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00. 신탄진 한국타이어\5. 산업안전보건관리비\"/>
    </mc:Choice>
  </mc:AlternateContent>
  <bookViews>
    <workbookView xWindow="0" yWindow="120" windowWidth="15084" windowHeight="4464" activeTab="2"/>
  </bookViews>
  <sheets>
    <sheet name="사용내역서" sheetId="3" r:id="rId1"/>
    <sheet name="세부집행내역" sheetId="2" r:id="rId2"/>
    <sheet name="사진대지" sheetId="1" r:id="rId3"/>
  </sheets>
  <definedNames>
    <definedName name="_xlnm.Print_Area" localSheetId="0">사용내역서!$A$1:$I$30</definedName>
  </definedNames>
  <calcPr calcId="162913"/>
</workbook>
</file>

<file path=xl/calcChain.xml><?xml version="1.0" encoding="utf-8"?>
<calcChain xmlns="http://schemas.openxmlformats.org/spreadsheetml/2006/main">
  <c r="E14" i="3" l="1"/>
  <c r="E15" i="3"/>
  <c r="E16" i="3"/>
  <c r="E17" i="3"/>
  <c r="H44" i="2"/>
  <c r="H45" i="2"/>
  <c r="H46" i="2"/>
  <c r="H47" i="2"/>
  <c r="H48" i="2"/>
  <c r="H38" i="2"/>
  <c r="H39" i="2"/>
  <c r="H40" i="2"/>
  <c r="H41" i="2"/>
  <c r="H42" i="2"/>
  <c r="H43" i="2"/>
  <c r="H32" i="2"/>
  <c r="H33" i="2"/>
  <c r="H34" i="2"/>
  <c r="H35" i="2"/>
  <c r="H36" i="2"/>
  <c r="H37" i="2"/>
  <c r="H24" i="2"/>
  <c r="H25" i="2"/>
  <c r="H26" i="2"/>
  <c r="H27" i="2"/>
  <c r="H28" i="2"/>
  <c r="H29" i="2"/>
  <c r="H30" i="2"/>
  <c r="H31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4" i="2"/>
  <c r="H5" i="2"/>
  <c r="H6" i="2"/>
  <c r="H7" i="2"/>
  <c r="H8" i="2"/>
  <c r="H9" i="2"/>
  <c r="H49" i="2"/>
  <c r="D22" i="3" l="1"/>
  <c r="F20" i="3"/>
  <c r="G20" i="3" s="1"/>
  <c r="F8" i="3"/>
  <c r="H61" i="2"/>
  <c r="H68" i="2"/>
  <c r="H64" i="2"/>
  <c r="H65" i="2"/>
  <c r="H56" i="2"/>
  <c r="H55" i="2"/>
  <c r="H53" i="2"/>
  <c r="H52" i="2"/>
  <c r="H67" i="2"/>
  <c r="H63" i="2"/>
  <c r="H60" i="2"/>
  <c r="H58" i="2"/>
  <c r="H59" i="2" s="1"/>
  <c r="F17" i="3" s="1"/>
  <c r="G17" i="3" s="1"/>
  <c r="H50" i="2"/>
  <c r="H3" i="2"/>
  <c r="H66" i="2" l="1"/>
  <c r="E19" i="3" s="1"/>
  <c r="F19" i="3" s="1"/>
  <c r="G19" i="3" s="1"/>
  <c r="H62" i="2"/>
  <c r="E18" i="3" s="1"/>
  <c r="F18" i="3" s="1"/>
  <c r="G18" i="3" s="1"/>
  <c r="H69" i="2"/>
  <c r="E21" i="3" s="1"/>
  <c r="F21" i="3" s="1"/>
  <c r="G21" i="3" s="1"/>
  <c r="H51" i="2"/>
  <c r="F14" i="3" s="1"/>
  <c r="G14" i="3" s="1"/>
  <c r="H57" i="2"/>
  <c r="F16" i="3" s="1"/>
  <c r="G16" i="3" s="1"/>
  <c r="H54" i="2" l="1"/>
  <c r="F15" i="3" s="1"/>
  <c r="G15" i="3" s="1"/>
  <c r="G22" i="3" s="1"/>
  <c r="E22" i="3" l="1"/>
  <c r="F22" i="3"/>
</calcChain>
</file>

<file path=xl/sharedStrings.xml><?xml version="1.0" encoding="utf-8"?>
<sst xmlns="http://schemas.openxmlformats.org/spreadsheetml/2006/main" count="264" uniqueCount="114">
  <si>
    <t>안전관리비 증빙 사진대지</t>
  </si>
  <si>
    <t>회사명</t>
  </si>
  <si>
    <t>일 자</t>
  </si>
  <si>
    <t>품 명</t>
  </si>
  <si>
    <t>수량</t>
  </si>
  <si>
    <t>비    고</t>
  </si>
  <si>
    <t xml:space="preserve"> </t>
  </si>
  <si>
    <t>구  분</t>
    <phoneticPr fontId="64" type="noConversion"/>
  </si>
  <si>
    <t>사용일자</t>
  </si>
  <si>
    <t>사 용 내 역</t>
  </si>
  <si>
    <t>단 위</t>
    <phoneticPr fontId="63" type="noConversion"/>
  </si>
  <si>
    <t>수 량</t>
    <phoneticPr fontId="63" type="noConversion"/>
  </si>
  <si>
    <t>단가</t>
    <phoneticPr fontId="63" type="noConversion"/>
  </si>
  <si>
    <t>금 액</t>
    <phoneticPr fontId="63" type="noConversion"/>
  </si>
  <si>
    <t>비 고</t>
    <phoneticPr fontId="63" type="noConversion"/>
  </si>
  <si>
    <t>1. 안전보건관계자 인건비 및 업무수당 등</t>
    <phoneticPr fontId="63" type="noConversion"/>
  </si>
  <si>
    <t>소   계</t>
    <phoneticPr fontId="63" type="noConversion"/>
  </si>
  <si>
    <t>2.안전시설비 등</t>
    <phoneticPr fontId="64" type="noConversion"/>
  </si>
  <si>
    <t xml:space="preserve"> 4.안전진단비 등</t>
    <phoneticPr fontId="63" type="noConversion"/>
  </si>
  <si>
    <t xml:space="preserve"> 6.근로자 건강관리비 등</t>
    <phoneticPr fontId="63" type="noConversion"/>
  </si>
  <si>
    <t>소   계</t>
    <phoneticPr fontId="63" type="noConversion"/>
  </si>
  <si>
    <t xml:space="preserve"> 8.본사 사용비</t>
    <phoneticPr fontId="63" type="noConversion"/>
  </si>
  <si>
    <t xml:space="preserve"> 3.개인보호구 및 안전장구 구입비</t>
    <phoneticPr fontId="64" type="noConversion"/>
  </si>
  <si>
    <t xml:space="preserve"> 5.안전보건 
교육비 등</t>
    <phoneticPr fontId="63" type="noConversion"/>
  </si>
  <si>
    <t>건설업체명</t>
  </si>
  <si>
    <t>공  사  명</t>
  </si>
  <si>
    <t>소  재  지</t>
  </si>
  <si>
    <t>대  표  자</t>
  </si>
  <si>
    <t>공사  금액</t>
  </si>
  <si>
    <t>공사  기간</t>
  </si>
  <si>
    <t>발  주  자</t>
  </si>
  <si>
    <t>누계공정율</t>
    <phoneticPr fontId="63" type="noConversion"/>
  </si>
  <si>
    <t>계  상  된 
안전관리비</t>
    <phoneticPr fontId="63" type="noConversion"/>
  </si>
  <si>
    <t>사   용   금   액</t>
  </si>
  <si>
    <t>항     목</t>
  </si>
  <si>
    <t>실행예산</t>
    <phoneticPr fontId="64" type="noConversion"/>
  </si>
  <si>
    <t>사용 금액(VAT제외)</t>
    <phoneticPr fontId="64" type="noConversion"/>
  </si>
  <si>
    <t>잔액</t>
    <phoneticPr fontId="63" type="noConversion"/>
  </si>
  <si>
    <t>당월실적
(VAT포함)</t>
    <phoneticPr fontId="63" type="noConversion"/>
  </si>
  <si>
    <t>당월</t>
    <phoneticPr fontId="63" type="noConversion"/>
  </si>
  <si>
    <t>누계</t>
    <phoneticPr fontId="63" type="noConversion"/>
  </si>
  <si>
    <t xml:space="preserve"> 2. 안전시설비 등</t>
    <phoneticPr fontId="63" type="noConversion"/>
  </si>
  <si>
    <t xml:space="preserve"> 3. 개인보호구 및 안전장
    구 구입비 등</t>
    <phoneticPr fontId="63" type="noConversion"/>
  </si>
  <si>
    <t xml:space="preserve"> 4. 안전진단비등</t>
    <phoneticPr fontId="63" type="noConversion"/>
  </si>
  <si>
    <t xml:space="preserve"> 5. 안전보건 교육비 및
    행사비</t>
    <phoneticPr fontId="63" type="noConversion"/>
  </si>
  <si>
    <t xml:space="preserve"> 6. 근로자 건강진단비등</t>
  </si>
  <si>
    <t xml:space="preserve"> 7. 기술지도비</t>
    <phoneticPr fontId="64" type="noConversion"/>
  </si>
  <si>
    <t xml:space="preserve"> 8. 본사사용비</t>
    <phoneticPr fontId="64" type="noConversion"/>
  </si>
  <si>
    <t>계</t>
  </si>
  <si>
    <t xml:space="preserve">  건설공사 표준 안전관리비 계상 및 사용기준 제 10 조에 의거 위와 같이 사용내역을 제출합니다.</t>
    <phoneticPr fontId="63" type="noConversion"/>
  </si>
  <si>
    <t>전월누계</t>
    <phoneticPr fontId="62" type="noConversion"/>
  </si>
  <si>
    <t>공사진척도에 
따른
사용기준금액</t>
    <phoneticPr fontId="63" type="noConversion"/>
  </si>
  <si>
    <t>SFA</t>
    <phoneticPr fontId="63" type="noConversion"/>
  </si>
  <si>
    <t xml:space="preserve">제출자      직책 안전총괄책임자       성명              (인)    </t>
    <phoneticPr fontId="64" type="noConversion"/>
  </si>
  <si>
    <t xml:space="preserve">  확인자      발주담당                      성명              (인)    </t>
    <phoneticPr fontId="64" type="noConversion"/>
  </si>
  <si>
    <t xml:space="preserve">                                                안 전 소 방 팀               성명              (인)    </t>
    <phoneticPr fontId="62" type="noConversion"/>
  </si>
  <si>
    <t>2022.08.01 ~ 2023.03.31</t>
    <phoneticPr fontId="63" type="noConversion"/>
  </si>
  <si>
    <t>경기도 화성시</t>
    <phoneticPr fontId="63" type="noConversion"/>
  </si>
  <si>
    <t>김 영 민</t>
    <phoneticPr fontId="62" type="noConversion"/>
  </si>
  <si>
    <t>한국타이어 DP 현대화 2단계 사상검사 물류자동화 구축</t>
    <phoneticPr fontId="63" type="noConversion"/>
  </si>
  <si>
    <t>한국타이어㈜
생산인프라팀</t>
    <phoneticPr fontId="63" type="noConversion"/>
  </si>
  <si>
    <r>
      <t>6,567,000,000원</t>
    </r>
    <r>
      <rPr>
        <sz val="8"/>
        <rFont val="맑은 고딕"/>
        <family val="3"/>
        <charset val="129"/>
        <scheme val="minor"/>
      </rPr>
      <t>(VAT포함)</t>
    </r>
    <phoneticPr fontId="62" type="noConversion"/>
  </si>
  <si>
    <t>(2022)년 (09)월 안전관리비 항목별 사용내역</t>
    <phoneticPr fontId="63" type="noConversion"/>
  </si>
  <si>
    <t>9월 21일</t>
    <phoneticPr fontId="62" type="noConversion"/>
  </si>
  <si>
    <t>안전관리자 인건비</t>
    <phoneticPr fontId="62" type="noConversion"/>
  </si>
  <si>
    <t>명</t>
    <phoneticPr fontId="62" type="noConversion"/>
  </si>
  <si>
    <t>8월 4일</t>
    <phoneticPr fontId="62" type="noConversion"/>
  </si>
  <si>
    <t>지게차 신호수 (이동준)</t>
    <phoneticPr fontId="62" type="noConversion"/>
  </si>
  <si>
    <t>8월 5일</t>
    <phoneticPr fontId="62" type="noConversion"/>
  </si>
  <si>
    <t>지게차 신호수 (이동성)</t>
    <phoneticPr fontId="62" type="noConversion"/>
  </si>
  <si>
    <t>화기감시자 (나기헌)</t>
    <phoneticPr fontId="62" type="noConversion"/>
  </si>
  <si>
    <t>8월 6일</t>
    <phoneticPr fontId="62" type="noConversion"/>
  </si>
  <si>
    <t>지게차 신호수 (이동균)</t>
    <phoneticPr fontId="62" type="noConversion"/>
  </si>
  <si>
    <t>화기감시자 (이정규)</t>
    <phoneticPr fontId="62" type="noConversion"/>
  </si>
  <si>
    <t>8월 7일</t>
    <phoneticPr fontId="62" type="noConversion"/>
  </si>
  <si>
    <t>8월 8일</t>
    <phoneticPr fontId="62" type="noConversion"/>
  </si>
  <si>
    <t>8월 9일</t>
    <phoneticPr fontId="62" type="noConversion"/>
  </si>
  <si>
    <t>8월 10일</t>
    <phoneticPr fontId="62" type="noConversion"/>
  </si>
  <si>
    <t>8월 11일</t>
    <phoneticPr fontId="62" type="noConversion"/>
  </si>
  <si>
    <t>8월 12일</t>
    <phoneticPr fontId="62" type="noConversion"/>
  </si>
  <si>
    <t>8월 13일</t>
    <phoneticPr fontId="62" type="noConversion"/>
  </si>
  <si>
    <t>8월 14일</t>
    <phoneticPr fontId="62" type="noConversion"/>
  </si>
  <si>
    <t>8월 15일</t>
    <phoneticPr fontId="62" type="noConversion"/>
  </si>
  <si>
    <t>8월 16일</t>
    <phoneticPr fontId="62" type="noConversion"/>
  </si>
  <si>
    <t>8월 17일</t>
    <phoneticPr fontId="62" type="noConversion"/>
  </si>
  <si>
    <t>8월 18일</t>
    <phoneticPr fontId="62" type="noConversion"/>
  </si>
  <si>
    <t>8월 19일</t>
    <phoneticPr fontId="62" type="noConversion"/>
  </si>
  <si>
    <t>8월 20일</t>
    <phoneticPr fontId="62" type="noConversion"/>
  </si>
  <si>
    <t>8월 22일</t>
    <phoneticPr fontId="62" type="noConversion"/>
  </si>
  <si>
    <t>8월 23일</t>
    <phoneticPr fontId="62" type="noConversion"/>
  </si>
  <si>
    <t>지게차 신호수 (김기섭)</t>
    <phoneticPr fontId="62" type="noConversion"/>
  </si>
  <si>
    <t>8월 24일</t>
    <phoneticPr fontId="62" type="noConversion"/>
  </si>
  <si>
    <t>화기감시자 (권우재)</t>
    <phoneticPr fontId="62" type="noConversion"/>
  </si>
  <si>
    <t>8월 25일</t>
    <phoneticPr fontId="62" type="noConversion"/>
  </si>
  <si>
    <t>8월 26일</t>
    <phoneticPr fontId="62" type="noConversion"/>
  </si>
  <si>
    <t>8월 30일</t>
    <phoneticPr fontId="62" type="noConversion"/>
  </si>
  <si>
    <t>지게차 신호수 (압두)</t>
    <phoneticPr fontId="62" type="noConversion"/>
  </si>
  <si>
    <t>8월 31일</t>
    <phoneticPr fontId="62" type="noConversion"/>
  </si>
  <si>
    <t>2022 년    09 월    30 일</t>
    <phoneticPr fontId="63" type="noConversion"/>
  </si>
  <si>
    <t>(2022)년 (09) 월 안전관리비 사용실적(총괄)</t>
    <phoneticPr fontId="63" type="noConversion"/>
  </si>
  <si>
    <t>SFA</t>
    <phoneticPr fontId="62" type="noConversion"/>
  </si>
  <si>
    <t>안전모</t>
    <phoneticPr fontId="62" type="noConversion"/>
  </si>
  <si>
    <t>안전화</t>
    <phoneticPr fontId="62" type="noConversion"/>
  </si>
  <si>
    <t>휀스</t>
    <phoneticPr fontId="62" type="noConversion"/>
  </si>
  <si>
    <t>휀스 지주</t>
    <phoneticPr fontId="62" type="noConversion"/>
  </si>
  <si>
    <t>각반</t>
    <phoneticPr fontId="62" type="noConversion"/>
  </si>
  <si>
    <t>메가폰</t>
    <phoneticPr fontId="62" type="noConversion"/>
  </si>
  <si>
    <t>불티방염포</t>
    <phoneticPr fontId="62" type="noConversion"/>
  </si>
  <si>
    <t>소화기</t>
    <phoneticPr fontId="62" type="noConversion"/>
  </si>
  <si>
    <t>입간판</t>
    <phoneticPr fontId="62" type="noConversion"/>
  </si>
  <si>
    <t>안전대</t>
    <phoneticPr fontId="62" type="noConversion"/>
  </si>
  <si>
    <t>라바콘</t>
    <phoneticPr fontId="62" type="noConversion"/>
  </si>
  <si>
    <t>라바콘 걸이대</t>
    <phoneticPr fontId="62" type="noConversion"/>
  </si>
  <si>
    <t xml:space="preserve"> 1. 안전보건관계자 인건비 및 업무수당 등</t>
    <phoneticPr fontId="6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</si>
</sst>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0">
    <numFmt numFmtId="5" formatCode="&quot;₩&quot;#,##0;\-&quot;₩&quot;#,##0"/>
    <numFmt numFmtId="41" formatCode="_-* #,##0_-;\-* #,##0_-;_-* &quot;-&quot;_-;_-@_-"/>
    <numFmt numFmtId="43" formatCode="_-* #,##0.00_-;\-* #,##0.00_-;_-* &quot;-&quot;??_-;_-@_-"/>
    <numFmt numFmtId="176" formatCode="_ * #,##0_ ;_ * \-#,##0_ ;_ * &quot;-&quot;_ ;_ @_ "/>
    <numFmt numFmtId="177" formatCode="mm&quot;월&quot;\ dd&quot;일&quot;"/>
    <numFmt numFmtId="178" formatCode="_-* #,##0_-;&quot;₩&quot;\!\-* #,##0_-;_-* &quot;-&quot;_-;_-@_-"/>
    <numFmt numFmtId="179" formatCode="&quot;$&quot;#,##0.00_);\(&quot;$&quot;#,##0.00\)"/>
    <numFmt numFmtId="180" formatCode="&quot;₩&quot;#,##0;&quot;₩&quot;\-#,##0"/>
    <numFmt numFmtId="181" formatCode="#,##0.0"/>
    <numFmt numFmtId="182" formatCode="#,##0.000"/>
    <numFmt numFmtId="183" formatCode="_-* #,##0.000_-;\-* #,##0.000_-;_-* &quot;-&quot;??_-;_-@_-"/>
    <numFmt numFmtId="184" formatCode="0.0%"/>
    <numFmt numFmtId="185" formatCode="0.000%"/>
    <numFmt numFmtId="186" formatCode="0.0000%"/>
    <numFmt numFmtId="187" formatCode="&quot;₩&quot;#,##0.00;[Red]&quot;₩&quot;\-#,##0.00"/>
    <numFmt numFmtId="188" formatCode="&quot;₩&quot;#,##0;[Red]&quot;₩&quot;\-#,##0"/>
    <numFmt numFmtId="189" formatCode="#,##0;[Red]&quot;-&quot;#,##0"/>
    <numFmt numFmtId="190" formatCode="#,##0.00;[Red]&quot;-&quot;#,##0.00"/>
    <numFmt numFmtId="191" formatCode="d/m/yy\ h:mm"/>
    <numFmt numFmtId="192" formatCode="&quot;SFr.&quot;\ #,##0.00;&quot;SFr.&quot;\ \-#,##0.00"/>
    <numFmt numFmtId="193" formatCode="_-* #,##0.0000_-;\-* #,##0.0000_-;_-* &quot;-&quot;??_-;_-@_-"/>
    <numFmt numFmtId="194" formatCode="0.0000&quot;  &quot;"/>
    <numFmt numFmtId="195" formatCode="_-[$€-2]* #,##0.00_-;\-[$€-2]* #,##0.00_-;_-[$€-2]* &quot;-&quot;??_-"/>
    <numFmt numFmtId="196" formatCode="&quot;SFr.&quot;\ #,##0;[Red]&quot;SFr.&quot;\ \-#,##0"/>
    <numFmt numFmtId="197" formatCode="General_)"/>
    <numFmt numFmtId="198" formatCode="0_ "/>
    <numFmt numFmtId="199" formatCode="&quot;₩&quot;#,##0;[Red]&quot;₩&quot;&quot;₩&quot;\-&quot;₩&quot;#,##0"/>
    <numFmt numFmtId="200" formatCode="0.0_)"/>
    <numFmt numFmtId="201" formatCode="_ &quot;₩&quot;* #,##0_ ;_ &quot;₩&quot;* \-#,##0_ ;_ &quot;₩&quot;* &quot;-&quot;_ ;_ @_ "/>
    <numFmt numFmtId="202" formatCode="0.0_);\(0.0\)"/>
    <numFmt numFmtId="203" formatCode="0.0%;[Red]\-0.0%"/>
    <numFmt numFmtId="204" formatCode="0.00%;[Red]\-0.00%"/>
    <numFmt numFmtId="205" formatCode="0.000_ "/>
    <numFmt numFmtId="206" formatCode="0.0000"/>
    <numFmt numFmtId="207" formatCode="\!\$#,##0.00_);[Red]\!\(\!\$#,##0.00\!\)"/>
    <numFmt numFmtId="208" formatCode="0.0"/>
    <numFmt numFmtId="209" formatCode="0.000"/>
    <numFmt numFmtId="210" formatCode="0.000\ "/>
    <numFmt numFmtId="211" formatCode="_ * #,##0.0_ ;_ * \-#,##0.0_ ;_ * &quot;-&quot;_ ;_ @_ "/>
    <numFmt numFmtId="212" formatCode="#,##0.#####\ ;[Red]\-#,##0.#####\ "/>
    <numFmt numFmtId="213" formatCode="#,##0\ ;[Red]\-#,##0\ "/>
    <numFmt numFmtId="214" formatCode="#,##0\ ;[Red]&quot;-&quot;#,##0\ "/>
    <numFmt numFmtId="215" formatCode="* #,##0\ ;[Red]* &quot;-&quot;#,##0\ "/>
    <numFmt numFmtId="216" formatCode="#,##0.####;[Red]&quot;-&quot;#,##0.####"/>
    <numFmt numFmtId="217" formatCode="#,##0.0###\ ;[Red]&quot;-&quot;#,##0.0###\ "/>
    <numFmt numFmtId="218" formatCode="_-&quot;$&quot;* #,##0_-;\-&quot;$&quot;* #,##0_-;_-&quot;$&quot;* &quot;-&quot;_-;_-@_-"/>
    <numFmt numFmtId="219" formatCode="_-&quot;$&quot;* #,##0.00_-;\-&quot;$&quot;* #,##0.00_-;_-&quot;$&quot;* &quot;-&quot;??_-;_-@_-"/>
    <numFmt numFmtId="220" formatCode="0_);[Red]\(0\)"/>
    <numFmt numFmtId="221" formatCode="#,##0_);[Red]\(#,##0\)"/>
    <numFmt numFmtId="222" formatCode="yy&quot;/&quot;m&quot;/&quot;d"/>
  </numFmts>
  <fonts count="78">
    <font>
      <sz val="11"/>
      <color theme="1"/>
      <name val="맑은 고딕"/>
      <family val="2"/>
      <charset val="129"/>
      <scheme val="minor"/>
    </font>
    <font>
      <sz val="12"/>
      <name val="굴림체"/>
      <family val="3"/>
      <charset val="129"/>
    </font>
    <font>
      <sz val="9"/>
      <name val="굴림체"/>
      <family val="3"/>
      <charset val="129"/>
    </font>
    <font>
      <sz val="10"/>
      <name val="굴림체"/>
      <family val="3"/>
      <charset val="129"/>
    </font>
    <font>
      <sz val="11"/>
      <name val="굴림체"/>
      <family val="3"/>
      <charset val="129"/>
    </font>
    <font>
      <sz val="11"/>
      <name val="돋움"/>
      <family val="3"/>
      <charset val="129"/>
    </font>
    <font>
      <sz val="12"/>
      <name val="¹UAAA¼"/>
      <family val="1"/>
      <charset val="129"/>
    </font>
    <font>
      <sz val="12"/>
      <name val="바탕체"/>
      <family val="1"/>
      <charset val="129"/>
    </font>
    <font>
      <sz val="10"/>
      <name val="Arial"/>
      <family val="2"/>
    </font>
    <font>
      <b/>
      <sz val="12"/>
      <name val="Arial"/>
      <family val="2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u/>
      <sz val="11"/>
      <color indexed="36"/>
      <name val="돋움"/>
      <family val="3"/>
      <charset val="129"/>
    </font>
    <font>
      <sz val="12"/>
      <name val="뼻뮝"/>
      <family val="1"/>
      <charset val="129"/>
    </font>
    <font>
      <sz val="11"/>
      <name val="바탕체"/>
      <family val="1"/>
      <charset val="129"/>
    </font>
    <font>
      <sz val="10"/>
      <name val="바탕체"/>
      <family val="1"/>
      <charset val="129"/>
    </font>
    <font>
      <sz val="10"/>
      <color indexed="10"/>
      <name val="바탕체"/>
      <family val="1"/>
      <charset val="129"/>
    </font>
    <font>
      <sz val="12"/>
      <name val="돋움체"/>
      <family val="3"/>
      <charset val="129"/>
    </font>
    <font>
      <sz val="12"/>
      <color indexed="8"/>
      <name val="굴림"/>
      <family val="3"/>
      <charset val="129"/>
    </font>
    <font>
      <sz val="10"/>
      <name val="MS Sans Serif"/>
      <family val="2"/>
    </font>
    <font>
      <sz val="12"/>
      <name val="Times New Roman"/>
      <family val="1"/>
    </font>
    <font>
      <sz val="1"/>
      <color indexed="16"/>
      <name val="Courier"/>
      <family val="3"/>
    </font>
    <font>
      <sz val="12"/>
      <name val="ⓒoUAAA¨u"/>
      <family val="3"/>
      <charset val="129"/>
    </font>
    <font>
      <sz val="12"/>
      <name val="¹ÙÅÁÃ¼"/>
      <family val="1"/>
      <charset val="129"/>
    </font>
    <font>
      <sz val="10"/>
      <name val="μ¸¿oA¼"/>
      <family val="3"/>
      <charset val="129"/>
    </font>
    <font>
      <sz val="12"/>
      <name val="System"/>
      <family val="2"/>
      <charset val="129"/>
    </font>
    <font>
      <sz val="11"/>
      <name val="µ¸¿ò"/>
      <family val="3"/>
      <charset val="129"/>
    </font>
    <font>
      <sz val="10"/>
      <name val="±¼¸²Ã¼"/>
      <family val="3"/>
      <charset val="129"/>
    </font>
    <font>
      <b/>
      <sz val="10"/>
      <name val="Helv"/>
      <family val="2"/>
    </font>
    <font>
      <u/>
      <sz val="10"/>
      <color indexed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8"/>
      <name val="Arial"/>
      <family val="2"/>
    </font>
    <font>
      <b/>
      <sz val="12"/>
      <name val="Helv"/>
      <family val="2"/>
    </font>
    <font>
      <b/>
      <i/>
      <sz val="12"/>
      <name val="Times New Roman"/>
      <family val="1"/>
    </font>
    <font>
      <b/>
      <sz val="11"/>
      <name val="Helv"/>
      <family val="2"/>
    </font>
    <font>
      <sz val="7"/>
      <name val="Small Fonts"/>
      <family val="2"/>
    </font>
    <font>
      <sz val="8"/>
      <name val="Times New Roman"/>
      <family val="1"/>
    </font>
    <font>
      <sz val="8"/>
      <name val="Helv"/>
      <family val="2"/>
    </font>
    <font>
      <b/>
      <sz val="8"/>
      <color indexed="8"/>
      <name val="Helv"/>
      <family val="2"/>
    </font>
    <font>
      <b/>
      <i/>
      <sz val="9"/>
      <name val="Times New Roman"/>
      <family val="1"/>
    </font>
    <font>
      <b/>
      <u/>
      <sz val="13"/>
      <name val="굴림체"/>
      <family val="3"/>
      <charset val="129"/>
    </font>
    <font>
      <sz val="8"/>
      <name val="바탕체"/>
      <family val="1"/>
      <charset val="129"/>
    </font>
    <font>
      <u/>
      <sz val="10"/>
      <color indexed="36"/>
      <name val="Arial"/>
      <family val="2"/>
    </font>
    <font>
      <i/>
      <outline/>
      <shadow/>
      <u/>
      <sz val="1"/>
      <color indexed="24"/>
      <name val="Courier"/>
      <family val="3"/>
    </font>
    <font>
      <sz val="10"/>
      <color indexed="8"/>
      <name val="바탕체"/>
      <family val="1"/>
      <charset val="129"/>
    </font>
    <font>
      <sz val="14"/>
      <name val="뼥?ⓒ"/>
      <family val="3"/>
      <charset val="129"/>
    </font>
    <font>
      <sz val="14"/>
      <name val="뼻뮝"/>
      <family val="3"/>
      <charset val="129"/>
    </font>
    <font>
      <sz val="10"/>
      <name val="돋움체"/>
      <family val="3"/>
      <charset val="129"/>
    </font>
    <font>
      <sz val="1"/>
      <color indexed="0"/>
      <name val="Courier"/>
      <family val="3"/>
    </font>
    <font>
      <sz val="9"/>
      <name val="바탕체"/>
      <family val="1"/>
      <charset val="129"/>
    </font>
    <font>
      <u/>
      <sz val="12"/>
      <color indexed="36"/>
      <name val="新細明體"/>
      <family val="1"/>
      <charset val="129"/>
    </font>
    <font>
      <sz val="9"/>
      <color indexed="10"/>
      <name val="바탕체"/>
      <family val="1"/>
      <charset val="129"/>
    </font>
    <font>
      <sz val="10"/>
      <name val="명조"/>
      <family val="3"/>
      <charset val="129"/>
    </font>
    <font>
      <sz val="10"/>
      <name val="한양신명조"/>
      <family val="1"/>
      <charset val="129"/>
    </font>
    <font>
      <sz val="12"/>
      <name val="新細明體"/>
      <family val="1"/>
      <charset val="129"/>
    </font>
    <font>
      <u/>
      <sz val="12"/>
      <color indexed="12"/>
      <name val="新細明體"/>
      <family val="1"/>
      <charset val="129"/>
    </font>
    <font>
      <sz val="12"/>
      <name val="Arial"/>
      <family val="2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8"/>
      <name val="굴림체"/>
      <family val="3"/>
      <charset val="129"/>
    </font>
    <font>
      <sz val="9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sz val="6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958">
    <xf numFmtId="0" fontId="0" fillId="0" borderId="0">
      <alignment vertical="center"/>
    </xf>
    <xf numFmtId="0" fontId="1" fillId="0" borderId="0"/>
    <xf numFmtId="0" fontId="8" fillId="0" borderId="0"/>
    <xf numFmtId="3" fontId="17" fillId="0" borderId="1">
      <alignment horizontal="centerContinuous" vertical="center"/>
    </xf>
    <xf numFmtId="3" fontId="18" fillId="0" borderId="2"/>
    <xf numFmtId="181" fontId="7" fillId="0" borderId="0">
      <alignment vertical="center"/>
    </xf>
    <xf numFmtId="4" fontId="7" fillId="0" borderId="0">
      <alignment vertical="center"/>
    </xf>
    <xf numFmtId="182" fontId="7" fillId="0" borderId="0">
      <alignment vertical="center"/>
    </xf>
    <xf numFmtId="3" fontId="7" fillId="0" borderId="0">
      <alignment vertical="center"/>
    </xf>
    <xf numFmtId="0" fontId="19" fillId="0" borderId="0"/>
    <xf numFmtId="0" fontId="8" fillId="0" borderId="0" applyFont="0" applyFill="0" applyBorder="0" applyAlignment="0" applyProtection="0"/>
    <xf numFmtId="0" fontId="7" fillId="0" borderId="0"/>
    <xf numFmtId="0" fontId="7" fillId="0" borderId="0"/>
    <xf numFmtId="0" fontId="8" fillId="0" borderId="0" applyNumberFormat="0" applyFill="0" applyBorder="0" applyAlignment="0" applyProtection="0"/>
    <xf numFmtId="0" fontId="8" fillId="0" borderId="0"/>
    <xf numFmtId="0" fontId="3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0" fontId="8" fillId="0" borderId="0"/>
    <xf numFmtId="0" fontId="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8" fillId="0" borderId="0"/>
    <xf numFmtId="0" fontId="3" fillId="0" borderId="0" applyFont="0" applyFill="0" applyBorder="0" applyAlignment="0" applyProtection="0"/>
    <xf numFmtId="0" fontId="19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1" fillId="0" borderId="0" applyFont="0" applyFill="0" applyBorder="0" applyAlignment="0"/>
    <xf numFmtId="183" fontId="5" fillId="0" borderId="0">
      <alignment horizontal="centerContinuous"/>
    </xf>
    <xf numFmtId="0" fontId="22" fillId="0" borderId="0">
      <protection locked="0"/>
    </xf>
    <xf numFmtId="0" fontId="22" fillId="0" borderId="0">
      <protection locked="0"/>
    </xf>
    <xf numFmtId="9" fontId="16" fillId="0" borderId="0">
      <alignment vertical="center"/>
    </xf>
    <xf numFmtId="3" fontId="18" fillId="0" borderId="2"/>
    <xf numFmtId="184" fontId="16" fillId="0" borderId="0">
      <alignment vertical="center"/>
    </xf>
    <xf numFmtId="3" fontId="18" fillId="0" borderId="2"/>
    <xf numFmtId="10" fontId="16" fillId="0" borderId="0">
      <alignment vertical="center"/>
    </xf>
    <xf numFmtId="185" fontId="16" fillId="0" borderId="0">
      <alignment vertical="center"/>
    </xf>
    <xf numFmtId="186" fontId="16" fillId="0" borderId="0">
      <alignment vertical="center"/>
    </xf>
    <xf numFmtId="0" fontId="7" fillId="0" borderId="3">
      <alignment horizontal="center"/>
    </xf>
    <xf numFmtId="0" fontId="4" fillId="0" borderId="0" applyFont="0" applyFill="0" applyBorder="0" applyAlignment="0" applyProtection="0"/>
    <xf numFmtId="0" fontId="5" fillId="0" borderId="0">
      <protection locked="0"/>
    </xf>
    <xf numFmtId="177" fontId="5" fillId="0" borderId="0" applyFont="0" applyFill="0" applyBorder="0" applyAlignment="0" applyProtection="0"/>
    <xf numFmtId="0" fontId="5" fillId="0" borderId="0">
      <protection locked="0"/>
    </xf>
    <xf numFmtId="0" fontId="5" fillId="0" borderId="0">
      <protection locked="0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2" fillId="0" borderId="0">
      <protection locked="0"/>
    </xf>
    <xf numFmtId="0" fontId="5" fillId="0" borderId="0">
      <protection locked="0"/>
    </xf>
    <xf numFmtId="187" fontId="24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4" fillId="0" borderId="0" applyFont="0" applyFill="0" applyBorder="0" applyAlignment="0" applyProtection="0"/>
    <xf numFmtId="37" fontId="6" fillId="0" borderId="0" applyFont="0" applyFill="0" applyBorder="0" applyAlignment="0" applyProtection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188" fontId="24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4" fillId="0" borderId="0" applyFont="0" applyFill="0" applyBorder="0" applyAlignment="0" applyProtection="0"/>
    <xf numFmtId="37" fontId="6" fillId="0" borderId="0" applyFont="0" applyFill="0" applyBorder="0" applyAlignment="0" applyProtection="0"/>
    <xf numFmtId="0" fontId="5" fillId="0" borderId="0">
      <protection locked="0"/>
    </xf>
    <xf numFmtId="0" fontId="23" fillId="0" borderId="0" applyFont="0" applyFill="0" applyBorder="0" applyAlignment="0" applyProtection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22" fillId="0" borderId="0">
      <protection locked="0"/>
    </xf>
    <xf numFmtId="0" fontId="20" fillId="0" borderId="0"/>
    <xf numFmtId="0" fontId="5" fillId="0" borderId="0">
      <protection locked="0"/>
    </xf>
    <xf numFmtId="0" fontId="25" fillId="0" borderId="0" applyFont="0" applyFill="0" applyBorder="0" applyAlignment="0" applyProtection="0"/>
    <xf numFmtId="189" fontId="24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4" fillId="0" borderId="0" applyFont="0" applyFill="0" applyBorder="0" applyAlignment="0" applyProtection="0"/>
    <xf numFmtId="3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0" fontId="24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4" fillId="0" borderId="0" applyFont="0" applyFill="0" applyBorder="0" applyAlignment="0" applyProtection="0"/>
    <xf numFmtId="37" fontId="6" fillId="0" borderId="0" applyFont="0" applyFill="0" applyBorder="0" applyAlignment="0" applyProtection="0"/>
    <xf numFmtId="0" fontId="22" fillId="0" borderId="0">
      <protection locked="0"/>
    </xf>
    <xf numFmtId="0" fontId="5" fillId="0" borderId="0" applyFont="0" applyFill="0" applyBorder="0" applyAlignment="0" applyProtection="0"/>
    <xf numFmtId="0" fontId="5" fillId="0" borderId="0">
      <protection locked="0"/>
    </xf>
    <xf numFmtId="0" fontId="5" fillId="0" borderId="0">
      <protection locked="0"/>
    </xf>
    <xf numFmtId="0" fontId="26" fillId="0" borderId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24" fillId="0" borderId="0"/>
    <xf numFmtId="0" fontId="6" fillId="0" borderId="0"/>
    <xf numFmtId="0" fontId="26" fillId="0" borderId="0"/>
    <xf numFmtId="0" fontId="26" fillId="0" borderId="0"/>
    <xf numFmtId="0" fontId="27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8" fillId="0" borderId="0"/>
    <xf numFmtId="0" fontId="5" fillId="0" borderId="0" applyFill="0" applyBorder="0" applyAlignment="0"/>
    <xf numFmtId="0" fontId="29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>
      <protection locked="0"/>
    </xf>
    <xf numFmtId="0" fontId="20" fillId="0" borderId="0" applyFont="0" applyFill="0" applyBorder="0" applyAlignment="0" applyProtection="0"/>
    <xf numFmtId="191" fontId="7" fillId="0" borderId="0"/>
    <xf numFmtId="4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1" fillId="0" borderId="0" applyNumberFormat="0" applyAlignment="0">
      <alignment horizontal="left"/>
    </xf>
    <xf numFmtId="0" fontId="3" fillId="0" borderId="0" applyFont="0" applyFill="0" applyBorder="0" applyAlignment="0" applyProtection="0"/>
    <xf numFmtId="0" fontId="4" fillId="0" borderId="0">
      <protection locked="0"/>
    </xf>
    <xf numFmtId="0" fontId="20" fillId="0" borderId="0" applyFont="0" applyFill="0" applyBorder="0" applyAlignment="0" applyProtection="0"/>
    <xf numFmtId="0" fontId="5" fillId="0" borderId="0" applyFont="0" applyFill="0" applyBorder="0" applyAlignment="0" applyProtection="0"/>
    <xf numFmtId="5" fontId="8" fillId="0" borderId="0" applyFont="0" applyFill="0" applyBorder="0" applyAlignment="0" applyProtection="0"/>
    <xf numFmtId="0" fontId="8" fillId="0" borderId="0"/>
    <xf numFmtId="192" fontId="5" fillId="0" borderId="0">
      <protection locked="0"/>
    </xf>
    <xf numFmtId="37" fontId="16" fillId="0" borderId="2">
      <alignment horizontal="center" vertical="distributed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93" fontId="5" fillId="0" borderId="0">
      <alignment horizontal="centerContinuous" vertical="center"/>
    </xf>
    <xf numFmtId="194" fontId="7" fillId="0" borderId="0"/>
    <xf numFmtId="0" fontId="32" fillId="0" borderId="0" applyNumberFormat="0" applyAlignment="0">
      <alignment horizontal="left"/>
    </xf>
    <xf numFmtId="195" fontId="5" fillId="0" borderId="0" applyFont="0" applyFill="0" applyBorder="0" applyAlignment="0" applyProtection="0">
      <alignment vertical="center"/>
    </xf>
    <xf numFmtId="0" fontId="33" fillId="0" borderId="0">
      <protection locked="0"/>
    </xf>
    <xf numFmtId="0" fontId="33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4" fillId="0" borderId="0">
      <protection locked="0"/>
    </xf>
    <xf numFmtId="185" fontId="5" fillId="0" borderId="0">
      <protection locked="0"/>
    </xf>
    <xf numFmtId="38" fontId="35" fillId="2" borderId="0" applyNumberFormat="0" applyBorder="0" applyAlignment="0" applyProtection="0"/>
    <xf numFmtId="0" fontId="36" fillId="0" borderId="0">
      <alignment horizontal="left"/>
    </xf>
    <xf numFmtId="0" fontId="9" fillId="0" borderId="4" applyNumberFormat="0" applyAlignment="0" applyProtection="0">
      <alignment horizontal="left" vertical="center"/>
    </xf>
    <xf numFmtId="0" fontId="9" fillId="0" borderId="5">
      <alignment horizontal="left" vertical="center"/>
    </xf>
    <xf numFmtId="0" fontId="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96" fontId="5" fillId="0" borderId="0">
      <protection locked="0"/>
    </xf>
    <xf numFmtId="196" fontId="5" fillId="0" borderId="0"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10" fontId="35" fillId="2" borderId="2" applyNumberFormat="0" applyBorder="0" applyAlignment="0" applyProtection="0"/>
    <xf numFmtId="197" fontId="37" fillId="0" borderId="0">
      <alignment horizontal="left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38" fillId="0" borderId="6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37" fontId="39" fillId="0" borderId="0"/>
    <xf numFmtId="3" fontId="40" fillId="0" borderId="0" applyFill="0" applyBorder="0" applyAlignment="0" applyProtection="0"/>
    <xf numFmtId="198" fontId="5" fillId="0" borderId="0"/>
    <xf numFmtId="0" fontId="7" fillId="0" borderId="0"/>
    <xf numFmtId="0" fontId="8" fillId="0" borderId="0"/>
    <xf numFmtId="0" fontId="4" fillId="0" borderId="0">
      <protection locked="0"/>
    </xf>
    <xf numFmtId="10" fontId="8" fillId="0" borderId="0" applyFont="0" applyFill="0" applyBorder="0" applyAlignment="0" applyProtection="0"/>
    <xf numFmtId="199" fontId="4" fillId="0" borderId="0">
      <protection locked="0"/>
    </xf>
    <xf numFmtId="30" fontId="41" fillId="0" borderId="0" applyNumberFormat="0" applyFill="0" applyBorder="0" applyAlignment="0" applyProtection="0">
      <alignment horizontal="left"/>
    </xf>
    <xf numFmtId="0" fontId="8" fillId="0" borderId="0"/>
    <xf numFmtId="0" fontId="38" fillId="0" borderId="0"/>
    <xf numFmtId="40" fontId="42" fillId="0" borderId="0" applyBorder="0">
      <alignment horizontal="right"/>
    </xf>
    <xf numFmtId="200" fontId="43" fillId="0" borderId="0">
      <alignment horizontal="center"/>
    </xf>
    <xf numFmtId="0" fontId="44" fillId="0" borderId="0" applyFill="0" applyBorder="0" applyProtection="0">
      <alignment horizontal="centerContinuous" vertical="center"/>
    </xf>
    <xf numFmtId="0" fontId="1" fillId="2" borderId="0" applyFill="0" applyBorder="0" applyProtection="0">
      <alignment horizontal="center" vertical="center"/>
    </xf>
    <xf numFmtId="196" fontId="5" fillId="0" borderId="7">
      <protection locked="0"/>
    </xf>
    <xf numFmtId="0" fontId="45" fillId="0" borderId="3">
      <alignment horizontal="left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47" fillId="0" borderId="0">
      <protection locked="0"/>
    </xf>
    <xf numFmtId="201" fontId="7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" fillId="0" borderId="0">
      <protection locked="0"/>
    </xf>
    <xf numFmtId="0" fontId="10" fillId="0" borderId="0" applyFont="0" applyFill="0" applyBorder="0" applyAlignment="0" applyProtection="0"/>
    <xf numFmtId="3" fontId="20" fillId="0" borderId="8">
      <alignment horizontal="center"/>
    </xf>
    <xf numFmtId="202" fontId="5" fillId="3" borderId="0">
      <alignment horizontal="left"/>
    </xf>
    <xf numFmtId="0" fontId="10" fillId="0" borderId="0" applyFont="0" applyFill="0" applyBorder="0" applyAlignment="0" applyProtection="0"/>
    <xf numFmtId="0" fontId="15" fillId="0" borderId="0" applyFont="0"/>
    <xf numFmtId="0" fontId="13" fillId="0" borderId="0" applyNumberFormat="0" applyFill="0" applyBorder="0" applyAlignment="0" applyProtection="0">
      <alignment vertical="top"/>
      <protection locked="0"/>
    </xf>
    <xf numFmtId="177" fontId="48" fillId="0" borderId="0">
      <alignment horizontal="right" vertical="center"/>
    </xf>
    <xf numFmtId="40" fontId="49" fillId="0" borderId="0" applyFont="0" applyFill="0" applyBorder="0" applyAlignment="0" applyProtection="0"/>
    <xf numFmtId="38" fontId="49" fillId="0" borderId="0" applyFont="0" applyFill="0" applyBorder="0" applyAlignment="0" applyProtection="0"/>
    <xf numFmtId="40" fontId="50" fillId="0" borderId="0" applyFont="0" applyFill="0" applyBorder="0" applyAlignment="0" applyProtection="0"/>
    <xf numFmtId="38" fontId="50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41" fontId="51" fillId="0" borderId="2" applyNumberFormat="0" applyFont="0" applyFill="0" applyBorder="0" applyProtection="0">
      <alignment horizontal="distributed" vertical="center"/>
    </xf>
    <xf numFmtId="0" fontId="5" fillId="0" borderId="0">
      <protection locked="0"/>
    </xf>
    <xf numFmtId="0" fontId="52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9" fontId="1" fillId="0" borderId="0" applyFont="0" applyFill="0" applyBorder="0" applyAlignment="0" applyProtection="0"/>
    <xf numFmtId="9" fontId="4" fillId="2" borderId="0" applyFill="0" applyBorder="0" applyProtection="0">
      <alignment horizontal="right"/>
    </xf>
    <xf numFmtId="10" fontId="4" fillId="0" borderId="0" applyFill="0" applyBorder="0" applyProtection="0">
      <alignment horizontal="right"/>
    </xf>
    <xf numFmtId="9" fontId="5" fillId="0" borderId="0" applyFont="0" applyFill="0" applyBorder="0" applyAlignment="0" applyProtection="0">
      <alignment vertical="center"/>
    </xf>
    <xf numFmtId="203" fontId="51" fillId="0" borderId="0" applyFont="0" applyFill="0" applyBorder="0" applyAlignment="0" applyProtection="0"/>
    <xf numFmtId="204" fontId="51" fillId="0" borderId="0" applyFont="0" applyFill="0" applyBorder="0" applyAlignment="0" applyProtection="0"/>
    <xf numFmtId="0" fontId="14" fillId="0" borderId="0"/>
    <xf numFmtId="0" fontId="53" fillId="0" borderId="0" applyNumberFormat="0" applyFont="0" applyFill="0" applyBorder="0" applyProtection="0">
      <alignment horizontal="centerContinuous" vertical="center"/>
    </xf>
    <xf numFmtId="205" fontId="53" fillId="0" borderId="0" applyFill="0" applyBorder="0" applyProtection="0">
      <alignment horizontal="centerContinuous" vertical="center"/>
    </xf>
    <xf numFmtId="198" fontId="53" fillId="0" borderId="0" applyNumberFormat="0" applyFont="0" applyFill="0" applyBorder="0" applyProtection="0">
      <alignment horizontal="centerContinuous"/>
    </xf>
    <xf numFmtId="0" fontId="16" fillId="0" borderId="0" applyNumberFormat="0" applyFont="0" applyFill="0" applyBorder="0" applyProtection="0">
      <alignment horizontal="centerContinuous" vertical="center"/>
    </xf>
    <xf numFmtId="203" fontId="51" fillId="0" borderId="0" applyNumberFormat="0" applyFont="0" applyFill="0" applyBorder="0" applyProtection="0">
      <alignment horizontal="centerContinuous" vertical="center"/>
    </xf>
    <xf numFmtId="198" fontId="53" fillId="0" borderId="0" applyNumberFormat="0" applyFont="0" applyFill="0" applyBorder="0" applyProtection="0">
      <alignment horizontal="centerContinuous" vertical="center"/>
    </xf>
    <xf numFmtId="206" fontId="1" fillId="0" borderId="9" applyNumberFormat="0" applyBorder="0" applyAlignment="0"/>
    <xf numFmtId="198" fontId="2" fillId="0" borderId="10" applyFont="0" applyFill="0" applyBorder="0" applyAlignment="0" applyProtection="0">
      <alignment vertical="center"/>
    </xf>
    <xf numFmtId="205" fontId="2" fillId="0" borderId="1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top"/>
      <protection locked="0"/>
    </xf>
    <xf numFmtId="198" fontId="53" fillId="0" borderId="0" applyFont="0" applyFill="0" applyBorder="0" applyProtection="0">
      <alignment horizontal="centerContinuous" vertical="center"/>
    </xf>
    <xf numFmtId="207" fontId="7" fillId="0" borderId="0">
      <alignment vertical="center"/>
    </xf>
    <xf numFmtId="0" fontId="55" fillId="0" borderId="2" applyFont="0" applyFill="0" applyBorder="0" applyAlignment="0" applyProtection="0">
      <alignment horizontal="centerContinuous" vertical="center"/>
    </xf>
    <xf numFmtId="208" fontId="53" fillId="0" borderId="0" applyFont="0" applyFill="0" applyBorder="0" applyProtection="0">
      <alignment horizontal="centerContinuous" vertical="center"/>
    </xf>
    <xf numFmtId="209" fontId="53" fillId="0" borderId="0" applyFont="0" applyFill="0" applyBorder="0" applyProtection="0">
      <alignment horizontal="centerContinuous" vertical="center"/>
    </xf>
    <xf numFmtId="210" fontId="53" fillId="0" borderId="11" applyFont="0" applyFill="0" applyBorder="0" applyProtection="0">
      <alignment horizontal="right" vertical="center"/>
      <protection locked="0"/>
    </xf>
    <xf numFmtId="210" fontId="3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/>
    <xf numFmtId="41" fontId="6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0" borderId="12"/>
    <xf numFmtId="0" fontId="13" fillId="0" borderId="0" applyNumberFormat="0" applyFill="0" applyBorder="0" applyAlignment="0" applyProtection="0">
      <alignment vertical="top"/>
      <protection locked="0"/>
    </xf>
    <xf numFmtId="0" fontId="57" fillId="0" borderId="2">
      <alignment vertical="center"/>
    </xf>
    <xf numFmtId="211" fontId="5" fillId="0" borderId="0">
      <alignment horizontal="right" vertical="center"/>
    </xf>
    <xf numFmtId="211" fontId="5" fillId="0" borderId="0">
      <alignment horizontal="right" vertical="center"/>
    </xf>
    <xf numFmtId="211" fontId="5" fillId="0" borderId="0">
      <alignment horizontal="right" vertical="center"/>
    </xf>
    <xf numFmtId="211" fontId="5" fillId="0" borderId="0">
      <alignment horizontal="right" vertical="center"/>
    </xf>
    <xf numFmtId="211" fontId="5" fillId="0" borderId="0">
      <alignment horizontal="right" vertical="center"/>
    </xf>
    <xf numFmtId="211" fontId="5" fillId="0" borderId="0">
      <alignment horizontal="right" vertical="center"/>
    </xf>
    <xf numFmtId="211" fontId="5" fillId="0" borderId="0">
      <alignment horizontal="right" vertical="center"/>
    </xf>
    <xf numFmtId="211" fontId="5" fillId="0" borderId="0">
      <alignment horizontal="right" vertical="center"/>
    </xf>
    <xf numFmtId="198" fontId="53" fillId="0" borderId="0" applyNumberFormat="0" applyFont="0" applyFill="0" applyBorder="0" applyProtection="0">
      <alignment vertical="center"/>
    </xf>
    <xf numFmtId="0" fontId="21" fillId="0" borderId="0"/>
    <xf numFmtId="0" fontId="15" fillId="0" borderId="0" applyFill="0" applyBorder="0" applyProtection="0">
      <alignment vertical="center"/>
    </xf>
    <xf numFmtId="4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7" fillId="0" borderId="0"/>
    <xf numFmtId="41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98" fontId="5" fillId="0" borderId="0">
      <alignment horizontal="centerContinuous"/>
    </xf>
    <xf numFmtId="0" fontId="59" fillId="0" borderId="0" applyNumberFormat="0" applyFill="0" applyBorder="0" applyAlignment="0" applyProtection="0">
      <alignment vertical="top"/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178" fontId="5" fillId="0" borderId="0" applyFont="0" applyFill="0" applyBorder="0" applyAlignment="0" applyProtection="0"/>
    <xf numFmtId="0" fontId="60" fillId="0" borderId="13">
      <alignment horizontal="right"/>
    </xf>
    <xf numFmtId="181" fontId="7" fillId="2" borderId="0" applyFill="0" applyBorder="0" applyProtection="0">
      <alignment horizontal="right"/>
    </xf>
    <xf numFmtId="38" fontId="51" fillId="0" borderId="0" applyFont="0" applyFill="0" applyBorder="0" applyAlignment="0" applyProtection="0">
      <alignment vertical="center"/>
    </xf>
    <xf numFmtId="212" fontId="51" fillId="0" borderId="0" applyFont="0" applyFill="0" applyBorder="0" applyAlignment="0" applyProtection="0">
      <alignment vertical="center"/>
    </xf>
    <xf numFmtId="213" fontId="51" fillId="0" borderId="0" applyFont="0" applyFill="0" applyBorder="0" applyAlignment="0" applyProtection="0">
      <alignment vertical="center"/>
    </xf>
    <xf numFmtId="214" fontId="3" fillId="0" borderId="0" applyFont="0" applyFill="0" applyBorder="0" applyAlignment="0" applyProtection="0">
      <alignment textRotation="255"/>
    </xf>
    <xf numFmtId="215" fontId="3" fillId="0" borderId="0" applyFont="0" applyFill="0" applyBorder="0" applyAlignment="0" applyProtection="0">
      <alignment textRotation="255"/>
    </xf>
    <xf numFmtId="216" fontId="3" fillId="0" borderId="0" applyFont="0" applyFill="0" applyBorder="0" applyAlignment="0" applyProtection="0">
      <alignment textRotation="255"/>
    </xf>
    <xf numFmtId="217" fontId="3" fillId="0" borderId="0" applyFont="0" applyFill="0" applyBorder="0" applyAlignment="0" applyProtection="0">
      <alignment textRotation="255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10" fontId="10" fillId="0" borderId="0" applyFont="0" applyFill="0" applyBorder="0" applyAlignment="0" applyProtection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61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0" fontId="5" fillId="0" borderId="0"/>
    <xf numFmtId="0" fontId="16" fillId="0" borderId="0">
      <alignment vertical="center"/>
    </xf>
    <xf numFmtId="0" fontId="18" fillId="0" borderId="0"/>
    <xf numFmtId="198" fontId="5" fillId="0" borderId="12">
      <alignment horizontal="centerContinuous" vertical="center"/>
    </xf>
    <xf numFmtId="198" fontId="5" fillId="0" borderId="14">
      <alignment horizontal="centerContinuous" vertical="center"/>
    </xf>
    <xf numFmtId="198" fontId="5" fillId="0" borderId="14">
      <alignment horizontal="centerContinuous" vertical="center"/>
    </xf>
    <xf numFmtId="198" fontId="5" fillId="0" borderId="15">
      <alignment horizontal="centerContinuous" vertical="center"/>
    </xf>
    <xf numFmtId="0" fontId="10" fillId="0" borderId="16" applyNumberFormat="0" applyFont="0" applyFill="0" applyAlignment="0" applyProtection="0"/>
    <xf numFmtId="218" fontId="58" fillId="0" borderId="0" applyFont="0" applyFill="0" applyBorder="0" applyAlignment="0" applyProtection="0"/>
    <xf numFmtId="219" fontId="58" fillId="0" borderId="0" applyFont="0" applyFill="0" applyBorder="0" applyAlignment="0" applyProtection="0"/>
    <xf numFmtId="179" fontId="5" fillId="0" borderId="0" applyFont="0" applyFill="0" applyBorder="0" applyAlignment="0" applyProtection="0"/>
    <xf numFmtId="180" fontId="10" fillId="0" borderId="0" applyFont="0" applyFill="0" applyBorder="0" applyAlignment="0" applyProtection="0"/>
  </cellStyleXfs>
  <cellXfs count="208">
    <xf numFmtId="0" fontId="0" fillId="0" borderId="0" xfId="0">
      <alignment vertical="center"/>
    </xf>
    <xf numFmtId="0" fontId="61" fillId="0" borderId="0" xfId="0" applyFont="1">
      <alignment vertical="center"/>
    </xf>
    <xf numFmtId="0" fontId="61" fillId="0" borderId="2" xfId="0" applyFont="1" applyBorder="1">
      <alignment vertical="center"/>
    </xf>
    <xf numFmtId="0" fontId="65" fillId="0" borderId="17" xfId="0" applyFont="1" applyBorder="1" applyAlignment="1">
      <alignment vertical="center"/>
    </xf>
    <xf numFmtId="0" fontId="65" fillId="0" borderId="29" xfId="0" applyFont="1" applyBorder="1" applyAlignment="1">
      <alignment vertical="center"/>
    </xf>
    <xf numFmtId="176" fontId="65" fillId="0" borderId="29" xfId="648" applyFont="1" applyBorder="1" applyAlignment="1">
      <alignment vertical="center"/>
    </xf>
    <xf numFmtId="0" fontId="65" fillId="0" borderId="18" xfId="0" applyFont="1" applyBorder="1" applyAlignment="1">
      <alignment vertical="center"/>
    </xf>
    <xf numFmtId="0" fontId="65" fillId="0" borderId="19" xfId="0" applyFont="1" applyBorder="1" applyAlignment="1">
      <alignment horizontal="centerContinuous" vertical="center"/>
    </xf>
    <xf numFmtId="0" fontId="65" fillId="0" borderId="20" xfId="0" applyFont="1" applyBorder="1" applyAlignment="1">
      <alignment horizontal="centerContinuous" vertical="center"/>
    </xf>
    <xf numFmtId="0" fontId="65" fillId="0" borderId="19" xfId="0" applyFont="1" applyBorder="1" applyAlignment="1">
      <alignment vertical="center"/>
    </xf>
    <xf numFmtId="0" fontId="65" fillId="0" borderId="0" xfId="0" applyFont="1" applyBorder="1" applyAlignment="1">
      <alignment vertical="center"/>
    </xf>
    <xf numFmtId="176" fontId="65" fillId="0" borderId="0" xfId="648" applyFont="1" applyBorder="1" applyAlignment="1">
      <alignment vertical="center"/>
    </xf>
    <xf numFmtId="0" fontId="65" fillId="0" borderId="20" xfId="0" applyFont="1" applyBorder="1" applyAlignment="1">
      <alignment vertical="center"/>
    </xf>
    <xf numFmtId="0" fontId="67" fillId="0" borderId="54" xfId="0" applyFont="1" applyBorder="1" applyAlignment="1">
      <alignment horizontal="center" vertical="center"/>
    </xf>
    <xf numFmtId="0" fontId="67" fillId="0" borderId="58" xfId="0" applyFont="1" applyBorder="1" applyAlignment="1">
      <alignment horizontal="center" vertical="center"/>
    </xf>
    <xf numFmtId="0" fontId="67" fillId="0" borderId="61" xfId="0" applyFont="1" applyBorder="1" applyAlignment="1">
      <alignment horizontal="center" vertical="center" wrapText="1"/>
    </xf>
    <xf numFmtId="0" fontId="65" fillId="0" borderId="65" xfId="0" applyFont="1" applyBorder="1" applyAlignment="1">
      <alignment vertical="center"/>
    </xf>
    <xf numFmtId="176" fontId="65" fillId="0" borderId="65" xfId="648" applyFont="1" applyBorder="1" applyAlignment="1">
      <alignment horizontal="center" vertical="center"/>
    </xf>
    <xf numFmtId="0" fontId="65" fillId="0" borderId="65" xfId="0" applyFont="1" applyBorder="1" applyAlignment="1">
      <alignment horizontal="center" vertical="center" wrapText="1"/>
    </xf>
    <xf numFmtId="176" fontId="69" fillId="0" borderId="65" xfId="648" applyFont="1" applyBorder="1" applyAlignment="1">
      <alignment horizontal="right" vertical="center"/>
    </xf>
    <xf numFmtId="0" fontId="65" fillId="0" borderId="0" xfId="0" applyFont="1" applyBorder="1" applyAlignment="1">
      <alignment horizontal="centerContinuous" vertical="center"/>
    </xf>
    <xf numFmtId="176" fontId="65" fillId="0" borderId="0" xfId="648" applyFont="1" applyBorder="1" applyAlignment="1">
      <alignment horizontal="centerContinuous" vertical="center"/>
    </xf>
    <xf numFmtId="0" fontId="65" fillId="0" borderId="19" xfId="0" applyFont="1" applyBorder="1" applyAlignment="1">
      <alignment horizontal="center" vertical="center" shrinkToFit="1"/>
    </xf>
    <xf numFmtId="0" fontId="65" fillId="0" borderId="20" xfId="0" applyFont="1" applyBorder="1" applyAlignment="1">
      <alignment horizontal="center" vertical="center" shrinkToFit="1"/>
    </xf>
    <xf numFmtId="0" fontId="65" fillId="0" borderId="19" xfId="0" applyFont="1" applyBorder="1" applyAlignment="1">
      <alignment horizontal="center" vertical="center"/>
    </xf>
    <xf numFmtId="0" fontId="67" fillId="0" borderId="5" xfId="0" applyFont="1" applyBorder="1" applyAlignment="1">
      <alignment horizontal="center" vertical="center" shrinkToFit="1"/>
    </xf>
    <xf numFmtId="0" fontId="67" fillId="0" borderId="1" xfId="0" applyFont="1" applyBorder="1" applyAlignment="1">
      <alignment horizontal="center" vertical="center"/>
    </xf>
    <xf numFmtId="0" fontId="65" fillId="0" borderId="20" xfId="0" applyFont="1" applyBorder="1" applyAlignment="1">
      <alignment horizontal="center" vertical="center"/>
    </xf>
    <xf numFmtId="10" fontId="65" fillId="0" borderId="19" xfId="624" applyNumberFormat="1" applyFont="1" applyBorder="1" applyAlignment="1">
      <alignment horizontal="center" vertical="center"/>
    </xf>
    <xf numFmtId="41" fontId="65" fillId="0" borderId="3" xfId="648" applyNumberFormat="1" applyFont="1" applyBorder="1" applyAlignment="1">
      <alignment vertical="center"/>
    </xf>
    <xf numFmtId="41" fontId="65" fillId="0" borderId="69" xfId="648" applyNumberFormat="1" applyFont="1" applyBorder="1" applyAlignment="1">
      <alignment vertical="center"/>
    </xf>
    <xf numFmtId="176" fontId="65" fillId="0" borderId="47" xfId="648" applyFont="1" applyBorder="1" applyAlignment="1">
      <alignment horizontal="center" vertical="center"/>
    </xf>
    <xf numFmtId="10" fontId="65" fillId="0" borderId="20" xfId="624" applyNumberFormat="1" applyFont="1" applyBorder="1" applyAlignment="1">
      <alignment horizontal="center" vertical="center"/>
    </xf>
    <xf numFmtId="41" fontId="65" fillId="0" borderId="69" xfId="648" applyNumberFormat="1" applyFont="1" applyBorder="1" applyAlignment="1">
      <alignment horizontal="right" vertical="center"/>
    </xf>
    <xf numFmtId="0" fontId="65" fillId="0" borderId="70" xfId="0" applyFont="1" applyBorder="1" applyAlignment="1">
      <alignment horizontal="left" vertical="center"/>
    </xf>
    <xf numFmtId="0" fontId="68" fillId="0" borderId="71" xfId="0" applyFont="1" applyBorder="1" applyAlignment="1"/>
    <xf numFmtId="41" fontId="65" fillId="0" borderId="49" xfId="648" applyNumberFormat="1" applyFont="1" applyBorder="1" applyAlignment="1">
      <alignment vertical="center"/>
    </xf>
    <xf numFmtId="176" fontId="65" fillId="0" borderId="50" xfId="648" applyFont="1" applyBorder="1" applyAlignment="1">
      <alignment horizontal="center" vertical="center"/>
    </xf>
    <xf numFmtId="41" fontId="65" fillId="6" borderId="62" xfId="648" applyNumberFormat="1" applyFont="1" applyFill="1" applyBorder="1" applyAlignment="1">
      <alignment vertical="center"/>
    </xf>
    <xf numFmtId="41" fontId="65" fillId="6" borderId="72" xfId="648" applyNumberFormat="1" applyFont="1" applyFill="1" applyBorder="1" applyAlignment="1">
      <alignment vertical="center"/>
    </xf>
    <xf numFmtId="41" fontId="65" fillId="6" borderId="8" xfId="648" applyNumberFormat="1" applyFont="1" applyFill="1" applyBorder="1" applyAlignment="1">
      <alignment vertical="center"/>
    </xf>
    <xf numFmtId="176" fontId="65" fillId="6" borderId="52" xfId="648" applyFont="1" applyFill="1" applyBorder="1" applyAlignment="1">
      <alignment horizontal="center" vertical="center"/>
    </xf>
    <xf numFmtId="0" fontId="65" fillId="0" borderId="21" xfId="0" applyFont="1" applyBorder="1" applyAlignment="1">
      <alignment vertical="center"/>
    </xf>
    <xf numFmtId="0" fontId="65" fillId="0" borderId="22" xfId="0" applyFont="1" applyBorder="1" applyAlignment="1">
      <alignment vertical="center"/>
    </xf>
    <xf numFmtId="0" fontId="65" fillId="0" borderId="0" xfId="0" applyFont="1" applyAlignment="1">
      <alignment vertical="center"/>
    </xf>
    <xf numFmtId="41" fontId="65" fillId="0" borderId="0" xfId="0" applyNumberFormat="1" applyFont="1" applyAlignment="1">
      <alignment vertical="center"/>
    </xf>
    <xf numFmtId="176" fontId="65" fillId="0" borderId="0" xfId="648" applyFont="1" applyAlignment="1">
      <alignment vertical="center"/>
    </xf>
    <xf numFmtId="0" fontId="65" fillId="0" borderId="37" xfId="0" applyFont="1" applyBorder="1" applyAlignment="1">
      <alignment horizontal="center" vertical="center"/>
    </xf>
    <xf numFmtId="0" fontId="65" fillId="0" borderId="38" xfId="0" applyFont="1" applyBorder="1" applyAlignment="1">
      <alignment horizontal="center" vertical="center"/>
    </xf>
    <xf numFmtId="0" fontId="65" fillId="0" borderId="38" xfId="0" applyNumberFormat="1" applyFont="1" applyBorder="1" applyAlignment="1">
      <alignment horizontal="center" vertical="center"/>
    </xf>
    <xf numFmtId="176" fontId="65" fillId="0" borderId="38" xfId="648" applyFont="1" applyBorder="1" applyAlignment="1">
      <alignment horizontal="center" vertical="center"/>
    </xf>
    <xf numFmtId="176" fontId="65" fillId="0" borderId="39" xfId="648" applyFont="1" applyBorder="1" applyAlignment="1">
      <alignment horizontal="center" vertical="center"/>
    </xf>
    <xf numFmtId="177" fontId="65" fillId="0" borderId="41" xfId="0" applyNumberFormat="1" applyFont="1" applyBorder="1" applyAlignment="1">
      <alignment horizontal="center" vertical="center"/>
    </xf>
    <xf numFmtId="0" fontId="74" fillId="0" borderId="41" xfId="0" applyNumberFormat="1" applyFont="1" applyBorder="1" applyAlignment="1">
      <alignment horizontal="left" vertical="center"/>
    </xf>
    <xf numFmtId="0" fontId="65" fillId="0" borderId="41" xfId="0" applyFont="1" applyBorder="1" applyAlignment="1">
      <alignment horizontal="center" vertical="center"/>
    </xf>
    <xf numFmtId="3" fontId="65" fillId="0" borderId="41" xfId="0" applyNumberFormat="1" applyFont="1" applyBorder="1" applyAlignment="1">
      <alignment horizontal="right" vertical="center"/>
    </xf>
    <xf numFmtId="176" fontId="65" fillId="0" borderId="41" xfId="648" applyFont="1" applyBorder="1" applyAlignment="1">
      <alignment vertical="center"/>
    </xf>
    <xf numFmtId="176" fontId="65" fillId="0" borderId="42" xfId="648" applyFont="1" applyBorder="1" applyAlignment="1">
      <alignment horizontal="center" vertical="center"/>
    </xf>
    <xf numFmtId="177" fontId="65" fillId="0" borderId="11" xfId="0" applyNumberFormat="1" applyFont="1" applyBorder="1" applyAlignment="1">
      <alignment horizontal="center" vertical="center"/>
    </xf>
    <xf numFmtId="0" fontId="74" fillId="0" borderId="44" xfId="0" applyNumberFormat="1" applyFont="1" applyBorder="1" applyAlignment="1">
      <alignment horizontal="left" vertical="center"/>
    </xf>
    <xf numFmtId="0" fontId="65" fillId="0" borderId="44" xfId="0" applyFont="1" applyBorder="1" applyAlignment="1">
      <alignment horizontal="center" vertical="center"/>
    </xf>
    <xf numFmtId="3" fontId="65" fillId="0" borderId="44" xfId="0" applyNumberFormat="1" applyFont="1" applyBorder="1" applyAlignment="1">
      <alignment horizontal="right" vertical="center"/>
    </xf>
    <xf numFmtId="178" fontId="65" fillId="0" borderId="44" xfId="648" applyNumberFormat="1" applyFont="1" applyBorder="1" applyAlignment="1">
      <alignment vertical="center"/>
    </xf>
    <xf numFmtId="178" fontId="65" fillId="0" borderId="11" xfId="648" applyNumberFormat="1" applyFont="1" applyBorder="1" applyAlignment="1">
      <alignment horizontal="center" vertical="center"/>
    </xf>
    <xf numFmtId="176" fontId="65" fillId="0" borderId="45" xfId="648" applyFont="1" applyBorder="1" applyAlignment="1">
      <alignment horizontal="center" vertical="center"/>
    </xf>
    <xf numFmtId="177" fontId="65" fillId="0" borderId="44" xfId="0" applyNumberFormat="1" applyFont="1" applyBorder="1" applyAlignment="1">
      <alignment horizontal="center" vertical="center"/>
    </xf>
    <xf numFmtId="0" fontId="65" fillId="0" borderId="11" xfId="0" applyFont="1" applyBorder="1" applyAlignment="1">
      <alignment horizontal="center" vertical="center"/>
    </xf>
    <xf numFmtId="176" fontId="65" fillId="0" borderId="11" xfId="648" applyFont="1" applyBorder="1" applyAlignment="1">
      <alignment horizontal="center" vertical="center"/>
    </xf>
    <xf numFmtId="0" fontId="65" fillId="4" borderId="3" xfId="0" applyFont="1" applyFill="1" applyBorder="1" applyAlignment="1">
      <alignment horizontal="center" vertical="center"/>
    </xf>
    <xf numFmtId="0" fontId="65" fillId="4" borderId="11" xfId="0" applyFont="1" applyFill="1" applyBorder="1" applyAlignment="1">
      <alignment horizontal="center" vertical="center"/>
    </xf>
    <xf numFmtId="0" fontId="65" fillId="4" borderId="11" xfId="0" applyNumberFormat="1" applyFont="1" applyFill="1" applyBorder="1" applyAlignment="1">
      <alignment horizontal="center" vertical="center"/>
    </xf>
    <xf numFmtId="3" fontId="65" fillId="4" borderId="11" xfId="0" applyNumberFormat="1" applyFont="1" applyFill="1" applyBorder="1" applyAlignment="1">
      <alignment horizontal="center" vertical="center"/>
    </xf>
    <xf numFmtId="176" fontId="65" fillId="4" borderId="11" xfId="648" applyFont="1" applyFill="1" applyBorder="1" applyAlignment="1">
      <alignment horizontal="center" vertical="center"/>
    </xf>
    <xf numFmtId="176" fontId="65" fillId="4" borderId="11" xfId="648" applyFont="1" applyFill="1" applyBorder="1" applyAlignment="1">
      <alignment vertical="center"/>
    </xf>
    <xf numFmtId="176" fontId="65" fillId="4" borderId="47" xfId="648" applyFont="1" applyFill="1" applyBorder="1" applyAlignment="1">
      <alignment horizontal="center" vertical="center"/>
    </xf>
    <xf numFmtId="0" fontId="65" fillId="0" borderId="48" xfId="0" applyFont="1" applyBorder="1" applyAlignment="1">
      <alignment horizontal="center" vertical="center"/>
    </xf>
    <xf numFmtId="178" fontId="65" fillId="5" borderId="11" xfId="648" applyNumberFormat="1" applyFont="1" applyFill="1" applyBorder="1" applyAlignment="1">
      <alignment horizontal="left" vertical="center"/>
    </xf>
    <xf numFmtId="220" fontId="65" fillId="5" borderId="11" xfId="648" applyNumberFormat="1" applyFont="1" applyFill="1" applyBorder="1" applyAlignment="1">
      <alignment horizontal="right" vertical="center"/>
    </xf>
    <xf numFmtId="178" fontId="65" fillId="5" borderId="11" xfId="648" applyNumberFormat="1" applyFont="1" applyFill="1" applyBorder="1" applyAlignment="1">
      <alignment horizontal="center" vertical="center"/>
    </xf>
    <xf numFmtId="0" fontId="65" fillId="0" borderId="47" xfId="0" applyNumberFormat="1" applyFont="1" applyBorder="1" applyAlignment="1">
      <alignment horizontal="center" vertical="center" wrapText="1"/>
    </xf>
    <xf numFmtId="0" fontId="65" fillId="4" borderId="11" xfId="0" applyNumberFormat="1" applyFont="1" applyFill="1" applyBorder="1" applyAlignment="1">
      <alignment horizontal="left" vertical="center"/>
    </xf>
    <xf numFmtId="0" fontId="65" fillId="4" borderId="11" xfId="0" applyFont="1" applyFill="1" applyBorder="1" applyAlignment="1"/>
    <xf numFmtId="221" fontId="65" fillId="4" borderId="11" xfId="0" applyNumberFormat="1" applyFont="1" applyFill="1" applyBorder="1" applyAlignment="1">
      <alignment horizontal="center" vertical="center"/>
    </xf>
    <xf numFmtId="220" fontId="65" fillId="4" borderId="11" xfId="0" applyNumberFormat="1" applyFont="1" applyFill="1" applyBorder="1" applyAlignment="1">
      <alignment horizontal="center" vertical="center"/>
    </xf>
    <xf numFmtId="0" fontId="65" fillId="0" borderId="3" xfId="0" applyFont="1" applyBorder="1" applyAlignment="1">
      <alignment horizontal="left" vertical="center"/>
    </xf>
    <xf numFmtId="0" fontId="65" fillId="0" borderId="11" xfId="0" applyNumberFormat="1" applyFont="1" applyBorder="1" applyAlignment="1">
      <alignment horizontal="left" vertical="center"/>
    </xf>
    <xf numFmtId="220" fontId="65" fillId="0" borderId="11" xfId="0" applyNumberFormat="1" applyFont="1" applyBorder="1" applyAlignment="1">
      <alignment horizontal="center" vertical="center"/>
    </xf>
    <xf numFmtId="176" fontId="65" fillId="0" borderId="11" xfId="648" applyFont="1" applyBorder="1" applyAlignment="1">
      <alignment vertical="center"/>
    </xf>
    <xf numFmtId="176" fontId="75" fillId="0" borderId="47" xfId="648" applyFont="1" applyBorder="1" applyAlignment="1">
      <alignment horizontal="center" vertical="center"/>
    </xf>
    <xf numFmtId="178" fontId="65" fillId="0" borderId="11" xfId="648" applyNumberFormat="1" applyFont="1" applyBorder="1" applyAlignment="1">
      <alignment horizontal="left" vertical="center"/>
    </xf>
    <xf numFmtId="3" fontId="65" fillId="0" borderId="11" xfId="648" applyNumberFormat="1" applyFont="1" applyFill="1" applyBorder="1" applyAlignment="1">
      <alignment horizontal="center" vertical="center"/>
    </xf>
    <xf numFmtId="220" fontId="65" fillId="0" borderId="11" xfId="648" applyNumberFormat="1" applyFont="1" applyBorder="1" applyAlignment="1">
      <alignment horizontal="center" vertical="center"/>
    </xf>
    <xf numFmtId="176" fontId="65" fillId="0" borderId="50" xfId="648" applyFont="1" applyFill="1" applyBorder="1" applyAlignment="1">
      <alignment horizontal="center" vertical="center" wrapText="1"/>
    </xf>
    <xf numFmtId="220" fontId="65" fillId="4" borderId="11" xfId="648" applyNumberFormat="1" applyFont="1" applyFill="1" applyBorder="1" applyAlignment="1">
      <alignment horizontal="center" vertical="center"/>
    </xf>
    <xf numFmtId="178" fontId="65" fillId="0" borderId="11" xfId="648" applyNumberFormat="1" applyFont="1" applyBorder="1" applyAlignment="1">
      <alignment horizontal="left" vertical="center" wrapText="1"/>
    </xf>
    <xf numFmtId="222" fontId="65" fillId="0" borderId="11" xfId="648" applyNumberFormat="1" applyFont="1" applyBorder="1" applyAlignment="1">
      <alignment horizontal="center" vertical="center"/>
    </xf>
    <xf numFmtId="176" fontId="65" fillId="0" borderId="47" xfId="648" applyFont="1" applyBorder="1" applyAlignment="1">
      <alignment horizontal="center" vertical="center" shrinkToFit="1"/>
    </xf>
    <xf numFmtId="0" fontId="65" fillId="0" borderId="48" xfId="0" applyNumberFormat="1" applyFont="1" applyBorder="1" applyAlignment="1">
      <alignment horizontal="left" vertical="center"/>
    </xf>
    <xf numFmtId="220" fontId="65" fillId="0" borderId="48" xfId="0" applyNumberFormat="1" applyFont="1" applyBorder="1" applyAlignment="1">
      <alignment horizontal="center" vertical="center"/>
    </xf>
    <xf numFmtId="176" fontId="65" fillId="0" borderId="48" xfId="648" applyFont="1" applyBorder="1" applyAlignment="1">
      <alignment horizontal="center" vertical="center"/>
    </xf>
    <xf numFmtId="0" fontId="65" fillId="4" borderId="51" xfId="0" applyFont="1" applyFill="1" applyBorder="1" applyAlignment="1">
      <alignment horizontal="center" vertical="center"/>
    </xf>
    <xf numFmtId="0" fontId="65" fillId="4" borderId="8" xfId="0" applyFont="1" applyFill="1" applyBorder="1" applyAlignment="1">
      <alignment horizontal="center" vertical="center"/>
    </xf>
    <xf numFmtId="0" fontId="65" fillId="4" borderId="8" xfId="0" applyNumberFormat="1" applyFont="1" applyFill="1" applyBorder="1" applyAlignment="1">
      <alignment horizontal="left" vertical="center"/>
    </xf>
    <xf numFmtId="0" fontId="65" fillId="4" borderId="8" xfId="0" applyFont="1" applyFill="1" applyBorder="1" applyAlignment="1"/>
    <xf numFmtId="220" fontId="65" fillId="4" borderId="8" xfId="0" applyNumberFormat="1" applyFont="1" applyFill="1" applyBorder="1" applyAlignment="1">
      <alignment horizontal="center" vertical="center"/>
    </xf>
    <xf numFmtId="176" fontId="65" fillId="4" borderId="8" xfId="648" applyFont="1" applyFill="1" applyBorder="1" applyAlignment="1">
      <alignment horizontal="center" vertical="center"/>
    </xf>
    <xf numFmtId="176" fontId="65" fillId="4" borderId="8" xfId="648" applyFont="1" applyFill="1" applyBorder="1" applyAlignment="1">
      <alignment vertical="center"/>
    </xf>
    <xf numFmtId="176" fontId="65" fillId="4" borderId="52" xfId="648" applyFont="1" applyFill="1" applyBorder="1" applyAlignment="1">
      <alignment horizontal="center" vertical="center"/>
    </xf>
    <xf numFmtId="0" fontId="65" fillId="0" borderId="53" xfId="0" applyFont="1" applyBorder="1" applyAlignment="1">
      <alignment vertical="center"/>
    </xf>
    <xf numFmtId="0" fontId="65" fillId="0" borderId="53" xfId="0" applyNumberFormat="1" applyFont="1" applyBorder="1" applyAlignment="1">
      <alignment vertical="center"/>
    </xf>
    <xf numFmtId="0" fontId="65" fillId="0" borderId="53" xfId="0" applyFont="1" applyBorder="1" applyAlignment="1"/>
    <xf numFmtId="220" fontId="65" fillId="0" borderId="53" xfId="0" applyNumberFormat="1" applyFont="1" applyBorder="1" applyAlignment="1">
      <alignment horizontal="center"/>
    </xf>
    <xf numFmtId="41" fontId="65" fillId="0" borderId="53" xfId="0" applyNumberFormat="1" applyFont="1" applyBorder="1" applyAlignment="1">
      <alignment horizontal="center" vertical="center"/>
    </xf>
    <xf numFmtId="176" fontId="65" fillId="0" borderId="53" xfId="648" applyFont="1" applyBorder="1" applyAlignment="1">
      <alignment vertical="center"/>
    </xf>
    <xf numFmtId="176" fontId="65" fillId="0" borderId="53" xfId="648" applyFont="1" applyBorder="1" applyAlignment="1">
      <alignment horizontal="center" vertical="center"/>
    </xf>
    <xf numFmtId="0" fontId="65" fillId="0" borderId="0" xfId="0" applyNumberFormat="1" applyFont="1" applyBorder="1" applyAlignment="1">
      <alignment vertical="center"/>
    </xf>
    <xf numFmtId="0" fontId="65" fillId="0" borderId="0" xfId="0" applyFont="1" applyBorder="1" applyAlignment="1"/>
    <xf numFmtId="0" fontId="65" fillId="0" borderId="0" xfId="0" applyFont="1" applyBorder="1" applyAlignment="1">
      <alignment horizontal="center"/>
    </xf>
    <xf numFmtId="0" fontId="65" fillId="0" borderId="0" xfId="0" applyFont="1" applyAlignment="1"/>
    <xf numFmtId="176" fontId="65" fillId="0" borderId="0" xfId="648" applyFont="1" applyBorder="1" applyAlignment="1">
      <alignment horizontal="center" vertical="center"/>
    </xf>
    <xf numFmtId="0" fontId="65" fillId="0" borderId="0" xfId="0" applyFont="1" applyAlignment="1">
      <alignment horizontal="center"/>
    </xf>
    <xf numFmtId="0" fontId="71" fillId="0" borderId="17" xfId="941" applyFont="1" applyBorder="1">
      <alignment vertical="center"/>
    </xf>
    <xf numFmtId="0" fontId="71" fillId="0" borderId="18" xfId="941" applyFont="1" applyBorder="1">
      <alignment vertical="center"/>
    </xf>
    <xf numFmtId="0" fontId="71" fillId="0" borderId="19" xfId="941" applyFont="1" applyBorder="1">
      <alignment vertical="center"/>
    </xf>
    <xf numFmtId="0" fontId="71" fillId="0" borderId="20" xfId="941" applyFont="1" applyBorder="1">
      <alignment vertical="center"/>
    </xf>
    <xf numFmtId="0" fontId="76" fillId="4" borderId="23" xfId="941" applyFont="1" applyFill="1" applyBorder="1" applyAlignment="1">
      <alignment horizontal="center" vertical="center"/>
    </xf>
    <xf numFmtId="0" fontId="76" fillId="4" borderId="24" xfId="941" applyFont="1" applyFill="1" applyBorder="1" applyAlignment="1">
      <alignment horizontal="center" vertical="center"/>
    </xf>
    <xf numFmtId="0" fontId="74" fillId="0" borderId="19" xfId="941" applyFont="1" applyBorder="1">
      <alignment vertical="center"/>
    </xf>
    <xf numFmtId="0" fontId="74" fillId="0" borderId="25" xfId="941" applyFont="1" applyBorder="1" applyAlignment="1">
      <alignment horizontal="center" vertical="center"/>
    </xf>
    <xf numFmtId="0" fontId="74" fillId="0" borderId="26" xfId="941" applyFont="1" applyBorder="1" applyAlignment="1">
      <alignment horizontal="center" vertical="center"/>
    </xf>
    <xf numFmtId="0" fontId="74" fillId="0" borderId="20" xfId="941" applyFont="1" applyBorder="1">
      <alignment vertical="center"/>
    </xf>
    <xf numFmtId="0" fontId="77" fillId="0" borderId="0" xfId="0" applyFont="1">
      <alignment vertical="center"/>
    </xf>
    <xf numFmtId="0" fontId="76" fillId="4" borderId="27" xfId="941" applyFont="1" applyFill="1" applyBorder="1" applyAlignment="1">
      <alignment horizontal="center" vertical="center"/>
    </xf>
    <xf numFmtId="0" fontId="76" fillId="4" borderId="28" xfId="941" applyFont="1" applyFill="1" applyBorder="1" applyAlignment="1">
      <alignment horizontal="center" vertical="center"/>
    </xf>
    <xf numFmtId="0" fontId="71" fillId="0" borderId="21" xfId="941" applyFont="1" applyBorder="1">
      <alignment vertical="center"/>
    </xf>
    <xf numFmtId="0" fontId="71" fillId="0" borderId="6" xfId="941" applyFont="1" applyBorder="1">
      <alignment vertical="center"/>
    </xf>
    <xf numFmtId="0" fontId="71" fillId="0" borderId="22" xfId="941" applyFont="1" applyBorder="1">
      <alignment vertical="center"/>
    </xf>
    <xf numFmtId="0" fontId="74" fillId="0" borderId="26" xfId="941" applyFont="1" applyBorder="1" applyAlignment="1">
      <alignment horizontal="center" vertical="center"/>
    </xf>
    <xf numFmtId="176" fontId="65" fillId="0" borderId="44" xfId="648" applyFont="1" applyBorder="1" applyAlignment="1">
      <alignment vertical="center"/>
    </xf>
    <xf numFmtId="176" fontId="65" fillId="0" borderId="59" xfId="648" applyFont="1" applyBorder="1" applyAlignment="1">
      <alignment horizontal="center" vertical="center" wrapText="1"/>
    </xf>
    <xf numFmtId="176" fontId="68" fillId="0" borderId="60" xfId="648" applyFont="1" applyBorder="1"/>
    <xf numFmtId="0" fontId="65" fillId="0" borderId="59" xfId="0" applyFont="1" applyBorder="1" applyAlignment="1">
      <alignment horizontal="center" vertical="center" shrinkToFit="1"/>
    </xf>
    <xf numFmtId="0" fontId="68" fillId="0" borderId="13" xfId="0" applyFont="1" applyBorder="1" applyAlignment="1"/>
    <xf numFmtId="0" fontId="68" fillId="0" borderId="60" xfId="0" applyFont="1" applyBorder="1" applyAlignment="1"/>
    <xf numFmtId="0" fontId="66" fillId="0" borderId="0" xfId="0" applyFont="1" applyBorder="1" applyAlignment="1">
      <alignment horizontal="center" vertical="center"/>
    </xf>
    <xf numFmtId="0" fontId="65" fillId="0" borderId="55" xfId="0" applyFont="1" applyBorder="1" applyAlignment="1">
      <alignment horizontal="center" vertical="center"/>
    </xf>
    <xf numFmtId="0" fontId="68" fillId="0" borderId="56" xfId="0" applyFont="1" applyBorder="1" applyAlignment="1"/>
    <xf numFmtId="0" fontId="65" fillId="0" borderId="55" xfId="0" applyFont="1" applyBorder="1" applyAlignment="1">
      <alignment horizontal="center" vertical="center" wrapText="1" shrinkToFit="1"/>
    </xf>
    <xf numFmtId="0" fontId="68" fillId="0" borderId="57" xfId="0" applyFont="1" applyBorder="1" applyAlignment="1"/>
    <xf numFmtId="0" fontId="65" fillId="0" borderId="59" xfId="0" applyFont="1" applyBorder="1" applyAlignment="1">
      <alignment horizontal="center" vertical="center" wrapText="1"/>
    </xf>
    <xf numFmtId="0" fontId="67" fillId="0" borderId="66" xfId="0" applyFont="1" applyBorder="1" applyAlignment="1">
      <alignment horizontal="center" vertical="center"/>
    </xf>
    <xf numFmtId="0" fontId="67" fillId="0" borderId="67" xfId="0" applyFont="1" applyBorder="1" applyAlignment="1">
      <alignment horizontal="center" vertical="center"/>
    </xf>
    <xf numFmtId="0" fontId="67" fillId="0" borderId="30" xfId="0" applyFont="1" applyBorder="1" applyAlignment="1">
      <alignment horizontal="center" vertical="center"/>
    </xf>
    <xf numFmtId="0" fontId="67" fillId="0" borderId="28" xfId="0" applyFont="1" applyBorder="1" applyAlignment="1">
      <alignment horizontal="center" vertical="center"/>
    </xf>
    <xf numFmtId="0" fontId="67" fillId="0" borderId="9" xfId="0" applyFont="1" applyBorder="1" applyAlignment="1">
      <alignment horizontal="center" vertical="center" shrinkToFit="1"/>
    </xf>
    <xf numFmtId="0" fontId="67" fillId="0" borderId="68" xfId="0" applyFont="1" applyBorder="1" applyAlignment="1">
      <alignment horizontal="center" vertical="center" shrinkToFit="1"/>
    </xf>
    <xf numFmtId="0" fontId="67" fillId="0" borderId="5" xfId="0" applyFont="1" applyBorder="1" applyAlignment="1">
      <alignment horizontal="center" vertical="center" shrinkToFit="1"/>
    </xf>
    <xf numFmtId="176" fontId="70" fillId="0" borderId="9" xfId="648" applyFont="1" applyBorder="1" applyAlignment="1">
      <alignment horizontal="center" vertical="center" wrapText="1"/>
    </xf>
    <xf numFmtId="176" fontId="70" fillId="0" borderId="68" xfId="648" applyFont="1" applyBorder="1" applyAlignment="1">
      <alignment horizontal="center" vertical="center"/>
    </xf>
    <xf numFmtId="10" fontId="65" fillId="0" borderId="59" xfId="0" applyNumberFormat="1" applyFont="1" applyBorder="1" applyAlignment="1">
      <alignment horizontal="center" vertical="center" shrinkToFit="1"/>
    </xf>
    <xf numFmtId="221" fontId="65" fillId="0" borderId="62" xfId="648" applyNumberFormat="1" applyFont="1" applyBorder="1" applyAlignment="1">
      <alignment horizontal="center" vertical="center" wrapText="1"/>
    </xf>
    <xf numFmtId="221" fontId="65" fillId="0" borderId="63" xfId="648" applyNumberFormat="1" applyFont="1" applyBorder="1" applyAlignment="1">
      <alignment horizontal="center" vertical="center"/>
    </xf>
    <xf numFmtId="221" fontId="65" fillId="0" borderId="62" xfId="648" applyNumberFormat="1" applyFont="1" applyBorder="1" applyAlignment="1">
      <alignment horizontal="center" vertical="center" wrapText="1" shrinkToFit="1"/>
    </xf>
    <xf numFmtId="221" fontId="65" fillId="0" borderId="64" xfId="0" applyNumberFormat="1" applyFont="1" applyBorder="1" applyAlignment="1"/>
    <xf numFmtId="221" fontId="65" fillId="0" borderId="63" xfId="0" applyNumberFormat="1" applyFont="1" applyBorder="1" applyAlignment="1"/>
    <xf numFmtId="0" fontId="72" fillId="0" borderId="6" xfId="0" applyFont="1" applyBorder="1" applyAlignment="1">
      <alignment horizontal="right" vertical="center"/>
    </xf>
    <xf numFmtId="0" fontId="65" fillId="0" borderId="59" xfId="0" applyFont="1" applyBorder="1" applyAlignment="1">
      <alignment horizontal="left" vertical="center" wrapText="1"/>
    </xf>
    <xf numFmtId="0" fontId="65" fillId="0" borderId="59" xfId="0" applyFont="1" applyBorder="1" applyAlignment="1">
      <alignment horizontal="left" vertical="center"/>
    </xf>
    <xf numFmtId="0" fontId="65" fillId="6" borderId="62" xfId="0" applyFont="1" applyFill="1" applyBorder="1" applyAlignment="1">
      <alignment horizontal="center" vertical="center"/>
    </xf>
    <xf numFmtId="0" fontId="68" fillId="6" borderId="63" xfId="0" applyFont="1" applyFill="1" applyBorder="1" applyAlignment="1"/>
    <xf numFmtId="0" fontId="69" fillId="0" borderId="0" xfId="0" applyFont="1" applyBorder="1" applyAlignment="1">
      <alignment vertical="center"/>
    </xf>
    <xf numFmtId="0" fontId="71" fillId="0" borderId="0" xfId="0" applyFont="1" applyBorder="1" applyAlignment="1">
      <alignment horizontal="center" vertical="center"/>
    </xf>
    <xf numFmtId="0" fontId="72" fillId="0" borderId="0" xfId="0" applyFont="1" applyBorder="1" applyAlignment="1">
      <alignment horizontal="right" vertical="center"/>
    </xf>
    <xf numFmtId="0" fontId="65" fillId="0" borderId="49" xfId="0" applyFont="1" applyBorder="1" applyAlignment="1">
      <alignment horizontal="left" vertical="center"/>
    </xf>
    <xf numFmtId="0" fontId="65" fillId="0" borderId="46" xfId="0" applyFont="1" applyBorder="1" applyAlignment="1">
      <alignment horizontal="left" vertical="center"/>
    </xf>
    <xf numFmtId="0" fontId="73" fillId="0" borderId="36" xfId="0" applyFont="1" applyBorder="1" applyAlignment="1">
      <alignment horizontal="center" vertical="center"/>
    </xf>
    <xf numFmtId="0" fontId="65" fillId="0" borderId="40" xfId="0" applyFont="1" applyBorder="1" applyAlignment="1">
      <alignment vertical="center" wrapText="1"/>
    </xf>
    <xf numFmtId="0" fontId="65" fillId="0" borderId="43" xfId="0" applyFont="1" applyBorder="1" applyAlignment="1">
      <alignment vertical="center" wrapText="1"/>
    </xf>
    <xf numFmtId="0" fontId="65" fillId="0" borderId="43" xfId="0" applyFont="1" applyBorder="1" applyAlignment="1">
      <alignment horizontal="left" vertical="center"/>
    </xf>
    <xf numFmtId="0" fontId="65" fillId="0" borderId="49" xfId="0" applyFont="1" applyFill="1" applyBorder="1" applyAlignment="1">
      <alignment horizontal="left" vertical="center" wrapText="1"/>
    </xf>
    <xf numFmtId="0" fontId="65" fillId="0" borderId="46" xfId="0" applyFont="1" applyFill="1" applyBorder="1" applyAlignment="1">
      <alignment horizontal="left" vertical="center" wrapText="1"/>
    </xf>
    <xf numFmtId="0" fontId="65" fillId="0" borderId="49" xfId="0" applyFont="1" applyBorder="1" applyAlignment="1">
      <alignment horizontal="left" vertical="center" wrapText="1"/>
    </xf>
    <xf numFmtId="0" fontId="65" fillId="0" borderId="43" xfId="0" applyFont="1" applyBorder="1" applyAlignment="1">
      <alignment horizontal="left" vertical="center" wrapText="1"/>
    </xf>
    <xf numFmtId="0" fontId="65" fillId="0" borderId="46" xfId="0" applyFont="1" applyBorder="1" applyAlignment="1">
      <alignment horizontal="left" vertical="center" wrapText="1"/>
    </xf>
    <xf numFmtId="177" fontId="74" fillId="0" borderId="34" xfId="941" applyNumberFormat="1" applyFont="1" applyBorder="1" applyAlignment="1">
      <alignment horizontal="center" vertical="center"/>
    </xf>
    <xf numFmtId="0" fontId="74" fillId="0" borderId="26" xfId="941" applyFont="1" applyBorder="1" applyAlignment="1">
      <alignment horizontal="center" vertical="center"/>
    </xf>
    <xf numFmtId="0" fontId="74" fillId="0" borderId="34" xfId="941" applyFont="1" applyBorder="1" applyAlignment="1">
      <alignment horizontal="center" vertical="center" wrapText="1"/>
    </xf>
    <xf numFmtId="0" fontId="74" fillId="0" borderId="35" xfId="941" applyFont="1" applyBorder="1" applyAlignment="1">
      <alignment horizontal="center" vertical="center"/>
    </xf>
    <xf numFmtId="177" fontId="74" fillId="0" borderId="26" xfId="941" applyNumberFormat="1" applyFont="1" applyBorder="1" applyAlignment="1">
      <alignment horizontal="center" vertical="center"/>
    </xf>
    <xf numFmtId="0" fontId="74" fillId="0" borderId="26" xfId="941" applyFont="1" applyBorder="1" applyAlignment="1">
      <alignment horizontal="center" vertical="center" wrapText="1"/>
    </xf>
    <xf numFmtId="0" fontId="76" fillId="4" borderId="1" xfId="941" applyFont="1" applyFill="1" applyBorder="1" applyAlignment="1">
      <alignment horizontal="center" vertical="center"/>
    </xf>
    <xf numFmtId="0" fontId="76" fillId="4" borderId="24" xfId="941" applyFont="1" applyFill="1" applyBorder="1" applyAlignment="1">
      <alignment horizontal="center" vertical="center"/>
    </xf>
    <xf numFmtId="0" fontId="76" fillId="4" borderId="33" xfId="941" applyFont="1" applyFill="1" applyBorder="1" applyAlignment="1">
      <alignment horizontal="center" vertical="center"/>
    </xf>
    <xf numFmtId="0" fontId="74" fillId="0" borderId="34" xfId="941" applyFont="1" applyBorder="1" applyAlignment="1">
      <alignment horizontal="center" vertical="center"/>
    </xf>
    <xf numFmtId="0" fontId="71" fillId="0" borderId="17" xfId="941" applyFont="1" applyBorder="1" applyAlignment="1">
      <alignment horizontal="center" vertical="center"/>
    </xf>
    <xf numFmtId="0" fontId="71" fillId="0" borderId="29" xfId="941" applyFont="1" applyBorder="1" applyAlignment="1">
      <alignment horizontal="center" vertical="center"/>
    </xf>
    <xf numFmtId="0" fontId="71" fillId="0" borderId="18" xfId="941" applyFont="1" applyBorder="1" applyAlignment="1">
      <alignment horizontal="center" vertical="center"/>
    </xf>
    <xf numFmtId="0" fontId="71" fillId="0" borderId="19" xfId="941" applyFont="1" applyBorder="1" applyAlignment="1">
      <alignment horizontal="center" vertical="center"/>
    </xf>
    <xf numFmtId="0" fontId="71" fillId="0" borderId="0" xfId="941" applyFont="1" applyBorder="1" applyAlignment="1">
      <alignment horizontal="center" vertical="center"/>
    </xf>
    <xf numFmtId="0" fontId="71" fillId="0" borderId="20" xfId="941" applyFont="1" applyBorder="1" applyAlignment="1">
      <alignment horizontal="center" vertical="center"/>
    </xf>
    <xf numFmtId="0" fontId="71" fillId="0" borderId="31" xfId="941" applyFont="1" applyBorder="1" applyAlignment="1">
      <alignment horizontal="center" vertical="center"/>
    </xf>
    <xf numFmtId="0" fontId="71" fillId="0" borderId="14" xfId="941" applyFont="1" applyBorder="1" applyAlignment="1">
      <alignment horizontal="center" vertical="center"/>
    </xf>
    <xf numFmtId="0" fontId="71" fillId="0" borderId="32" xfId="941" applyFont="1" applyBorder="1" applyAlignment="1">
      <alignment horizontal="center" vertical="center"/>
    </xf>
    <xf numFmtId="0" fontId="71" fillId="0" borderId="17" xfId="941" applyFont="1" applyBorder="1" applyAlignment="1">
      <alignment horizontal="center" vertical="center" wrapText="1"/>
    </xf>
    <xf numFmtId="0" fontId="73" fillId="0" borderId="29" xfId="941" applyFont="1" applyBorder="1" applyAlignment="1">
      <alignment horizontal="center" vertical="center"/>
    </xf>
    <xf numFmtId="0" fontId="76" fillId="4" borderId="30" xfId="941" applyFont="1" applyFill="1" applyBorder="1" applyAlignment="1">
      <alignment horizontal="center" vertical="center"/>
    </xf>
    <xf numFmtId="0" fontId="76" fillId="4" borderId="28" xfId="941" applyFont="1" applyFill="1" applyBorder="1" applyAlignment="1">
      <alignment horizontal="center" vertical="center"/>
    </xf>
    <xf numFmtId="0" fontId="76" fillId="4" borderId="32" xfId="941" applyFont="1" applyFill="1" applyBorder="1" applyAlignment="1">
      <alignment horizontal="center" vertical="center"/>
    </xf>
  </cellXfs>
  <cellStyles count="958">
    <cellStyle name="          _x000d__x000a_386grabber=vga.3gr_x000d__x000a_" xfId="2"/>
    <cellStyle name="#" xfId="3"/>
    <cellStyle name="#,##0" xfId="4"/>
    <cellStyle name="#,##0.0" xfId="5"/>
    <cellStyle name="#,##0.00" xfId="6"/>
    <cellStyle name="#,##0.000" xfId="7"/>
    <cellStyle name="#,##0_154TL" xfId="8"/>
    <cellStyle name="(3)" xfId="9"/>
    <cellStyle name="??&amp;5_x0007_?._x0007_9_x0008_??_x0007__x0001__x0001_" xfId="10"/>
    <cellStyle name="??&amp;O?&amp;H?_x0008__x000f__x0007_?_x0007__x0001__x0001_" xfId="11"/>
    <cellStyle name="??&amp;O?&amp;H?_x0008_??_x0007__x0001__x0001_" xfId="12"/>
    <cellStyle name="?曹%U?&amp;H?_x0008_?s_x000a__x0007__x0001__x0001_" xfId="13"/>
    <cellStyle name="^ormal_Certs Q2 (2)_M6 ESC " xfId="14"/>
    <cellStyle name="_1.기성내역서" xfId="15"/>
    <cellStyle name="_1.사전공사(회사분자재)" xfId="16"/>
    <cellStyle name="_10월 KPI 실적(플랜트)" xfId="17"/>
    <cellStyle name="_1회기성(200211)" xfId="18"/>
    <cellStyle name="_2.2.1 견적집계표(154kv 팔봉~북전주)" xfId="19"/>
    <cellStyle name="_2.24받은기성(울산교육청사)(26.91%)" xfId="20"/>
    <cellStyle name="_2.회사분(집계)" xfId="21"/>
    <cellStyle name="_2.회사분(집계)_3-0.외주분" xfId="22"/>
    <cellStyle name="_2.회사분(집계)_3-0.외주분_1.사전공사(회사분자재)" xfId="23"/>
    <cellStyle name="_2.회사분(집계)_3-0.외주분_2-2.안전관리비외 기타" xfId="24"/>
    <cellStyle name="_2.회사분(집계)_3-0.외주분_3-0.외주분" xfId="25"/>
    <cellStyle name="_2.회사분(집계)_3-0.외주분_사전공사(부체도로포장)" xfId="26"/>
    <cellStyle name="_2.회사분(집계)_3-0.외주분_사전공사(회사분)" xfId="27"/>
    <cellStyle name="_2-2.안전관리비외 기타" xfId="28"/>
    <cellStyle name="_3.  현장관리비 편성기준_060110" xfId="29"/>
    <cellStyle name="_3-0.외주분" xfId="30"/>
    <cellStyle name="_3-0.외주분_3-0.외주분" xfId="31"/>
    <cellStyle name="_3-0.외주분_3-0.외주분_1.사전공사(회사분자재)" xfId="32"/>
    <cellStyle name="_3-0.외주분_3-0.외주분_2-2.안전관리비외 기타" xfId="33"/>
    <cellStyle name="_3-0.외주분_3-0.외주분_3-0.외주분" xfId="34"/>
    <cellStyle name="_3-0.외주분_3-0.외주분_사전공사(부체도로포장)" xfId="35"/>
    <cellStyle name="_3-0.외주분_3-0.외주분_사전공사(회사분)" xfId="36"/>
    <cellStyle name="_Cash Flow 수정 Rev1 (2003.05.20)" xfId="37"/>
    <cellStyle name="_CASH FLOW최종(경춘)" xfId="38"/>
    <cellStyle name="_CASH FLOW최종(익장7).xls Chart 2" xfId="39"/>
    <cellStyle name="_MANPOWER-휘선" xfId="40"/>
    <cellStyle name="_MANPOWER-휘선_WeeklyReport(4.13)-본사" xfId="41"/>
    <cellStyle name="_MANPOWER-휘선_WeeklyReport(4.13)-본사_터널보강내역,수량" xfId="42"/>
    <cellStyle name="_MANPOWER-휘선_WeeklyReport(4.30)-본사" xfId="43"/>
    <cellStyle name="_MANPOWER-휘선_WeeklyReport(4.30)-본사_터널보강내역,수량" xfId="44"/>
    <cellStyle name="_MANPOWER-휘선_예정 - 위클리(3월12일)" xfId="45"/>
    <cellStyle name="_MANPOWER-휘선_예정 - 위클리(3월12일)_터널보강내역,수량" xfId="46"/>
    <cellStyle name="_MANPOWER-휘선_예정위클리(3월4일)" xfId="47"/>
    <cellStyle name="_MANPOWER-휘선_예정위클리(3월4일)_터널보강내역,수량" xfId="48"/>
    <cellStyle name="_MANPOWER-휘선_위클ㄹ(10월8일)" xfId="49"/>
    <cellStyle name="_MANPOWER-휘선_위클ㄹ(10월8일)_터널보강내역,수량" xfId="50"/>
    <cellStyle name="_MANPOWER-휘선_위클리(10월1일)" xfId="51"/>
    <cellStyle name="_MANPOWER-휘선_위클리(10월1일)_터널보강내역,수량" xfId="52"/>
    <cellStyle name="_MANPOWER-휘선_위클리(10월8일)" xfId="53"/>
    <cellStyle name="_MANPOWER-휘선_위클리(10월8일)_터널보강내역,수량" xfId="54"/>
    <cellStyle name="_MANPOWER-휘선_위클리(2월18일)" xfId="55"/>
    <cellStyle name="_MANPOWER-휘선_위클리(2월18일)_터널보강내역,수량" xfId="56"/>
    <cellStyle name="_MANPOWER-휘선_위클리(2월26일)" xfId="57"/>
    <cellStyle name="_MANPOWER-휘선_위클리(2월26일)_터널보강내역,수량" xfId="58"/>
    <cellStyle name="_MANPOWER-휘선_위클리(3월11일)" xfId="59"/>
    <cellStyle name="_MANPOWER-휘선_위클리(3월11일)_터널보강내역,수량" xfId="60"/>
    <cellStyle name="_MANPOWER-휘선_위클리(3월18일)" xfId="61"/>
    <cellStyle name="_MANPOWER-휘선_위클리(3월18일)_터널보강내역,수량" xfId="62"/>
    <cellStyle name="_MANPOWER-휘선_위클리(4월23일)" xfId="63"/>
    <cellStyle name="_MANPOWER-휘선_위클리(4월23일)_터널보강내역,수량" xfId="64"/>
    <cellStyle name="_MANPOWER-휘선_위클리(4월30일)" xfId="65"/>
    <cellStyle name="_MANPOWER-휘선_위클리(4월30일)_터널보강내역,수량" xfId="66"/>
    <cellStyle name="_MANPOWER-휘선_위클리(5월14일)" xfId="67"/>
    <cellStyle name="_MANPOWER-휘선_위클리(5월14일)_터널보강내역,수량" xfId="68"/>
    <cellStyle name="_MANPOWER-휘선_위클리(5월29일)" xfId="69"/>
    <cellStyle name="_MANPOWER-휘선_위클리(5월29일)_터널보강내역,수량" xfId="70"/>
    <cellStyle name="_MANPOWER-휘선_위클리(5월7일)" xfId="71"/>
    <cellStyle name="_MANPOWER-휘선_위클리(5월7일)_터널보강내역,수량" xfId="72"/>
    <cellStyle name="_MANPOWER-휘선_위클리(6월11일)" xfId="73"/>
    <cellStyle name="_MANPOWER-휘선_위클리(6월11일)_터널보강내역,수량" xfId="74"/>
    <cellStyle name="_MANPOWER-휘선_위클리(6월18일)" xfId="75"/>
    <cellStyle name="_MANPOWER-휘선_위클리(6월18일)_터널보강내역,수량" xfId="76"/>
    <cellStyle name="_MANPOWER-휘선_위클리(6월22일)" xfId="77"/>
    <cellStyle name="_MANPOWER-휘선_위클리(6월22일)_터널보강내역,수량" xfId="78"/>
    <cellStyle name="_MANPOWER-휘선_위클리(6월4일)" xfId="79"/>
    <cellStyle name="_MANPOWER-휘선_위클리(6월4일)_터널보강내역,수량" xfId="80"/>
    <cellStyle name="_MANPOWER-휘선_위클리(7월15일)" xfId="81"/>
    <cellStyle name="_MANPOWER-휘선_위클리(7월15일)_터널보강내역,수량" xfId="82"/>
    <cellStyle name="_MANPOWER-휘선_위클리(7월22일)xls" xfId="83"/>
    <cellStyle name="_MANPOWER-휘선_위클리(7월22일)xls_터널보강내역,수량" xfId="84"/>
    <cellStyle name="_MANPOWER-휘선_위클리(7월8일)" xfId="85"/>
    <cellStyle name="_MANPOWER-휘선_위클리(7월8일)_터널보강내역,수량" xfId="86"/>
    <cellStyle name="_MANPOWER-휘선_위클리(8월12일)" xfId="87"/>
    <cellStyle name="_MANPOWER-휘선_위클리(8월12일)_터널보강내역,수량" xfId="88"/>
    <cellStyle name="_MANPOWER-휘선_위클리(8월19일)" xfId="89"/>
    <cellStyle name="_MANPOWER-휘선_위클리(8월19일)_터널보강내역,수량" xfId="90"/>
    <cellStyle name="_MANPOWER-휘선_위클리(8월29일)" xfId="91"/>
    <cellStyle name="_MANPOWER-휘선_위클리(8월29일)_터널보강내역,수량" xfId="92"/>
    <cellStyle name="_MANPOWER-휘선_위클리(9월10일)" xfId="93"/>
    <cellStyle name="_MANPOWER-휘선_위클리(9월10일)_터널보강내역,수량" xfId="94"/>
    <cellStyle name="_MANPOWER-휘선_위클리(9월17일)xls" xfId="95"/>
    <cellStyle name="_MANPOWER-휘선_위클리(9월17일)xls_터널보강내역,수량" xfId="96"/>
    <cellStyle name="_MANPOWER-휘선_위클리(9월24일)" xfId="97"/>
    <cellStyle name="_MANPOWER-휘선_위클리(9월24일)_터널보강내역,수량" xfId="98"/>
    <cellStyle name="_MANPOWER-휘선_위클리(9월2일)" xfId="99"/>
    <cellStyle name="_MANPOWER-휘선_위클리(9월2일)_터널보강내역,수량" xfId="100"/>
    <cellStyle name="_MANPOWER-휘선_위틀리" xfId="101"/>
    <cellStyle name="_MANPOWER-휘선_위틀리_터널보강내역,수량" xfId="102"/>
    <cellStyle name="_MANPOWER-휘선_주간업무(부산~대구간)" xfId="103"/>
    <cellStyle name="_MANPOWER-휘선_주간업무(부산~대구간)_터널보강내역,수량" xfId="104"/>
    <cellStyle name="_MANPOWER-휘선_주간업무첨부물" xfId="105"/>
    <cellStyle name="_MANPOWER-휘선_주간업무첨부물_터널보강내역,수량" xfId="106"/>
    <cellStyle name="_MANPOWER-휘선_터널보강내역,수량" xfId="107"/>
    <cellStyle name="_PJT Cash Flow 운용(345LCD분기)" xfId="108"/>
    <cellStyle name="_QG1~3 FORMAT(765신안성2공구)당사분 " xfId="109"/>
    <cellStyle name="_견적집계표(154청리분기)" xfId="110"/>
    <cellStyle name="_견적집계표(154청리분기).xls Chart 1" xfId="111"/>
    <cellStyle name="_고산투찰" xfId="112"/>
    <cellStyle name="_구문소철암투찰" xfId="113"/>
    <cellStyle name="_구문소철암투찰_경남2회기성-백석토건(주)" xfId="114"/>
    <cellStyle name="_구문소철암투찰_경남2회기성-백석토건(주)_경남2회기성" xfId="115"/>
    <cellStyle name="_구문소철암투찰_경남2회기성-백석토건(주)_경남2회기성-백석토건(주)" xfId="116"/>
    <cellStyle name="_구문소철암투찰_경남2회기성-백석토건(주)_경남3회기성" xfId="117"/>
    <cellStyle name="_구문소철암투찰_대전지하철실행예산(안)" xfId="118"/>
    <cellStyle name="_구문소철암투찰_대전지하철실행예산(안)_경남2회기성-백석토건(주)" xfId="119"/>
    <cellStyle name="_구문소철암투찰_대전지하철실행예산(안)_경남2회기성-백석토건(주)_경남2회기성" xfId="120"/>
    <cellStyle name="_구문소철암투찰_대전지하철실행예산(안)_경남2회기성-백석토건(주)_경남2회기성-백석토건(주)" xfId="121"/>
    <cellStyle name="_구문소철암투찰_대전지하철실행예산(안)_경남2회기성-백석토건(주)_경남3회기성" xfId="122"/>
    <cellStyle name="_구문소철암투찰_대전지하철실행예산(안)_변경도급실행내역(도계-경주)" xfId="123"/>
    <cellStyle name="_구문소철암투찰_대전지하철실행예산(안)_변경도급실행내역(도계-경주)_경남2회기성-백석토건(주)" xfId="124"/>
    <cellStyle name="_구문소철암투찰_대전지하철실행예산(안)_변경도급실행내역(도계-경주)_경남2회기성-백석토건(주)_경남2회기성" xfId="125"/>
    <cellStyle name="_구문소철암투찰_대전지하철실행예산(안)_변경도급실행내역(도계-경주)_경남2회기성-백석토건(주)_경남2회기성-백석토건(주)" xfId="126"/>
    <cellStyle name="_구문소철암투찰_대전지하철실행예산(안)_변경도급실행내역(도계-경주)_경남2회기성-백석토건(주)_경남3회기성" xfId="127"/>
    <cellStyle name="_구문소철암투찰_대전지하철실행예산(안)_변경도급실행내역(도계-경주)_변경도급실행내역(경부고철13-1공구-수정10.31)" xfId="128"/>
    <cellStyle name="_구문소철암투찰_대전지하철실행예산(안)_변경도급실행내역(도계-경주)_변경도급실행내역(경부고철13-1공구-수정10.31)_경남2회기성-백석토건(주)" xfId="129"/>
    <cellStyle name="_구문소철암투찰_대전지하철실행예산(안)_변경도급실행내역(도계-경주)_변경도급실행내역(경부고철13-1공구-수정10.31)_경남2회기성-백석토건(주)_경남2회기성" xfId="130"/>
    <cellStyle name="_구문소철암투찰_대전지하철실행예산(안)_변경도급실행내역(도계-경주)_변경도급실행내역(경부고철13-1공구-수정10.31)_경남2회기성-백석토건(주)_경남2회기성-백석토건(주)" xfId="131"/>
    <cellStyle name="_구문소철암투찰_대전지하철실행예산(안)_변경도급실행내역(도계-경주)_변경도급실행내역(경부고철13-1공구-수정10.31)_경남2회기성-백석토건(주)_경남3회기성" xfId="132"/>
    <cellStyle name="_구문소철암투찰_변경도급실행내역(도계-경주)" xfId="133"/>
    <cellStyle name="_구문소철암투찰_변경도급실행내역(도계-경주)_경남2회기성-백석토건(주)" xfId="134"/>
    <cellStyle name="_구문소철암투찰_변경도급실행내역(도계-경주)_경남2회기성-백석토건(주)_경남2회기성" xfId="135"/>
    <cellStyle name="_구문소철암투찰_변경도급실행내역(도계-경주)_경남2회기성-백석토건(주)_경남2회기성-백석토건(주)" xfId="136"/>
    <cellStyle name="_구문소철암투찰_변경도급실행내역(도계-경주)_경남2회기성-백석토건(주)_경남3회기성" xfId="137"/>
    <cellStyle name="_구문소철암투찰_변경도급실행내역(도계-경주)_변경도급실행내역(경부고철13-1공구-수정10.31)" xfId="138"/>
    <cellStyle name="_구문소철암투찰_변경도급실행내역(도계-경주)_변경도급실행내역(경부고철13-1공구-수정10.31)_경남2회기성-백석토건(주)" xfId="139"/>
    <cellStyle name="_구문소철암투찰_변경도급실행내역(도계-경주)_변경도급실행내역(경부고철13-1공구-수정10.31)_경남2회기성-백석토건(주)_경남2회기성" xfId="140"/>
    <cellStyle name="_구문소철암투찰_변경도급실행내역(도계-경주)_변경도급실행내역(경부고철13-1공구-수정10.31)_경남2회기성-백석토건(주)_경남2회기성-백석토건(주)" xfId="141"/>
    <cellStyle name="_구문소철암투찰_변경도급실행내역(도계-경주)_변경도급실행내역(경부고철13-1공구-수정10.31)_경남2회기성-백석토건(주)_경남3회기성" xfId="142"/>
    <cellStyle name="_당진KPI" xfId="143"/>
    <cellStyle name="_대전지하철실행예산(안)" xfId="144"/>
    <cellStyle name="_대전지하철실행예산(안)_경남2회기성-백석토건(주)" xfId="145"/>
    <cellStyle name="_대전지하철실행예산(안)_경남2회기성-백석토건(주)_경남2회기성" xfId="146"/>
    <cellStyle name="_대전지하철실행예산(안)_경남2회기성-백석토건(주)_경남2회기성-백석토건(주)" xfId="147"/>
    <cellStyle name="_대전지하철실행예산(안)_경남2회기성-백석토건(주)_경남3회기성" xfId="148"/>
    <cellStyle name="_대전지하철실행예산(안)_변경도급실행내역(도계-경주)" xfId="149"/>
    <cellStyle name="_대전지하철실행예산(안)_변경도급실행내역(도계-경주)_경남2회기성-백석토건(주)" xfId="150"/>
    <cellStyle name="_대전지하철실행예산(안)_변경도급실행내역(도계-경주)_경남2회기성-백석토건(주)_경남2회기성" xfId="151"/>
    <cellStyle name="_대전지하철실행예산(안)_변경도급실행내역(도계-경주)_경남2회기성-백석토건(주)_경남2회기성-백석토건(주)" xfId="152"/>
    <cellStyle name="_대전지하철실행예산(안)_변경도급실행내역(도계-경주)_경남2회기성-백석토건(주)_경남3회기성" xfId="153"/>
    <cellStyle name="_대전지하철실행예산(안)_변경도급실행내역(도계-경주)_변경도급실행내역(경부고철13-1공구-수정10.31)" xfId="154"/>
    <cellStyle name="_대전지하철실행예산(안)_변경도급실행내역(도계-경주)_변경도급실행내역(경부고철13-1공구-수정10.31)_경남2회기성-백석토건(주)" xfId="155"/>
    <cellStyle name="_대전지하철실행예산(안)_변경도급실행내역(도계-경주)_변경도급실행내역(경부고철13-1공구-수정10.31)_경남2회기성-백석토건(주)_경남2회기성" xfId="156"/>
    <cellStyle name="_대전지하철실행예산(안)_변경도급실행내역(도계-경주)_변경도급실행내역(경부고철13-1공구-수정10.31)_경남2회기성-백석토건(주)_경남2회기성-백석토건(주)" xfId="157"/>
    <cellStyle name="_대전지하철실행예산(안)_변경도급실행내역(도계-경주)_변경도급실행내역(경부고철13-1공구-수정10.31)_경남2회기성-백석토건(주)_경남3회기성" xfId="158"/>
    <cellStyle name="_물가변동액산출(백석)" xfId="159"/>
    <cellStyle name="_변경도급실행내역(경부고철13-1공구-수정11(1).09)" xfId="160"/>
    <cellStyle name="_변경도급실행내역(경부고철13-1공구-수정11(1).09)_경남2회기성-백석토건(주)" xfId="161"/>
    <cellStyle name="_변경도급실행내역(경부고철13-1공구-수정11(1).09)_경남2회기성-백석토건(주)_경남2회기성" xfId="162"/>
    <cellStyle name="_변경도급실행내역(경부고철13-1공구-수정11(1).09)_경남2회기성-백석토건(주)_경남2회기성-백석토건(주)" xfId="163"/>
    <cellStyle name="_변경도급실행내역(경부고철13-1공구-수정11(1).09)_경남2회기성-백석토건(주)_경남3회기성" xfId="164"/>
    <cellStyle name="_변경도급실행내역(도계-경주)" xfId="165"/>
    <cellStyle name="_변경도급실행내역(도계-경주)_경남2회기성-백석토건(주)" xfId="166"/>
    <cellStyle name="_변경도급실행내역(도계-경주)_경남2회기성-백석토건(주)_경남2회기성" xfId="167"/>
    <cellStyle name="_변경도급실행내역(도계-경주)_경남2회기성-백석토건(주)_경남2회기성-백석토건(주)" xfId="168"/>
    <cellStyle name="_변경도급실행내역(도계-경주)_경남2회기성-백석토건(주)_경남3회기성" xfId="169"/>
    <cellStyle name="_변경도급실행내역(도계-경주)_변경도급실행내역(경부고철13-1공구-수정10.31)" xfId="170"/>
    <cellStyle name="_변경도급실행내역(도계-경주)_변경도급실행내역(경부고철13-1공구-수정10.31)_경남2회기성-백석토건(주)" xfId="171"/>
    <cellStyle name="_변경도급실행내역(도계-경주)_변경도급실행내역(경부고철13-1공구-수정10.31)_경남2회기성-백석토건(주)_경남2회기성" xfId="172"/>
    <cellStyle name="_변경도급실행내역(도계-경주)_변경도급실행내역(경부고철13-1공구-수정10.31)_경남2회기성-백석토건(주)_경남2회기성-백석토건(주)" xfId="173"/>
    <cellStyle name="_변경도급실행내역(도계-경주)_변경도급실행내역(경부고철13-1공구-수정10.31)_경남2회기성-백석토건(주)_경남3회기성" xfId="174"/>
    <cellStyle name="_본사실행" xfId="175"/>
    <cellStyle name="_부대공공사비" xfId="176"/>
    <cellStyle name="_부대공공사비_1.사전공사(회사분자재)" xfId="177"/>
    <cellStyle name="_부대공공사비_2.회사분(집계)" xfId="178"/>
    <cellStyle name="_부대공공사비_2.회사분(집계)_3-0.외주분" xfId="179"/>
    <cellStyle name="_부대공공사비_2.회사분(집계)_3-0.외주분_1.사전공사(회사분자재)" xfId="180"/>
    <cellStyle name="_부대공공사비_2.회사분(집계)_3-0.외주분_2-2.안전관리비외 기타" xfId="181"/>
    <cellStyle name="_부대공공사비_2.회사분(집계)_3-0.외주분_3-0.외주분" xfId="182"/>
    <cellStyle name="_부대공공사비_2.회사분(집계)_3-0.외주분_사전공사(부체도로포장)" xfId="183"/>
    <cellStyle name="_부대공공사비_2.회사분(집계)_3-0.외주분_사전공사(회사분)" xfId="184"/>
    <cellStyle name="_부대공공사비_2-2.안전관리비외 기타" xfId="185"/>
    <cellStyle name="_부대공공사비_3-0.외주분" xfId="186"/>
    <cellStyle name="_부대공공사비_3-0.외주분_3-0.외주분" xfId="187"/>
    <cellStyle name="_부대공공사비_3-0.외주분_3-0.외주분_1.사전공사(회사분자재)" xfId="188"/>
    <cellStyle name="_부대공공사비_3-0.외주분_3-0.외주분_2-2.안전관리비외 기타" xfId="189"/>
    <cellStyle name="_부대공공사비_3-0.외주분_3-0.외주분_3-0.외주분" xfId="190"/>
    <cellStyle name="_부대공공사비_3-0.외주분_3-0.외주분_사전공사(부체도로포장)" xfId="191"/>
    <cellStyle name="_부대공공사비_3-0.외주분_3-0.외주분_사전공사(회사분)" xfId="192"/>
    <cellStyle name="_부대공공사비_사전공사(부체도로포장)" xfId="193"/>
    <cellStyle name="_부대공공사비_사전공사(회사분)" xfId="194"/>
    <cellStyle name="_부대공공사비_외주분" xfId="195"/>
    <cellStyle name="_부대공공사비_외주분_3-0.외주분" xfId="196"/>
    <cellStyle name="_부대공공사비_외주분_3-0.외주분_1.사전공사(회사분자재)" xfId="197"/>
    <cellStyle name="_부대공공사비_외주분_3-0.외주분_2-2.안전관리비외 기타" xfId="198"/>
    <cellStyle name="_부대공공사비_외주분_3-0.외주분_3-0.외주분" xfId="199"/>
    <cellStyle name="_부대공공사비_외주분_3-0.외주분_사전공사(부체도로포장)" xfId="200"/>
    <cellStyle name="_부대공공사비_외주분_3-0.외주분_사전공사(회사분)" xfId="201"/>
    <cellStyle name="_부대입찰(구산)" xfId="202"/>
    <cellStyle name="_부대입찰(구산)_1회기성(200211)" xfId="203"/>
    <cellStyle name="_사본 - 물가변동" xfId="204"/>
    <cellStyle name="_사전공사(ESC-수정)" xfId="205"/>
    <cellStyle name="_사전공사(ESC-수정)rev3" xfId="206"/>
    <cellStyle name="_사전공사(ESC-수정)rev5" xfId="207"/>
    <cellStyle name="_사전공사(부산303)-rev2" xfId="208"/>
    <cellStyle name="_사전공사(부체도로포장)" xfId="209"/>
    <cellStyle name="_사전공사(중앙ESC)" xfId="210"/>
    <cellStyle name="_사전공사(중앙ESC)_사전공사(중앙ESC-본사)" xfId="211"/>
    <cellStyle name="_사전공사(중앙ESC)_사전공사(중앙ESC-본사)_사전공사(ESC-수정)" xfId="212"/>
    <cellStyle name="_사전공사(중앙ESC)_사전공사(중앙ESC-본사)_사전공사(ESC-수정)rev3" xfId="213"/>
    <cellStyle name="_사전공사(중앙ESC)_사전공사(중앙ESC-본사)_사전공사(ESC-수정)rev5" xfId="214"/>
    <cellStyle name="_사전공사(중앙ESC)_사전공사(중앙ESC-본사)_사전공사(부산303)-rev2" xfId="215"/>
    <cellStyle name="_사전공사(회사분)" xfId="216"/>
    <cellStyle name="_설계명세서(154kv 팔봉~북전주).xls Chart 1" xfId="217"/>
    <cellStyle name="_설비" xfId="218"/>
    <cellStyle name="_수량산출(PD-2)" xfId="219"/>
    <cellStyle name="_실정보고(태평아파트)081125drm" xfId="220"/>
    <cellStyle name="_실행내역서(345KV 신강진-광양 TL 3공구)" xfId="221"/>
    <cellStyle name="_안전관리비k3" xfId="222"/>
    <cellStyle name="_업무보고(11월양식A3)" xfId="223"/>
    <cellStyle name="_업무보고(5월양식)" xfId="224"/>
    <cellStyle name="_업무보고(5월양식A3)" xfId="225"/>
    <cellStyle name="_외주분" xfId="226"/>
    <cellStyle name="_외주분_3-0.외주분" xfId="227"/>
    <cellStyle name="_외주분_3-0.외주분_1.사전공사(회사분자재)" xfId="228"/>
    <cellStyle name="_외주분_3-0.외주분_2-2.안전관리비외 기타" xfId="229"/>
    <cellStyle name="_외주분_3-0.외주분_3-0.외주분" xfId="230"/>
    <cellStyle name="_외주분_3-0.외주분_사전공사(부체도로포장)" xfId="231"/>
    <cellStyle name="_외주분_3-0.외주분_사전공사(회사분)" xfId="232"/>
    <cellStyle name="_월간사업(200312)" xfId="233"/>
    <cellStyle name="_월간사업(200404)" xfId="234"/>
    <cellStyle name="_인원계획표 " xfId="235"/>
    <cellStyle name="_인원계획표 _1.사전공사(회사분자재)" xfId="236"/>
    <cellStyle name="_인원계획표 _1회기성(200211)" xfId="237"/>
    <cellStyle name="_인원계획표 _2.회사분(집계)" xfId="238"/>
    <cellStyle name="_인원계획표 _2.회사분(집계)_3-0.외주분" xfId="239"/>
    <cellStyle name="_인원계획표 _2.회사분(집계)_3-0.외주분_1.사전공사(회사분자재)" xfId="240"/>
    <cellStyle name="_인원계획표 _2.회사분(집계)_3-0.외주분_2-2.안전관리비외 기타" xfId="241"/>
    <cellStyle name="_인원계획표 _2.회사분(집계)_3-0.외주분_3-0.외주분" xfId="242"/>
    <cellStyle name="_인원계획표 _2.회사분(집계)_3-0.외주분_사전공사(부체도로포장)" xfId="243"/>
    <cellStyle name="_인원계획표 _2.회사분(집계)_3-0.외주분_사전공사(회사분)" xfId="244"/>
    <cellStyle name="_인원계획표 _2-2.안전관리비외 기타" xfId="245"/>
    <cellStyle name="_인원계획표 _3-0.외주분" xfId="246"/>
    <cellStyle name="_인원계획표 _3-0.외주분_3-0.외주분" xfId="247"/>
    <cellStyle name="_인원계획표 _3-0.외주분_3-0.외주분_1.사전공사(회사분자재)" xfId="248"/>
    <cellStyle name="_인원계획표 _3-0.외주분_3-0.외주분_2-2.안전관리비외 기타" xfId="249"/>
    <cellStyle name="_인원계획표 _3-0.외주분_3-0.외주분_3-0.외주분" xfId="250"/>
    <cellStyle name="_인원계획표 _3-0.외주분_3-0.외주분_사전공사(부체도로포장)" xfId="251"/>
    <cellStyle name="_인원계획표 _3-0.외주분_3-0.외주분_사전공사(회사분)" xfId="252"/>
    <cellStyle name="_인원계획표 _부대공공사비" xfId="253"/>
    <cellStyle name="_인원계획표 _부대공공사비_1.사전공사(회사분자재)" xfId="254"/>
    <cellStyle name="_인원계획표 _부대공공사비_2.회사분(집계)" xfId="255"/>
    <cellStyle name="_인원계획표 _부대공공사비_2.회사분(집계)_3-0.외주분" xfId="256"/>
    <cellStyle name="_인원계획표 _부대공공사비_2.회사분(집계)_3-0.외주분_1.사전공사(회사분자재)" xfId="257"/>
    <cellStyle name="_인원계획표 _부대공공사비_2.회사분(집계)_3-0.외주분_2-2.안전관리비외 기타" xfId="258"/>
    <cellStyle name="_인원계획표 _부대공공사비_2.회사분(집계)_3-0.외주분_3-0.외주분" xfId="259"/>
    <cellStyle name="_인원계획표 _부대공공사비_2.회사분(집계)_3-0.외주분_사전공사(부체도로포장)" xfId="260"/>
    <cellStyle name="_인원계획표 _부대공공사비_2.회사분(집계)_3-0.외주분_사전공사(회사분)" xfId="261"/>
    <cellStyle name="_인원계획표 _부대공공사비_2-2.안전관리비외 기타" xfId="262"/>
    <cellStyle name="_인원계획표 _부대공공사비_3-0.외주분" xfId="263"/>
    <cellStyle name="_인원계획표 _부대공공사비_3-0.외주분_3-0.외주분" xfId="264"/>
    <cellStyle name="_인원계획표 _부대공공사비_3-0.외주분_3-0.외주분_1.사전공사(회사분자재)" xfId="265"/>
    <cellStyle name="_인원계획표 _부대공공사비_3-0.외주분_3-0.외주분_2-2.안전관리비외 기타" xfId="266"/>
    <cellStyle name="_인원계획표 _부대공공사비_3-0.외주분_3-0.외주분_3-0.외주분" xfId="267"/>
    <cellStyle name="_인원계획표 _부대공공사비_3-0.외주분_3-0.외주분_사전공사(부체도로포장)" xfId="268"/>
    <cellStyle name="_인원계획표 _부대공공사비_3-0.외주분_3-0.외주분_사전공사(회사분)" xfId="269"/>
    <cellStyle name="_인원계획표 _부대공공사비_사전공사(부체도로포장)" xfId="270"/>
    <cellStyle name="_인원계획표 _부대공공사비_사전공사(회사분)" xfId="271"/>
    <cellStyle name="_인원계획표 _부대공공사비_외주분" xfId="272"/>
    <cellStyle name="_인원계획표 _부대공공사비_외주분_3-0.외주분" xfId="273"/>
    <cellStyle name="_인원계획표 _부대공공사비_외주분_3-0.외주분_1.사전공사(회사분자재)" xfId="274"/>
    <cellStyle name="_인원계획표 _부대공공사비_외주분_3-0.외주분_2-2.안전관리비외 기타" xfId="275"/>
    <cellStyle name="_인원계획표 _부대공공사비_외주분_3-0.외주분_3-0.외주분" xfId="276"/>
    <cellStyle name="_인원계획표 _부대공공사비_외주분_3-0.외주분_사전공사(부체도로포장)" xfId="277"/>
    <cellStyle name="_인원계획표 _부대공공사비_외주분_3-0.외주분_사전공사(회사분)" xfId="278"/>
    <cellStyle name="_인원계획표 _부대입찰(구산)" xfId="279"/>
    <cellStyle name="_인원계획표 _부대입찰(구산)_1회기성(200211)" xfId="280"/>
    <cellStyle name="_인원계획표 _사전공사(ESC-수정)" xfId="281"/>
    <cellStyle name="_인원계획표 _사전공사(ESC-수정)rev3" xfId="282"/>
    <cellStyle name="_인원계획표 _사전공사(ESC-수정)rev5" xfId="283"/>
    <cellStyle name="_인원계획표 _사전공사(부산303)-rev2" xfId="284"/>
    <cellStyle name="_인원계획표 _사전공사(부체도로포장)" xfId="285"/>
    <cellStyle name="_인원계획표 _사전공사(중앙ESC)" xfId="286"/>
    <cellStyle name="_인원계획표 _사전공사(중앙ESC)_사전공사(중앙ESC-본사)" xfId="287"/>
    <cellStyle name="_인원계획표 _사전공사(중앙ESC)_사전공사(중앙ESC-본사)_사전공사(ESC-수정)" xfId="288"/>
    <cellStyle name="_인원계획표 _사전공사(중앙ESC)_사전공사(중앙ESC-본사)_사전공사(ESC-수정)rev3" xfId="289"/>
    <cellStyle name="_인원계획표 _사전공사(중앙ESC)_사전공사(중앙ESC-본사)_사전공사(ESC-수정)rev5" xfId="290"/>
    <cellStyle name="_인원계획표 _사전공사(중앙ESC)_사전공사(중앙ESC-본사)_사전공사(부산303)-rev2" xfId="291"/>
    <cellStyle name="_인원계획표 _사전공사(회사분)" xfId="292"/>
    <cellStyle name="_인원계획표 _외주분" xfId="293"/>
    <cellStyle name="_인원계획표 _외주분_3-0.외주분" xfId="294"/>
    <cellStyle name="_인원계획표 _외주분_3-0.외주분_1.사전공사(회사분자재)" xfId="295"/>
    <cellStyle name="_인원계획표 _외주분_3-0.외주분_2-2.안전관리비외 기타" xfId="296"/>
    <cellStyle name="_인원계획표 _외주분_3-0.외주분_3-0.외주분" xfId="297"/>
    <cellStyle name="_인원계획표 _외주분_3-0.외주분_사전공사(부체도로포장)" xfId="298"/>
    <cellStyle name="_인원계획표 _외주분_3-0.외주분_사전공사(회사분)" xfId="299"/>
    <cellStyle name="_인원계획표 _월간사업(200312)" xfId="300"/>
    <cellStyle name="_인원계획표 _적격 " xfId="301"/>
    <cellStyle name="_입찰표지 " xfId="302"/>
    <cellStyle name="_입찰표지 _1.사전공사(회사분자재)" xfId="303"/>
    <cellStyle name="_입찰표지 _1회기성(200211)" xfId="304"/>
    <cellStyle name="_입찰표지 _2.회사분(집계)" xfId="305"/>
    <cellStyle name="_입찰표지 _2.회사분(집계)_3-0.외주분" xfId="306"/>
    <cellStyle name="_입찰표지 _2.회사분(집계)_3-0.외주분_1.사전공사(회사분자재)" xfId="307"/>
    <cellStyle name="_입찰표지 _2.회사분(집계)_3-0.외주분_2-2.안전관리비외 기타" xfId="308"/>
    <cellStyle name="_입찰표지 _2.회사분(집계)_3-0.외주분_3-0.외주분" xfId="309"/>
    <cellStyle name="_입찰표지 _2.회사분(집계)_3-0.외주분_사전공사(부체도로포장)" xfId="310"/>
    <cellStyle name="_입찰표지 _2.회사분(집계)_3-0.외주분_사전공사(회사분)" xfId="311"/>
    <cellStyle name="_입찰표지 _2-2.안전관리비외 기타" xfId="312"/>
    <cellStyle name="_입찰표지 _3-0.외주분" xfId="313"/>
    <cellStyle name="_입찰표지 _3-0.외주분_3-0.외주분" xfId="314"/>
    <cellStyle name="_입찰표지 _3-0.외주분_3-0.외주분_1.사전공사(회사분자재)" xfId="315"/>
    <cellStyle name="_입찰표지 _3-0.외주분_3-0.외주분_2-2.안전관리비외 기타" xfId="316"/>
    <cellStyle name="_입찰표지 _3-0.외주분_3-0.외주분_3-0.외주분" xfId="317"/>
    <cellStyle name="_입찰표지 _3-0.외주분_3-0.외주분_사전공사(부체도로포장)" xfId="318"/>
    <cellStyle name="_입찰표지 _3-0.외주분_3-0.외주분_사전공사(회사분)" xfId="319"/>
    <cellStyle name="_입찰표지 _부대공공사비" xfId="320"/>
    <cellStyle name="_입찰표지 _부대공공사비_1.사전공사(회사분자재)" xfId="321"/>
    <cellStyle name="_입찰표지 _부대공공사비_2.회사분(집계)" xfId="322"/>
    <cellStyle name="_입찰표지 _부대공공사비_2.회사분(집계)_3-0.외주분" xfId="323"/>
    <cellStyle name="_입찰표지 _부대공공사비_2.회사분(집계)_3-0.외주분_1.사전공사(회사분자재)" xfId="324"/>
    <cellStyle name="_입찰표지 _부대공공사비_2.회사분(집계)_3-0.외주분_2-2.안전관리비외 기타" xfId="325"/>
    <cellStyle name="_입찰표지 _부대공공사비_2.회사분(집계)_3-0.외주분_3-0.외주분" xfId="326"/>
    <cellStyle name="_입찰표지 _부대공공사비_2.회사분(집계)_3-0.외주분_사전공사(부체도로포장)" xfId="327"/>
    <cellStyle name="_입찰표지 _부대공공사비_2.회사분(집계)_3-0.외주분_사전공사(회사분)" xfId="328"/>
    <cellStyle name="_입찰표지 _부대공공사비_2-2.안전관리비외 기타" xfId="329"/>
    <cellStyle name="_입찰표지 _부대공공사비_3-0.외주분" xfId="330"/>
    <cellStyle name="_입찰표지 _부대공공사비_3-0.외주분_3-0.외주분" xfId="331"/>
    <cellStyle name="_입찰표지 _부대공공사비_3-0.외주분_3-0.외주분_1.사전공사(회사분자재)" xfId="332"/>
    <cellStyle name="_입찰표지 _부대공공사비_3-0.외주분_3-0.외주분_2-2.안전관리비외 기타" xfId="333"/>
    <cellStyle name="_입찰표지 _부대공공사비_3-0.외주분_3-0.외주분_3-0.외주분" xfId="334"/>
    <cellStyle name="_입찰표지 _부대공공사비_3-0.외주분_3-0.외주분_사전공사(부체도로포장)" xfId="335"/>
    <cellStyle name="_입찰표지 _부대공공사비_3-0.외주분_3-0.외주분_사전공사(회사분)" xfId="336"/>
    <cellStyle name="_입찰표지 _부대공공사비_사전공사(부체도로포장)" xfId="337"/>
    <cellStyle name="_입찰표지 _부대공공사비_사전공사(회사분)" xfId="338"/>
    <cellStyle name="_입찰표지 _부대공공사비_외주분" xfId="339"/>
    <cellStyle name="_입찰표지 _부대공공사비_외주분_3-0.외주분" xfId="340"/>
    <cellStyle name="_입찰표지 _부대공공사비_외주분_3-0.외주분_1.사전공사(회사분자재)" xfId="341"/>
    <cellStyle name="_입찰표지 _부대공공사비_외주분_3-0.외주분_2-2.안전관리비외 기타" xfId="342"/>
    <cellStyle name="_입찰표지 _부대공공사비_외주분_3-0.외주분_3-0.외주분" xfId="343"/>
    <cellStyle name="_입찰표지 _부대공공사비_외주분_3-0.외주분_사전공사(부체도로포장)" xfId="344"/>
    <cellStyle name="_입찰표지 _부대공공사비_외주분_3-0.외주분_사전공사(회사분)" xfId="345"/>
    <cellStyle name="_입찰표지 _부대입찰(구산)" xfId="346"/>
    <cellStyle name="_입찰표지 _부대입찰(구산)_1회기성(200211)" xfId="347"/>
    <cellStyle name="_입찰표지 _사전공사(ESC-수정)" xfId="348"/>
    <cellStyle name="_입찰표지 _사전공사(ESC-수정)rev3" xfId="349"/>
    <cellStyle name="_입찰표지 _사전공사(ESC-수정)rev5" xfId="350"/>
    <cellStyle name="_입찰표지 _사전공사(부산303)-rev2" xfId="351"/>
    <cellStyle name="_입찰표지 _사전공사(부체도로포장)" xfId="352"/>
    <cellStyle name="_입찰표지 _사전공사(중앙ESC)" xfId="353"/>
    <cellStyle name="_입찰표지 _사전공사(중앙ESC)_사전공사(중앙ESC-본사)" xfId="354"/>
    <cellStyle name="_입찰표지 _사전공사(중앙ESC)_사전공사(중앙ESC-본사)_사전공사(ESC-수정)" xfId="355"/>
    <cellStyle name="_입찰표지 _사전공사(중앙ESC)_사전공사(중앙ESC-본사)_사전공사(ESC-수정)rev3" xfId="356"/>
    <cellStyle name="_입찰표지 _사전공사(중앙ESC)_사전공사(중앙ESC-본사)_사전공사(ESC-수정)rev5" xfId="357"/>
    <cellStyle name="_입찰표지 _사전공사(중앙ESC)_사전공사(중앙ESC-본사)_사전공사(부산303)-rev2" xfId="358"/>
    <cellStyle name="_입찰표지 _사전공사(회사분)" xfId="359"/>
    <cellStyle name="_입찰표지 _외주분" xfId="360"/>
    <cellStyle name="_입찰표지 _외주분_3-0.외주분" xfId="361"/>
    <cellStyle name="_입찰표지 _외주분_3-0.외주분_1.사전공사(회사분자재)" xfId="362"/>
    <cellStyle name="_입찰표지 _외주분_3-0.외주분_2-2.안전관리비외 기타" xfId="363"/>
    <cellStyle name="_입찰표지 _외주분_3-0.외주분_3-0.외주분" xfId="364"/>
    <cellStyle name="_입찰표지 _외주분_3-0.외주분_사전공사(부체도로포장)" xfId="365"/>
    <cellStyle name="_입찰표지 _외주분_3-0.외주분_사전공사(회사분)" xfId="366"/>
    <cellStyle name="_입찰표지 _월간사업(200312)" xfId="367"/>
    <cellStyle name="_적격 " xfId="368"/>
    <cellStyle name="_적격(화산) " xfId="369"/>
    <cellStyle name="_적격(화산) _1.사전공사(회사분자재)" xfId="370"/>
    <cellStyle name="_적격(화산) _1회기성(200211)" xfId="371"/>
    <cellStyle name="_적격(화산) _2.회사분(집계)" xfId="372"/>
    <cellStyle name="_적격(화산) _2.회사분(집계)_3-0.외주분" xfId="373"/>
    <cellStyle name="_적격(화산) _2.회사분(집계)_3-0.외주분_1.사전공사(회사분자재)" xfId="374"/>
    <cellStyle name="_적격(화산) _2.회사분(집계)_3-0.외주분_2-2.안전관리비외 기타" xfId="375"/>
    <cellStyle name="_적격(화산) _2.회사분(집계)_3-0.외주분_3-0.외주분" xfId="376"/>
    <cellStyle name="_적격(화산) _2.회사분(집계)_3-0.외주분_사전공사(부체도로포장)" xfId="377"/>
    <cellStyle name="_적격(화산) _2.회사분(집계)_3-0.외주분_사전공사(회사분)" xfId="378"/>
    <cellStyle name="_적격(화산) _2-2.안전관리비외 기타" xfId="379"/>
    <cellStyle name="_적격(화산) _3-0.외주분" xfId="380"/>
    <cellStyle name="_적격(화산) _3-0.외주분_3-0.외주분" xfId="381"/>
    <cellStyle name="_적격(화산) _3-0.외주분_3-0.외주분_1.사전공사(회사분자재)" xfId="382"/>
    <cellStyle name="_적격(화산) _3-0.외주분_3-0.외주분_2-2.안전관리비외 기타" xfId="383"/>
    <cellStyle name="_적격(화산) _3-0.외주분_3-0.외주분_3-0.외주분" xfId="384"/>
    <cellStyle name="_적격(화산) _3-0.외주분_3-0.외주분_사전공사(부체도로포장)" xfId="385"/>
    <cellStyle name="_적격(화산) _3-0.외주분_3-0.외주분_사전공사(회사분)" xfId="386"/>
    <cellStyle name="_적격(화산) _부대공공사비" xfId="387"/>
    <cellStyle name="_적격(화산) _부대공공사비_1.사전공사(회사분자재)" xfId="388"/>
    <cellStyle name="_적격(화산) _부대공공사비_2.회사분(집계)" xfId="389"/>
    <cellStyle name="_적격(화산) _부대공공사비_2.회사분(집계)_3-0.외주분" xfId="390"/>
    <cellStyle name="_적격(화산) _부대공공사비_2.회사분(집계)_3-0.외주분_1.사전공사(회사분자재)" xfId="391"/>
    <cellStyle name="_적격(화산) _부대공공사비_2.회사분(집계)_3-0.외주분_2-2.안전관리비외 기타" xfId="392"/>
    <cellStyle name="_적격(화산) _부대공공사비_2.회사분(집계)_3-0.외주분_3-0.외주분" xfId="393"/>
    <cellStyle name="_적격(화산) _부대공공사비_2.회사분(집계)_3-0.외주분_사전공사(부체도로포장)" xfId="394"/>
    <cellStyle name="_적격(화산) _부대공공사비_2.회사분(집계)_3-0.외주분_사전공사(회사분)" xfId="395"/>
    <cellStyle name="_적격(화산) _부대공공사비_2-2.안전관리비외 기타" xfId="396"/>
    <cellStyle name="_적격(화산) _부대공공사비_3-0.외주분" xfId="397"/>
    <cellStyle name="_적격(화산) _부대공공사비_3-0.외주분_3-0.외주분" xfId="398"/>
    <cellStyle name="_적격(화산) _부대공공사비_3-0.외주분_3-0.외주분_1.사전공사(회사분자재)" xfId="399"/>
    <cellStyle name="_적격(화산) _부대공공사비_3-0.외주분_3-0.외주분_2-2.안전관리비외 기타" xfId="400"/>
    <cellStyle name="_적격(화산) _부대공공사비_3-0.외주분_3-0.외주분_3-0.외주분" xfId="401"/>
    <cellStyle name="_적격(화산) _부대공공사비_3-0.외주분_3-0.외주분_사전공사(부체도로포장)" xfId="402"/>
    <cellStyle name="_적격(화산) _부대공공사비_3-0.외주분_3-0.외주분_사전공사(회사분)" xfId="403"/>
    <cellStyle name="_적격(화산) _부대공공사비_사전공사(부체도로포장)" xfId="404"/>
    <cellStyle name="_적격(화산) _부대공공사비_사전공사(회사분)" xfId="405"/>
    <cellStyle name="_적격(화산) _부대공공사비_외주분" xfId="406"/>
    <cellStyle name="_적격(화산) _부대공공사비_외주분_3-0.외주분" xfId="407"/>
    <cellStyle name="_적격(화산) _부대공공사비_외주분_3-0.외주분_1.사전공사(회사분자재)" xfId="408"/>
    <cellStyle name="_적격(화산) _부대공공사비_외주분_3-0.외주분_2-2.안전관리비외 기타" xfId="409"/>
    <cellStyle name="_적격(화산) _부대공공사비_외주분_3-0.외주분_3-0.외주분" xfId="410"/>
    <cellStyle name="_적격(화산) _부대공공사비_외주분_3-0.외주분_사전공사(부체도로포장)" xfId="411"/>
    <cellStyle name="_적격(화산) _부대공공사비_외주분_3-0.외주분_사전공사(회사분)" xfId="412"/>
    <cellStyle name="_적격(화산) _부대입찰(구산)" xfId="413"/>
    <cellStyle name="_적격(화산) _부대입찰(구산)_1회기성(200211)" xfId="414"/>
    <cellStyle name="_적격(화산) _사전공사(ESC-수정)" xfId="415"/>
    <cellStyle name="_적격(화산) _사전공사(ESC-수정)rev3" xfId="416"/>
    <cellStyle name="_적격(화산) _사전공사(ESC-수정)rev5" xfId="417"/>
    <cellStyle name="_적격(화산) _사전공사(부산303)-rev2" xfId="418"/>
    <cellStyle name="_적격(화산) _사전공사(부체도로포장)" xfId="419"/>
    <cellStyle name="_적격(화산) _사전공사(중앙ESC)" xfId="420"/>
    <cellStyle name="_적격(화산) _사전공사(중앙ESC)_사전공사(중앙ESC-본사)" xfId="421"/>
    <cellStyle name="_적격(화산) _사전공사(중앙ESC)_사전공사(중앙ESC-본사)_사전공사(ESC-수정)" xfId="422"/>
    <cellStyle name="_적격(화산) _사전공사(중앙ESC)_사전공사(중앙ESC-본사)_사전공사(ESC-수정)rev3" xfId="423"/>
    <cellStyle name="_적격(화산) _사전공사(중앙ESC)_사전공사(중앙ESC-본사)_사전공사(ESC-수정)rev5" xfId="424"/>
    <cellStyle name="_적격(화산) _사전공사(중앙ESC)_사전공사(중앙ESC-본사)_사전공사(부산303)-rev2" xfId="425"/>
    <cellStyle name="_적격(화산) _사전공사(회사분)" xfId="426"/>
    <cellStyle name="_적격(화산) _외주분" xfId="427"/>
    <cellStyle name="_적격(화산) _외주분_3-0.외주분" xfId="428"/>
    <cellStyle name="_적격(화산) _외주분_3-0.외주분_1.사전공사(회사분자재)" xfId="429"/>
    <cellStyle name="_적격(화산) _외주분_3-0.외주분_2-2.안전관리비외 기타" xfId="430"/>
    <cellStyle name="_적격(화산) _외주분_3-0.외주분_3-0.외주분" xfId="431"/>
    <cellStyle name="_적격(화산) _외주분_3-0.외주분_사전공사(부체도로포장)" xfId="432"/>
    <cellStyle name="_적격(화산) _외주분_3-0.외주분_사전공사(회사분)" xfId="433"/>
    <cellStyle name="_적격(화산) _월간사업(200312)" xfId="434"/>
    <cellStyle name="_제잡비 산출근거" xfId="435"/>
    <cellStyle name="_첨부5 - PJT 손익계산서" xfId="436"/>
    <cellStyle name="_현장관리비 편성기준(060110)" xfId="437"/>
    <cellStyle name="_현장관리비편성" xfId="438"/>
    <cellStyle name="¤@?e_TEST-1" xfId="439"/>
    <cellStyle name="+철근" xfId="440"/>
    <cellStyle name="°ia¤¼o " xfId="441"/>
    <cellStyle name="°ia¤aa " xfId="442"/>
    <cellStyle name="0%" xfId="443"/>
    <cellStyle name="0.0" xfId="444"/>
    <cellStyle name="0.0%" xfId="445"/>
    <cellStyle name="0.00" xfId="446"/>
    <cellStyle name="0.00%" xfId="447"/>
    <cellStyle name="0.000%" xfId="448"/>
    <cellStyle name="0.0000%" xfId="449"/>
    <cellStyle name="2)" xfId="450"/>
    <cellStyle name="၃urrency_OTD thru NOR " xfId="451"/>
    <cellStyle name="A " xfId="452"/>
    <cellStyle name="a [0]_mud plant bolted" xfId="453"/>
    <cellStyle name="A _견적집계표(154청리분기)" xfId="454"/>
    <cellStyle name="A¡ " xfId="455"/>
    <cellStyle name="A¨­￠￢￠O [0]_INQUIRY ￠?￥i¨u¡AAⓒ￢Aⓒª " xfId="456"/>
    <cellStyle name="A¨­￠￢￠O_INQUIRY ￠?￥i¨u¡AAⓒ￢Aⓒª " xfId="457"/>
    <cellStyle name="A¨i " xfId="458"/>
    <cellStyle name="A¨i¡ " xfId="459"/>
    <cellStyle name="A¨i¡ⓒ " xfId="460"/>
    <cellStyle name="A¨i¡ⓒ¡e¡ " xfId="461"/>
    <cellStyle name="Aⓒ­ " xfId="462"/>
    <cellStyle name="Aⓒ­￠￢ " xfId="463"/>
    <cellStyle name="Aⓒ­￠￢￠o " xfId="464"/>
    <cellStyle name="Aee " xfId="465"/>
    <cellStyle name="Aee­ [0]_ " xfId="466"/>
    <cellStyle name="ÅëÈ­ [0]_¿ï»êÈ­·Â ±â±¸Á¶Á÷Ç¥" xfId="467"/>
    <cellStyle name="AeE­ [0]_¼oAI¼º " xfId="468"/>
    <cellStyle name="ÅëÈ­ [0]_INQUIRY ¿µ¾÷ÃßÁø " xfId="469"/>
    <cellStyle name="AeE­ [0]_INQUIRY ¿μ¾÷AßAø " xfId="470"/>
    <cellStyle name="ÅëÈ­ [0]_º»¼± ±æ¾î±úºÎ ¼ö·® Áý°èÇ¥ " xfId="471"/>
    <cellStyle name="AeE­ [0]_º≫¼± ±æ¾i±uºI ¼o·R Ay°eC￥ " xfId="472"/>
    <cellStyle name="Aee­ _3.  현장관리비 편성기준_060110" xfId="473"/>
    <cellStyle name="Aee _견적집계표(154청리분기)" xfId="474"/>
    <cellStyle name="Aee­_ " xfId="475"/>
    <cellStyle name="ÅëÈ­_¿ï»êÈ­·Â ±â±¸Á¶Á÷Ç¥" xfId="476"/>
    <cellStyle name="AeE­_¼oAI¼º " xfId="477"/>
    <cellStyle name="ÅëÈ­_INQUIRY ¿µ¾÷ÃßÁø " xfId="478"/>
    <cellStyle name="AeE­_INQUIRY ¿μ¾÷AßAø " xfId="479"/>
    <cellStyle name="ÅëÈ­_º»¼± ±æ¾î±úºÎ ¼ö·® Áý°èÇ¥ " xfId="480"/>
    <cellStyle name="AeE­_º≫¼± ±æ¾i±uºI ¼o·R Ay°eC￥ " xfId="481"/>
    <cellStyle name="Aee¡ " xfId="482"/>
    <cellStyle name="AeE¡ⓒ [0]_INQUIRY ￠?￥i¨u¡AAⓒ￢Aⓒª " xfId="483"/>
    <cellStyle name="Aee¡ⓒ_ⓒ " xfId="484"/>
    <cellStyle name="Aee¡er " xfId="485"/>
    <cellStyle name="Aee￠r " xfId="486"/>
    <cellStyle name="Aee￠r¨i " xfId="487"/>
    <cellStyle name="Aee￠r¨i_ " xfId="488"/>
    <cellStyle name="Æu¼ " xfId="489"/>
    <cellStyle name="ALIGNMENT" xfId="490"/>
    <cellStyle name="Aþ¸ " xfId="491"/>
    <cellStyle name="AÞ¸¶ [0]_ 2ÆAAþº° " xfId="492"/>
    <cellStyle name="ÄÞ¸¶ [0]_¿ï»êÈ­·Â ±â±¸Á¶Á÷Ç¥" xfId="493"/>
    <cellStyle name="AÞ¸¶ [0]_¼oAI¼º " xfId="494"/>
    <cellStyle name="ÄÞ¸¶ [0]_INQUIRY ¿µ¾÷ÃßÁø " xfId="495"/>
    <cellStyle name="AÞ¸¶ [0]_INQUIRY ¿μ¾÷AßAø " xfId="496"/>
    <cellStyle name="ÄÞ¸¶ [0]_º»¼± ±æ¾î±úºÎ ¼ö·® Áý°èÇ¥ " xfId="497"/>
    <cellStyle name="AÞ¸¶ [0]_º≫¼± ±æ¾i±uºI ¼o·R Ay°eC￥ " xfId="498"/>
    <cellStyle name="AÞ¸¶_ 2ÆAAþº° " xfId="499"/>
    <cellStyle name="ÄÞ¸¶_¿ï»êÈ­·Â ±â±¸Á¶Á÷Ç¥" xfId="500"/>
    <cellStyle name="AÞ¸¶_¼oAI¼º " xfId="501"/>
    <cellStyle name="ÄÞ¸¶_INQUIRY ¿µ¾÷ÃßÁø " xfId="502"/>
    <cellStyle name="AÞ¸¶_INQUIRY ¿μ¾÷AßAø " xfId="503"/>
    <cellStyle name="ÄÞ¸¶_º»¼± ±æ¾î±úºÎ ¼ö·® Áý°èÇ¥ " xfId="504"/>
    <cellStyle name="AÞ¸¶_º≫¼± ±æ¾i±uºI ¼o·R Ay°eC￥ " xfId="505"/>
    <cellStyle name="Au¸r " xfId="506"/>
    <cellStyle name="_x0001_b" xfId="507"/>
    <cellStyle name="C " xfId="508"/>
    <cellStyle name="C¡ia " xfId="509"/>
    <cellStyle name="C¡IA¨ª_¡ic¨u¡A¨￢I¨￢¡Æ AN¡Æe " xfId="510"/>
    <cellStyle name="C¡iaⓒ " xfId="511"/>
    <cellStyle name="C¡iaⓒª_ " xfId="512"/>
    <cellStyle name="C￠ria " xfId="513"/>
    <cellStyle name="C￠ria¨i " xfId="514"/>
    <cellStyle name="C￠ria¨i¨ " xfId="515"/>
    <cellStyle name="C￥a " xfId="516"/>
    <cellStyle name="C￥aø_ " xfId="517"/>
    <cellStyle name="Ç¥ÁØ_¸ÅÀÌ¼ö" xfId="518"/>
    <cellStyle name="C￥AØ_¿μ¾÷CoE² " xfId="519"/>
    <cellStyle name="Ç¥ÁØ_»ç¾÷ºÎº° ÃÑ°è " xfId="520"/>
    <cellStyle name="C￥AØ_≫c¾÷ºIº° AN°e " xfId="521"/>
    <cellStyle name="Ç¥ÁØ_°ø»çºñ¿¹»ê¼­" xfId="522"/>
    <cellStyle name="C￥AØ_5-1±¤°i " xfId="523"/>
    <cellStyle name="Ç¥ÁØ_5-1±¤°í " xfId="524"/>
    <cellStyle name="C￥AØ_Ay°eC￥(2¿u) " xfId="525"/>
    <cellStyle name="Ç¥ÁØ_Áý°èÇ¥(2¿ù) " xfId="526"/>
    <cellStyle name="C￥AØ_CoAo¹yAI °A¾×¿ⓒ½A " xfId="527"/>
    <cellStyle name="Ç¥ÁØ_Sheet1_¿µ¾÷ÇöÈ² " xfId="528"/>
    <cellStyle name="Calc Currency (0)" xfId="529"/>
    <cellStyle name="category" xfId="530"/>
    <cellStyle name="CIAIÆU¸μAⓒ" xfId="531"/>
    <cellStyle name="Comma" xfId="532"/>
    <cellStyle name="Comma [0]" xfId="533"/>
    <cellStyle name="comma zerodec" xfId="534"/>
    <cellStyle name="Comma_ SG&amp;A Bridge" xfId="535"/>
    <cellStyle name="Comma0" xfId="536"/>
    <cellStyle name="Copied" xfId="537"/>
    <cellStyle name="Curren?_x0012_퐀_x0017_?" xfId="538"/>
    <cellStyle name="Currency" xfId="539"/>
    <cellStyle name="Currency [0]" xfId="540"/>
    <cellStyle name="Currency_ SG&amp;A Bridge " xfId="541"/>
    <cellStyle name="Currency0" xfId="542"/>
    <cellStyle name="Currency1" xfId="543"/>
    <cellStyle name="Date" xfId="544"/>
    <cellStyle name="DD" xfId="545"/>
    <cellStyle name="Dezimal [0]_laroux" xfId="546"/>
    <cellStyle name="Dezimal_laroux" xfId="547"/>
    <cellStyle name="DL(-)" xfId="548"/>
    <cellStyle name="Dollar (zero dec)" xfId="549"/>
    <cellStyle name="Entered" xfId="550"/>
    <cellStyle name="Euro" xfId="551"/>
    <cellStyle name="F2" xfId="552"/>
    <cellStyle name="F3" xfId="553"/>
    <cellStyle name="F4" xfId="554"/>
    <cellStyle name="F5" xfId="555"/>
    <cellStyle name="F6" xfId="556"/>
    <cellStyle name="F7" xfId="557"/>
    <cellStyle name="F8" xfId="558"/>
    <cellStyle name="Fixed" xfId="559"/>
    <cellStyle name="Grey" xfId="560"/>
    <cellStyle name="HEADER" xfId="561"/>
    <cellStyle name="Header1" xfId="562"/>
    <cellStyle name="Header2" xfId="563"/>
    <cellStyle name="Heading 1" xfId="564"/>
    <cellStyle name="Heading 2" xfId="565"/>
    <cellStyle name="Heading1" xfId="566"/>
    <cellStyle name="Heading2" xfId="567"/>
    <cellStyle name="Hyperlink" xfId="568"/>
    <cellStyle name="Input [yellow]" xfId="569"/>
    <cellStyle name="Midtitle" xfId="570"/>
    <cellStyle name="Milliers [0]_Arabian Spec" xfId="571"/>
    <cellStyle name="Milliers_Arabian Spec" xfId="572"/>
    <cellStyle name="Model" xfId="573"/>
    <cellStyle name="Mon?aire [0]_Arabian Spec" xfId="574"/>
    <cellStyle name="Mon?aire_Arabian Spec" xfId="575"/>
    <cellStyle name="no dec" xfId="576"/>
    <cellStyle name="normal" xfId="577"/>
    <cellStyle name="Normal - Style1" xfId="578"/>
    <cellStyle name="Normal - 유형1" xfId="579"/>
    <cellStyle name="Normal_ SG&amp;A Bridge " xfId="580"/>
    <cellStyle name="Percent" xfId="581"/>
    <cellStyle name="Percent [2]" xfId="582"/>
    <cellStyle name="Percent_1차변경용관교설계변경대비" xfId="583"/>
    <cellStyle name="RevList" xfId="584"/>
    <cellStyle name="Standard_laroux" xfId="585"/>
    <cellStyle name="subhead" xfId="586"/>
    <cellStyle name="Subtotal" xfId="587"/>
    <cellStyle name="testtitle" xfId="588"/>
    <cellStyle name="title [1]" xfId="589"/>
    <cellStyle name="title [2]" xfId="590"/>
    <cellStyle name="Total" xfId="591"/>
    <cellStyle name="UM" xfId="592"/>
    <cellStyle name="W?rung [0]_laroux" xfId="593"/>
    <cellStyle name="W?rung_laroux" xfId="594"/>
    <cellStyle name="μU¿¡ ¿A´A CIAIÆU¸μAⓒ" xfId="595"/>
    <cellStyle name="ος1" xfId="596"/>
    <cellStyle name="|?ドE" xfId="597"/>
    <cellStyle name="화 [0]_총괄표(수정)" xfId="598"/>
    <cellStyle name="고정소숫점" xfId="599"/>
    <cellStyle name="고정출력1" xfId="600"/>
    <cellStyle name="고정출력2" xfId="601"/>
    <cellStyle name="끼_x0001_?" xfId="602"/>
    <cellStyle name="날짜" xfId="603"/>
    <cellStyle name="내역서" xfId="604"/>
    <cellStyle name="단위(원)" xfId="605"/>
    <cellStyle name="달러" xfId="606"/>
    <cellStyle name="돋움채" xfId="607"/>
    <cellStyle name="뒤에 오는 하이퍼링크" xfId="608"/>
    <cellStyle name="드럼단위" xfId="609"/>
    <cellStyle name="똿떓죶Ø괻 [0.00]_PRODUCT DETAIL Q1" xfId="610"/>
    <cellStyle name="똿떓죶Ø괻_PRODUCT DETAIL Q1" xfId="611"/>
    <cellStyle name="똿뗦먛귟 [0.00]_PRODUCT DETAIL Q1" xfId="612"/>
    <cellStyle name="똿뗦먛귟_PRODUCT DETAIL Q1" xfId="613"/>
    <cellStyle name="묮뎋 [0.00]_PRODUCT DETAIL Q1" xfId="614"/>
    <cellStyle name="묮뎋_PRODUCT DETAIL Q1" xfId="615"/>
    <cellStyle name="믅됞 [0.00]_PRODUCT DETAIL Q1" xfId="616"/>
    <cellStyle name="믅됞_PRODUCT DETAIL Q1" xfId="617"/>
    <cellStyle name="배분" xfId="618"/>
    <cellStyle name="백" xfId="619"/>
    <cellStyle name="백 " xfId="620"/>
    <cellStyle name="백_수량산출서(수정)" xfId="621"/>
    <cellStyle name="백_수량산출서(수정)_잡철물내역(표지제외)업체비교" xfId="622"/>
    <cellStyle name="백_잡철물내역(표지제외)업체비교" xfId="623"/>
    <cellStyle name="백분율 [0]" xfId="625"/>
    <cellStyle name="백분율 [2]" xfId="626"/>
    <cellStyle name="백분율 2" xfId="627"/>
    <cellStyle name="백분율 3" xfId="624"/>
    <cellStyle name="백분율［△1］" xfId="628"/>
    <cellStyle name="백분율［△2］" xfId="629"/>
    <cellStyle name="뷭?_BOOKSHIP" xfId="630"/>
    <cellStyle name="선택영역" xfId="631"/>
    <cellStyle name="선택영역 가운데" xfId="632"/>
    <cellStyle name="선택영역_토공수량" xfId="633"/>
    <cellStyle name="선택영역의 가운데" xfId="634"/>
    <cellStyle name="선택영역의 가운데로" xfId="635"/>
    <cellStyle name="선택영영" xfId="636"/>
    <cellStyle name="설계변경" xfId="637"/>
    <cellStyle name="소숫점0" xfId="638"/>
    <cellStyle name="소숫점3" xfId="639"/>
    <cellStyle name="隨後的超連結" xfId="640"/>
    <cellStyle name="숫자" xfId="641"/>
    <cellStyle name="숫자(R)" xfId="642"/>
    <cellStyle name="숫자_기성내역서903(당초양식)" xfId="643"/>
    <cellStyle name="숫자1" xfId="644"/>
    <cellStyle name="숫자3" xfId="645"/>
    <cellStyle name="숫자3R" xfId="646"/>
    <cellStyle name="숫자3자리" xfId="647"/>
    <cellStyle name="쉼표 [0] 2" xfId="649"/>
    <cellStyle name="쉼표 [0] 2 2" xfId="650"/>
    <cellStyle name="쉼표 [0] 3" xfId="648"/>
    <cellStyle name="스타일 1" xfId="651"/>
    <cellStyle name="스타일 10" xfId="652"/>
    <cellStyle name="스타일 100" xfId="653"/>
    <cellStyle name="스타일 101" xfId="654"/>
    <cellStyle name="스타일 102" xfId="655"/>
    <cellStyle name="스타일 103" xfId="656"/>
    <cellStyle name="스타일 104" xfId="657"/>
    <cellStyle name="스타일 105" xfId="658"/>
    <cellStyle name="스타일 106" xfId="659"/>
    <cellStyle name="스타일 107" xfId="660"/>
    <cellStyle name="스타일 108" xfId="661"/>
    <cellStyle name="스타일 109" xfId="662"/>
    <cellStyle name="스타일 11" xfId="663"/>
    <cellStyle name="스타일 110" xfId="664"/>
    <cellStyle name="스타일 111" xfId="665"/>
    <cellStyle name="스타일 112" xfId="666"/>
    <cellStyle name="스타일 113" xfId="667"/>
    <cellStyle name="스타일 114" xfId="668"/>
    <cellStyle name="스타일 115" xfId="669"/>
    <cellStyle name="스타일 116" xfId="670"/>
    <cellStyle name="스타일 117" xfId="671"/>
    <cellStyle name="스타일 118" xfId="672"/>
    <cellStyle name="스타일 119" xfId="673"/>
    <cellStyle name="스타일 12" xfId="674"/>
    <cellStyle name="스타일 120" xfId="675"/>
    <cellStyle name="스타일 121" xfId="676"/>
    <cellStyle name="스타일 122" xfId="677"/>
    <cellStyle name="스타일 123" xfId="678"/>
    <cellStyle name="스타일 124" xfId="679"/>
    <cellStyle name="스타일 125" xfId="680"/>
    <cellStyle name="스타일 126" xfId="681"/>
    <cellStyle name="스타일 127" xfId="682"/>
    <cellStyle name="스타일 128" xfId="683"/>
    <cellStyle name="스타일 129" xfId="684"/>
    <cellStyle name="스타일 13" xfId="685"/>
    <cellStyle name="스타일 130" xfId="686"/>
    <cellStyle name="스타일 131" xfId="687"/>
    <cellStyle name="스타일 132" xfId="688"/>
    <cellStyle name="스타일 133" xfId="689"/>
    <cellStyle name="스타일 134" xfId="690"/>
    <cellStyle name="스타일 135" xfId="691"/>
    <cellStyle name="스타일 136" xfId="692"/>
    <cellStyle name="스타일 137" xfId="693"/>
    <cellStyle name="스타일 138" xfId="694"/>
    <cellStyle name="스타일 139" xfId="695"/>
    <cellStyle name="스타일 14" xfId="696"/>
    <cellStyle name="스타일 140" xfId="697"/>
    <cellStyle name="스타일 141" xfId="698"/>
    <cellStyle name="스타일 142" xfId="699"/>
    <cellStyle name="스타일 143" xfId="700"/>
    <cellStyle name="스타일 144" xfId="701"/>
    <cellStyle name="스타일 145" xfId="702"/>
    <cellStyle name="스타일 146" xfId="703"/>
    <cellStyle name="스타일 147" xfId="704"/>
    <cellStyle name="스타일 148" xfId="705"/>
    <cellStyle name="스타일 149" xfId="706"/>
    <cellStyle name="스타일 15" xfId="707"/>
    <cellStyle name="스타일 150" xfId="708"/>
    <cellStyle name="스타일 151" xfId="709"/>
    <cellStyle name="스타일 152" xfId="710"/>
    <cellStyle name="스타일 153" xfId="711"/>
    <cellStyle name="스타일 154" xfId="712"/>
    <cellStyle name="스타일 155" xfId="713"/>
    <cellStyle name="스타일 156" xfId="714"/>
    <cellStyle name="스타일 157" xfId="715"/>
    <cellStyle name="스타일 158" xfId="716"/>
    <cellStyle name="스타일 159" xfId="717"/>
    <cellStyle name="스타일 16" xfId="718"/>
    <cellStyle name="스타일 160" xfId="719"/>
    <cellStyle name="스타일 161" xfId="720"/>
    <cellStyle name="스타일 162" xfId="721"/>
    <cellStyle name="스타일 163" xfId="722"/>
    <cellStyle name="스타일 164" xfId="723"/>
    <cellStyle name="스타일 165" xfId="724"/>
    <cellStyle name="스타일 166" xfId="725"/>
    <cellStyle name="스타일 167" xfId="726"/>
    <cellStyle name="스타일 168" xfId="727"/>
    <cellStyle name="스타일 169" xfId="728"/>
    <cellStyle name="스타일 17" xfId="729"/>
    <cellStyle name="스타일 170" xfId="730"/>
    <cellStyle name="스타일 171" xfId="731"/>
    <cellStyle name="스타일 172" xfId="732"/>
    <cellStyle name="스타일 173" xfId="733"/>
    <cellStyle name="스타일 174" xfId="734"/>
    <cellStyle name="스타일 175" xfId="735"/>
    <cellStyle name="스타일 176" xfId="736"/>
    <cellStyle name="스타일 177" xfId="737"/>
    <cellStyle name="스타일 178" xfId="738"/>
    <cellStyle name="스타일 179" xfId="739"/>
    <cellStyle name="스타일 18" xfId="740"/>
    <cellStyle name="스타일 180" xfId="741"/>
    <cellStyle name="스타일 181" xfId="742"/>
    <cellStyle name="스타일 182" xfId="743"/>
    <cellStyle name="스타일 183" xfId="744"/>
    <cellStyle name="스타일 184" xfId="745"/>
    <cellStyle name="스타일 185" xfId="746"/>
    <cellStyle name="스타일 186" xfId="747"/>
    <cellStyle name="스타일 187" xfId="748"/>
    <cellStyle name="스타일 188" xfId="749"/>
    <cellStyle name="스타일 189" xfId="750"/>
    <cellStyle name="스타일 19" xfId="751"/>
    <cellStyle name="스타일 190" xfId="752"/>
    <cellStyle name="스타일 191" xfId="753"/>
    <cellStyle name="스타일 192" xfId="754"/>
    <cellStyle name="스타일 193" xfId="755"/>
    <cellStyle name="스타일 194" xfId="756"/>
    <cellStyle name="스타일 195" xfId="757"/>
    <cellStyle name="스타일 196" xfId="758"/>
    <cellStyle name="스타일 197" xfId="759"/>
    <cellStyle name="스타일 198" xfId="760"/>
    <cellStyle name="스타일 199" xfId="761"/>
    <cellStyle name="스타일 2" xfId="762"/>
    <cellStyle name="스타일 20" xfId="763"/>
    <cellStyle name="스타일 200" xfId="764"/>
    <cellStyle name="스타일 201" xfId="765"/>
    <cellStyle name="스타일 202" xfId="766"/>
    <cellStyle name="스타일 203" xfId="767"/>
    <cellStyle name="스타일 204" xfId="768"/>
    <cellStyle name="스타일 205" xfId="769"/>
    <cellStyle name="스타일 206" xfId="770"/>
    <cellStyle name="스타일 207" xfId="771"/>
    <cellStyle name="스타일 208" xfId="772"/>
    <cellStyle name="스타일 209" xfId="773"/>
    <cellStyle name="스타일 21" xfId="774"/>
    <cellStyle name="스타일 210" xfId="775"/>
    <cellStyle name="스타일 211" xfId="776"/>
    <cellStyle name="스타일 212" xfId="777"/>
    <cellStyle name="스타일 213" xfId="778"/>
    <cellStyle name="스타일 214" xfId="779"/>
    <cellStyle name="스타일 215" xfId="780"/>
    <cellStyle name="스타일 216" xfId="781"/>
    <cellStyle name="스타일 217" xfId="782"/>
    <cellStyle name="스타일 218" xfId="783"/>
    <cellStyle name="스타일 219" xfId="784"/>
    <cellStyle name="스타일 22" xfId="785"/>
    <cellStyle name="스타일 220" xfId="786"/>
    <cellStyle name="스타일 221" xfId="787"/>
    <cellStyle name="스타일 222" xfId="788"/>
    <cellStyle name="스타일 223" xfId="789"/>
    <cellStyle name="스타일 224" xfId="790"/>
    <cellStyle name="스타일 225" xfId="791"/>
    <cellStyle name="스타일 226" xfId="792"/>
    <cellStyle name="스타일 227" xfId="793"/>
    <cellStyle name="스타일 228" xfId="794"/>
    <cellStyle name="스타일 229" xfId="795"/>
    <cellStyle name="스타일 23" xfId="796"/>
    <cellStyle name="스타일 230" xfId="797"/>
    <cellStyle name="스타일 231" xfId="798"/>
    <cellStyle name="스타일 232" xfId="799"/>
    <cellStyle name="스타일 233" xfId="800"/>
    <cellStyle name="스타일 234" xfId="801"/>
    <cellStyle name="스타일 235" xfId="802"/>
    <cellStyle name="스타일 236" xfId="803"/>
    <cellStyle name="스타일 237" xfId="804"/>
    <cellStyle name="스타일 238" xfId="805"/>
    <cellStyle name="스타일 239" xfId="806"/>
    <cellStyle name="스타일 24" xfId="807"/>
    <cellStyle name="스타일 240" xfId="808"/>
    <cellStyle name="스타일 241" xfId="809"/>
    <cellStyle name="스타일 25" xfId="810"/>
    <cellStyle name="스타일 26" xfId="811"/>
    <cellStyle name="스타일 27" xfId="812"/>
    <cellStyle name="스타일 28" xfId="813"/>
    <cellStyle name="스타일 29" xfId="814"/>
    <cellStyle name="스타일 3" xfId="815"/>
    <cellStyle name="스타일 30" xfId="816"/>
    <cellStyle name="스타일 31" xfId="817"/>
    <cellStyle name="스타일 32" xfId="818"/>
    <cellStyle name="스타일 33" xfId="819"/>
    <cellStyle name="스타일 34" xfId="820"/>
    <cellStyle name="스타일 35" xfId="821"/>
    <cellStyle name="스타일 36" xfId="822"/>
    <cellStyle name="스타일 37" xfId="823"/>
    <cellStyle name="스타일 38" xfId="824"/>
    <cellStyle name="스타일 39" xfId="825"/>
    <cellStyle name="스타일 4" xfId="826"/>
    <cellStyle name="스타일 40" xfId="827"/>
    <cellStyle name="스타일 41" xfId="828"/>
    <cellStyle name="스타일 42" xfId="829"/>
    <cellStyle name="스타일 43" xfId="830"/>
    <cellStyle name="스타일 44" xfId="831"/>
    <cellStyle name="스타일 45" xfId="832"/>
    <cellStyle name="스타일 46" xfId="833"/>
    <cellStyle name="스타일 47" xfId="834"/>
    <cellStyle name="스타일 48" xfId="835"/>
    <cellStyle name="스타일 49" xfId="836"/>
    <cellStyle name="스타일 5" xfId="837"/>
    <cellStyle name="스타일 50" xfId="838"/>
    <cellStyle name="스타일 51" xfId="839"/>
    <cellStyle name="스타일 52" xfId="840"/>
    <cellStyle name="스타일 53" xfId="841"/>
    <cellStyle name="스타일 54" xfId="842"/>
    <cellStyle name="스타일 55" xfId="843"/>
    <cellStyle name="스타일 56" xfId="844"/>
    <cellStyle name="스타일 57" xfId="845"/>
    <cellStyle name="스타일 58" xfId="846"/>
    <cellStyle name="스타일 59" xfId="847"/>
    <cellStyle name="스타일 6" xfId="848"/>
    <cellStyle name="스타일 60" xfId="849"/>
    <cellStyle name="스타일 61" xfId="850"/>
    <cellStyle name="스타일 62" xfId="851"/>
    <cellStyle name="스타일 63" xfId="852"/>
    <cellStyle name="스타일 64" xfId="853"/>
    <cellStyle name="스타일 65" xfId="854"/>
    <cellStyle name="스타일 66" xfId="855"/>
    <cellStyle name="스타일 67" xfId="856"/>
    <cellStyle name="스타일 68" xfId="857"/>
    <cellStyle name="스타일 69" xfId="858"/>
    <cellStyle name="스타일 7" xfId="859"/>
    <cellStyle name="스타일 70" xfId="860"/>
    <cellStyle name="스타일 71" xfId="861"/>
    <cellStyle name="스타일 72" xfId="862"/>
    <cellStyle name="스타일 73" xfId="863"/>
    <cellStyle name="스타일 74" xfId="864"/>
    <cellStyle name="스타일 75" xfId="865"/>
    <cellStyle name="스타일 76" xfId="866"/>
    <cellStyle name="스타일 77" xfId="867"/>
    <cellStyle name="스타일 78" xfId="868"/>
    <cellStyle name="스타일 79" xfId="869"/>
    <cellStyle name="스타일 8" xfId="870"/>
    <cellStyle name="스타일 80" xfId="871"/>
    <cellStyle name="스타일 81" xfId="872"/>
    <cellStyle name="스타일 82" xfId="873"/>
    <cellStyle name="스타일 83" xfId="874"/>
    <cellStyle name="스타일 84" xfId="875"/>
    <cellStyle name="스타일 85" xfId="876"/>
    <cellStyle name="스타일 86" xfId="877"/>
    <cellStyle name="스타일 87" xfId="878"/>
    <cellStyle name="스타일 88" xfId="879"/>
    <cellStyle name="스타일 89" xfId="880"/>
    <cellStyle name="스타일 9" xfId="881"/>
    <cellStyle name="스타일 90" xfId="882"/>
    <cellStyle name="스타일 91" xfId="883"/>
    <cellStyle name="스타일 92" xfId="884"/>
    <cellStyle name="스타일 93" xfId="885"/>
    <cellStyle name="스타일 94" xfId="886"/>
    <cellStyle name="스타일 95" xfId="887"/>
    <cellStyle name="스타일 96" xfId="888"/>
    <cellStyle name="스타일 97" xfId="889"/>
    <cellStyle name="스타일 98" xfId="890"/>
    <cellStyle name="스타일 99" xfId="891"/>
    <cellStyle name="안건회계법인" xfId="892"/>
    <cellStyle name="열어본 하이퍼링크" xfId="893"/>
    <cellStyle name="영호" xfId="894"/>
    <cellStyle name="일" xfId="895"/>
    <cellStyle name="일_2.2.1 견적집계표(154kv 팔봉~북전주)" xfId="896"/>
    <cellStyle name="일_2.2.1 견적집계표(154kv 팔봉~북전주)_실행예산(345kv 신강진~광양 3공구)" xfId="897"/>
    <cellStyle name="일_설계명세서(154kv 팔봉~북전주)" xfId="898"/>
    <cellStyle name="일_설계명세서(154kv 팔봉~북전주)_2.2.1 견적집계표(154kv 팔봉~북전주)" xfId="899"/>
    <cellStyle name="일_설계명세서(154kv 팔봉~북전주)_2.2.1 견적집계표(154kv 팔봉~북전주)_실행예산(345kv 신강진~광양 3공구)" xfId="900"/>
    <cellStyle name="일_설계명세서(154kv 팔봉~북전주)_실행예산(345kv 신강진~광양 3공구)" xfId="901"/>
    <cellStyle name="일_실행예산(345kv 신강진~광양 3공구)" xfId="902"/>
    <cellStyle name="일반" xfId="903"/>
    <cellStyle name="一般_0422" xfId="904"/>
    <cellStyle name="일정" xfId="905"/>
    <cellStyle name="자리수" xfId="906"/>
    <cellStyle name="자리수0" xfId="907"/>
    <cellStyle name="지정되지 않음" xfId="908"/>
    <cellStyle name="千分位[0]_預力樁基" xfId="909"/>
    <cellStyle name="千分位_預力樁基" xfId="910"/>
    <cellStyle name="철근" xfId="911"/>
    <cellStyle name="超連結" xfId="912"/>
    <cellStyle name="콤" xfId="913"/>
    <cellStyle name="콤_수량산출서(수정)" xfId="914"/>
    <cellStyle name="콤_수량산출서(수정)_잡철물내역(표지제외)업체비교" xfId="915"/>
    <cellStyle name="콤_잡철물내역(표지제외)업체비교" xfId="916"/>
    <cellStyle name="콤마 [" xfId="917"/>
    <cellStyle name="콤마 [0]" xfId="918"/>
    <cellStyle name="콤마 [1]" xfId="919"/>
    <cellStyle name="콤마 [2]" xfId="920"/>
    <cellStyle name="콤마 [금액]" xfId="921"/>
    <cellStyle name="콤마 [소수]" xfId="922"/>
    <cellStyle name="콤마 [수량]" xfId="923"/>
    <cellStyle name="콤마[ ]" xfId="924"/>
    <cellStyle name="콤마[*]" xfId="925"/>
    <cellStyle name="콤마[.]" xfId="926"/>
    <cellStyle name="콤마[0]" xfId="927"/>
    <cellStyle name="콤마_ " xfId="928"/>
    <cellStyle name="통" xfId="929"/>
    <cellStyle name="통_수량산출서(수정)" xfId="930"/>
    <cellStyle name="통_수량산출서(수정)_잡철물내역(표지제외)업체비교" xfId="931"/>
    <cellStyle name="통_잡철물내역(표지제외)업체비교" xfId="932"/>
    <cellStyle name="통화 [" xfId="933"/>
    <cellStyle name="퍼센트" xfId="934"/>
    <cellStyle name="표" xfId="935"/>
    <cellStyle name="표_수량산출서(수정)" xfId="936"/>
    <cellStyle name="표_수량산출서(수정)_잡철물내역(표지제외)업체비교" xfId="937"/>
    <cellStyle name="표_잡철물내역(표지제외)업체비교" xfId="938"/>
    <cellStyle name="표준" xfId="0" builtinId="0"/>
    <cellStyle name="표준 2" xfId="939"/>
    <cellStyle name="표준 2 2" xfId="940"/>
    <cellStyle name="표준 2 3" xfId="941"/>
    <cellStyle name="표준 2_산업안전보건관리비(200910)백석" xfId="942"/>
    <cellStyle name="표준 3" xfId="943"/>
    <cellStyle name="표준 4" xfId="944"/>
    <cellStyle name="표준 5" xfId="945"/>
    <cellStyle name="표준 6" xfId="1"/>
    <cellStyle name="標準_Akia(F）-8" xfId="946"/>
    <cellStyle name="표준-경춘선" xfId="947"/>
    <cellStyle name="표준천임간1 (2)_정재호결산" xfId="948"/>
    <cellStyle name="표철근 -2(괘선)" xfId="949"/>
    <cellStyle name="표철근(괘선)" xfId="950"/>
    <cellStyle name="표철근-1" xfId="951"/>
    <cellStyle name="표철근-2" xfId="952"/>
    <cellStyle name="합산" xfId="953"/>
    <cellStyle name="貨幣 [0]_預力樁基" xfId="954"/>
    <cellStyle name="貨幣_預力樁基" xfId="955"/>
    <cellStyle name="화폐기호" xfId="956"/>
    <cellStyle name="화폐기호0" xfId="95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137160</xdr:colOff>
      <xdr:row>1</xdr:row>
      <xdr:rowOff>83820</xdr:rowOff>
    </xdr:from>
    <xdr:to>
      <xdr:col>8</xdr:col>
      <xdr:colOff>259080</xdr:colOff>
      <xdr:row>16</xdr:row>
      <xdr:rowOff>30480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11480"/>
          <a:ext cx="4549140" cy="326136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20</xdr:row>
      <xdr:rowOff>76200</xdr:rowOff>
    </xdr:from>
    <xdr:to>
      <xdr:col>8</xdr:col>
      <xdr:colOff>259080</xdr:colOff>
      <xdr:row>35</xdr:row>
      <xdr:rowOff>99060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540" y="4450080"/>
          <a:ext cx="4610100" cy="3337560"/>
        </a:xfrm>
        <a:prstGeom prst="rect">
          <a:avLst/>
        </a:prstGeom>
      </xdr:spPr>
    </xdr:pic>
    <xdr:clientData/>
  </xdr:twoCellAnchor>
  <xdr:twoCellAnchor editAs="oneCell">
    <xdr:from>
      <xdr:col>1</xdr:col>
      <xdr:colOff>167118</xdr:colOff>
      <xdr:row>41</xdr:row>
      <xdr:rowOff>53341</xdr:rowOff>
    </xdr:from>
    <xdr:to>
      <xdr:col>8</xdr:col>
      <xdr:colOff>297180</xdr:colOff>
      <xdr:row>55</xdr:row>
      <xdr:rowOff>144781</xdr:rowOff>
    </xdr:to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458" y="9029701"/>
          <a:ext cx="4557282" cy="3185160"/>
        </a:xfrm>
        <a:prstGeom prst="rect">
          <a:avLst/>
        </a:prstGeom>
      </xdr:spPr>
    </xdr:pic>
    <xdr:clientData/>
  </xdr:twoCellAnchor>
  <xdr:twoCellAnchor editAs="oneCell">
    <xdr:from>
      <xdr:col>1</xdr:col>
      <xdr:colOff>98612</xdr:colOff>
      <xdr:row>61</xdr:row>
      <xdr:rowOff>89645</xdr:rowOff>
    </xdr:from>
    <xdr:to>
      <xdr:col>8</xdr:col>
      <xdr:colOff>313764</xdr:colOff>
      <xdr:row>76</xdr:row>
      <xdr:rowOff>143435</xdr:rowOff>
    </xdr:to>
    <xdr:pic>
      <xdr:nvPicPr>
        <xdr:cNvPr id="12" name="그림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" y="13249833"/>
          <a:ext cx="4652682" cy="3325908"/>
        </a:xfrm>
        <a:prstGeom prst="rect">
          <a:avLst/>
        </a:prstGeom>
      </xdr:spPr>
    </xdr:pic>
    <xdr:clientData/>
  </xdr:twoCellAnchor>
  <xdr:twoCellAnchor editAs="oneCell">
    <xdr:from>
      <xdr:col>1</xdr:col>
      <xdr:colOff>80681</xdr:colOff>
      <xdr:row>80</xdr:row>
      <xdr:rowOff>116540</xdr:rowOff>
    </xdr:from>
    <xdr:to>
      <xdr:col>8</xdr:col>
      <xdr:colOff>313764</xdr:colOff>
      <xdr:row>94</xdr:row>
      <xdr:rowOff>215153</xdr:rowOff>
    </xdr:to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469" y="17283952"/>
          <a:ext cx="4670613" cy="32362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topLeftCell="A11" zoomScale="85" zoomScaleNormal="85" workbookViewId="0">
      <selection activeCell="B15" sqref="B15:C15"/>
    </sheetView>
  </sheetViews>
  <sheetFormatPr defaultColWidth="8.69921875" defaultRowHeight="17.399999999999999"/>
  <cols>
    <col min="1" max="1" width="2.09765625" style="44" customWidth="1"/>
    <col min="2" max="2" width="12.296875" style="44" customWidth="1"/>
    <col min="3" max="3" width="6" style="44" customWidth="1"/>
    <col min="4" max="4" width="12.5" style="44" customWidth="1"/>
    <col min="5" max="5" width="13.796875" style="44" customWidth="1"/>
    <col min="6" max="6" width="12.69921875" style="44" customWidth="1"/>
    <col min="7" max="7" width="13.59765625" style="44" bestFit="1" customWidth="1"/>
    <col min="8" max="8" width="11.5" style="46" customWidth="1"/>
    <col min="9" max="9" width="1.796875" style="44" customWidth="1"/>
    <col min="10" max="16384" width="8.69921875" style="1"/>
  </cols>
  <sheetData>
    <row r="1" spans="1:11">
      <c r="A1" s="3"/>
      <c r="B1" s="4"/>
      <c r="C1" s="4"/>
      <c r="D1" s="4"/>
      <c r="E1" s="4"/>
      <c r="F1" s="4"/>
      <c r="G1" s="4"/>
      <c r="H1" s="5"/>
      <c r="I1" s="6"/>
    </row>
    <row r="2" spans="1:11" ht="21">
      <c r="A2" s="7"/>
      <c r="B2" s="144" t="s">
        <v>99</v>
      </c>
      <c r="C2" s="144"/>
      <c r="D2" s="144"/>
      <c r="E2" s="144"/>
      <c r="F2" s="144"/>
      <c r="G2" s="144"/>
      <c r="H2" s="144"/>
      <c r="I2" s="8"/>
    </row>
    <row r="3" spans="1:11">
      <c r="A3" s="9"/>
      <c r="B3" s="10"/>
      <c r="C3" s="10"/>
      <c r="D3" s="10"/>
      <c r="E3" s="10"/>
      <c r="F3" s="10"/>
      <c r="G3" s="10"/>
      <c r="H3" s="11"/>
      <c r="I3" s="12"/>
    </row>
    <row r="4" spans="1:11" ht="25.5" customHeight="1">
      <c r="A4" s="9"/>
      <c r="B4" s="13" t="s">
        <v>24</v>
      </c>
      <c r="C4" s="145" t="s">
        <v>52</v>
      </c>
      <c r="D4" s="146"/>
      <c r="E4" s="13" t="s">
        <v>25</v>
      </c>
      <c r="F4" s="147" t="s">
        <v>59</v>
      </c>
      <c r="G4" s="148"/>
      <c r="H4" s="146"/>
      <c r="I4" s="12"/>
    </row>
    <row r="5" spans="1:11" ht="25.5" customHeight="1">
      <c r="A5" s="9"/>
      <c r="B5" s="14" t="s">
        <v>26</v>
      </c>
      <c r="C5" s="149" t="s">
        <v>57</v>
      </c>
      <c r="D5" s="143"/>
      <c r="E5" s="14" t="s">
        <v>27</v>
      </c>
      <c r="F5" s="141" t="s">
        <v>58</v>
      </c>
      <c r="G5" s="142"/>
      <c r="H5" s="143"/>
      <c r="I5" s="12"/>
    </row>
    <row r="6" spans="1:11" ht="25.5" customHeight="1">
      <c r="A6" s="9"/>
      <c r="B6" s="14" t="s">
        <v>28</v>
      </c>
      <c r="C6" s="139" t="s">
        <v>61</v>
      </c>
      <c r="D6" s="140"/>
      <c r="E6" s="14" t="s">
        <v>29</v>
      </c>
      <c r="F6" s="141" t="s">
        <v>56</v>
      </c>
      <c r="G6" s="142"/>
      <c r="H6" s="143"/>
      <c r="I6" s="12"/>
    </row>
    <row r="7" spans="1:11" ht="25.5" customHeight="1">
      <c r="A7" s="9"/>
      <c r="B7" s="14" t="s">
        <v>30</v>
      </c>
      <c r="C7" s="149" t="s">
        <v>60</v>
      </c>
      <c r="D7" s="143"/>
      <c r="E7" s="14" t="s">
        <v>31</v>
      </c>
      <c r="F7" s="159">
        <v>0.3</v>
      </c>
      <c r="G7" s="142"/>
      <c r="H7" s="143"/>
      <c r="I7" s="12"/>
    </row>
    <row r="8" spans="1:11" ht="39.6">
      <c r="A8" s="7"/>
      <c r="B8" s="15" t="s">
        <v>32</v>
      </c>
      <c r="C8" s="160">
        <v>84500000</v>
      </c>
      <c r="D8" s="161"/>
      <c r="E8" s="15" t="s">
        <v>51</v>
      </c>
      <c r="F8" s="162">
        <f>C8*F7</f>
        <v>25350000</v>
      </c>
      <c r="G8" s="163"/>
      <c r="H8" s="164"/>
      <c r="I8" s="8"/>
    </row>
    <row r="9" spans="1:11">
      <c r="A9" s="7"/>
      <c r="B9" s="16"/>
      <c r="C9" s="17"/>
      <c r="D9" s="17"/>
      <c r="E9" s="18"/>
      <c r="F9" s="18"/>
      <c r="G9" s="18"/>
      <c r="H9" s="19"/>
      <c r="I9" s="8"/>
    </row>
    <row r="10" spans="1:11" ht="21">
      <c r="A10" s="7"/>
      <c r="B10" s="144" t="s">
        <v>33</v>
      </c>
      <c r="C10" s="144"/>
      <c r="D10" s="144"/>
      <c r="E10" s="144"/>
      <c r="F10" s="144"/>
      <c r="G10" s="144"/>
      <c r="H10" s="144"/>
      <c r="I10" s="8"/>
    </row>
    <row r="11" spans="1:11">
      <c r="A11" s="7"/>
      <c r="B11" s="20"/>
      <c r="C11" s="20"/>
      <c r="D11" s="20"/>
      <c r="E11" s="20"/>
      <c r="F11" s="20"/>
      <c r="G11" s="20"/>
      <c r="H11" s="21"/>
      <c r="I11" s="8"/>
    </row>
    <row r="12" spans="1:11">
      <c r="A12" s="22"/>
      <c r="B12" s="150" t="s">
        <v>34</v>
      </c>
      <c r="C12" s="151"/>
      <c r="D12" s="154" t="s">
        <v>35</v>
      </c>
      <c r="E12" s="156" t="s">
        <v>36</v>
      </c>
      <c r="F12" s="156"/>
      <c r="G12" s="150" t="s">
        <v>37</v>
      </c>
      <c r="H12" s="157" t="s">
        <v>38</v>
      </c>
      <c r="I12" s="23"/>
    </row>
    <row r="13" spans="1:11">
      <c r="A13" s="24"/>
      <c r="B13" s="152"/>
      <c r="C13" s="153"/>
      <c r="D13" s="155"/>
      <c r="E13" s="25" t="s">
        <v>39</v>
      </c>
      <c r="F13" s="26" t="s">
        <v>40</v>
      </c>
      <c r="G13" s="152"/>
      <c r="H13" s="158"/>
      <c r="I13" s="27"/>
      <c r="K13" s="2" t="s">
        <v>50</v>
      </c>
    </row>
    <row r="14" spans="1:11" ht="31.5" customHeight="1">
      <c r="A14" s="28"/>
      <c r="B14" s="166" t="s">
        <v>113</v>
      </c>
      <c r="C14" s="143"/>
      <c r="D14" s="29">
        <v>44000000</v>
      </c>
      <c r="E14" s="30">
        <f>세부집행내역!H51</f>
        <v>6900000</v>
      </c>
      <c r="F14" s="30">
        <f>E14+K14</f>
        <v>11767000</v>
      </c>
      <c r="G14" s="30">
        <f t="shared" ref="G14:G21" si="0">D14-F14</f>
        <v>32233000</v>
      </c>
      <c r="H14" s="31"/>
      <c r="I14" s="32"/>
      <c r="K14" s="2">
        <v>4867000</v>
      </c>
    </row>
    <row r="15" spans="1:11" ht="31.5" customHeight="1">
      <c r="A15" s="28"/>
      <c r="B15" s="167" t="s">
        <v>41</v>
      </c>
      <c r="C15" s="143"/>
      <c r="D15" s="29">
        <v>20000000</v>
      </c>
      <c r="E15" s="30">
        <f>세부집행내역!H54</f>
        <v>0</v>
      </c>
      <c r="F15" s="30">
        <f t="shared" ref="F15:F21" si="1">E15+K15</f>
        <v>3268500</v>
      </c>
      <c r="G15" s="30">
        <f t="shared" si="0"/>
        <v>16731500</v>
      </c>
      <c r="H15" s="31"/>
      <c r="I15" s="32"/>
      <c r="K15" s="2">
        <v>3268500</v>
      </c>
    </row>
    <row r="16" spans="1:11" ht="31.5" customHeight="1">
      <c r="A16" s="28"/>
      <c r="B16" s="166" t="s">
        <v>42</v>
      </c>
      <c r="C16" s="143"/>
      <c r="D16" s="29">
        <v>11500000</v>
      </c>
      <c r="E16" s="30">
        <f>세부집행내역!H57</f>
        <v>0</v>
      </c>
      <c r="F16" s="30">
        <f t="shared" si="1"/>
        <v>2514000</v>
      </c>
      <c r="G16" s="30">
        <f t="shared" si="0"/>
        <v>8986000</v>
      </c>
      <c r="H16" s="31"/>
      <c r="I16" s="32"/>
      <c r="K16" s="2">
        <v>2514000</v>
      </c>
    </row>
    <row r="17" spans="1:11" ht="31.5" customHeight="1">
      <c r="A17" s="28"/>
      <c r="B17" s="167" t="s">
        <v>43</v>
      </c>
      <c r="C17" s="143"/>
      <c r="D17" s="29">
        <v>2000000</v>
      </c>
      <c r="E17" s="33">
        <f>세부집행내역!H59</f>
        <v>0</v>
      </c>
      <c r="F17" s="30">
        <f t="shared" si="1"/>
        <v>600000</v>
      </c>
      <c r="G17" s="30">
        <f t="shared" si="0"/>
        <v>1400000</v>
      </c>
      <c r="H17" s="31"/>
      <c r="I17" s="32"/>
      <c r="K17" s="2">
        <v>600000</v>
      </c>
    </row>
    <row r="18" spans="1:11" ht="31.5" customHeight="1">
      <c r="A18" s="28"/>
      <c r="B18" s="166" t="s">
        <v>44</v>
      </c>
      <c r="C18" s="143"/>
      <c r="D18" s="29">
        <v>2000000</v>
      </c>
      <c r="E18" s="30">
        <f>세부집행내역!H62</f>
        <v>0</v>
      </c>
      <c r="F18" s="30">
        <f t="shared" si="1"/>
        <v>0</v>
      </c>
      <c r="G18" s="30">
        <f t="shared" si="0"/>
        <v>2000000</v>
      </c>
      <c r="H18" s="31"/>
      <c r="I18" s="32"/>
      <c r="K18" s="2"/>
    </row>
    <row r="19" spans="1:11" ht="31.5" customHeight="1">
      <c r="A19" s="28"/>
      <c r="B19" s="167" t="s">
        <v>45</v>
      </c>
      <c r="C19" s="143"/>
      <c r="D19" s="29">
        <v>2000000</v>
      </c>
      <c r="E19" s="30">
        <f>세부집행내역!H66</f>
        <v>0</v>
      </c>
      <c r="F19" s="30">
        <f t="shared" si="1"/>
        <v>0</v>
      </c>
      <c r="G19" s="30">
        <f t="shared" si="0"/>
        <v>2000000</v>
      </c>
      <c r="H19" s="31"/>
      <c r="I19" s="32"/>
      <c r="K19" s="2"/>
    </row>
    <row r="20" spans="1:11" ht="31.5" customHeight="1">
      <c r="A20" s="28"/>
      <c r="B20" s="34" t="s">
        <v>46</v>
      </c>
      <c r="C20" s="35"/>
      <c r="D20" s="36"/>
      <c r="E20" s="30">
        <v>0</v>
      </c>
      <c r="F20" s="30">
        <f t="shared" si="1"/>
        <v>0</v>
      </c>
      <c r="G20" s="30">
        <f t="shared" si="0"/>
        <v>0</v>
      </c>
      <c r="H20" s="37"/>
      <c r="I20" s="32"/>
      <c r="K20" s="2"/>
    </row>
    <row r="21" spans="1:11" ht="32.25" customHeight="1">
      <c r="A21" s="28"/>
      <c r="B21" s="34" t="s">
        <v>47</v>
      </c>
      <c r="C21" s="35"/>
      <c r="D21" s="29">
        <v>3000000</v>
      </c>
      <c r="E21" s="30">
        <f>세부집행내역!H69</f>
        <v>0</v>
      </c>
      <c r="F21" s="30">
        <f t="shared" si="1"/>
        <v>0</v>
      </c>
      <c r="G21" s="30">
        <f t="shared" si="0"/>
        <v>3000000</v>
      </c>
      <c r="H21" s="37"/>
      <c r="I21" s="32"/>
      <c r="K21" s="2"/>
    </row>
    <row r="22" spans="1:11" ht="32.25" customHeight="1">
      <c r="A22" s="28"/>
      <c r="B22" s="168" t="s">
        <v>48</v>
      </c>
      <c r="C22" s="169"/>
      <c r="D22" s="38">
        <f>SUM(D14:D21)</f>
        <v>84500000</v>
      </c>
      <c r="E22" s="39">
        <f>SUM(E14:E21)</f>
        <v>6900000</v>
      </c>
      <c r="F22" s="39">
        <f>SUM(F14:F21)</f>
        <v>18149500</v>
      </c>
      <c r="G22" s="40">
        <f>SUM(G14:G21)</f>
        <v>66350500</v>
      </c>
      <c r="H22" s="41"/>
      <c r="I22" s="32"/>
    </row>
    <row r="23" spans="1:11">
      <c r="A23" s="9"/>
      <c r="B23" s="10"/>
      <c r="C23" s="10"/>
      <c r="D23" s="10"/>
      <c r="E23" s="10"/>
      <c r="F23" s="10"/>
      <c r="G23" s="10"/>
      <c r="H23" s="11"/>
      <c r="I23" s="12"/>
    </row>
    <row r="24" spans="1:11">
      <c r="A24" s="9"/>
      <c r="B24" s="170" t="s">
        <v>49</v>
      </c>
      <c r="C24" s="170"/>
      <c r="D24" s="170"/>
      <c r="E24" s="170"/>
      <c r="F24" s="170"/>
      <c r="G24" s="170"/>
      <c r="H24" s="170"/>
      <c r="I24" s="12"/>
    </row>
    <row r="25" spans="1:11">
      <c r="A25" s="9"/>
      <c r="B25" s="10"/>
      <c r="C25" s="10"/>
      <c r="D25" s="10"/>
      <c r="E25" s="10"/>
      <c r="F25" s="10"/>
      <c r="G25" s="10"/>
      <c r="H25" s="11"/>
      <c r="I25" s="12"/>
    </row>
    <row r="26" spans="1:11">
      <c r="A26" s="7"/>
      <c r="B26" s="171" t="s">
        <v>98</v>
      </c>
      <c r="C26" s="171"/>
      <c r="D26" s="171"/>
      <c r="E26" s="171"/>
      <c r="F26" s="171"/>
      <c r="G26" s="171"/>
      <c r="H26" s="171"/>
      <c r="I26" s="8"/>
    </row>
    <row r="27" spans="1:11">
      <c r="A27" s="7"/>
      <c r="B27" s="20"/>
      <c r="C27" s="20"/>
      <c r="D27" s="20"/>
      <c r="E27" s="20"/>
      <c r="F27" s="20"/>
      <c r="G27" s="20"/>
      <c r="H27" s="21"/>
      <c r="I27" s="8"/>
    </row>
    <row r="28" spans="1:11">
      <c r="A28" s="7"/>
      <c r="B28" s="172" t="s">
        <v>53</v>
      </c>
      <c r="C28" s="172"/>
      <c r="D28" s="172"/>
      <c r="E28" s="172"/>
      <c r="F28" s="172"/>
      <c r="G28" s="172"/>
      <c r="H28" s="172"/>
      <c r="I28" s="8"/>
    </row>
    <row r="29" spans="1:11">
      <c r="A29" s="9"/>
      <c r="B29" s="172" t="s">
        <v>54</v>
      </c>
      <c r="C29" s="172"/>
      <c r="D29" s="172"/>
      <c r="E29" s="172"/>
      <c r="F29" s="172"/>
      <c r="G29" s="172"/>
      <c r="H29" s="172"/>
      <c r="I29" s="12"/>
    </row>
    <row r="30" spans="1:11" ht="18" thickBot="1">
      <c r="A30" s="42"/>
      <c r="B30" s="165" t="s">
        <v>55</v>
      </c>
      <c r="C30" s="165"/>
      <c r="D30" s="165"/>
      <c r="E30" s="165"/>
      <c r="F30" s="165"/>
      <c r="G30" s="165"/>
      <c r="H30" s="165"/>
      <c r="I30" s="43"/>
    </row>
    <row r="31" spans="1:11">
      <c r="D31" s="45"/>
    </row>
  </sheetData>
  <mergeCells count="29">
    <mergeCell ref="B30:H30"/>
    <mergeCell ref="B14:C14"/>
    <mergeCell ref="B15:C15"/>
    <mergeCell ref="B16:C16"/>
    <mergeCell ref="B17:C17"/>
    <mergeCell ref="B18:C18"/>
    <mergeCell ref="B19:C19"/>
    <mergeCell ref="B22:C22"/>
    <mergeCell ref="B24:H24"/>
    <mergeCell ref="B26:H26"/>
    <mergeCell ref="B28:H28"/>
    <mergeCell ref="B29:H29"/>
    <mergeCell ref="C7:D7"/>
    <mergeCell ref="F7:H7"/>
    <mergeCell ref="C8:D8"/>
    <mergeCell ref="F8:H8"/>
    <mergeCell ref="B10:H10"/>
    <mergeCell ref="B12:C13"/>
    <mergeCell ref="D12:D13"/>
    <mergeCell ref="E12:F12"/>
    <mergeCell ref="G12:G13"/>
    <mergeCell ref="H12:H13"/>
    <mergeCell ref="C6:D6"/>
    <mergeCell ref="F6:H6"/>
    <mergeCell ref="B2:H2"/>
    <mergeCell ref="C4:D4"/>
    <mergeCell ref="F4:H4"/>
    <mergeCell ref="C5:D5"/>
    <mergeCell ref="F5:H5"/>
  </mergeCells>
  <phoneticPr fontId="62" type="noConversion"/>
  <pageMargins left="0.4" right="0.31" top="0.76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2"/>
  <sheetViews>
    <sheetView topLeftCell="A46" zoomScaleNormal="100" workbookViewId="0">
      <selection activeCell="D49" sqref="D49"/>
    </sheetView>
  </sheetViews>
  <sheetFormatPr defaultColWidth="8.69921875" defaultRowHeight="17.399999999999999"/>
  <cols>
    <col min="1" max="1" width="1.59765625" style="10" customWidth="1"/>
    <col min="2" max="2" width="12.09765625" style="10" customWidth="1"/>
    <col min="3" max="3" width="10" style="10" customWidth="1"/>
    <col min="4" max="4" width="18.59765625" style="115" customWidth="1"/>
    <col min="5" max="5" width="5.59765625" style="118" customWidth="1"/>
    <col min="6" max="6" width="6.09765625" style="120" customWidth="1"/>
    <col min="7" max="7" width="11.59765625" style="118" customWidth="1"/>
    <col min="8" max="8" width="13.19921875" style="11" customWidth="1"/>
    <col min="9" max="9" width="10.296875" style="119" customWidth="1"/>
    <col min="10" max="10" width="1.59765625" style="10" customWidth="1"/>
    <col min="11" max="16384" width="8.69921875" style="1"/>
  </cols>
  <sheetData>
    <row r="1" spans="1:10" ht="25.2">
      <c r="A1" s="3"/>
      <c r="B1" s="175" t="s">
        <v>62</v>
      </c>
      <c r="C1" s="175"/>
      <c r="D1" s="175"/>
      <c r="E1" s="175"/>
      <c r="F1" s="175"/>
      <c r="G1" s="175"/>
      <c r="H1" s="175"/>
      <c r="I1" s="175"/>
      <c r="J1" s="6"/>
    </row>
    <row r="2" spans="1:10">
      <c r="A2" s="24"/>
      <c r="B2" s="47" t="s">
        <v>7</v>
      </c>
      <c r="C2" s="48" t="s">
        <v>8</v>
      </c>
      <c r="D2" s="49" t="s">
        <v>9</v>
      </c>
      <c r="E2" s="48" t="s">
        <v>10</v>
      </c>
      <c r="F2" s="48" t="s">
        <v>11</v>
      </c>
      <c r="G2" s="48" t="s">
        <v>12</v>
      </c>
      <c r="H2" s="50" t="s">
        <v>13</v>
      </c>
      <c r="I2" s="51" t="s">
        <v>14</v>
      </c>
      <c r="J2" s="27"/>
    </row>
    <row r="3" spans="1:10">
      <c r="A3" s="9"/>
      <c r="B3" s="176" t="s">
        <v>15</v>
      </c>
      <c r="C3" s="52" t="s">
        <v>66</v>
      </c>
      <c r="D3" s="53" t="s">
        <v>67</v>
      </c>
      <c r="E3" s="54" t="s">
        <v>65</v>
      </c>
      <c r="F3" s="55">
        <v>1</v>
      </c>
      <c r="G3" s="56">
        <v>150000</v>
      </c>
      <c r="H3" s="56">
        <f>G3*F3</f>
        <v>150000</v>
      </c>
      <c r="I3" s="57"/>
      <c r="J3" s="12"/>
    </row>
    <row r="4" spans="1:10">
      <c r="A4" s="9"/>
      <c r="B4" s="177"/>
      <c r="C4" s="65" t="s">
        <v>68</v>
      </c>
      <c r="D4" s="59" t="s">
        <v>69</v>
      </c>
      <c r="E4" s="60" t="s">
        <v>65</v>
      </c>
      <c r="F4" s="61">
        <v>1</v>
      </c>
      <c r="G4" s="138">
        <v>150000</v>
      </c>
      <c r="H4" s="63">
        <f t="shared" ref="H4:H49" si="0">F4*G4</f>
        <v>150000</v>
      </c>
      <c r="I4" s="64"/>
      <c r="J4" s="12"/>
    </row>
    <row r="5" spans="1:10">
      <c r="A5" s="9"/>
      <c r="B5" s="177"/>
      <c r="C5" s="65" t="s">
        <v>68</v>
      </c>
      <c r="D5" s="59" t="s">
        <v>70</v>
      </c>
      <c r="E5" s="60" t="s">
        <v>65</v>
      </c>
      <c r="F5" s="61">
        <v>1</v>
      </c>
      <c r="G5" s="138">
        <v>150000</v>
      </c>
      <c r="H5" s="63">
        <f t="shared" si="0"/>
        <v>150000</v>
      </c>
      <c r="I5" s="64"/>
      <c r="J5" s="12"/>
    </row>
    <row r="6" spans="1:10">
      <c r="A6" s="9"/>
      <c r="B6" s="177"/>
      <c r="C6" s="65" t="s">
        <v>71</v>
      </c>
      <c r="D6" s="59" t="s">
        <v>72</v>
      </c>
      <c r="E6" s="60" t="s">
        <v>65</v>
      </c>
      <c r="F6" s="61">
        <v>1</v>
      </c>
      <c r="G6" s="138">
        <v>150000</v>
      </c>
      <c r="H6" s="63">
        <f t="shared" si="0"/>
        <v>150000</v>
      </c>
      <c r="I6" s="64"/>
      <c r="J6" s="12"/>
    </row>
    <row r="7" spans="1:10">
      <c r="A7" s="9"/>
      <c r="B7" s="177"/>
      <c r="C7" s="65" t="s">
        <v>71</v>
      </c>
      <c r="D7" s="59" t="s">
        <v>73</v>
      </c>
      <c r="E7" s="60" t="s">
        <v>65</v>
      </c>
      <c r="F7" s="61">
        <v>1</v>
      </c>
      <c r="G7" s="138">
        <v>150000</v>
      </c>
      <c r="H7" s="63">
        <f t="shared" si="0"/>
        <v>150000</v>
      </c>
      <c r="I7" s="64"/>
      <c r="J7" s="12"/>
    </row>
    <row r="8" spans="1:10">
      <c r="A8" s="9"/>
      <c r="B8" s="177"/>
      <c r="C8" s="65" t="s">
        <v>74</v>
      </c>
      <c r="D8" s="59" t="s">
        <v>72</v>
      </c>
      <c r="E8" s="60" t="s">
        <v>65</v>
      </c>
      <c r="F8" s="61">
        <v>1</v>
      </c>
      <c r="G8" s="138">
        <v>150000</v>
      </c>
      <c r="H8" s="63">
        <f t="shared" si="0"/>
        <v>150000</v>
      </c>
      <c r="I8" s="64"/>
      <c r="J8" s="12"/>
    </row>
    <row r="9" spans="1:10">
      <c r="A9" s="9"/>
      <c r="B9" s="177"/>
      <c r="C9" s="65" t="s">
        <v>74</v>
      </c>
      <c r="D9" s="59" t="s">
        <v>73</v>
      </c>
      <c r="E9" s="60" t="s">
        <v>65</v>
      </c>
      <c r="F9" s="61">
        <v>1</v>
      </c>
      <c r="G9" s="138">
        <v>150000</v>
      </c>
      <c r="H9" s="63">
        <f t="shared" si="0"/>
        <v>150000</v>
      </c>
      <c r="I9" s="64"/>
      <c r="J9" s="12"/>
    </row>
    <row r="10" spans="1:10">
      <c r="A10" s="9"/>
      <c r="B10" s="177"/>
      <c r="C10" s="65" t="s">
        <v>75</v>
      </c>
      <c r="D10" s="59" t="s">
        <v>72</v>
      </c>
      <c r="E10" s="60" t="s">
        <v>65</v>
      </c>
      <c r="F10" s="61">
        <v>1</v>
      </c>
      <c r="G10" s="138">
        <v>150000</v>
      </c>
      <c r="H10" s="63">
        <f t="shared" si="0"/>
        <v>150000</v>
      </c>
      <c r="I10" s="64"/>
      <c r="J10" s="12"/>
    </row>
    <row r="11" spans="1:10">
      <c r="A11" s="9"/>
      <c r="B11" s="177"/>
      <c r="C11" s="65" t="s">
        <v>76</v>
      </c>
      <c r="D11" s="59" t="s">
        <v>72</v>
      </c>
      <c r="E11" s="60" t="s">
        <v>65</v>
      </c>
      <c r="F11" s="61">
        <v>1</v>
      </c>
      <c r="G11" s="138">
        <v>150000</v>
      </c>
      <c r="H11" s="63">
        <f t="shared" si="0"/>
        <v>150000</v>
      </c>
      <c r="I11" s="64"/>
      <c r="J11" s="12"/>
    </row>
    <row r="12" spans="1:10">
      <c r="A12" s="9"/>
      <c r="B12" s="177"/>
      <c r="C12" s="65" t="s">
        <v>76</v>
      </c>
      <c r="D12" s="59" t="s">
        <v>73</v>
      </c>
      <c r="E12" s="60" t="s">
        <v>65</v>
      </c>
      <c r="F12" s="61">
        <v>1</v>
      </c>
      <c r="G12" s="138">
        <v>150000</v>
      </c>
      <c r="H12" s="63">
        <f t="shared" si="0"/>
        <v>150000</v>
      </c>
      <c r="I12" s="64"/>
      <c r="J12" s="12"/>
    </row>
    <row r="13" spans="1:10">
      <c r="A13" s="9"/>
      <c r="B13" s="177"/>
      <c r="C13" s="65" t="s">
        <v>77</v>
      </c>
      <c r="D13" s="59" t="s">
        <v>72</v>
      </c>
      <c r="E13" s="60" t="s">
        <v>65</v>
      </c>
      <c r="F13" s="61">
        <v>1</v>
      </c>
      <c r="G13" s="138">
        <v>150000</v>
      </c>
      <c r="H13" s="63">
        <f t="shared" si="0"/>
        <v>150000</v>
      </c>
      <c r="I13" s="64"/>
      <c r="J13" s="12"/>
    </row>
    <row r="14" spans="1:10">
      <c r="A14" s="9"/>
      <c r="B14" s="177"/>
      <c r="C14" s="65" t="s">
        <v>77</v>
      </c>
      <c r="D14" s="59" t="s">
        <v>73</v>
      </c>
      <c r="E14" s="60" t="s">
        <v>65</v>
      </c>
      <c r="F14" s="61">
        <v>1</v>
      </c>
      <c r="G14" s="138">
        <v>150000</v>
      </c>
      <c r="H14" s="63">
        <f t="shared" si="0"/>
        <v>150000</v>
      </c>
      <c r="I14" s="64"/>
      <c r="J14" s="12"/>
    </row>
    <row r="15" spans="1:10">
      <c r="A15" s="9"/>
      <c r="B15" s="177"/>
      <c r="C15" s="65" t="s">
        <v>78</v>
      </c>
      <c r="D15" s="59" t="s">
        <v>72</v>
      </c>
      <c r="E15" s="60" t="s">
        <v>65</v>
      </c>
      <c r="F15" s="61">
        <v>1</v>
      </c>
      <c r="G15" s="138">
        <v>150000</v>
      </c>
      <c r="H15" s="63">
        <f t="shared" si="0"/>
        <v>150000</v>
      </c>
      <c r="I15" s="64"/>
      <c r="J15" s="12"/>
    </row>
    <row r="16" spans="1:10">
      <c r="A16" s="9"/>
      <c r="B16" s="177"/>
      <c r="C16" s="65" t="s">
        <v>78</v>
      </c>
      <c r="D16" s="59" t="s">
        <v>73</v>
      </c>
      <c r="E16" s="60" t="s">
        <v>65</v>
      </c>
      <c r="F16" s="61">
        <v>1</v>
      </c>
      <c r="G16" s="138">
        <v>150000</v>
      </c>
      <c r="H16" s="63">
        <f t="shared" si="0"/>
        <v>150000</v>
      </c>
      <c r="I16" s="64"/>
      <c r="J16" s="12"/>
    </row>
    <row r="17" spans="1:10">
      <c r="A17" s="9"/>
      <c r="B17" s="177"/>
      <c r="C17" s="65" t="s">
        <v>79</v>
      </c>
      <c r="D17" s="59" t="s">
        <v>72</v>
      </c>
      <c r="E17" s="60" t="s">
        <v>65</v>
      </c>
      <c r="F17" s="61">
        <v>1</v>
      </c>
      <c r="G17" s="138">
        <v>150000</v>
      </c>
      <c r="H17" s="63">
        <f t="shared" si="0"/>
        <v>150000</v>
      </c>
      <c r="I17" s="64"/>
      <c r="J17" s="12"/>
    </row>
    <row r="18" spans="1:10">
      <c r="A18" s="9"/>
      <c r="B18" s="177"/>
      <c r="C18" s="65" t="s">
        <v>79</v>
      </c>
      <c r="D18" s="59" t="s">
        <v>73</v>
      </c>
      <c r="E18" s="60" t="s">
        <v>65</v>
      </c>
      <c r="F18" s="61">
        <v>1</v>
      </c>
      <c r="G18" s="138">
        <v>150000</v>
      </c>
      <c r="H18" s="63">
        <f t="shared" si="0"/>
        <v>150000</v>
      </c>
      <c r="I18" s="64"/>
      <c r="J18" s="12"/>
    </row>
    <row r="19" spans="1:10">
      <c r="A19" s="9"/>
      <c r="B19" s="177"/>
      <c r="C19" s="65" t="s">
        <v>80</v>
      </c>
      <c r="D19" s="59" t="s">
        <v>72</v>
      </c>
      <c r="E19" s="60" t="s">
        <v>65</v>
      </c>
      <c r="F19" s="61">
        <v>1</v>
      </c>
      <c r="G19" s="138">
        <v>150000</v>
      </c>
      <c r="H19" s="63">
        <f t="shared" si="0"/>
        <v>150000</v>
      </c>
      <c r="I19" s="64"/>
      <c r="J19" s="12"/>
    </row>
    <row r="20" spans="1:10">
      <c r="A20" s="9"/>
      <c r="B20" s="177"/>
      <c r="C20" s="65" t="s">
        <v>80</v>
      </c>
      <c r="D20" s="59" t="s">
        <v>73</v>
      </c>
      <c r="E20" s="60" t="s">
        <v>65</v>
      </c>
      <c r="F20" s="61">
        <v>1</v>
      </c>
      <c r="G20" s="138">
        <v>150000</v>
      </c>
      <c r="H20" s="63">
        <f t="shared" si="0"/>
        <v>150000</v>
      </c>
      <c r="I20" s="64"/>
      <c r="J20" s="12"/>
    </row>
    <row r="21" spans="1:10">
      <c r="A21" s="9"/>
      <c r="B21" s="177"/>
      <c r="C21" s="65" t="s">
        <v>81</v>
      </c>
      <c r="D21" s="59" t="s">
        <v>72</v>
      </c>
      <c r="E21" s="60" t="s">
        <v>65</v>
      </c>
      <c r="F21" s="61">
        <v>1</v>
      </c>
      <c r="G21" s="138">
        <v>150000</v>
      </c>
      <c r="H21" s="63">
        <f t="shared" si="0"/>
        <v>150000</v>
      </c>
      <c r="I21" s="64"/>
      <c r="J21" s="12"/>
    </row>
    <row r="22" spans="1:10">
      <c r="A22" s="9"/>
      <c r="B22" s="177"/>
      <c r="C22" s="65" t="s">
        <v>81</v>
      </c>
      <c r="D22" s="59" t="s">
        <v>73</v>
      </c>
      <c r="E22" s="60" t="s">
        <v>65</v>
      </c>
      <c r="F22" s="61">
        <v>1</v>
      </c>
      <c r="G22" s="138">
        <v>150000</v>
      </c>
      <c r="H22" s="63">
        <f t="shared" si="0"/>
        <v>150000</v>
      </c>
      <c r="I22" s="64"/>
      <c r="J22" s="12"/>
    </row>
    <row r="23" spans="1:10">
      <c r="A23" s="9"/>
      <c r="B23" s="177"/>
      <c r="C23" s="65" t="s">
        <v>82</v>
      </c>
      <c r="D23" s="59" t="s">
        <v>72</v>
      </c>
      <c r="E23" s="60" t="s">
        <v>65</v>
      </c>
      <c r="F23" s="61">
        <v>1</v>
      </c>
      <c r="G23" s="138">
        <v>150000</v>
      </c>
      <c r="H23" s="63">
        <f t="shared" si="0"/>
        <v>150000</v>
      </c>
      <c r="I23" s="64"/>
      <c r="J23" s="12"/>
    </row>
    <row r="24" spans="1:10">
      <c r="A24" s="9"/>
      <c r="B24" s="177"/>
      <c r="C24" s="65" t="s">
        <v>82</v>
      </c>
      <c r="D24" s="59" t="s">
        <v>73</v>
      </c>
      <c r="E24" s="60" t="s">
        <v>65</v>
      </c>
      <c r="F24" s="61">
        <v>1</v>
      </c>
      <c r="G24" s="138">
        <v>150000</v>
      </c>
      <c r="H24" s="63">
        <f t="shared" si="0"/>
        <v>150000</v>
      </c>
      <c r="I24" s="64"/>
      <c r="J24" s="12"/>
    </row>
    <row r="25" spans="1:10">
      <c r="A25" s="9"/>
      <c r="B25" s="177"/>
      <c r="C25" s="65" t="s">
        <v>83</v>
      </c>
      <c r="D25" s="59" t="s">
        <v>72</v>
      </c>
      <c r="E25" s="60" t="s">
        <v>65</v>
      </c>
      <c r="F25" s="61">
        <v>1</v>
      </c>
      <c r="G25" s="138">
        <v>150000</v>
      </c>
      <c r="H25" s="63">
        <f t="shared" si="0"/>
        <v>150000</v>
      </c>
      <c r="I25" s="64"/>
      <c r="J25" s="12"/>
    </row>
    <row r="26" spans="1:10">
      <c r="A26" s="9"/>
      <c r="B26" s="177"/>
      <c r="C26" s="65" t="s">
        <v>83</v>
      </c>
      <c r="D26" s="59" t="s">
        <v>73</v>
      </c>
      <c r="E26" s="60" t="s">
        <v>65</v>
      </c>
      <c r="F26" s="61">
        <v>1</v>
      </c>
      <c r="G26" s="138">
        <v>150000</v>
      </c>
      <c r="H26" s="63">
        <f t="shared" si="0"/>
        <v>150000</v>
      </c>
      <c r="I26" s="64"/>
      <c r="J26" s="12"/>
    </row>
    <row r="27" spans="1:10">
      <c r="A27" s="9"/>
      <c r="B27" s="177"/>
      <c r="C27" s="65" t="s">
        <v>84</v>
      </c>
      <c r="D27" s="59" t="s">
        <v>72</v>
      </c>
      <c r="E27" s="60" t="s">
        <v>65</v>
      </c>
      <c r="F27" s="61">
        <v>1</v>
      </c>
      <c r="G27" s="138">
        <v>150000</v>
      </c>
      <c r="H27" s="63">
        <f t="shared" si="0"/>
        <v>150000</v>
      </c>
      <c r="I27" s="64"/>
      <c r="J27" s="12"/>
    </row>
    <row r="28" spans="1:10">
      <c r="A28" s="9"/>
      <c r="B28" s="177"/>
      <c r="C28" s="65" t="s">
        <v>84</v>
      </c>
      <c r="D28" s="59" t="s">
        <v>73</v>
      </c>
      <c r="E28" s="60" t="s">
        <v>65</v>
      </c>
      <c r="F28" s="61">
        <v>1</v>
      </c>
      <c r="G28" s="138">
        <v>150000</v>
      </c>
      <c r="H28" s="63">
        <f t="shared" si="0"/>
        <v>150000</v>
      </c>
      <c r="I28" s="64"/>
      <c r="J28" s="12"/>
    </row>
    <row r="29" spans="1:10">
      <c r="A29" s="9"/>
      <c r="B29" s="177"/>
      <c r="C29" s="65" t="s">
        <v>85</v>
      </c>
      <c r="D29" s="59" t="s">
        <v>72</v>
      </c>
      <c r="E29" s="60" t="s">
        <v>65</v>
      </c>
      <c r="F29" s="61">
        <v>1</v>
      </c>
      <c r="G29" s="138">
        <v>150000</v>
      </c>
      <c r="H29" s="63">
        <f t="shared" si="0"/>
        <v>150000</v>
      </c>
      <c r="I29" s="64"/>
      <c r="J29" s="12"/>
    </row>
    <row r="30" spans="1:10">
      <c r="A30" s="9"/>
      <c r="B30" s="177"/>
      <c r="C30" s="65" t="s">
        <v>85</v>
      </c>
      <c r="D30" s="59" t="s">
        <v>73</v>
      </c>
      <c r="E30" s="60" t="s">
        <v>65</v>
      </c>
      <c r="F30" s="61">
        <v>1</v>
      </c>
      <c r="G30" s="138">
        <v>150000</v>
      </c>
      <c r="H30" s="63">
        <f t="shared" si="0"/>
        <v>150000</v>
      </c>
      <c r="I30" s="64"/>
      <c r="J30" s="12"/>
    </row>
    <row r="31" spans="1:10">
      <c r="A31" s="9"/>
      <c r="B31" s="177"/>
      <c r="C31" s="65" t="s">
        <v>86</v>
      </c>
      <c r="D31" s="59" t="s">
        <v>72</v>
      </c>
      <c r="E31" s="60" t="s">
        <v>65</v>
      </c>
      <c r="F31" s="61">
        <v>1</v>
      </c>
      <c r="G31" s="138">
        <v>150000</v>
      </c>
      <c r="H31" s="63">
        <f t="shared" si="0"/>
        <v>150000</v>
      </c>
      <c r="I31" s="64"/>
      <c r="J31" s="12"/>
    </row>
    <row r="32" spans="1:10">
      <c r="A32" s="9"/>
      <c r="B32" s="177"/>
      <c r="C32" s="65" t="s">
        <v>86</v>
      </c>
      <c r="D32" s="59" t="s">
        <v>73</v>
      </c>
      <c r="E32" s="60" t="s">
        <v>65</v>
      </c>
      <c r="F32" s="61">
        <v>1</v>
      </c>
      <c r="G32" s="138">
        <v>150000</v>
      </c>
      <c r="H32" s="63">
        <f t="shared" si="0"/>
        <v>150000</v>
      </c>
      <c r="I32" s="64"/>
      <c r="J32" s="12"/>
    </row>
    <row r="33" spans="1:10">
      <c r="A33" s="9"/>
      <c r="B33" s="177"/>
      <c r="C33" s="65" t="s">
        <v>87</v>
      </c>
      <c r="D33" s="59" t="s">
        <v>72</v>
      </c>
      <c r="E33" s="60" t="s">
        <v>65</v>
      </c>
      <c r="F33" s="61">
        <v>1</v>
      </c>
      <c r="G33" s="138">
        <v>150000</v>
      </c>
      <c r="H33" s="63">
        <f t="shared" si="0"/>
        <v>150000</v>
      </c>
      <c r="I33" s="64"/>
      <c r="J33" s="12"/>
    </row>
    <row r="34" spans="1:10">
      <c r="A34" s="9"/>
      <c r="B34" s="177"/>
      <c r="C34" s="65" t="s">
        <v>87</v>
      </c>
      <c r="D34" s="59" t="s">
        <v>73</v>
      </c>
      <c r="E34" s="60" t="s">
        <v>65</v>
      </c>
      <c r="F34" s="61">
        <v>1</v>
      </c>
      <c r="G34" s="138">
        <v>150000</v>
      </c>
      <c r="H34" s="63">
        <f t="shared" si="0"/>
        <v>150000</v>
      </c>
      <c r="I34" s="64"/>
      <c r="J34" s="12"/>
    </row>
    <row r="35" spans="1:10">
      <c r="A35" s="9"/>
      <c r="B35" s="177"/>
      <c r="C35" s="65" t="s">
        <v>88</v>
      </c>
      <c r="D35" s="59" t="s">
        <v>72</v>
      </c>
      <c r="E35" s="60" t="s">
        <v>65</v>
      </c>
      <c r="F35" s="61">
        <v>1</v>
      </c>
      <c r="G35" s="138">
        <v>150000</v>
      </c>
      <c r="H35" s="63">
        <f t="shared" si="0"/>
        <v>150000</v>
      </c>
      <c r="I35" s="64"/>
      <c r="J35" s="12"/>
    </row>
    <row r="36" spans="1:10">
      <c r="A36" s="9"/>
      <c r="B36" s="177"/>
      <c r="C36" s="65" t="s">
        <v>88</v>
      </c>
      <c r="D36" s="59" t="s">
        <v>73</v>
      </c>
      <c r="E36" s="60" t="s">
        <v>65</v>
      </c>
      <c r="F36" s="61">
        <v>1</v>
      </c>
      <c r="G36" s="138">
        <v>150000</v>
      </c>
      <c r="H36" s="63">
        <f t="shared" si="0"/>
        <v>150000</v>
      </c>
      <c r="I36" s="64"/>
      <c r="J36" s="12"/>
    </row>
    <row r="37" spans="1:10">
      <c r="A37" s="9"/>
      <c r="B37" s="177"/>
      <c r="C37" s="65" t="s">
        <v>89</v>
      </c>
      <c r="D37" s="59" t="s">
        <v>90</v>
      </c>
      <c r="E37" s="60" t="s">
        <v>65</v>
      </c>
      <c r="F37" s="61">
        <v>1</v>
      </c>
      <c r="G37" s="138">
        <v>150000</v>
      </c>
      <c r="H37" s="63">
        <f t="shared" si="0"/>
        <v>150000</v>
      </c>
      <c r="I37" s="64"/>
      <c r="J37" s="12"/>
    </row>
    <row r="38" spans="1:10">
      <c r="A38" s="9"/>
      <c r="B38" s="177"/>
      <c r="C38" s="65" t="s">
        <v>89</v>
      </c>
      <c r="D38" s="59" t="s">
        <v>73</v>
      </c>
      <c r="E38" s="60" t="s">
        <v>65</v>
      </c>
      <c r="F38" s="61">
        <v>1</v>
      </c>
      <c r="G38" s="138">
        <v>150000</v>
      </c>
      <c r="H38" s="63">
        <f t="shared" si="0"/>
        <v>150000</v>
      </c>
      <c r="I38" s="64"/>
      <c r="J38" s="12"/>
    </row>
    <row r="39" spans="1:10">
      <c r="A39" s="9"/>
      <c r="B39" s="177"/>
      <c r="C39" s="65" t="s">
        <v>91</v>
      </c>
      <c r="D39" s="59" t="s">
        <v>90</v>
      </c>
      <c r="E39" s="60" t="s">
        <v>65</v>
      </c>
      <c r="F39" s="61">
        <v>1</v>
      </c>
      <c r="G39" s="138">
        <v>150000</v>
      </c>
      <c r="H39" s="63">
        <f t="shared" si="0"/>
        <v>150000</v>
      </c>
      <c r="I39" s="64"/>
      <c r="J39" s="12"/>
    </row>
    <row r="40" spans="1:10">
      <c r="A40" s="9"/>
      <c r="B40" s="177"/>
      <c r="C40" s="65" t="s">
        <v>91</v>
      </c>
      <c r="D40" s="59" t="s">
        <v>92</v>
      </c>
      <c r="E40" s="60" t="s">
        <v>65</v>
      </c>
      <c r="F40" s="61">
        <v>1</v>
      </c>
      <c r="G40" s="138">
        <v>150000</v>
      </c>
      <c r="H40" s="63">
        <f t="shared" si="0"/>
        <v>150000</v>
      </c>
      <c r="I40" s="64"/>
      <c r="J40" s="12"/>
    </row>
    <row r="41" spans="1:10">
      <c r="A41" s="9"/>
      <c r="B41" s="177"/>
      <c r="C41" s="65" t="s">
        <v>93</v>
      </c>
      <c r="D41" s="59" t="s">
        <v>90</v>
      </c>
      <c r="E41" s="60" t="s">
        <v>65</v>
      </c>
      <c r="F41" s="61">
        <v>1</v>
      </c>
      <c r="G41" s="138">
        <v>150000</v>
      </c>
      <c r="H41" s="63">
        <f t="shared" si="0"/>
        <v>150000</v>
      </c>
      <c r="I41" s="64"/>
      <c r="J41" s="12"/>
    </row>
    <row r="42" spans="1:10">
      <c r="A42" s="9"/>
      <c r="B42" s="177"/>
      <c r="C42" s="65" t="s">
        <v>93</v>
      </c>
      <c r="D42" s="59" t="s">
        <v>92</v>
      </c>
      <c r="E42" s="60" t="s">
        <v>65</v>
      </c>
      <c r="F42" s="61">
        <v>1</v>
      </c>
      <c r="G42" s="138">
        <v>150000</v>
      </c>
      <c r="H42" s="63">
        <f t="shared" si="0"/>
        <v>150000</v>
      </c>
      <c r="I42" s="64"/>
      <c r="J42" s="12"/>
    </row>
    <row r="43" spans="1:10">
      <c r="A43" s="9"/>
      <c r="B43" s="177"/>
      <c r="C43" s="65" t="s">
        <v>94</v>
      </c>
      <c r="D43" s="59" t="s">
        <v>90</v>
      </c>
      <c r="E43" s="60" t="s">
        <v>65</v>
      </c>
      <c r="F43" s="61">
        <v>1</v>
      </c>
      <c r="G43" s="138">
        <v>150000</v>
      </c>
      <c r="H43" s="63">
        <f t="shared" si="0"/>
        <v>150000</v>
      </c>
      <c r="I43" s="64"/>
      <c r="J43" s="12"/>
    </row>
    <row r="44" spans="1:10">
      <c r="A44" s="9"/>
      <c r="B44" s="177"/>
      <c r="C44" s="65" t="s">
        <v>94</v>
      </c>
      <c r="D44" s="59" t="s">
        <v>92</v>
      </c>
      <c r="E44" s="60" t="s">
        <v>65</v>
      </c>
      <c r="F44" s="61">
        <v>1</v>
      </c>
      <c r="G44" s="138">
        <v>150000</v>
      </c>
      <c r="H44" s="63">
        <f t="shared" si="0"/>
        <v>150000</v>
      </c>
      <c r="I44" s="64"/>
      <c r="J44" s="12"/>
    </row>
    <row r="45" spans="1:10">
      <c r="A45" s="9"/>
      <c r="B45" s="177"/>
      <c r="C45" s="65" t="s">
        <v>95</v>
      </c>
      <c r="D45" s="59" t="s">
        <v>96</v>
      </c>
      <c r="E45" s="60" t="s">
        <v>65</v>
      </c>
      <c r="F45" s="61">
        <v>1</v>
      </c>
      <c r="G45" s="138">
        <v>150000</v>
      </c>
      <c r="H45" s="63">
        <f t="shared" si="0"/>
        <v>150000</v>
      </c>
      <c r="I45" s="64"/>
      <c r="J45" s="12"/>
    </row>
    <row r="46" spans="1:10">
      <c r="A46" s="9"/>
      <c r="B46" s="177"/>
      <c r="C46" s="65" t="s">
        <v>95</v>
      </c>
      <c r="D46" s="59" t="s">
        <v>92</v>
      </c>
      <c r="E46" s="60" t="s">
        <v>65</v>
      </c>
      <c r="F46" s="61">
        <v>1</v>
      </c>
      <c r="G46" s="138">
        <v>150000</v>
      </c>
      <c r="H46" s="63">
        <f t="shared" si="0"/>
        <v>150000</v>
      </c>
      <c r="I46" s="64"/>
      <c r="J46" s="12"/>
    </row>
    <row r="47" spans="1:10">
      <c r="A47" s="9"/>
      <c r="B47" s="177"/>
      <c r="C47" s="65" t="s">
        <v>97</v>
      </c>
      <c r="D47" s="59" t="s">
        <v>96</v>
      </c>
      <c r="E47" s="60" t="s">
        <v>65</v>
      </c>
      <c r="F47" s="61">
        <v>1</v>
      </c>
      <c r="G47" s="138">
        <v>150000</v>
      </c>
      <c r="H47" s="63">
        <f t="shared" si="0"/>
        <v>150000</v>
      </c>
      <c r="I47" s="64"/>
      <c r="J47" s="12"/>
    </row>
    <row r="48" spans="1:10">
      <c r="A48" s="9"/>
      <c r="B48" s="177"/>
      <c r="C48" s="65" t="s">
        <v>97</v>
      </c>
      <c r="D48" s="59" t="s">
        <v>92</v>
      </c>
      <c r="E48" s="60" t="s">
        <v>65</v>
      </c>
      <c r="F48" s="61">
        <v>1</v>
      </c>
      <c r="G48" s="138">
        <v>150000</v>
      </c>
      <c r="H48" s="63">
        <f t="shared" si="0"/>
        <v>150000</v>
      </c>
      <c r="I48" s="64"/>
      <c r="J48" s="12"/>
    </row>
    <row r="49" spans="1:10">
      <c r="A49" s="9"/>
      <c r="B49" s="177"/>
      <c r="C49" s="65" t="s">
        <v>63</v>
      </c>
      <c r="D49" s="59" t="s">
        <v>64</v>
      </c>
      <c r="E49" s="60" t="s">
        <v>65</v>
      </c>
      <c r="F49" s="61">
        <v>1</v>
      </c>
      <c r="G49" s="138"/>
      <c r="H49" s="63">
        <f t="shared" si="0"/>
        <v>0</v>
      </c>
      <c r="I49" s="64"/>
      <c r="J49" s="12"/>
    </row>
    <row r="50" spans="1:10">
      <c r="A50" s="9"/>
      <c r="B50" s="177"/>
      <c r="C50" s="58"/>
      <c r="D50" s="59"/>
      <c r="E50" s="60"/>
      <c r="F50" s="61"/>
      <c r="G50" s="62"/>
      <c r="H50" s="63">
        <f>F50*G50</f>
        <v>0</v>
      </c>
      <c r="I50" s="64"/>
      <c r="J50" s="12"/>
    </row>
    <row r="51" spans="1:10">
      <c r="A51" s="9"/>
      <c r="B51" s="68" t="s">
        <v>16</v>
      </c>
      <c r="C51" s="69"/>
      <c r="D51" s="70"/>
      <c r="E51" s="69"/>
      <c r="F51" s="71"/>
      <c r="G51" s="72"/>
      <c r="H51" s="73">
        <f>SUM(H3:H50)</f>
        <v>6900000</v>
      </c>
      <c r="I51" s="74"/>
      <c r="J51" s="12"/>
    </row>
    <row r="52" spans="1:10">
      <c r="A52" s="9"/>
      <c r="B52" s="178" t="s">
        <v>17</v>
      </c>
      <c r="C52" s="75"/>
      <c r="D52" s="76"/>
      <c r="E52" s="63"/>
      <c r="F52" s="77"/>
      <c r="G52" s="78"/>
      <c r="H52" s="63">
        <f>F52*G52</f>
        <v>0</v>
      </c>
      <c r="I52" s="79"/>
      <c r="J52" s="12"/>
    </row>
    <row r="53" spans="1:10">
      <c r="A53" s="9"/>
      <c r="B53" s="178"/>
      <c r="C53" s="75"/>
      <c r="D53" s="76"/>
      <c r="E53" s="63"/>
      <c r="F53" s="77"/>
      <c r="G53" s="78"/>
      <c r="H53" s="63">
        <f t="shared" ref="H53" si="1">F53*G53</f>
        <v>0</v>
      </c>
      <c r="I53" s="79"/>
      <c r="J53" s="12"/>
    </row>
    <row r="54" spans="1:10">
      <c r="A54" s="9"/>
      <c r="B54" s="68" t="s">
        <v>16</v>
      </c>
      <c r="C54" s="69"/>
      <c r="D54" s="80"/>
      <c r="E54" s="81"/>
      <c r="F54" s="82"/>
      <c r="G54" s="72"/>
      <c r="H54" s="73">
        <f>SUM(H52:H53)</f>
        <v>0</v>
      </c>
      <c r="I54" s="74"/>
      <c r="J54" s="12"/>
    </row>
    <row r="55" spans="1:10">
      <c r="A55" s="9"/>
      <c r="B55" s="179" t="s">
        <v>22</v>
      </c>
      <c r="C55" s="75"/>
      <c r="D55" s="76"/>
      <c r="E55" s="63"/>
      <c r="F55" s="63"/>
      <c r="G55" s="78"/>
      <c r="H55" s="78">
        <f>F55*G55</f>
        <v>0</v>
      </c>
      <c r="I55" s="79"/>
      <c r="J55" s="12"/>
    </row>
    <row r="56" spans="1:10">
      <c r="A56" s="9"/>
      <c r="B56" s="180"/>
      <c r="C56" s="75"/>
      <c r="D56" s="76"/>
      <c r="E56" s="63"/>
      <c r="F56" s="77"/>
      <c r="G56" s="78"/>
      <c r="H56" s="78">
        <f t="shared" ref="H56" si="2">F56*G56</f>
        <v>0</v>
      </c>
      <c r="I56" s="79"/>
      <c r="J56" s="12"/>
    </row>
    <row r="57" spans="1:10">
      <c r="A57" s="9"/>
      <c r="B57" s="68" t="s">
        <v>16</v>
      </c>
      <c r="C57" s="69"/>
      <c r="D57" s="80"/>
      <c r="E57" s="81"/>
      <c r="F57" s="83"/>
      <c r="G57" s="72"/>
      <c r="H57" s="73">
        <f>SUM(H55:H56)</f>
        <v>0</v>
      </c>
      <c r="I57" s="74"/>
      <c r="J57" s="12"/>
    </row>
    <row r="58" spans="1:10">
      <c r="A58" s="9"/>
      <c r="B58" s="84" t="s">
        <v>18</v>
      </c>
      <c r="C58" s="58"/>
      <c r="D58" s="85"/>
      <c r="E58" s="66"/>
      <c r="F58" s="86"/>
      <c r="G58" s="67"/>
      <c r="H58" s="87">
        <f>F58*G58</f>
        <v>0</v>
      </c>
      <c r="I58" s="88"/>
      <c r="J58" s="12"/>
    </row>
    <row r="59" spans="1:10">
      <c r="A59" s="9"/>
      <c r="B59" s="68" t="s">
        <v>16</v>
      </c>
      <c r="C59" s="69"/>
      <c r="D59" s="80"/>
      <c r="E59" s="81"/>
      <c r="F59" s="83"/>
      <c r="G59" s="72"/>
      <c r="H59" s="73">
        <f>SUM(H58)</f>
        <v>0</v>
      </c>
      <c r="I59" s="74"/>
      <c r="J59" s="12"/>
    </row>
    <row r="60" spans="1:10">
      <c r="A60" s="9"/>
      <c r="B60" s="181" t="s">
        <v>23</v>
      </c>
      <c r="C60" s="66"/>
      <c r="D60" s="89"/>
      <c r="E60" s="90"/>
      <c r="F60" s="91"/>
      <c r="G60" s="63"/>
      <c r="H60" s="63">
        <f>G60*F60</f>
        <v>0</v>
      </c>
      <c r="I60" s="92"/>
      <c r="J60" s="12"/>
    </row>
    <row r="61" spans="1:10">
      <c r="A61" s="9"/>
      <c r="B61" s="174"/>
      <c r="C61" s="66"/>
      <c r="D61" s="89"/>
      <c r="E61" s="90"/>
      <c r="F61" s="91"/>
      <c r="G61" s="63"/>
      <c r="H61" s="63">
        <f>G61*F61</f>
        <v>0</v>
      </c>
      <c r="I61" s="92"/>
      <c r="J61" s="12"/>
    </row>
    <row r="62" spans="1:10">
      <c r="A62" s="9"/>
      <c r="B62" s="68" t="s">
        <v>16</v>
      </c>
      <c r="C62" s="69"/>
      <c r="D62" s="80"/>
      <c r="E62" s="81"/>
      <c r="F62" s="93"/>
      <c r="G62" s="72"/>
      <c r="H62" s="73">
        <f>SUM(H60:H61)</f>
        <v>0</v>
      </c>
      <c r="I62" s="74"/>
      <c r="J62" s="12"/>
    </row>
    <row r="63" spans="1:10">
      <c r="A63" s="9"/>
      <c r="B63" s="181" t="s">
        <v>19</v>
      </c>
      <c r="C63" s="75"/>
      <c r="D63" s="94"/>
      <c r="E63" s="63"/>
      <c r="F63" s="91"/>
      <c r="G63" s="63"/>
      <c r="H63" s="63">
        <f t="shared" ref="H63" si="3">G63*F63</f>
        <v>0</v>
      </c>
      <c r="I63" s="92"/>
      <c r="J63" s="12"/>
    </row>
    <row r="64" spans="1:10">
      <c r="A64" s="9"/>
      <c r="B64" s="182"/>
      <c r="C64" s="95"/>
      <c r="D64" s="94"/>
      <c r="E64" s="63"/>
      <c r="F64" s="91"/>
      <c r="G64" s="63"/>
      <c r="H64" s="63">
        <f t="shared" ref="H64:H65" si="4">G64*F64</f>
        <v>0</v>
      </c>
      <c r="I64" s="96"/>
      <c r="J64" s="12"/>
    </row>
    <row r="65" spans="1:10">
      <c r="A65" s="9"/>
      <c r="B65" s="183"/>
      <c r="C65" s="95"/>
      <c r="D65" s="94"/>
      <c r="E65" s="63"/>
      <c r="F65" s="91"/>
      <c r="G65" s="63"/>
      <c r="H65" s="63">
        <f t="shared" si="4"/>
        <v>0</v>
      </c>
      <c r="I65" s="96"/>
      <c r="J65" s="12"/>
    </row>
    <row r="66" spans="1:10">
      <c r="A66" s="9"/>
      <c r="B66" s="68" t="s">
        <v>20</v>
      </c>
      <c r="C66" s="69"/>
      <c r="D66" s="80"/>
      <c r="E66" s="81"/>
      <c r="F66" s="83"/>
      <c r="G66" s="72"/>
      <c r="H66" s="73">
        <f>SUM(H63:H65)</f>
        <v>0</v>
      </c>
      <c r="I66" s="74"/>
      <c r="J66" s="12"/>
    </row>
    <row r="67" spans="1:10">
      <c r="A67" s="9"/>
      <c r="B67" s="173" t="s">
        <v>21</v>
      </c>
      <c r="C67" s="75"/>
      <c r="D67" s="97"/>
      <c r="E67" s="75"/>
      <c r="F67" s="98"/>
      <c r="G67" s="67"/>
      <c r="H67" s="87">
        <f>F67*G67</f>
        <v>0</v>
      </c>
      <c r="I67" s="31"/>
      <c r="J67" s="12"/>
    </row>
    <row r="68" spans="1:10">
      <c r="A68" s="9"/>
      <c r="B68" s="174"/>
      <c r="C68" s="75"/>
      <c r="D68" s="97"/>
      <c r="E68" s="75"/>
      <c r="F68" s="98"/>
      <c r="G68" s="99"/>
      <c r="H68" s="87">
        <f t="shared" ref="H68" si="5">F68*G68</f>
        <v>0</v>
      </c>
      <c r="I68" s="37"/>
      <c r="J68" s="12"/>
    </row>
    <row r="69" spans="1:10">
      <c r="A69" s="9"/>
      <c r="B69" s="100" t="s">
        <v>20</v>
      </c>
      <c r="C69" s="101"/>
      <c r="D69" s="102"/>
      <c r="E69" s="103"/>
      <c r="F69" s="104"/>
      <c r="G69" s="105"/>
      <c r="H69" s="106">
        <f>SUM(H67:H68)</f>
        <v>0</v>
      </c>
      <c r="I69" s="107"/>
      <c r="J69" s="12"/>
    </row>
    <row r="70" spans="1:10" ht="18" thickBot="1">
      <c r="A70" s="42"/>
      <c r="B70" s="108"/>
      <c r="C70" s="108"/>
      <c r="D70" s="109"/>
      <c r="E70" s="110"/>
      <c r="F70" s="111"/>
      <c r="G70" s="112"/>
      <c r="H70" s="113"/>
      <c r="I70" s="114"/>
      <c r="J70" s="43"/>
    </row>
    <row r="71" spans="1:10">
      <c r="E71" s="116"/>
      <c r="F71" s="117"/>
    </row>
    <row r="72" spans="1:10">
      <c r="E72" s="116"/>
      <c r="F72" s="117"/>
    </row>
    <row r="73" spans="1:10">
      <c r="E73" s="116"/>
      <c r="F73" s="117"/>
      <c r="G73" s="1"/>
      <c r="H73" s="1"/>
      <c r="I73" s="1"/>
      <c r="J73" s="1"/>
    </row>
    <row r="74" spans="1:10">
      <c r="E74" s="116"/>
      <c r="F74" s="117"/>
      <c r="G74" s="1"/>
      <c r="H74" s="1"/>
      <c r="I74" s="1"/>
      <c r="J74" s="1"/>
    </row>
    <row r="75" spans="1:10">
      <c r="F75" s="118"/>
      <c r="G75" s="1"/>
      <c r="H75" s="1"/>
      <c r="I75" s="1"/>
      <c r="J75" s="1"/>
    </row>
    <row r="76" spans="1:10">
      <c r="G76" s="1"/>
      <c r="H76" s="1"/>
      <c r="I76" s="1"/>
      <c r="J76" s="1"/>
    </row>
    <row r="575" spans="4:9">
      <c r="D575" s="10"/>
      <c r="E575" s="10"/>
      <c r="F575" s="10"/>
      <c r="G575" s="10"/>
      <c r="H575" s="10"/>
      <c r="I575" s="10"/>
    </row>
    <row r="576" spans="4:9">
      <c r="D576" s="10"/>
      <c r="E576" s="10"/>
      <c r="F576" s="10"/>
      <c r="G576" s="10"/>
      <c r="H576" s="10"/>
      <c r="I576" s="10"/>
    </row>
    <row r="577" spans="4:9">
      <c r="D577" s="10"/>
      <c r="E577" s="10"/>
      <c r="F577" s="10"/>
      <c r="G577" s="10"/>
      <c r="H577" s="10"/>
      <c r="I577" s="10"/>
    </row>
    <row r="578" spans="4:9">
      <c r="D578" s="10"/>
      <c r="E578" s="10"/>
      <c r="F578" s="10"/>
      <c r="G578" s="10"/>
      <c r="H578" s="10"/>
      <c r="I578" s="10"/>
    </row>
    <row r="579" spans="4:9">
      <c r="D579" s="10"/>
      <c r="E579" s="10"/>
      <c r="F579" s="10"/>
      <c r="G579" s="10"/>
      <c r="H579" s="10"/>
      <c r="I579" s="10"/>
    </row>
    <row r="580" spans="4:9">
      <c r="D580" s="10"/>
      <c r="E580" s="10"/>
      <c r="F580" s="10"/>
      <c r="G580" s="10"/>
      <c r="H580" s="10"/>
      <c r="I580" s="10"/>
    </row>
    <row r="581" spans="4:9">
      <c r="D581" s="10"/>
      <c r="E581" s="10"/>
      <c r="F581" s="10"/>
      <c r="G581" s="10"/>
      <c r="H581" s="10"/>
      <c r="I581" s="10"/>
    </row>
    <row r="582" spans="4:9">
      <c r="D582" s="10"/>
      <c r="E582" s="10"/>
      <c r="F582" s="10"/>
      <c r="G582" s="10"/>
      <c r="H582" s="10"/>
      <c r="I582" s="10"/>
    </row>
    <row r="583" spans="4:9">
      <c r="D583" s="10"/>
      <c r="E583" s="10"/>
      <c r="F583" s="10"/>
      <c r="G583" s="10"/>
      <c r="H583" s="10"/>
      <c r="I583" s="10"/>
    </row>
    <row r="584" spans="4:9">
      <c r="D584" s="10"/>
      <c r="E584" s="10"/>
      <c r="F584" s="10"/>
      <c r="G584" s="10"/>
      <c r="H584" s="10"/>
      <c r="I584" s="10"/>
    </row>
    <row r="585" spans="4:9">
      <c r="D585" s="10"/>
      <c r="E585" s="10"/>
      <c r="F585" s="10"/>
      <c r="G585" s="10"/>
      <c r="H585" s="10"/>
      <c r="I585" s="10"/>
    </row>
    <row r="586" spans="4:9">
      <c r="D586" s="10"/>
      <c r="E586" s="10"/>
      <c r="F586" s="10"/>
      <c r="G586" s="10"/>
      <c r="H586" s="10"/>
      <c r="I586" s="10"/>
    </row>
    <row r="587" spans="4:9">
      <c r="D587" s="10"/>
      <c r="E587" s="10"/>
      <c r="F587" s="10"/>
      <c r="G587" s="10"/>
      <c r="H587" s="10"/>
      <c r="I587" s="10"/>
    </row>
    <row r="588" spans="4:9">
      <c r="D588" s="10"/>
      <c r="E588" s="10"/>
      <c r="F588" s="10"/>
      <c r="G588" s="10"/>
      <c r="H588" s="10"/>
      <c r="I588" s="10"/>
    </row>
    <row r="589" spans="4:9">
      <c r="D589" s="10"/>
      <c r="E589" s="10"/>
      <c r="F589" s="10"/>
      <c r="G589" s="10"/>
      <c r="H589" s="10"/>
      <c r="I589" s="10"/>
    </row>
    <row r="590" spans="4:9">
      <c r="D590" s="10"/>
      <c r="E590" s="10"/>
      <c r="F590" s="10"/>
      <c r="G590" s="10"/>
      <c r="H590" s="10"/>
      <c r="I590" s="10"/>
    </row>
    <row r="591" spans="4:9">
      <c r="D591" s="10"/>
      <c r="E591" s="10"/>
      <c r="F591" s="10"/>
      <c r="G591" s="10"/>
      <c r="H591" s="10"/>
      <c r="I591" s="10"/>
    </row>
    <row r="592" spans="4:9">
      <c r="D592" s="10"/>
      <c r="E592" s="10"/>
      <c r="F592" s="10"/>
      <c r="G592" s="10"/>
      <c r="H592" s="10"/>
      <c r="I592" s="10"/>
    </row>
    <row r="593" spans="4:9">
      <c r="D593" s="10"/>
      <c r="E593" s="10"/>
      <c r="F593" s="10"/>
      <c r="G593" s="10"/>
      <c r="H593" s="10"/>
      <c r="I593" s="10"/>
    </row>
    <row r="594" spans="4:9">
      <c r="D594" s="10"/>
      <c r="E594" s="10"/>
      <c r="F594" s="10"/>
      <c r="G594" s="10"/>
      <c r="H594" s="10"/>
      <c r="I594" s="10"/>
    </row>
    <row r="595" spans="4:9">
      <c r="D595" s="10"/>
      <c r="E595" s="10"/>
      <c r="F595" s="10"/>
      <c r="G595" s="10"/>
      <c r="H595" s="10"/>
      <c r="I595" s="10"/>
    </row>
    <row r="596" spans="4:9">
      <c r="D596" s="10"/>
      <c r="E596" s="10"/>
      <c r="F596" s="10"/>
      <c r="G596" s="10"/>
      <c r="H596" s="10"/>
      <c r="I596" s="10"/>
    </row>
    <row r="597" spans="4:9">
      <c r="D597" s="10"/>
      <c r="E597" s="10"/>
      <c r="F597" s="10"/>
      <c r="G597" s="10"/>
      <c r="H597" s="10"/>
      <c r="I597" s="10"/>
    </row>
    <row r="598" spans="4:9">
      <c r="D598" s="10"/>
      <c r="E598" s="10"/>
      <c r="F598" s="10"/>
      <c r="G598" s="10"/>
      <c r="H598" s="10"/>
      <c r="I598" s="10"/>
    </row>
    <row r="599" spans="4:9">
      <c r="D599" s="10"/>
      <c r="E599" s="10"/>
      <c r="F599" s="10"/>
      <c r="G599" s="10"/>
      <c r="H599" s="10"/>
      <c r="I599" s="10"/>
    </row>
    <row r="600" spans="4:9">
      <c r="D600" s="10"/>
      <c r="E600" s="10"/>
      <c r="F600" s="10"/>
      <c r="G600" s="10"/>
      <c r="H600" s="10"/>
      <c r="I600" s="10"/>
    </row>
    <row r="601" spans="4:9">
      <c r="D601" s="10"/>
      <c r="E601" s="10"/>
      <c r="F601" s="10"/>
      <c r="G601" s="10"/>
      <c r="H601" s="10"/>
      <c r="I601" s="10"/>
    </row>
    <row r="602" spans="4:9">
      <c r="D602" s="10"/>
      <c r="E602" s="10"/>
      <c r="F602" s="10"/>
      <c r="G602" s="10"/>
      <c r="H602" s="10"/>
      <c r="I602" s="10"/>
    </row>
    <row r="603" spans="4:9">
      <c r="D603" s="10"/>
      <c r="E603" s="10"/>
      <c r="F603" s="10"/>
      <c r="G603" s="10"/>
      <c r="H603" s="10"/>
      <c r="I603" s="10"/>
    </row>
    <row r="604" spans="4:9">
      <c r="D604" s="10"/>
      <c r="E604" s="10"/>
      <c r="F604" s="10"/>
      <c r="G604" s="10"/>
      <c r="H604" s="10"/>
      <c r="I604" s="10"/>
    </row>
    <row r="605" spans="4:9">
      <c r="D605" s="10"/>
      <c r="E605" s="10"/>
      <c r="F605" s="10"/>
      <c r="G605" s="10"/>
      <c r="H605" s="10"/>
      <c r="I605" s="10"/>
    </row>
    <row r="606" spans="4:9">
      <c r="D606" s="10"/>
      <c r="E606" s="10"/>
      <c r="F606" s="10"/>
      <c r="G606" s="10"/>
      <c r="H606" s="10"/>
      <c r="I606" s="10"/>
    </row>
    <row r="607" spans="4:9">
      <c r="D607" s="10"/>
      <c r="E607" s="10"/>
      <c r="F607" s="10"/>
      <c r="G607" s="10"/>
      <c r="H607" s="10"/>
      <c r="I607" s="10"/>
    </row>
    <row r="608" spans="4:9">
      <c r="D608" s="10"/>
      <c r="E608" s="10"/>
      <c r="F608" s="10"/>
      <c r="G608" s="10"/>
      <c r="H608" s="10"/>
      <c r="I608" s="10"/>
    </row>
    <row r="609" spans="4:9">
      <c r="D609" s="10"/>
      <c r="E609" s="10"/>
      <c r="F609" s="10"/>
      <c r="G609" s="10"/>
      <c r="H609" s="10"/>
      <c r="I609" s="10"/>
    </row>
    <row r="610" spans="4:9">
      <c r="D610" s="10"/>
      <c r="E610" s="10"/>
      <c r="F610" s="10"/>
      <c r="G610" s="10"/>
      <c r="H610" s="10"/>
      <c r="I610" s="10"/>
    </row>
    <row r="611" spans="4:9">
      <c r="D611" s="10"/>
      <c r="E611" s="10"/>
      <c r="F611" s="10"/>
      <c r="G611" s="10"/>
      <c r="H611" s="10"/>
      <c r="I611" s="10"/>
    </row>
    <row r="612" spans="4:9">
      <c r="D612" s="10"/>
      <c r="E612" s="10"/>
      <c r="F612" s="10"/>
      <c r="G612" s="10"/>
      <c r="H612" s="10"/>
      <c r="I612" s="10"/>
    </row>
    <row r="613" spans="4:9">
      <c r="D613" s="10"/>
      <c r="E613" s="10"/>
      <c r="F613" s="10"/>
      <c r="G613" s="10"/>
      <c r="H613" s="10"/>
      <c r="I613" s="10"/>
    </row>
    <row r="614" spans="4:9">
      <c r="D614" s="10"/>
      <c r="E614" s="10"/>
      <c r="F614" s="10"/>
      <c r="G614" s="10"/>
      <c r="H614" s="10"/>
      <c r="I614" s="10"/>
    </row>
    <row r="615" spans="4:9">
      <c r="D615" s="10"/>
      <c r="E615" s="10"/>
      <c r="F615" s="10"/>
      <c r="G615" s="10"/>
      <c r="H615" s="10"/>
      <c r="I615" s="10"/>
    </row>
    <row r="616" spans="4:9">
      <c r="D616" s="10"/>
      <c r="E616" s="10"/>
      <c r="F616" s="10"/>
      <c r="G616" s="10"/>
      <c r="H616" s="10"/>
      <c r="I616" s="10"/>
    </row>
    <row r="617" spans="4:9">
      <c r="D617" s="10"/>
      <c r="E617" s="10"/>
      <c r="F617" s="10"/>
      <c r="G617" s="10"/>
      <c r="H617" s="10"/>
      <c r="I617" s="10"/>
    </row>
    <row r="618" spans="4:9">
      <c r="D618" s="10"/>
      <c r="E618" s="10"/>
      <c r="F618" s="10"/>
      <c r="G618" s="10"/>
      <c r="H618" s="10"/>
      <c r="I618" s="10"/>
    </row>
    <row r="619" spans="4:9">
      <c r="D619" s="10"/>
      <c r="E619" s="10"/>
      <c r="F619" s="10"/>
      <c r="G619" s="10"/>
      <c r="H619" s="10"/>
      <c r="I619" s="10"/>
    </row>
    <row r="620" spans="4:9">
      <c r="D620" s="10"/>
      <c r="E620" s="10"/>
      <c r="F620" s="10"/>
      <c r="G620" s="10"/>
      <c r="H620" s="10"/>
      <c r="I620" s="10"/>
    </row>
    <row r="621" spans="4:9">
      <c r="D621" s="10"/>
      <c r="E621" s="10"/>
      <c r="F621" s="10"/>
      <c r="G621" s="10"/>
      <c r="H621" s="10"/>
      <c r="I621" s="10"/>
    </row>
    <row r="622" spans="4:9">
      <c r="D622" s="10"/>
      <c r="E622" s="10"/>
      <c r="F622" s="10"/>
      <c r="G622" s="10"/>
      <c r="H622" s="10"/>
      <c r="I622" s="10"/>
    </row>
    <row r="623" spans="4:9">
      <c r="D623" s="10"/>
      <c r="E623" s="10"/>
      <c r="F623" s="10"/>
      <c r="G623" s="10"/>
      <c r="H623" s="10"/>
      <c r="I623" s="10"/>
    </row>
    <row r="624" spans="4:9">
      <c r="D624" s="10"/>
      <c r="E624" s="10"/>
      <c r="F624" s="10"/>
      <c r="G624" s="10"/>
      <c r="H624" s="10"/>
      <c r="I624" s="10"/>
    </row>
    <row r="625" spans="4:9">
      <c r="D625" s="10"/>
      <c r="E625" s="10"/>
      <c r="F625" s="10"/>
      <c r="G625" s="10"/>
      <c r="H625" s="10"/>
      <c r="I625" s="10"/>
    </row>
    <row r="626" spans="4:9">
      <c r="D626" s="10"/>
      <c r="E626" s="10"/>
      <c r="F626" s="10"/>
      <c r="G626" s="10"/>
      <c r="H626" s="10"/>
      <c r="I626" s="10"/>
    </row>
    <row r="627" spans="4:9">
      <c r="D627" s="10"/>
      <c r="E627" s="10"/>
      <c r="F627" s="10"/>
      <c r="G627" s="10"/>
      <c r="H627" s="10"/>
      <c r="I627" s="10"/>
    </row>
    <row r="628" spans="4:9">
      <c r="D628" s="10"/>
      <c r="E628" s="10"/>
      <c r="F628" s="10"/>
      <c r="G628" s="10"/>
      <c r="H628" s="10"/>
      <c r="I628" s="10"/>
    </row>
    <row r="629" spans="4:9">
      <c r="D629" s="10"/>
      <c r="E629" s="10"/>
      <c r="F629" s="10"/>
      <c r="G629" s="10"/>
      <c r="H629" s="10"/>
      <c r="I629" s="10"/>
    </row>
    <row r="630" spans="4:9">
      <c r="D630" s="10"/>
      <c r="E630" s="10"/>
      <c r="F630" s="10"/>
      <c r="G630" s="10"/>
      <c r="H630" s="10"/>
      <c r="I630" s="10"/>
    </row>
    <row r="631" spans="4:9">
      <c r="D631" s="10"/>
      <c r="E631" s="10"/>
      <c r="F631" s="10"/>
      <c r="G631" s="10"/>
      <c r="H631" s="10"/>
      <c r="I631" s="10"/>
    </row>
    <row r="632" spans="4:9">
      <c r="D632" s="10"/>
      <c r="E632" s="10"/>
      <c r="F632" s="10"/>
      <c r="G632" s="10"/>
      <c r="H632" s="10"/>
      <c r="I632" s="10"/>
    </row>
    <row r="633" spans="4:9">
      <c r="D633" s="10"/>
      <c r="E633" s="10"/>
      <c r="F633" s="10"/>
      <c r="G633" s="10"/>
      <c r="H633" s="10"/>
      <c r="I633" s="10"/>
    </row>
    <row r="634" spans="4:9">
      <c r="D634" s="10"/>
      <c r="E634" s="10"/>
      <c r="F634" s="10"/>
      <c r="G634" s="10"/>
      <c r="H634" s="10"/>
      <c r="I634" s="10"/>
    </row>
    <row r="635" spans="4:9">
      <c r="D635" s="10"/>
      <c r="E635" s="10"/>
      <c r="F635" s="10"/>
      <c r="G635" s="10"/>
      <c r="H635" s="10"/>
      <c r="I635" s="10"/>
    </row>
    <row r="636" spans="4:9">
      <c r="D636" s="10"/>
      <c r="E636" s="10"/>
      <c r="F636" s="10"/>
      <c r="G636" s="10"/>
      <c r="H636" s="10"/>
      <c r="I636" s="10"/>
    </row>
    <row r="637" spans="4:9">
      <c r="D637" s="10"/>
      <c r="E637" s="10"/>
      <c r="F637" s="10"/>
      <c r="G637" s="10"/>
      <c r="H637" s="10"/>
      <c r="I637" s="10"/>
    </row>
    <row r="638" spans="4:9">
      <c r="D638" s="10"/>
      <c r="E638" s="10"/>
      <c r="F638" s="10"/>
      <c r="G638" s="10"/>
      <c r="H638" s="10"/>
      <c r="I638" s="10"/>
    </row>
    <row r="639" spans="4:9">
      <c r="D639" s="10"/>
      <c r="E639" s="10"/>
      <c r="F639" s="10"/>
      <c r="G639" s="10"/>
      <c r="H639" s="10"/>
      <c r="I639" s="10"/>
    </row>
    <row r="640" spans="4:9">
      <c r="D640" s="10"/>
      <c r="E640" s="10"/>
      <c r="F640" s="10"/>
      <c r="G640" s="10"/>
      <c r="H640" s="10"/>
      <c r="I640" s="10"/>
    </row>
    <row r="641" spans="4:9">
      <c r="D641" s="10"/>
      <c r="E641" s="10"/>
      <c r="F641" s="10"/>
      <c r="G641" s="10"/>
      <c r="H641" s="10"/>
      <c r="I641" s="10"/>
    </row>
    <row r="642" spans="4:9">
      <c r="D642" s="10"/>
      <c r="E642" s="10"/>
      <c r="F642" s="10"/>
      <c r="G642" s="10"/>
      <c r="H642" s="10"/>
      <c r="I642" s="10"/>
    </row>
    <row r="643" spans="4:9">
      <c r="D643" s="10"/>
      <c r="E643" s="10"/>
      <c r="F643" s="10"/>
      <c r="G643" s="10"/>
      <c r="H643" s="10"/>
      <c r="I643" s="10"/>
    </row>
    <row r="644" spans="4:9">
      <c r="D644" s="10"/>
      <c r="E644" s="10"/>
      <c r="F644" s="10"/>
      <c r="G644" s="10"/>
      <c r="H644" s="10"/>
      <c r="I644" s="10"/>
    </row>
    <row r="645" spans="4:9">
      <c r="D645" s="10"/>
      <c r="E645" s="10"/>
      <c r="F645" s="10"/>
      <c r="G645" s="10"/>
      <c r="H645" s="10"/>
      <c r="I645" s="10"/>
    </row>
    <row r="646" spans="4:9">
      <c r="D646" s="10"/>
      <c r="E646" s="10"/>
      <c r="F646" s="10"/>
      <c r="G646" s="10"/>
      <c r="H646" s="10"/>
      <c r="I646" s="10"/>
    </row>
    <row r="647" spans="4:9">
      <c r="D647" s="10"/>
      <c r="E647" s="10"/>
      <c r="F647" s="10"/>
      <c r="G647" s="10"/>
      <c r="H647" s="10"/>
      <c r="I647" s="10"/>
    </row>
    <row r="648" spans="4:9">
      <c r="D648" s="10"/>
      <c r="E648" s="10"/>
      <c r="F648" s="10"/>
      <c r="G648" s="10"/>
      <c r="H648" s="10"/>
      <c r="I648" s="10"/>
    </row>
    <row r="649" spans="4:9">
      <c r="D649" s="10"/>
      <c r="E649" s="10"/>
      <c r="F649" s="10"/>
      <c r="G649" s="10"/>
      <c r="H649" s="10"/>
      <c r="I649" s="10"/>
    </row>
    <row r="650" spans="4:9">
      <c r="D650" s="10"/>
      <c r="E650" s="10"/>
      <c r="F650" s="10"/>
      <c r="G650" s="10"/>
      <c r="H650" s="10"/>
      <c r="I650" s="10"/>
    </row>
    <row r="651" spans="4:9">
      <c r="D651" s="10"/>
      <c r="E651" s="10"/>
      <c r="F651" s="10"/>
      <c r="G651" s="10"/>
      <c r="H651" s="10"/>
      <c r="I651" s="10"/>
    </row>
    <row r="652" spans="4:9">
      <c r="D652" s="10"/>
      <c r="E652" s="10"/>
      <c r="F652" s="10"/>
      <c r="G652" s="10"/>
      <c r="H652" s="10"/>
      <c r="I652" s="10"/>
    </row>
    <row r="653" spans="4:9">
      <c r="D653" s="10"/>
      <c r="E653" s="10"/>
      <c r="F653" s="10"/>
      <c r="G653" s="10"/>
      <c r="H653" s="10"/>
      <c r="I653" s="10"/>
    </row>
    <row r="654" spans="4:9">
      <c r="D654" s="10"/>
      <c r="E654" s="10"/>
      <c r="F654" s="10"/>
      <c r="G654" s="10"/>
      <c r="H654" s="10"/>
      <c r="I654" s="10"/>
    </row>
    <row r="655" spans="4:9">
      <c r="D655" s="10"/>
      <c r="E655" s="10"/>
      <c r="F655" s="10"/>
      <c r="G655" s="10"/>
      <c r="H655" s="10"/>
      <c r="I655" s="10"/>
    </row>
    <row r="656" spans="4:9">
      <c r="D656" s="10"/>
      <c r="E656" s="10"/>
      <c r="F656" s="10"/>
      <c r="G656" s="10"/>
      <c r="H656" s="10"/>
      <c r="I656" s="10"/>
    </row>
    <row r="657" spans="4:9">
      <c r="D657" s="10"/>
      <c r="E657" s="10"/>
      <c r="F657" s="10"/>
      <c r="G657" s="10"/>
      <c r="H657" s="10"/>
      <c r="I657" s="10"/>
    </row>
    <row r="658" spans="4:9">
      <c r="D658" s="10"/>
      <c r="E658" s="10"/>
      <c r="F658" s="10"/>
      <c r="G658" s="10"/>
      <c r="H658" s="10"/>
      <c r="I658" s="10"/>
    </row>
    <row r="659" spans="4:9">
      <c r="D659" s="10"/>
      <c r="E659" s="10"/>
      <c r="F659" s="10"/>
      <c r="G659" s="10"/>
      <c r="H659" s="10"/>
      <c r="I659" s="10"/>
    </row>
    <row r="660" spans="4:9">
      <c r="D660" s="10"/>
      <c r="E660" s="10"/>
      <c r="F660" s="10"/>
      <c r="G660" s="10"/>
      <c r="H660" s="10"/>
      <c r="I660" s="10"/>
    </row>
    <row r="661" spans="4:9">
      <c r="D661" s="10"/>
      <c r="E661" s="10"/>
      <c r="F661" s="10"/>
      <c r="G661" s="10"/>
      <c r="H661" s="10"/>
      <c r="I661" s="10"/>
    </row>
    <row r="662" spans="4:9">
      <c r="D662" s="10"/>
      <c r="E662" s="10"/>
      <c r="F662" s="10"/>
      <c r="G662" s="10"/>
      <c r="H662" s="10"/>
      <c r="I662" s="10"/>
    </row>
  </sheetData>
  <mergeCells count="7">
    <mergeCell ref="B67:B68"/>
    <mergeCell ref="B1:I1"/>
    <mergeCell ref="B3:B50"/>
    <mergeCell ref="B52:B53"/>
    <mergeCell ref="B55:B56"/>
    <mergeCell ref="B63:B65"/>
    <mergeCell ref="B60:B61"/>
  </mergeCells>
  <phoneticPr fontId="62" type="noConversion"/>
  <pageMargins left="0.27" right="0.23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9"/>
  <sheetViews>
    <sheetView tabSelected="1" zoomScale="85" zoomScaleNormal="85" workbookViewId="0">
      <selection activeCell="L5" sqref="L5"/>
    </sheetView>
  </sheetViews>
  <sheetFormatPr defaultColWidth="9" defaultRowHeight="17.399999999999999"/>
  <cols>
    <col min="1" max="1" width="0.69921875" style="1" customWidth="1"/>
    <col min="2" max="2" width="10.5" style="1" customWidth="1"/>
    <col min="3" max="4" width="5.796875" style="1" customWidth="1"/>
    <col min="5" max="8" width="9" style="1"/>
    <col min="9" max="9" width="6" style="1" customWidth="1"/>
    <col min="10" max="10" width="0.796875" style="1" customWidth="1"/>
    <col min="11" max="16384" width="9" style="1"/>
  </cols>
  <sheetData>
    <row r="1" spans="1:10" ht="25.8" thickBot="1">
      <c r="A1" s="121"/>
      <c r="B1" s="204" t="s">
        <v>0</v>
      </c>
      <c r="C1" s="204"/>
      <c r="D1" s="204"/>
      <c r="E1" s="204"/>
      <c r="F1" s="204"/>
      <c r="G1" s="204"/>
      <c r="H1" s="204"/>
      <c r="I1" s="204"/>
      <c r="J1" s="122"/>
    </row>
    <row r="2" spans="1:10">
      <c r="A2" s="123"/>
      <c r="B2" s="194"/>
      <c r="C2" s="195"/>
      <c r="D2" s="195"/>
      <c r="E2" s="195"/>
      <c r="F2" s="195"/>
      <c r="G2" s="195"/>
      <c r="H2" s="195"/>
      <c r="I2" s="196"/>
      <c r="J2" s="124"/>
    </row>
    <row r="3" spans="1:10">
      <c r="A3" s="123"/>
      <c r="B3" s="197"/>
      <c r="C3" s="198"/>
      <c r="D3" s="198"/>
      <c r="E3" s="198"/>
      <c r="F3" s="198"/>
      <c r="G3" s="198"/>
      <c r="H3" s="198"/>
      <c r="I3" s="199"/>
      <c r="J3" s="124"/>
    </row>
    <row r="4" spans="1:10">
      <c r="A4" s="123"/>
      <c r="B4" s="197"/>
      <c r="C4" s="198"/>
      <c r="D4" s="198"/>
      <c r="E4" s="198"/>
      <c r="F4" s="198"/>
      <c r="G4" s="198"/>
      <c r="H4" s="198"/>
      <c r="I4" s="199"/>
      <c r="J4" s="124"/>
    </row>
    <row r="5" spans="1:10">
      <c r="A5" s="123"/>
      <c r="B5" s="197"/>
      <c r="C5" s="198"/>
      <c r="D5" s="198"/>
      <c r="E5" s="198"/>
      <c r="F5" s="198"/>
      <c r="G5" s="198"/>
      <c r="H5" s="198"/>
      <c r="I5" s="199"/>
      <c r="J5" s="124"/>
    </row>
    <row r="6" spans="1:10">
      <c r="A6" s="123"/>
      <c r="B6" s="197"/>
      <c r="C6" s="198"/>
      <c r="D6" s="198"/>
      <c r="E6" s="198"/>
      <c r="F6" s="198"/>
      <c r="G6" s="198"/>
      <c r="H6" s="198"/>
      <c r="I6" s="199"/>
      <c r="J6" s="124"/>
    </row>
    <row r="7" spans="1:10">
      <c r="A7" s="123"/>
      <c r="B7" s="197"/>
      <c r="C7" s="198"/>
      <c r="D7" s="198"/>
      <c r="E7" s="198"/>
      <c r="F7" s="198"/>
      <c r="G7" s="198"/>
      <c r="H7" s="198"/>
      <c r="I7" s="199"/>
      <c r="J7" s="124"/>
    </row>
    <row r="8" spans="1:10">
      <c r="A8" s="123"/>
      <c r="B8" s="197"/>
      <c r="C8" s="198"/>
      <c r="D8" s="198"/>
      <c r="E8" s="198"/>
      <c r="F8" s="198"/>
      <c r="G8" s="198"/>
      <c r="H8" s="198"/>
      <c r="I8" s="199"/>
      <c r="J8" s="124"/>
    </row>
    <row r="9" spans="1:10">
      <c r="A9" s="123"/>
      <c r="B9" s="197"/>
      <c r="C9" s="198"/>
      <c r="D9" s="198"/>
      <c r="E9" s="198"/>
      <c r="F9" s="198"/>
      <c r="G9" s="198"/>
      <c r="H9" s="198"/>
      <c r="I9" s="199"/>
      <c r="J9" s="124"/>
    </row>
    <row r="10" spans="1:10">
      <c r="A10" s="123"/>
      <c r="B10" s="197"/>
      <c r="C10" s="198"/>
      <c r="D10" s="198"/>
      <c r="E10" s="198"/>
      <c r="F10" s="198"/>
      <c r="G10" s="198"/>
      <c r="H10" s="198"/>
      <c r="I10" s="199"/>
      <c r="J10" s="124"/>
    </row>
    <row r="11" spans="1:10">
      <c r="A11" s="123"/>
      <c r="B11" s="197"/>
      <c r="C11" s="198"/>
      <c r="D11" s="198"/>
      <c r="E11" s="198"/>
      <c r="F11" s="198"/>
      <c r="G11" s="198"/>
      <c r="H11" s="198"/>
      <c r="I11" s="199"/>
      <c r="J11" s="124"/>
    </row>
    <row r="12" spans="1:10">
      <c r="A12" s="123"/>
      <c r="B12" s="197"/>
      <c r="C12" s="198"/>
      <c r="D12" s="198"/>
      <c r="E12" s="198"/>
      <c r="F12" s="198"/>
      <c r="G12" s="198"/>
      <c r="H12" s="198"/>
      <c r="I12" s="199"/>
      <c r="J12" s="124"/>
    </row>
    <row r="13" spans="1:10">
      <c r="A13" s="123"/>
      <c r="B13" s="197"/>
      <c r="C13" s="198"/>
      <c r="D13" s="198"/>
      <c r="E13" s="198"/>
      <c r="F13" s="198"/>
      <c r="G13" s="198"/>
      <c r="H13" s="198"/>
      <c r="I13" s="199"/>
      <c r="J13" s="124"/>
    </row>
    <row r="14" spans="1:10">
      <c r="A14" s="123"/>
      <c r="B14" s="197"/>
      <c r="C14" s="198"/>
      <c r="D14" s="198"/>
      <c r="E14" s="198"/>
      <c r="F14" s="198"/>
      <c r="G14" s="198"/>
      <c r="H14" s="198"/>
      <c r="I14" s="199"/>
      <c r="J14" s="124"/>
    </row>
    <row r="15" spans="1:10">
      <c r="A15" s="123"/>
      <c r="B15" s="197"/>
      <c r="C15" s="198"/>
      <c r="D15" s="198"/>
      <c r="E15" s="198"/>
      <c r="F15" s="198"/>
      <c r="G15" s="198"/>
      <c r="H15" s="198"/>
      <c r="I15" s="199"/>
      <c r="J15" s="124"/>
    </row>
    <row r="16" spans="1:10">
      <c r="A16" s="123"/>
      <c r="B16" s="197"/>
      <c r="C16" s="198"/>
      <c r="D16" s="198"/>
      <c r="E16" s="198"/>
      <c r="F16" s="198"/>
      <c r="G16" s="198"/>
      <c r="H16" s="198"/>
      <c r="I16" s="199"/>
      <c r="J16" s="124"/>
    </row>
    <row r="17" spans="1:10">
      <c r="A17" s="123"/>
      <c r="B17" s="200"/>
      <c r="C17" s="201"/>
      <c r="D17" s="201"/>
      <c r="E17" s="201"/>
      <c r="F17" s="201"/>
      <c r="G17" s="201"/>
      <c r="H17" s="201"/>
      <c r="I17" s="202"/>
      <c r="J17" s="124"/>
    </row>
    <row r="18" spans="1:10">
      <c r="A18" s="123"/>
      <c r="B18" s="125" t="s">
        <v>1</v>
      </c>
      <c r="C18" s="190" t="s">
        <v>2</v>
      </c>
      <c r="D18" s="191"/>
      <c r="E18" s="190" t="s">
        <v>3</v>
      </c>
      <c r="F18" s="191"/>
      <c r="G18" s="126" t="s">
        <v>4</v>
      </c>
      <c r="H18" s="190" t="s">
        <v>5</v>
      </c>
      <c r="I18" s="192"/>
      <c r="J18" s="124"/>
    </row>
    <row r="19" spans="1:10" s="131" customFormat="1" ht="11.4" thickBot="1">
      <c r="A19" s="127"/>
      <c r="B19" s="128" t="s">
        <v>100</v>
      </c>
      <c r="C19" s="184">
        <v>44770</v>
      </c>
      <c r="D19" s="185"/>
      <c r="E19" s="186" t="s">
        <v>101</v>
      </c>
      <c r="F19" s="185"/>
      <c r="G19" s="129">
        <v>85</v>
      </c>
      <c r="H19" s="186"/>
      <c r="I19" s="187"/>
      <c r="J19" s="130"/>
    </row>
    <row r="20" spans="1:10" s="131" customFormat="1" ht="11.4" thickBot="1">
      <c r="A20" s="127"/>
      <c r="B20" s="128" t="s">
        <v>100</v>
      </c>
      <c r="C20" s="184">
        <v>44770</v>
      </c>
      <c r="D20" s="185"/>
      <c r="E20" s="186" t="s">
        <v>102</v>
      </c>
      <c r="F20" s="185"/>
      <c r="G20" s="137">
        <v>5</v>
      </c>
      <c r="H20" s="186"/>
      <c r="I20" s="187"/>
      <c r="J20" s="130"/>
    </row>
    <row r="21" spans="1:10">
      <c r="A21" s="123"/>
      <c r="B21" s="203"/>
      <c r="C21" s="195"/>
      <c r="D21" s="195"/>
      <c r="E21" s="195"/>
      <c r="F21" s="195"/>
      <c r="G21" s="195"/>
      <c r="H21" s="195"/>
      <c r="I21" s="196"/>
      <c r="J21" s="124"/>
    </row>
    <row r="22" spans="1:10">
      <c r="A22" s="123"/>
      <c r="B22" s="197"/>
      <c r="C22" s="198"/>
      <c r="D22" s="198"/>
      <c r="E22" s="198"/>
      <c r="F22" s="198"/>
      <c r="G22" s="198"/>
      <c r="H22" s="198"/>
      <c r="I22" s="199"/>
      <c r="J22" s="124"/>
    </row>
    <row r="23" spans="1:10">
      <c r="A23" s="123"/>
      <c r="B23" s="197"/>
      <c r="C23" s="198"/>
      <c r="D23" s="198"/>
      <c r="E23" s="198"/>
      <c r="F23" s="198"/>
      <c r="G23" s="198"/>
      <c r="H23" s="198"/>
      <c r="I23" s="199"/>
      <c r="J23" s="124"/>
    </row>
    <row r="24" spans="1:10">
      <c r="A24" s="123"/>
      <c r="B24" s="197"/>
      <c r="C24" s="198"/>
      <c r="D24" s="198"/>
      <c r="E24" s="198"/>
      <c r="F24" s="198"/>
      <c r="G24" s="198"/>
      <c r="H24" s="198"/>
      <c r="I24" s="199"/>
      <c r="J24" s="124"/>
    </row>
    <row r="25" spans="1:10">
      <c r="A25" s="123"/>
      <c r="B25" s="197"/>
      <c r="C25" s="198"/>
      <c r="D25" s="198"/>
      <c r="E25" s="198"/>
      <c r="F25" s="198"/>
      <c r="G25" s="198"/>
      <c r="H25" s="198"/>
      <c r="I25" s="199"/>
      <c r="J25" s="124"/>
    </row>
    <row r="26" spans="1:10">
      <c r="A26" s="123"/>
      <c r="B26" s="197"/>
      <c r="C26" s="198"/>
      <c r="D26" s="198"/>
      <c r="E26" s="198"/>
      <c r="F26" s="198"/>
      <c r="G26" s="198"/>
      <c r="H26" s="198"/>
      <c r="I26" s="199"/>
      <c r="J26" s="124"/>
    </row>
    <row r="27" spans="1:10">
      <c r="A27" s="123"/>
      <c r="B27" s="197"/>
      <c r="C27" s="198"/>
      <c r="D27" s="198"/>
      <c r="E27" s="198"/>
      <c r="F27" s="198"/>
      <c r="G27" s="198"/>
      <c r="H27" s="198"/>
      <c r="I27" s="199"/>
      <c r="J27" s="124"/>
    </row>
    <row r="28" spans="1:10">
      <c r="A28" s="123"/>
      <c r="B28" s="197"/>
      <c r="C28" s="198"/>
      <c r="D28" s="198"/>
      <c r="E28" s="198"/>
      <c r="F28" s="198"/>
      <c r="G28" s="198"/>
      <c r="H28" s="198"/>
      <c r="I28" s="199"/>
      <c r="J28" s="124"/>
    </row>
    <row r="29" spans="1:10">
      <c r="A29" s="123"/>
      <c r="B29" s="197"/>
      <c r="C29" s="198"/>
      <c r="D29" s="198"/>
      <c r="E29" s="198"/>
      <c r="F29" s="198"/>
      <c r="G29" s="198"/>
      <c r="H29" s="198"/>
      <c r="I29" s="199"/>
      <c r="J29" s="124"/>
    </row>
    <row r="30" spans="1:10">
      <c r="A30" s="123"/>
      <c r="B30" s="197"/>
      <c r="C30" s="198"/>
      <c r="D30" s="198"/>
      <c r="E30" s="198"/>
      <c r="F30" s="198"/>
      <c r="G30" s="198"/>
      <c r="H30" s="198"/>
      <c r="I30" s="199"/>
      <c r="J30" s="124"/>
    </row>
    <row r="31" spans="1:10">
      <c r="A31" s="123"/>
      <c r="B31" s="197"/>
      <c r="C31" s="198"/>
      <c r="D31" s="198"/>
      <c r="E31" s="198"/>
      <c r="F31" s="198"/>
      <c r="G31" s="198"/>
      <c r="H31" s="198"/>
      <c r="I31" s="199"/>
      <c r="J31" s="124"/>
    </row>
    <row r="32" spans="1:10">
      <c r="A32" s="123"/>
      <c r="B32" s="197"/>
      <c r="C32" s="198"/>
      <c r="D32" s="198"/>
      <c r="E32" s="198"/>
      <c r="F32" s="198"/>
      <c r="G32" s="198"/>
      <c r="H32" s="198"/>
      <c r="I32" s="199"/>
      <c r="J32" s="124"/>
    </row>
    <row r="33" spans="1:10">
      <c r="A33" s="123"/>
      <c r="B33" s="197"/>
      <c r="C33" s="198"/>
      <c r="D33" s="198"/>
      <c r="E33" s="198"/>
      <c r="F33" s="198"/>
      <c r="G33" s="198"/>
      <c r="H33" s="198"/>
      <c r="I33" s="199"/>
      <c r="J33" s="124"/>
    </row>
    <row r="34" spans="1:10">
      <c r="A34" s="123"/>
      <c r="B34" s="197"/>
      <c r="C34" s="198"/>
      <c r="D34" s="198"/>
      <c r="E34" s="198"/>
      <c r="F34" s="198"/>
      <c r="G34" s="198"/>
      <c r="H34" s="198"/>
      <c r="I34" s="199"/>
      <c r="J34" s="124"/>
    </row>
    <row r="35" spans="1:10">
      <c r="A35" s="123"/>
      <c r="B35" s="197"/>
      <c r="C35" s="198"/>
      <c r="D35" s="198"/>
      <c r="E35" s="198"/>
      <c r="F35" s="198"/>
      <c r="G35" s="198"/>
      <c r="H35" s="198"/>
      <c r="I35" s="199"/>
      <c r="J35" s="124"/>
    </row>
    <row r="36" spans="1:10">
      <c r="A36" s="123"/>
      <c r="B36" s="200"/>
      <c r="C36" s="201"/>
      <c r="D36" s="201"/>
      <c r="E36" s="201"/>
      <c r="F36" s="201"/>
      <c r="G36" s="201"/>
      <c r="H36" s="201"/>
      <c r="I36" s="202"/>
      <c r="J36" s="124"/>
    </row>
    <row r="37" spans="1:10">
      <c r="A37" s="123"/>
      <c r="B37" s="132" t="s">
        <v>1</v>
      </c>
      <c r="C37" s="205" t="s">
        <v>2</v>
      </c>
      <c r="D37" s="206"/>
      <c r="E37" s="205" t="s">
        <v>3</v>
      </c>
      <c r="F37" s="206"/>
      <c r="G37" s="133" t="s">
        <v>4</v>
      </c>
      <c r="H37" s="205" t="s">
        <v>5</v>
      </c>
      <c r="I37" s="207"/>
      <c r="J37" s="124"/>
    </row>
    <row r="38" spans="1:10" s="131" customFormat="1" ht="11.4" thickBot="1">
      <c r="A38" s="127"/>
      <c r="B38" s="128" t="s">
        <v>100</v>
      </c>
      <c r="C38" s="184">
        <v>44771</v>
      </c>
      <c r="D38" s="185"/>
      <c r="E38" s="186" t="s">
        <v>103</v>
      </c>
      <c r="F38" s="185"/>
      <c r="G38" s="129">
        <v>15</v>
      </c>
      <c r="H38" s="186"/>
      <c r="I38" s="187"/>
      <c r="J38" s="130"/>
    </row>
    <row r="39" spans="1:10" s="131" customFormat="1" ht="11.4" thickBot="1">
      <c r="A39" s="127"/>
      <c r="B39" s="128" t="s">
        <v>100</v>
      </c>
      <c r="C39" s="184">
        <v>44771</v>
      </c>
      <c r="D39" s="185"/>
      <c r="E39" s="186" t="s">
        <v>104</v>
      </c>
      <c r="F39" s="185"/>
      <c r="G39" s="137">
        <v>16</v>
      </c>
      <c r="H39" s="186"/>
      <c r="I39" s="187"/>
      <c r="J39" s="130"/>
    </row>
    <row r="40" spans="1:10" ht="18" thickBot="1">
      <c r="A40" s="134"/>
      <c r="B40" s="135"/>
      <c r="C40" s="135"/>
      <c r="D40" s="135"/>
      <c r="E40" s="135"/>
      <c r="F40" s="135"/>
      <c r="G40" s="135"/>
      <c r="H40" s="135"/>
      <c r="I40" s="135"/>
      <c r="J40" s="136"/>
    </row>
    <row r="41" spans="1:10" ht="25.8" thickBot="1">
      <c r="A41" s="121"/>
      <c r="B41" s="204" t="s">
        <v>0</v>
      </c>
      <c r="C41" s="204"/>
      <c r="D41" s="204"/>
      <c r="E41" s="204"/>
      <c r="F41" s="204"/>
      <c r="G41" s="204"/>
      <c r="H41" s="204"/>
      <c r="I41" s="204"/>
      <c r="J41" s="122"/>
    </row>
    <row r="42" spans="1:10">
      <c r="A42" s="123"/>
      <c r="B42" s="194"/>
      <c r="C42" s="195"/>
      <c r="D42" s="195"/>
      <c r="E42" s="195"/>
      <c r="F42" s="195"/>
      <c r="G42" s="195"/>
      <c r="H42" s="195"/>
      <c r="I42" s="196"/>
      <c r="J42" s="124"/>
    </row>
    <row r="43" spans="1:10">
      <c r="A43" s="123"/>
      <c r="B43" s="197"/>
      <c r="C43" s="198"/>
      <c r="D43" s="198"/>
      <c r="E43" s="198"/>
      <c r="F43" s="198"/>
      <c r="G43" s="198"/>
      <c r="H43" s="198"/>
      <c r="I43" s="199"/>
      <c r="J43" s="124"/>
    </row>
    <row r="44" spans="1:10">
      <c r="A44" s="123"/>
      <c r="B44" s="197"/>
      <c r="C44" s="198"/>
      <c r="D44" s="198"/>
      <c r="E44" s="198"/>
      <c r="F44" s="198"/>
      <c r="G44" s="198"/>
      <c r="H44" s="198"/>
      <c r="I44" s="199"/>
      <c r="J44" s="124"/>
    </row>
    <row r="45" spans="1:10">
      <c r="A45" s="123"/>
      <c r="B45" s="197"/>
      <c r="C45" s="198"/>
      <c r="D45" s="198"/>
      <c r="E45" s="198"/>
      <c r="F45" s="198"/>
      <c r="G45" s="198"/>
      <c r="H45" s="198"/>
      <c r="I45" s="199"/>
      <c r="J45" s="124"/>
    </row>
    <row r="46" spans="1:10">
      <c r="A46" s="123"/>
      <c r="B46" s="197"/>
      <c r="C46" s="198"/>
      <c r="D46" s="198"/>
      <c r="E46" s="198"/>
      <c r="F46" s="198"/>
      <c r="G46" s="198"/>
      <c r="H46" s="198"/>
      <c r="I46" s="199"/>
      <c r="J46" s="124"/>
    </row>
    <row r="47" spans="1:10">
      <c r="A47" s="123"/>
      <c r="B47" s="197"/>
      <c r="C47" s="198"/>
      <c r="D47" s="198"/>
      <c r="E47" s="198"/>
      <c r="F47" s="198"/>
      <c r="G47" s="198"/>
      <c r="H47" s="198"/>
      <c r="I47" s="199"/>
      <c r="J47" s="124"/>
    </row>
    <row r="48" spans="1:10">
      <c r="A48" s="123"/>
      <c r="B48" s="197"/>
      <c r="C48" s="198"/>
      <c r="D48" s="198"/>
      <c r="E48" s="198"/>
      <c r="F48" s="198"/>
      <c r="G48" s="198"/>
      <c r="H48" s="198"/>
      <c r="I48" s="199"/>
      <c r="J48" s="124"/>
    </row>
    <row r="49" spans="1:10">
      <c r="A49" s="123"/>
      <c r="B49" s="197"/>
      <c r="C49" s="198"/>
      <c r="D49" s="198"/>
      <c r="E49" s="198"/>
      <c r="F49" s="198"/>
      <c r="G49" s="198"/>
      <c r="H49" s="198"/>
      <c r="I49" s="199"/>
      <c r="J49" s="124"/>
    </row>
    <row r="50" spans="1:10">
      <c r="A50" s="123"/>
      <c r="B50" s="197"/>
      <c r="C50" s="198"/>
      <c r="D50" s="198"/>
      <c r="E50" s="198"/>
      <c r="F50" s="198"/>
      <c r="G50" s="198"/>
      <c r="H50" s="198"/>
      <c r="I50" s="199"/>
      <c r="J50" s="124"/>
    </row>
    <row r="51" spans="1:10">
      <c r="A51" s="123"/>
      <c r="B51" s="197"/>
      <c r="C51" s="198"/>
      <c r="D51" s="198"/>
      <c r="E51" s="198"/>
      <c r="F51" s="198"/>
      <c r="G51" s="198"/>
      <c r="H51" s="198"/>
      <c r="I51" s="199"/>
      <c r="J51" s="124"/>
    </row>
    <row r="52" spans="1:10">
      <c r="A52" s="123"/>
      <c r="B52" s="197"/>
      <c r="C52" s="198"/>
      <c r="D52" s="198"/>
      <c r="E52" s="198"/>
      <c r="F52" s="198"/>
      <c r="G52" s="198"/>
      <c r="H52" s="198"/>
      <c r="I52" s="199"/>
      <c r="J52" s="124"/>
    </row>
    <row r="53" spans="1:10">
      <c r="A53" s="123"/>
      <c r="B53" s="197"/>
      <c r="C53" s="198"/>
      <c r="D53" s="198"/>
      <c r="E53" s="198"/>
      <c r="F53" s="198"/>
      <c r="G53" s="198"/>
      <c r="H53" s="198"/>
      <c r="I53" s="199"/>
      <c r="J53" s="124"/>
    </row>
    <row r="54" spans="1:10">
      <c r="A54" s="123"/>
      <c r="B54" s="197"/>
      <c r="C54" s="198"/>
      <c r="D54" s="198"/>
      <c r="E54" s="198"/>
      <c r="F54" s="198"/>
      <c r="G54" s="198"/>
      <c r="H54" s="198"/>
      <c r="I54" s="199"/>
      <c r="J54" s="124"/>
    </row>
    <row r="55" spans="1:10">
      <c r="A55" s="123"/>
      <c r="B55" s="197"/>
      <c r="C55" s="198"/>
      <c r="D55" s="198"/>
      <c r="E55" s="198"/>
      <c r="F55" s="198"/>
      <c r="G55" s="198"/>
      <c r="H55" s="198"/>
      <c r="I55" s="199"/>
      <c r="J55" s="124"/>
    </row>
    <row r="56" spans="1:10">
      <c r="A56" s="123"/>
      <c r="B56" s="197"/>
      <c r="C56" s="198"/>
      <c r="D56" s="198"/>
      <c r="E56" s="198"/>
      <c r="F56" s="198"/>
      <c r="G56" s="198"/>
      <c r="H56" s="198"/>
      <c r="I56" s="199"/>
      <c r="J56" s="124"/>
    </row>
    <row r="57" spans="1:10" ht="4.5" customHeight="1">
      <c r="A57" s="123"/>
      <c r="B57" s="200"/>
      <c r="C57" s="201"/>
      <c r="D57" s="201"/>
      <c r="E57" s="201"/>
      <c r="F57" s="201"/>
      <c r="G57" s="201"/>
      <c r="H57" s="201"/>
      <c r="I57" s="202"/>
      <c r="J57" s="124"/>
    </row>
    <row r="58" spans="1:10">
      <c r="A58" s="123"/>
      <c r="B58" s="125" t="s">
        <v>1</v>
      </c>
      <c r="C58" s="190" t="s">
        <v>2</v>
      </c>
      <c r="D58" s="191"/>
      <c r="E58" s="190" t="s">
        <v>3</v>
      </c>
      <c r="F58" s="191"/>
      <c r="G58" s="126" t="s">
        <v>4</v>
      </c>
      <c r="H58" s="190" t="s">
        <v>5</v>
      </c>
      <c r="I58" s="192"/>
      <c r="J58" s="124"/>
    </row>
    <row r="59" spans="1:10" s="131" customFormat="1" ht="11.4" thickBot="1">
      <c r="A59" s="127"/>
      <c r="B59" s="128" t="s">
        <v>100</v>
      </c>
      <c r="C59" s="184">
        <v>44771</v>
      </c>
      <c r="D59" s="185"/>
      <c r="E59" s="186" t="s">
        <v>105</v>
      </c>
      <c r="F59" s="185"/>
      <c r="G59" s="137">
        <v>20</v>
      </c>
      <c r="H59" s="186"/>
      <c r="I59" s="187"/>
      <c r="J59" s="130"/>
    </row>
    <row r="60" spans="1:10" s="131" customFormat="1" ht="11.4" thickBot="1">
      <c r="A60" s="127"/>
      <c r="B60" s="128" t="s">
        <v>100</v>
      </c>
      <c r="C60" s="184">
        <v>44771</v>
      </c>
      <c r="D60" s="185"/>
      <c r="E60" s="186" t="s">
        <v>106</v>
      </c>
      <c r="F60" s="185"/>
      <c r="G60" s="137">
        <v>2</v>
      </c>
      <c r="H60" s="186"/>
      <c r="I60" s="187"/>
      <c r="J60" s="130"/>
    </row>
    <row r="61" spans="1:10" s="131" customFormat="1" ht="11.4" thickBot="1">
      <c r="A61" s="127"/>
      <c r="B61" s="128" t="s">
        <v>100</v>
      </c>
      <c r="C61" s="184">
        <v>44770</v>
      </c>
      <c r="D61" s="185"/>
      <c r="E61" s="186" t="s">
        <v>102</v>
      </c>
      <c r="F61" s="185"/>
      <c r="G61" s="137">
        <v>5</v>
      </c>
      <c r="H61" s="186"/>
      <c r="I61" s="187"/>
      <c r="J61" s="130"/>
    </row>
    <row r="62" spans="1:10" s="131" customFormat="1" ht="10.8">
      <c r="A62" s="127"/>
      <c r="B62" s="203" t="s">
        <v>6</v>
      </c>
      <c r="C62" s="195"/>
      <c r="D62" s="195"/>
      <c r="E62" s="195"/>
      <c r="F62" s="195"/>
      <c r="G62" s="195"/>
      <c r="H62" s="195"/>
      <c r="I62" s="196"/>
      <c r="J62" s="130"/>
    </row>
    <row r="63" spans="1:10">
      <c r="A63" s="123"/>
      <c r="B63" s="197"/>
      <c r="C63" s="198"/>
      <c r="D63" s="198"/>
      <c r="E63" s="198"/>
      <c r="F63" s="198"/>
      <c r="G63" s="198"/>
      <c r="H63" s="198"/>
      <c r="I63" s="199"/>
      <c r="J63" s="124"/>
    </row>
    <row r="64" spans="1:10">
      <c r="A64" s="123"/>
      <c r="B64" s="197"/>
      <c r="C64" s="198"/>
      <c r="D64" s="198"/>
      <c r="E64" s="198"/>
      <c r="F64" s="198"/>
      <c r="G64" s="198"/>
      <c r="H64" s="198"/>
      <c r="I64" s="199"/>
      <c r="J64" s="124"/>
    </row>
    <row r="65" spans="1:10">
      <c r="A65" s="123"/>
      <c r="B65" s="197"/>
      <c r="C65" s="198"/>
      <c r="D65" s="198"/>
      <c r="E65" s="198"/>
      <c r="F65" s="198"/>
      <c r="G65" s="198"/>
      <c r="H65" s="198"/>
      <c r="I65" s="199"/>
      <c r="J65" s="124"/>
    </row>
    <row r="66" spans="1:10">
      <c r="A66" s="123"/>
      <c r="B66" s="197"/>
      <c r="C66" s="198"/>
      <c r="D66" s="198"/>
      <c r="E66" s="198"/>
      <c r="F66" s="198"/>
      <c r="G66" s="198"/>
      <c r="H66" s="198"/>
      <c r="I66" s="199"/>
      <c r="J66" s="124"/>
    </row>
    <row r="67" spans="1:10">
      <c r="A67" s="123"/>
      <c r="B67" s="197"/>
      <c r="C67" s="198"/>
      <c r="D67" s="198"/>
      <c r="E67" s="198"/>
      <c r="F67" s="198"/>
      <c r="G67" s="198"/>
      <c r="H67" s="198"/>
      <c r="I67" s="199"/>
      <c r="J67" s="124"/>
    </row>
    <row r="68" spans="1:10">
      <c r="A68" s="123"/>
      <c r="B68" s="197"/>
      <c r="C68" s="198"/>
      <c r="D68" s="198"/>
      <c r="E68" s="198"/>
      <c r="F68" s="198"/>
      <c r="G68" s="198"/>
      <c r="H68" s="198"/>
      <c r="I68" s="199"/>
      <c r="J68" s="124"/>
    </row>
    <row r="69" spans="1:10">
      <c r="A69" s="123"/>
      <c r="B69" s="197"/>
      <c r="C69" s="198"/>
      <c r="D69" s="198"/>
      <c r="E69" s="198"/>
      <c r="F69" s="198"/>
      <c r="G69" s="198"/>
      <c r="H69" s="198"/>
      <c r="I69" s="199"/>
      <c r="J69" s="124"/>
    </row>
    <row r="70" spans="1:10">
      <c r="A70" s="123"/>
      <c r="B70" s="197"/>
      <c r="C70" s="198"/>
      <c r="D70" s="198"/>
      <c r="E70" s="198"/>
      <c r="F70" s="198"/>
      <c r="G70" s="198"/>
      <c r="H70" s="198"/>
      <c r="I70" s="199"/>
      <c r="J70" s="124"/>
    </row>
    <row r="71" spans="1:10">
      <c r="A71" s="123"/>
      <c r="B71" s="197"/>
      <c r="C71" s="198"/>
      <c r="D71" s="198"/>
      <c r="E71" s="198"/>
      <c r="F71" s="198"/>
      <c r="G71" s="198"/>
      <c r="H71" s="198"/>
      <c r="I71" s="199"/>
      <c r="J71" s="124"/>
    </row>
    <row r="72" spans="1:10">
      <c r="A72" s="123"/>
      <c r="B72" s="197"/>
      <c r="C72" s="198"/>
      <c r="D72" s="198"/>
      <c r="E72" s="198"/>
      <c r="F72" s="198"/>
      <c r="G72" s="198"/>
      <c r="H72" s="198"/>
      <c r="I72" s="199"/>
      <c r="J72" s="124"/>
    </row>
    <row r="73" spans="1:10">
      <c r="A73" s="123"/>
      <c r="B73" s="197"/>
      <c r="C73" s="198"/>
      <c r="D73" s="198"/>
      <c r="E73" s="198"/>
      <c r="F73" s="198"/>
      <c r="G73" s="198"/>
      <c r="H73" s="198"/>
      <c r="I73" s="199"/>
      <c r="J73" s="124"/>
    </row>
    <row r="74" spans="1:10">
      <c r="A74" s="123"/>
      <c r="B74" s="197"/>
      <c r="C74" s="198"/>
      <c r="D74" s="198"/>
      <c r="E74" s="198"/>
      <c r="F74" s="198"/>
      <c r="G74" s="198"/>
      <c r="H74" s="198"/>
      <c r="I74" s="199"/>
      <c r="J74" s="124"/>
    </row>
    <row r="75" spans="1:10">
      <c r="A75" s="123"/>
      <c r="B75" s="197"/>
      <c r="C75" s="198"/>
      <c r="D75" s="198"/>
      <c r="E75" s="198"/>
      <c r="F75" s="198"/>
      <c r="G75" s="198"/>
      <c r="H75" s="198"/>
      <c r="I75" s="199"/>
      <c r="J75" s="124"/>
    </row>
    <row r="76" spans="1:10">
      <c r="A76" s="123"/>
      <c r="B76" s="197"/>
      <c r="C76" s="198"/>
      <c r="D76" s="198"/>
      <c r="E76" s="198"/>
      <c r="F76" s="198"/>
      <c r="G76" s="198"/>
      <c r="H76" s="198"/>
      <c r="I76" s="199"/>
      <c r="J76" s="124"/>
    </row>
    <row r="77" spans="1:10">
      <c r="A77" s="123"/>
      <c r="B77" s="200"/>
      <c r="C77" s="201"/>
      <c r="D77" s="201"/>
      <c r="E77" s="201"/>
      <c r="F77" s="201"/>
      <c r="G77" s="201"/>
      <c r="H77" s="201"/>
      <c r="I77" s="202"/>
      <c r="J77" s="124"/>
    </row>
    <row r="78" spans="1:10">
      <c r="A78" s="123"/>
      <c r="B78" s="125" t="s">
        <v>1</v>
      </c>
      <c r="C78" s="190" t="s">
        <v>2</v>
      </c>
      <c r="D78" s="191"/>
      <c r="E78" s="190" t="s">
        <v>3</v>
      </c>
      <c r="F78" s="191"/>
      <c r="G78" s="126" t="s">
        <v>4</v>
      </c>
      <c r="H78" s="190" t="s">
        <v>5</v>
      </c>
      <c r="I78" s="192"/>
      <c r="J78" s="124"/>
    </row>
    <row r="79" spans="1:10" s="131" customFormat="1" ht="11.4" thickBot="1">
      <c r="A79" s="127"/>
      <c r="B79" s="128" t="s">
        <v>100</v>
      </c>
      <c r="C79" s="184">
        <v>44771</v>
      </c>
      <c r="D79" s="185"/>
      <c r="E79" s="186" t="s">
        <v>107</v>
      </c>
      <c r="F79" s="185"/>
      <c r="G79" s="137">
        <v>3</v>
      </c>
      <c r="H79" s="186"/>
      <c r="I79" s="187"/>
      <c r="J79" s="130"/>
    </row>
    <row r="80" spans="1:10" s="131" customFormat="1" ht="11.4" thickBot="1">
      <c r="A80" s="127"/>
      <c r="B80" s="128" t="s">
        <v>100</v>
      </c>
      <c r="C80" s="184">
        <v>44771</v>
      </c>
      <c r="D80" s="185"/>
      <c r="E80" s="186" t="s">
        <v>108</v>
      </c>
      <c r="F80" s="185"/>
      <c r="G80" s="137">
        <v>9</v>
      </c>
      <c r="H80" s="186"/>
      <c r="I80" s="187"/>
      <c r="J80" s="130"/>
    </row>
    <row r="81" spans="1:10">
      <c r="A81" s="123"/>
      <c r="B81" s="194"/>
      <c r="C81" s="195"/>
      <c r="D81" s="195"/>
      <c r="E81" s="195"/>
      <c r="F81" s="195"/>
      <c r="G81" s="195"/>
      <c r="H81" s="195"/>
      <c r="I81" s="196"/>
      <c r="J81" s="124"/>
    </row>
    <row r="82" spans="1:10">
      <c r="A82" s="123"/>
      <c r="B82" s="197"/>
      <c r="C82" s="198"/>
      <c r="D82" s="198"/>
      <c r="E82" s="198"/>
      <c r="F82" s="198"/>
      <c r="G82" s="198"/>
      <c r="H82" s="198"/>
      <c r="I82" s="199"/>
      <c r="J82" s="124"/>
    </row>
    <row r="83" spans="1:10">
      <c r="A83" s="123"/>
      <c r="B83" s="197"/>
      <c r="C83" s="198"/>
      <c r="D83" s="198"/>
      <c r="E83" s="198"/>
      <c r="F83" s="198"/>
      <c r="G83" s="198"/>
      <c r="H83" s="198"/>
      <c r="I83" s="199"/>
      <c r="J83" s="124"/>
    </row>
    <row r="84" spans="1:10">
      <c r="A84" s="123"/>
      <c r="B84" s="197"/>
      <c r="C84" s="198"/>
      <c r="D84" s="198"/>
      <c r="E84" s="198"/>
      <c r="F84" s="198"/>
      <c r="G84" s="198"/>
      <c r="H84" s="198"/>
      <c r="I84" s="199"/>
      <c r="J84" s="124"/>
    </row>
    <row r="85" spans="1:10">
      <c r="A85" s="123"/>
      <c r="B85" s="197"/>
      <c r="C85" s="198"/>
      <c r="D85" s="198"/>
      <c r="E85" s="198"/>
      <c r="F85" s="198"/>
      <c r="G85" s="198"/>
      <c r="H85" s="198"/>
      <c r="I85" s="199"/>
      <c r="J85" s="124"/>
    </row>
    <row r="86" spans="1:10">
      <c r="A86" s="123"/>
      <c r="B86" s="197"/>
      <c r="C86" s="198"/>
      <c r="D86" s="198"/>
      <c r="E86" s="198"/>
      <c r="F86" s="198"/>
      <c r="G86" s="198"/>
      <c r="H86" s="198"/>
      <c r="I86" s="199"/>
      <c r="J86" s="124"/>
    </row>
    <row r="87" spans="1:10">
      <c r="A87" s="123"/>
      <c r="B87" s="197"/>
      <c r="C87" s="198"/>
      <c r="D87" s="198"/>
      <c r="E87" s="198"/>
      <c r="F87" s="198"/>
      <c r="G87" s="198"/>
      <c r="H87" s="198"/>
      <c r="I87" s="199"/>
      <c r="J87" s="124"/>
    </row>
    <row r="88" spans="1:10">
      <c r="A88" s="123"/>
      <c r="B88" s="197"/>
      <c r="C88" s="198"/>
      <c r="D88" s="198"/>
      <c r="E88" s="198"/>
      <c r="F88" s="198"/>
      <c r="G88" s="198"/>
      <c r="H88" s="198"/>
      <c r="I88" s="199"/>
      <c r="J88" s="124"/>
    </row>
    <row r="89" spans="1:10">
      <c r="A89" s="123"/>
      <c r="B89" s="197"/>
      <c r="C89" s="198"/>
      <c r="D89" s="198"/>
      <c r="E89" s="198"/>
      <c r="F89" s="198"/>
      <c r="G89" s="198"/>
      <c r="H89" s="198"/>
      <c r="I89" s="199"/>
      <c r="J89" s="124"/>
    </row>
    <row r="90" spans="1:10">
      <c r="A90" s="123"/>
      <c r="B90" s="197"/>
      <c r="C90" s="198"/>
      <c r="D90" s="198"/>
      <c r="E90" s="198"/>
      <c r="F90" s="198"/>
      <c r="G90" s="198"/>
      <c r="H90" s="198"/>
      <c r="I90" s="199"/>
      <c r="J90" s="124"/>
    </row>
    <row r="91" spans="1:10">
      <c r="A91" s="123"/>
      <c r="B91" s="197"/>
      <c r="C91" s="198"/>
      <c r="D91" s="198"/>
      <c r="E91" s="198"/>
      <c r="F91" s="198"/>
      <c r="G91" s="198"/>
      <c r="H91" s="198"/>
      <c r="I91" s="199"/>
      <c r="J91" s="124"/>
    </row>
    <row r="92" spans="1:10">
      <c r="A92" s="123"/>
      <c r="B92" s="197"/>
      <c r="C92" s="198"/>
      <c r="D92" s="198"/>
      <c r="E92" s="198"/>
      <c r="F92" s="198"/>
      <c r="G92" s="198"/>
      <c r="H92" s="198"/>
      <c r="I92" s="199"/>
      <c r="J92" s="124"/>
    </row>
    <row r="93" spans="1:10">
      <c r="A93" s="123"/>
      <c r="B93" s="197"/>
      <c r="C93" s="198"/>
      <c r="D93" s="198"/>
      <c r="E93" s="198"/>
      <c r="F93" s="198"/>
      <c r="G93" s="198"/>
      <c r="H93" s="198"/>
      <c r="I93" s="199"/>
      <c r="J93" s="124"/>
    </row>
    <row r="94" spans="1:10">
      <c r="A94" s="123"/>
      <c r="B94" s="197"/>
      <c r="C94" s="198"/>
      <c r="D94" s="198"/>
      <c r="E94" s="198"/>
      <c r="F94" s="198"/>
      <c r="G94" s="198"/>
      <c r="H94" s="198"/>
      <c r="I94" s="199"/>
      <c r="J94" s="124"/>
    </row>
    <row r="95" spans="1:10">
      <c r="A95" s="123"/>
      <c r="B95" s="197"/>
      <c r="C95" s="198"/>
      <c r="D95" s="198"/>
      <c r="E95" s="198"/>
      <c r="F95" s="198"/>
      <c r="G95" s="198"/>
      <c r="H95" s="198"/>
      <c r="I95" s="199"/>
      <c r="J95" s="124"/>
    </row>
    <row r="96" spans="1:10">
      <c r="A96" s="123"/>
      <c r="B96" s="200"/>
      <c r="C96" s="201"/>
      <c r="D96" s="201"/>
      <c r="E96" s="201"/>
      <c r="F96" s="201"/>
      <c r="G96" s="201"/>
      <c r="H96" s="201"/>
      <c r="I96" s="202"/>
      <c r="J96" s="124"/>
    </row>
    <row r="97" spans="1:10">
      <c r="A97" s="123"/>
      <c r="B97" s="125" t="s">
        <v>1</v>
      </c>
      <c r="C97" s="190" t="s">
        <v>2</v>
      </c>
      <c r="D97" s="191"/>
      <c r="E97" s="190" t="s">
        <v>3</v>
      </c>
      <c r="F97" s="191"/>
      <c r="G97" s="126" t="s">
        <v>4</v>
      </c>
      <c r="H97" s="190" t="s">
        <v>5</v>
      </c>
      <c r="I97" s="192"/>
      <c r="J97" s="124"/>
    </row>
    <row r="98" spans="1:10" s="131" customFormat="1" ht="11.4" thickBot="1">
      <c r="A98" s="127"/>
      <c r="B98" s="128" t="s">
        <v>100</v>
      </c>
      <c r="C98" s="184">
        <v>44771</v>
      </c>
      <c r="D98" s="188"/>
      <c r="E98" s="186" t="s">
        <v>109</v>
      </c>
      <c r="F98" s="189"/>
      <c r="G98" s="137">
        <v>4</v>
      </c>
      <c r="H98" s="186"/>
      <c r="I98" s="187"/>
      <c r="J98" s="130"/>
    </row>
    <row r="99" spans="1:10" s="131" customFormat="1" ht="11.4" thickBot="1">
      <c r="A99" s="127"/>
      <c r="B99" s="128" t="s">
        <v>100</v>
      </c>
      <c r="C99" s="184">
        <v>44771</v>
      </c>
      <c r="D99" s="188"/>
      <c r="E99" s="186" t="s">
        <v>111</v>
      </c>
      <c r="F99" s="189"/>
      <c r="G99" s="137">
        <v>60</v>
      </c>
      <c r="H99" s="186"/>
      <c r="I99" s="187"/>
      <c r="J99" s="130"/>
    </row>
    <row r="100" spans="1:10" s="131" customFormat="1" ht="11.4" thickBot="1">
      <c r="A100" s="127"/>
      <c r="B100" s="128" t="s">
        <v>100</v>
      </c>
      <c r="C100" s="184">
        <v>44771</v>
      </c>
      <c r="D100" s="188"/>
      <c r="E100" s="186" t="s">
        <v>112</v>
      </c>
      <c r="F100" s="189"/>
      <c r="G100" s="137">
        <v>60</v>
      </c>
      <c r="H100" s="186"/>
      <c r="I100" s="187"/>
      <c r="J100" s="130"/>
    </row>
    <row r="101" spans="1:10" s="131" customFormat="1" ht="11.4" thickBot="1">
      <c r="A101" s="127"/>
      <c r="B101" s="128" t="s">
        <v>100</v>
      </c>
      <c r="C101" s="184">
        <v>44771</v>
      </c>
      <c r="D101" s="185"/>
      <c r="E101" s="186" t="s">
        <v>110</v>
      </c>
      <c r="F101" s="185"/>
      <c r="G101" s="137">
        <v>15</v>
      </c>
      <c r="H101" s="186"/>
      <c r="I101" s="187"/>
      <c r="J101" s="130"/>
    </row>
    <row r="102" spans="1:10" s="131" customFormat="1" ht="16.2" customHeight="1">
      <c r="A102" s="127"/>
      <c r="B102" s="194"/>
      <c r="C102" s="195"/>
      <c r="D102" s="195"/>
      <c r="E102" s="195"/>
      <c r="F102" s="195"/>
      <c r="G102" s="195"/>
      <c r="H102" s="195"/>
      <c r="I102" s="196"/>
      <c r="J102" s="130"/>
    </row>
    <row r="103" spans="1:10" s="131" customFormat="1" ht="10.8">
      <c r="A103" s="127"/>
      <c r="B103" s="197"/>
      <c r="C103" s="198"/>
      <c r="D103" s="198"/>
      <c r="E103" s="198"/>
      <c r="F103" s="198"/>
      <c r="G103" s="198"/>
      <c r="H103" s="198"/>
      <c r="I103" s="199"/>
      <c r="J103" s="130"/>
    </row>
    <row r="104" spans="1:10">
      <c r="A104" s="123"/>
      <c r="B104" s="197"/>
      <c r="C104" s="198"/>
      <c r="D104" s="198"/>
      <c r="E104" s="198"/>
      <c r="F104" s="198"/>
      <c r="G104" s="198"/>
      <c r="H104" s="198"/>
      <c r="I104" s="199"/>
      <c r="J104" s="124"/>
    </row>
    <row r="105" spans="1:10">
      <c r="A105" s="123"/>
      <c r="B105" s="197"/>
      <c r="C105" s="198"/>
      <c r="D105" s="198"/>
      <c r="E105" s="198"/>
      <c r="F105" s="198"/>
      <c r="G105" s="198"/>
      <c r="H105" s="198"/>
      <c r="I105" s="199"/>
      <c r="J105" s="124"/>
    </row>
    <row r="106" spans="1:10">
      <c r="A106" s="123"/>
      <c r="B106" s="197"/>
      <c r="C106" s="198"/>
      <c r="D106" s="198"/>
      <c r="E106" s="198"/>
      <c r="F106" s="198"/>
      <c r="G106" s="198"/>
      <c r="H106" s="198"/>
      <c r="I106" s="199"/>
      <c r="J106" s="124"/>
    </row>
    <row r="107" spans="1:10">
      <c r="A107" s="123"/>
      <c r="B107" s="197"/>
      <c r="C107" s="198"/>
      <c r="D107" s="198"/>
      <c r="E107" s="198"/>
      <c r="F107" s="198"/>
      <c r="G107" s="198"/>
      <c r="H107" s="198"/>
      <c r="I107" s="199"/>
      <c r="J107" s="124"/>
    </row>
    <row r="108" spans="1:10">
      <c r="A108" s="123"/>
      <c r="B108" s="197"/>
      <c r="C108" s="198"/>
      <c r="D108" s="198"/>
      <c r="E108" s="198"/>
      <c r="F108" s="198"/>
      <c r="G108" s="198"/>
      <c r="H108" s="198"/>
      <c r="I108" s="199"/>
      <c r="J108" s="124"/>
    </row>
    <row r="109" spans="1:10">
      <c r="A109" s="123"/>
      <c r="B109" s="197"/>
      <c r="C109" s="198"/>
      <c r="D109" s="198"/>
      <c r="E109" s="198"/>
      <c r="F109" s="198"/>
      <c r="G109" s="198"/>
      <c r="H109" s="198"/>
      <c r="I109" s="199"/>
      <c r="J109" s="124"/>
    </row>
    <row r="110" spans="1:10">
      <c r="A110" s="123"/>
      <c r="B110" s="197"/>
      <c r="C110" s="198"/>
      <c r="D110" s="198"/>
      <c r="E110" s="198"/>
      <c r="F110" s="198"/>
      <c r="G110" s="198"/>
      <c r="H110" s="198"/>
      <c r="I110" s="199"/>
      <c r="J110" s="124"/>
    </row>
    <row r="111" spans="1:10">
      <c r="A111" s="123"/>
      <c r="B111" s="197"/>
      <c r="C111" s="198"/>
      <c r="D111" s="198"/>
      <c r="E111" s="198"/>
      <c r="F111" s="198"/>
      <c r="G111" s="198"/>
      <c r="H111" s="198"/>
      <c r="I111" s="199"/>
      <c r="J111" s="124"/>
    </row>
    <row r="112" spans="1:10">
      <c r="A112" s="123"/>
      <c r="B112" s="197"/>
      <c r="C112" s="198"/>
      <c r="D112" s="198"/>
      <c r="E112" s="198"/>
      <c r="F112" s="198"/>
      <c r="G112" s="198"/>
      <c r="H112" s="198"/>
      <c r="I112" s="199"/>
      <c r="J112" s="124"/>
    </row>
    <row r="113" spans="1:10">
      <c r="A113" s="123"/>
      <c r="B113" s="197"/>
      <c r="C113" s="198"/>
      <c r="D113" s="198"/>
      <c r="E113" s="198"/>
      <c r="F113" s="198"/>
      <c r="G113" s="198"/>
      <c r="H113" s="198"/>
      <c r="I113" s="199"/>
      <c r="J113" s="124"/>
    </row>
    <row r="114" spans="1:10">
      <c r="A114" s="123"/>
      <c r="B114" s="197"/>
      <c r="C114" s="198"/>
      <c r="D114" s="198"/>
      <c r="E114" s="198"/>
      <c r="F114" s="198"/>
      <c r="G114" s="198"/>
      <c r="H114" s="198"/>
      <c r="I114" s="199"/>
      <c r="J114" s="124"/>
    </row>
    <row r="115" spans="1:10">
      <c r="A115" s="123"/>
      <c r="B115" s="197"/>
      <c r="C115" s="198"/>
      <c r="D115" s="198"/>
      <c r="E115" s="198"/>
      <c r="F115" s="198"/>
      <c r="G115" s="198"/>
      <c r="H115" s="198"/>
      <c r="I115" s="199"/>
      <c r="J115" s="124"/>
    </row>
    <row r="116" spans="1:10">
      <c r="A116" s="123"/>
      <c r="B116" s="197"/>
      <c r="C116" s="198"/>
      <c r="D116" s="198"/>
      <c r="E116" s="198"/>
      <c r="F116" s="198"/>
      <c r="G116" s="198"/>
      <c r="H116" s="198"/>
      <c r="I116" s="199"/>
      <c r="J116" s="124"/>
    </row>
    <row r="117" spans="1:10">
      <c r="A117" s="123"/>
      <c r="B117" s="200"/>
      <c r="C117" s="201"/>
      <c r="D117" s="201"/>
      <c r="E117" s="201"/>
      <c r="F117" s="201"/>
      <c r="G117" s="201"/>
      <c r="H117" s="201"/>
      <c r="I117" s="202"/>
      <c r="J117" s="124"/>
    </row>
    <row r="118" spans="1:10">
      <c r="A118" s="123"/>
      <c r="B118" s="125" t="s">
        <v>1</v>
      </c>
      <c r="C118" s="190" t="s">
        <v>2</v>
      </c>
      <c r="D118" s="191"/>
      <c r="E118" s="190" t="s">
        <v>3</v>
      </c>
      <c r="F118" s="191"/>
      <c r="G118" s="126" t="s">
        <v>4</v>
      </c>
      <c r="H118" s="190" t="s">
        <v>5</v>
      </c>
      <c r="I118" s="192"/>
      <c r="J118" s="124"/>
    </row>
    <row r="119" spans="1:10" s="131" customFormat="1" ht="11.4" thickBot="1">
      <c r="A119" s="127"/>
      <c r="B119" s="128"/>
      <c r="C119" s="193"/>
      <c r="D119" s="185"/>
      <c r="E119" s="186"/>
      <c r="F119" s="185"/>
      <c r="G119" s="129"/>
      <c r="H119" s="186"/>
      <c r="I119" s="187"/>
      <c r="J119" s="130"/>
    </row>
  </sheetData>
  <mergeCells count="68">
    <mergeCell ref="C19:D19"/>
    <mergeCell ref="E19:F19"/>
    <mergeCell ref="H19:I19"/>
    <mergeCell ref="B21:I36"/>
    <mergeCell ref="C37:D37"/>
    <mergeCell ref="E37:F37"/>
    <mergeCell ref="H37:I37"/>
    <mergeCell ref="C20:D20"/>
    <mergeCell ref="E20:F20"/>
    <mergeCell ref="H20:I20"/>
    <mergeCell ref="B1:I1"/>
    <mergeCell ref="B2:I17"/>
    <mergeCell ref="C18:D18"/>
    <mergeCell ref="E18:F18"/>
    <mergeCell ref="H18:I18"/>
    <mergeCell ref="B102:I117"/>
    <mergeCell ref="E38:F38"/>
    <mergeCell ref="H38:I38"/>
    <mergeCell ref="B62:I77"/>
    <mergeCell ref="C78:D78"/>
    <mergeCell ref="E78:F78"/>
    <mergeCell ref="H78:I78"/>
    <mergeCell ref="C58:D58"/>
    <mergeCell ref="E58:F58"/>
    <mergeCell ref="H58:I58"/>
    <mergeCell ref="C59:D59"/>
    <mergeCell ref="E59:F59"/>
    <mergeCell ref="H59:I59"/>
    <mergeCell ref="B41:I41"/>
    <mergeCell ref="B42:I57"/>
    <mergeCell ref="C38:D38"/>
    <mergeCell ref="C97:D97"/>
    <mergeCell ref="E97:F97"/>
    <mergeCell ref="H97:I97"/>
    <mergeCell ref="C98:D98"/>
    <mergeCell ref="E98:F98"/>
    <mergeCell ref="H98:I98"/>
    <mergeCell ref="C79:D79"/>
    <mergeCell ref="E79:F79"/>
    <mergeCell ref="H79:I79"/>
    <mergeCell ref="B81:I96"/>
    <mergeCell ref="C80:D80"/>
    <mergeCell ref="E80:F80"/>
    <mergeCell ref="H80:I80"/>
    <mergeCell ref="C118:D118"/>
    <mergeCell ref="E118:F118"/>
    <mergeCell ref="H118:I118"/>
    <mergeCell ref="C119:D119"/>
    <mergeCell ref="E119:F119"/>
    <mergeCell ref="H119:I119"/>
    <mergeCell ref="C39:D39"/>
    <mergeCell ref="E39:F39"/>
    <mergeCell ref="H39:I39"/>
    <mergeCell ref="C61:D61"/>
    <mergeCell ref="E61:F61"/>
    <mergeCell ref="H61:I61"/>
    <mergeCell ref="C60:D60"/>
    <mergeCell ref="E60:F60"/>
    <mergeCell ref="H60:I60"/>
    <mergeCell ref="C101:D101"/>
    <mergeCell ref="E101:F101"/>
    <mergeCell ref="H101:I101"/>
    <mergeCell ref="C99:D99"/>
    <mergeCell ref="E99:F99"/>
    <mergeCell ref="H99:I99"/>
    <mergeCell ref="C100:D100"/>
    <mergeCell ref="E100:F100"/>
    <mergeCell ref="H100:I100"/>
  </mergeCells>
  <phoneticPr fontId="62" type="noConversion"/>
  <pageMargins left="0.70866141732283472" right="0.70866141732283472" top="0.74803149606299213" bottom="0.74803149606299213" header="0.31496062992125984" footer="0.31496062992125984"/>
  <pageSetup paperSize="9" scale="12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1</vt:i4>
      </vt:variant>
    </vt:vector>
  </HeadingPairs>
  <TitlesOfParts>
    <vt:vector size="4" baseType="lpstr">
      <vt:lpstr>사용내역서</vt:lpstr>
      <vt:lpstr>세부집행내역</vt:lpstr>
      <vt:lpstr>사진대지</vt:lpstr>
      <vt:lpstr>사용내역서!Print_Area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박혜진(환경안전2파트/사원/-)</cp:lastModifiedBy>
  <cp:lastPrinted>2021-05-27T08:19:22Z</cp:lastPrinted>
  <dcterms:created xsi:type="dcterms:W3CDTF">2016-01-13T01:57:19Z</dcterms:created>
  <dcterms:modified xsi:type="dcterms:W3CDTF">2023-04-06T23:29:38Z</dcterms:modified>
</cp:coreProperties>
</file>