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. 신탄진 한국타이어\5. 산업안전보건관리비\★산업안전보건관리비 수정본\"/>
    </mc:Choice>
  </mc:AlternateContent>
  <bookViews>
    <workbookView xWindow="0" yWindow="0" windowWidth="19368" windowHeight="9108" activeTab="3"/>
  </bookViews>
  <sheets>
    <sheet name="사용내역서" sheetId="1" r:id="rId1"/>
    <sheet name="항목별사용내역" sheetId="2" r:id="rId2"/>
    <sheet name="사진대지" sheetId="3" r:id="rId3"/>
    <sheet name="급여명세서" sheetId="5" r:id="rId4"/>
  </sheets>
  <externalReferences>
    <externalReference r:id="rId5"/>
    <externalReference r:id="rId6"/>
    <externalReference r:id="rId7"/>
  </externalReferences>
  <definedNames>
    <definedName name="_xlnm.Print_Area" localSheetId="0">사용내역서!$A$1:$L$30</definedName>
    <definedName name="_xlnm.Print_Area" localSheetId="2">사진대지!$A$1:$T$50</definedName>
    <definedName name="_xlnm.Print_Area" localSheetId="1">항목별사용내역!$A$1:$R$119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2" l="1"/>
  <c r="F16" i="1" l="1"/>
  <c r="L62" i="2"/>
  <c r="F18" i="1" l="1"/>
  <c r="J69" i="2" l="1"/>
  <c r="N69" i="2" l="1"/>
  <c r="I17" i="1" s="1"/>
  <c r="F17" i="1"/>
  <c r="Q119" i="2"/>
  <c r="Q111" i="2"/>
  <c r="P100" i="2"/>
  <c r="P94" i="2"/>
  <c r="P88" i="2"/>
  <c r="N82" i="2"/>
  <c r="Q76" i="2"/>
  <c r="I18" i="1" s="1"/>
  <c r="N62" i="2"/>
  <c r="P82" i="2" l="1"/>
  <c r="I19" i="1" s="1"/>
  <c r="F19" i="1"/>
  <c r="Q62" i="2"/>
  <c r="I16" i="1" s="1"/>
  <c r="I15" i="1" s="1"/>
  <c r="F15" i="1"/>
</calcChain>
</file>

<file path=xl/sharedStrings.xml><?xml version="1.0" encoding="utf-8"?>
<sst xmlns="http://schemas.openxmlformats.org/spreadsheetml/2006/main" count="437" uniqueCount="154">
  <si>
    <t>건설업체명</t>
    <phoneticPr fontId="1" type="noConversion"/>
  </si>
  <si>
    <t>소재지</t>
    <phoneticPr fontId="1" type="noConversion"/>
  </si>
  <si>
    <t>공사금액</t>
    <phoneticPr fontId="1" type="noConversion"/>
  </si>
  <si>
    <t>발 주 자</t>
    <phoneticPr fontId="1" type="noConversion"/>
  </si>
  <si>
    <t>계상된
안전관리비</t>
    <phoneticPr fontId="1" type="noConversion"/>
  </si>
  <si>
    <t>공사명</t>
    <phoneticPr fontId="1" type="noConversion"/>
  </si>
  <si>
    <t>대표자</t>
    <phoneticPr fontId="1" type="noConversion"/>
  </si>
  <si>
    <t>공사기간</t>
    <phoneticPr fontId="1" type="noConversion"/>
  </si>
  <si>
    <t>누계공정률</t>
    <phoneticPr fontId="1" type="noConversion"/>
  </si>
  <si>
    <t>사 용 금 액</t>
    <phoneticPr fontId="1" type="noConversion"/>
  </si>
  <si>
    <t>항목</t>
    <phoneticPr fontId="1" type="noConversion"/>
  </si>
  <si>
    <t>누계 사용금액</t>
    <phoneticPr fontId="1" type="noConversion"/>
  </si>
  <si>
    <t>1. 안전·보건관리자 임금 등</t>
    <phoneticPr fontId="1" type="noConversion"/>
  </si>
  <si>
    <t>2. 안전시설비 등</t>
    <phoneticPr fontId="1" type="noConversion"/>
  </si>
  <si>
    <t>3. 보호구 등</t>
    <phoneticPr fontId="1" type="noConversion"/>
  </si>
  <si>
    <t>4. 안전보건진단비 등</t>
    <phoneticPr fontId="1" type="noConversion"/>
  </si>
  <si>
    <t>5. 안전보건교육비 등</t>
    <phoneticPr fontId="1" type="noConversion"/>
  </si>
  <si>
    <t>6. 근로자 건강장해예방비 등</t>
    <phoneticPr fontId="1" type="noConversion"/>
  </si>
  <si>
    <t>7. 건설재해예방전문지도기관 기술지도비</t>
    <phoneticPr fontId="1" type="noConversion"/>
  </si>
  <si>
    <t>8. 본사 전담조직 근로자 임금 등</t>
    <phoneticPr fontId="1" type="noConversion"/>
  </si>
  <si>
    <t>9. 위험성평가 등에 따른 소요비용</t>
    <phoneticPr fontId="1" type="noConversion"/>
  </si>
  <si>
    <t>작성자</t>
    <phoneticPr fontId="1" type="noConversion"/>
  </si>
  <si>
    <t>직책</t>
    <phoneticPr fontId="1" type="noConversion"/>
  </si>
  <si>
    <t>성명</t>
    <phoneticPr fontId="1" type="noConversion"/>
  </si>
  <si>
    <t>(서명 또는 인)</t>
    <phoneticPr fontId="1" type="noConversion"/>
  </si>
  <si>
    <t>확인자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</si>
  <si>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</si>
  <si>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</si>
  <si>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</si>
  <si>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결
재</t>
    <phoneticPr fontId="1" type="noConversion"/>
  </si>
  <si>
    <t>SFA</t>
    <phoneticPr fontId="1" type="noConversion"/>
  </si>
  <si>
    <r>
      <t xml:space="preserve">「건설업 산업안전보건관리비 계상 및 사용기준」 </t>
    </r>
    <r>
      <rPr>
        <u/>
        <sz val="11"/>
        <color theme="1"/>
        <rFont val="맑은 고딕"/>
        <family val="3"/>
        <charset val="129"/>
        <scheme val="minor"/>
      </rPr>
      <t>제10조제1항</t>
    </r>
    <r>
      <rPr>
        <sz val="11"/>
        <color theme="1"/>
        <rFont val="맑은 고딕"/>
        <family val="2"/>
        <charset val="129"/>
        <scheme val="minor"/>
      </rPr>
      <t>에 따라 위와 같이 사용내역서를 작성하였습니다.</t>
    </r>
    <phoneticPr fontId="1" type="noConversion"/>
  </si>
  <si>
    <t>계</t>
    <phoneticPr fontId="1" type="noConversion"/>
  </si>
  <si>
    <t>경기도 화성시</t>
    <phoneticPr fontId="1" type="noConversion"/>
  </si>
  <si>
    <t>김영민</t>
    <phoneticPr fontId="1" type="noConversion"/>
  </si>
  <si>
    <t>DP 현대화 2단계 사상검사
물류자동화 시스템 구축</t>
    <phoneticPr fontId="1" type="noConversion"/>
  </si>
  <si>
    <t>6,567,000,000원(VAT포함)</t>
    <phoneticPr fontId="1" type="noConversion"/>
  </si>
  <si>
    <t>2022.08.01~2023.08.31</t>
    <phoneticPr fontId="1" type="noConversion"/>
  </si>
  <si>
    <t>한국타이어㈜ 생산인프라팀</t>
    <phoneticPr fontId="1" type="noConversion"/>
  </si>
  <si>
    <t>96,977,310원</t>
    <phoneticPr fontId="1" type="noConversion"/>
  </si>
  <si>
    <t>구분</t>
    <phoneticPr fontId="1" type="noConversion"/>
  </si>
  <si>
    <t>소속</t>
    <phoneticPr fontId="1" type="noConversion"/>
  </si>
  <si>
    <t>선임일</t>
    <phoneticPr fontId="1" type="noConversion"/>
  </si>
  <si>
    <t>지급금액</t>
    <phoneticPr fontId="1" type="noConversion"/>
  </si>
  <si>
    <t>지급일</t>
    <phoneticPr fontId="1" type="noConversion"/>
  </si>
  <si>
    <t>지급내역</t>
    <phoneticPr fontId="1" type="noConversion"/>
  </si>
  <si>
    <t>비고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</si>
  <si>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</si>
  <si>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</si>
  <si>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</si>
  <si>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</si>
  <si>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소계</t>
    <phoneticPr fontId="1" type="noConversion"/>
  </si>
  <si>
    <t>사용일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</si>
  <si>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</si>
  <si>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</si>
  <si>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</si>
  <si>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노무비</t>
    <phoneticPr fontId="1" type="noConversion"/>
  </si>
  <si>
    <t>자재비</t>
    <phoneticPr fontId="1" type="noConversion"/>
  </si>
  <si>
    <t>사용금액</t>
    <phoneticPr fontId="1" type="noConversion"/>
  </si>
  <si>
    <t>금액</t>
    <phoneticPr fontId="1" type="noConversion"/>
  </si>
  <si>
    <t>계획</t>
    <phoneticPr fontId="1" type="noConversion"/>
  </si>
  <si>
    <t>소요비용</t>
    <phoneticPr fontId="1" type="noConversion"/>
  </si>
  <si>
    <t>4. 안전보건진단비 등</t>
    <phoneticPr fontId="1" type="noConversion"/>
  </si>
  <si>
    <t>구분</t>
    <phoneticPr fontId="1" type="noConversion"/>
  </si>
  <si>
    <t>진단기관(검사기관)</t>
    <phoneticPr fontId="1" type="noConversion"/>
  </si>
  <si>
    <t>사용일</t>
    <phoneticPr fontId="1" type="noConversion"/>
  </si>
  <si>
    <t>소요비용</t>
    <phoneticPr fontId="1" type="noConversion"/>
  </si>
  <si>
    <t>지급내역</t>
    <phoneticPr fontId="1" type="noConversion"/>
  </si>
  <si>
    <t>비고</t>
    <phoneticPr fontId="1" type="noConversion"/>
  </si>
  <si>
    <t>계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</si>
  <si>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</si>
  <si>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</si>
  <si>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</si>
  <si>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</si>
  <si>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5. 안전보건교육비 등</t>
    <phoneticPr fontId="1" type="noConversion"/>
  </si>
  <si>
    <t>교육과목</t>
    <phoneticPr fontId="1" type="noConversion"/>
  </si>
  <si>
    <t>교육주관</t>
    <phoneticPr fontId="1" type="noConversion"/>
  </si>
  <si>
    <t>교육일</t>
    <phoneticPr fontId="1" type="noConversion"/>
  </si>
  <si>
    <t>참가인원</t>
    <phoneticPr fontId="1" type="noConversion"/>
  </si>
  <si>
    <t>소요경비</t>
    <phoneticPr fontId="1" type="noConversion"/>
  </si>
  <si>
    <t>6. 근로자 건강장해예방비 등</t>
    <phoneticPr fontId="1" type="noConversion"/>
  </si>
  <si>
    <t>진단병원</t>
    <phoneticPr fontId="1" type="noConversion"/>
  </si>
  <si>
    <t>7. 건설재해예방전문지도기관 기술지도비</t>
    <phoneticPr fontId="1" type="noConversion"/>
  </si>
  <si>
    <t>지도항목</t>
    <phoneticPr fontId="1" type="noConversion"/>
  </si>
  <si>
    <t>지도기관</t>
    <phoneticPr fontId="1" type="noConversion"/>
  </si>
  <si>
    <t>점검일</t>
    <phoneticPr fontId="1" type="noConversion"/>
  </si>
  <si>
    <t>8. 본사 전담조직 근로자 임금 등</t>
    <phoneticPr fontId="1" type="noConversion"/>
  </si>
  <si>
    <t>□조직 현황</t>
    <phoneticPr fontId="1" type="noConversion"/>
  </si>
  <si>
    <t>□사용 내역</t>
    <phoneticPr fontId="1" type="noConversion"/>
  </si>
  <si>
    <t>시공능력 평가순위</t>
    <phoneticPr fontId="1" type="noConversion"/>
  </si>
  <si>
    <t>안전보건조직·인원 현황</t>
    <phoneticPr fontId="1" type="noConversion"/>
  </si>
  <si>
    <t>조직명</t>
    <phoneticPr fontId="1" type="noConversion"/>
  </si>
  <si>
    <t>직책</t>
    <phoneticPr fontId="1" type="noConversion"/>
  </si>
  <si>
    <t xml:space="preserve">인원 수 </t>
    <phoneticPr fontId="1" type="noConversion"/>
  </si>
  <si>
    <t>안전보건관리비 계상총액</t>
    <phoneticPr fontId="1" type="noConversion"/>
  </si>
  <si>
    <t>본사 임금 등 계상액(계획)</t>
    <phoneticPr fontId="1" type="noConversion"/>
  </si>
  <si>
    <t>소속</t>
    <phoneticPr fontId="1" type="noConversion"/>
  </si>
  <si>
    <t>성명</t>
    <phoneticPr fontId="1" type="noConversion"/>
  </si>
  <si>
    <t>보직일</t>
    <phoneticPr fontId="1" type="noConversion"/>
  </si>
  <si>
    <t>지급액</t>
    <phoneticPr fontId="1" type="noConversion"/>
  </si>
  <si>
    <t>지급일</t>
    <phoneticPr fontId="1" type="noConversion"/>
  </si>
  <si>
    <t xml:space="preserve">전월까지 누계(A) </t>
    <phoneticPr fontId="1" type="noConversion"/>
  </si>
  <si>
    <t>9. 위험성평가 등에 따른 소요비용</t>
    <phoneticPr fontId="1" type="noConversion"/>
  </si>
  <si>
    <t>품목명</t>
    <phoneticPr fontId="1" type="noConversion"/>
  </si>
  <si>
    <t>결정일</t>
    <phoneticPr fontId="1" type="noConversion"/>
  </si>
  <si>
    <t>위험성
평가 등</t>
    <phoneticPr fontId="1" type="noConversion"/>
  </si>
  <si>
    <t>노사
협의 등</t>
    <phoneticPr fontId="1" type="noConversion"/>
  </si>
  <si>
    <t>단가</t>
    <phoneticPr fontId="1" type="noConversion"/>
  </si>
  <si>
    <t>계획</t>
    <phoneticPr fontId="1" type="noConversion"/>
  </si>
  <si>
    <t>수량</t>
    <phoneticPr fontId="1" type="noConversion"/>
  </si>
  <si>
    <t>금액</t>
    <phoneticPr fontId="1" type="noConversion"/>
  </si>
  <si>
    <t>소요 비용</t>
    <phoneticPr fontId="1" type="noConversion"/>
  </si>
  <si>
    <t>회사명</t>
    <phoneticPr fontId="1" type="noConversion"/>
  </si>
  <si>
    <t>사용일자</t>
    <phoneticPr fontId="1" type="noConversion"/>
  </si>
  <si>
    <t>품목</t>
    <phoneticPr fontId="1" type="noConversion"/>
  </si>
  <si>
    <t>사 진 대 지</t>
    <phoneticPr fontId="1" type="noConversion"/>
  </si>
  <si>
    <t>SFA</t>
    <phoneticPr fontId="1" type="noConversion"/>
  </si>
  <si>
    <t>박혜진</t>
    <phoneticPr fontId="1" type="noConversion"/>
  </si>
  <si>
    <t>안전관리자 출장비</t>
    <phoneticPr fontId="1" type="noConversion"/>
  </si>
  <si>
    <t>안전관리자 급여</t>
    <phoneticPr fontId="1" type="noConversion"/>
  </si>
  <si>
    <t>화기감시자</t>
    <phoneticPr fontId="1" type="noConversion"/>
  </si>
  <si>
    <t>덕성엠텍</t>
    <phoneticPr fontId="1" type="noConversion"/>
  </si>
  <si>
    <t>3월 30일</t>
    <phoneticPr fontId="1" type="noConversion"/>
  </si>
  <si>
    <t>6월 사용금액</t>
    <phoneticPr fontId="1" type="noConversion"/>
  </si>
  <si>
    <t>한우성</t>
    <phoneticPr fontId="1" type="noConversion"/>
  </si>
  <si>
    <t>이임숙</t>
    <phoneticPr fontId="1" type="noConversion"/>
  </si>
  <si>
    <t>김기순</t>
    <phoneticPr fontId="1" type="noConversion"/>
  </si>
  <si>
    <t>항 목 별  사 용 내 역 ( 2 0 2 3 년  0 6 월 )</t>
    <phoneticPr fontId="1" type="noConversion"/>
  </si>
  <si>
    <t>2023년 06월 안전보건관리비 사용내역서</t>
    <phoneticPr fontId="1" type="noConversion"/>
  </si>
  <si>
    <t>6월 17일</t>
    <phoneticPr fontId="1" type="noConversion"/>
  </si>
  <si>
    <t>6월 19일</t>
    <phoneticPr fontId="1" type="noConversion"/>
  </si>
  <si>
    <t>6월 20일</t>
    <phoneticPr fontId="1" type="noConversion"/>
  </si>
  <si>
    <t>대한산업보건협회</t>
    <phoneticPr fontId="1" type="noConversion"/>
  </si>
  <si>
    <t>6월 16일</t>
    <phoneticPr fontId="1" type="noConversion"/>
  </si>
  <si>
    <t>작업환경측정</t>
    <phoneticPr fontId="1" type="noConversion"/>
  </si>
  <si>
    <t>6월 21일</t>
    <phoneticPr fontId="1" type="noConversion"/>
  </si>
  <si>
    <t>측정일시 : 23년 5월 15일</t>
    <phoneticPr fontId="1" type="noConversion"/>
  </si>
  <si>
    <t>안전관리자 6월 급여</t>
    <phoneticPr fontId="1" type="noConversion"/>
  </si>
  <si>
    <t>안전관리자 6월 출장비</t>
    <phoneticPr fontId="1" type="noConversion"/>
  </si>
  <si>
    <t>안전관리자 출장비(6월)</t>
    <phoneticPr fontId="1" type="noConversion"/>
  </si>
  <si>
    <t>안전관리자 급여명세서(6월)</t>
    <phoneticPr fontId="1" type="noConversion"/>
  </si>
  <si>
    <t>지게차 신호수</t>
    <phoneticPr fontId="1" type="noConversion"/>
  </si>
  <si>
    <t>6월 22일</t>
    <phoneticPr fontId="1" type="noConversion"/>
  </si>
  <si>
    <t>6월 23일</t>
    <phoneticPr fontId="1" type="noConversion"/>
  </si>
  <si>
    <t>6월 24일</t>
  </si>
  <si>
    <t>6월 26일</t>
    <phoneticPr fontId="1" type="noConversion"/>
  </si>
  <si>
    <t>6월 27일</t>
  </si>
  <si>
    <t>6월 28일</t>
    <phoneticPr fontId="1" type="noConversion"/>
  </si>
  <si>
    <t>6월 29일</t>
    <phoneticPr fontId="1" type="noConversion"/>
  </si>
  <si>
    <t>7월 10일</t>
    <phoneticPr fontId="1" type="noConversion"/>
  </si>
  <si>
    <t>급여명세서 첨부</t>
    <phoneticPr fontId="1" type="noConversion"/>
  </si>
  <si>
    <t>정산 증명서 첨부</t>
    <phoneticPr fontId="1" type="noConversion"/>
  </si>
  <si>
    <t>거래명세서</t>
    <phoneticPr fontId="1" type="noConversion"/>
  </si>
  <si>
    <t>집행내역확인서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</si>
</sst>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m&quot;월&quot;\ d&quot;일&quot;;@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HY중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5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" xfId="0" applyFont="1" applyBorder="1">
      <alignment vertical="center"/>
    </xf>
    <xf numFmtId="178" fontId="12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1" fontId="4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12" fillId="0" borderId="13" xfId="0" applyNumberFormat="1" applyFont="1" applyFill="1" applyBorder="1" applyAlignment="1">
      <alignment horizontal="center" vertical="center"/>
    </xf>
    <xf numFmtId="178" fontId="12" fillId="0" borderId="15" xfId="0" applyNumberFormat="1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12" fillId="0" borderId="13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8" fontId="12" fillId="0" borderId="13" xfId="0" applyNumberFormat="1" applyFont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8" fontId="10" fillId="0" borderId="13" xfId="0" applyNumberFormat="1" applyFont="1" applyBorder="1" applyAlignment="1">
      <alignment horizontal="center" vertical="center"/>
    </xf>
    <xf numFmtId="178" fontId="10" fillId="0" borderId="1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35</xdr:row>
      <xdr:rowOff>0</xdr:rowOff>
    </xdr:from>
    <xdr:to>
      <xdr:col>24</xdr:col>
      <xdr:colOff>15240</xdr:colOff>
      <xdr:row>38</xdr:row>
      <xdr:rowOff>22859</xdr:rowOff>
    </xdr:to>
    <xdr:sp macro="[2]!add_Pic" textlink="">
      <xdr:nvSpPr>
        <xdr:cNvPr id="7" name="빗면 6"/>
        <xdr:cNvSpPr/>
      </xdr:nvSpPr>
      <xdr:spPr>
        <a:xfrm>
          <a:off x="8503920" y="7734300"/>
          <a:ext cx="1356360" cy="685799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800" b="1"/>
            <a:t>사진삽입</a:t>
          </a:r>
        </a:p>
      </xdr:txBody>
    </xdr:sp>
    <xdr:clientData/>
  </xdr:twoCellAnchor>
  <xdr:twoCellAnchor>
    <xdr:from>
      <xdr:col>22</xdr:col>
      <xdr:colOff>0</xdr:colOff>
      <xdr:row>13</xdr:row>
      <xdr:rowOff>0</xdr:rowOff>
    </xdr:from>
    <xdr:to>
      <xdr:col>24</xdr:col>
      <xdr:colOff>0</xdr:colOff>
      <xdr:row>15</xdr:row>
      <xdr:rowOff>35858</xdr:rowOff>
    </xdr:to>
    <xdr:sp macro="[2]!add_Pic" textlink="">
      <xdr:nvSpPr>
        <xdr:cNvPr id="16" name="빗면 15"/>
        <xdr:cNvSpPr/>
      </xdr:nvSpPr>
      <xdr:spPr>
        <a:xfrm>
          <a:off x="8516471" y="3361765"/>
          <a:ext cx="1344705" cy="708211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800" b="1"/>
            <a:t>사진삽입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36</xdr:row>
      <xdr:rowOff>56350</xdr:rowOff>
    </xdr:from>
    <xdr:to>
      <xdr:col>7</xdr:col>
      <xdr:colOff>600635</xdr:colOff>
      <xdr:row>43</xdr:row>
      <xdr:rowOff>98246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8124585"/>
          <a:ext cx="5262282" cy="1610720"/>
        </a:xfrm>
        <a:prstGeom prst="rect">
          <a:avLst/>
        </a:prstGeom>
      </xdr:spPr>
    </xdr:pic>
    <xdr:clientData/>
  </xdr:twoCellAnchor>
  <xdr:twoCellAnchor editAs="oneCell">
    <xdr:from>
      <xdr:col>0</xdr:col>
      <xdr:colOff>233082</xdr:colOff>
      <xdr:row>2</xdr:row>
      <xdr:rowOff>98612</xdr:rowOff>
    </xdr:from>
    <xdr:to>
      <xdr:col>7</xdr:col>
      <xdr:colOff>473605</xdr:colOff>
      <xdr:row>32</xdr:row>
      <xdr:rowOff>197222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082" y="546847"/>
          <a:ext cx="4946994" cy="6822140"/>
        </a:xfrm>
        <a:prstGeom prst="rect">
          <a:avLst/>
        </a:prstGeom>
      </xdr:spPr>
    </xdr:pic>
    <xdr:clientData/>
  </xdr:twoCellAnchor>
  <xdr:twoCellAnchor editAs="oneCell">
    <xdr:from>
      <xdr:col>0</xdr:col>
      <xdr:colOff>71718</xdr:colOff>
      <xdr:row>46</xdr:row>
      <xdr:rowOff>44822</xdr:rowOff>
    </xdr:from>
    <xdr:to>
      <xdr:col>7</xdr:col>
      <xdr:colOff>609600</xdr:colOff>
      <xdr:row>58</xdr:row>
      <xdr:rowOff>174709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8" y="10209902"/>
          <a:ext cx="5231802" cy="27816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61</xdr:row>
          <xdr:rowOff>45720</xdr:rowOff>
        </xdr:from>
        <xdr:to>
          <xdr:col>1</xdr:col>
          <xdr:colOff>304800</xdr:colOff>
          <xdr:row>64</xdr:row>
          <xdr:rowOff>175260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&#45380;%2005&#50900;_&#50504;&#51204;&#48372;&#44148;&#44288;&#47532;&#48708;%20&#49324;&#50857;&#45236;&#50669;&#49436;_&#54620;&#44397;&#53440;&#51060;&#50612;DP&#54788;&#45824;&#54868;_&#48149;&#54812;&#516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n030n\&#54872;&#44221;&#50504;&#51204;\00.&#44277;&#50976;\&#54872;&#44221;&#50504;&#51204;%201&#54028;&#53944;\&#50500;&#49328;&#49324;&#50629;&#51109;%20&#50504;&#51204;&#44288;&#47532;\00%20&#50629;&#47924;\01%20&#50504;&#51204;&#48372;&#44148;&#51216;&#44160;\&#49324;&#51652;&#45824;&#5164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49888;&#53444;&#51652;%20&#54620;&#44397;&#53440;&#51060;&#50612;\5.%20&#49328;&#50629;&#50504;&#51204;&#48372;&#44148;&#44288;&#47532;&#48708;\&#9733;&#49328;&#50629;&#50504;&#51204;&#48372;&#44148;&#44288;&#47532;&#48708;%20&#49688;&#51221;&#48376;\23&#45380;%207&#50900;_&#49328;&#50629;&#50504;&#51204;&#48372;&#44148;&#44288;&#47532;&#48708;%20&#51665;&#54665;&#45236;&#50669;&#54869;&#51064;&#49436;.pd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용내역서"/>
      <sheetName val="항목별사용내역"/>
      <sheetName val="사진대지"/>
      <sheetName val="급여명세서"/>
    </sheetNames>
    <sheetDataSet>
      <sheetData sheetId="0">
        <row r="18">
          <cell r="I18">
            <v>2600000</v>
          </cell>
        </row>
      </sheetData>
      <sheetData sheetId="1">
        <row r="7">
          <cell r="J7">
            <v>3349480</v>
          </cell>
        </row>
        <row r="8">
          <cell r="J8">
            <v>1309660</v>
          </cell>
        </row>
        <row r="9">
          <cell r="J9">
            <v>150000</v>
          </cell>
        </row>
        <row r="10">
          <cell r="J10">
            <v>150000</v>
          </cell>
        </row>
        <row r="11">
          <cell r="J11">
            <v>150000</v>
          </cell>
        </row>
        <row r="12">
          <cell r="J12">
            <v>150000</v>
          </cell>
        </row>
        <row r="13">
          <cell r="J13">
            <v>150000</v>
          </cell>
        </row>
        <row r="14">
          <cell r="J14">
            <v>150000</v>
          </cell>
        </row>
        <row r="15">
          <cell r="J15">
            <v>150000</v>
          </cell>
        </row>
        <row r="16">
          <cell r="J16">
            <v>150000</v>
          </cell>
        </row>
        <row r="17">
          <cell r="J17">
            <v>150000</v>
          </cell>
        </row>
        <row r="18">
          <cell r="J18">
            <v>150000</v>
          </cell>
        </row>
        <row r="19">
          <cell r="J19">
            <v>150000</v>
          </cell>
        </row>
        <row r="20">
          <cell r="J20">
            <v>150000</v>
          </cell>
        </row>
        <row r="21">
          <cell r="J21">
            <v>150000</v>
          </cell>
        </row>
        <row r="22">
          <cell r="J22">
            <v>150000</v>
          </cell>
        </row>
        <row r="23">
          <cell r="J23">
            <v>150000</v>
          </cell>
        </row>
        <row r="24">
          <cell r="J24">
            <v>150000</v>
          </cell>
        </row>
        <row r="25">
          <cell r="J25">
            <v>150000</v>
          </cell>
        </row>
        <row r="26">
          <cell r="J26">
            <v>150000</v>
          </cell>
        </row>
        <row r="27">
          <cell r="J27">
            <v>150000</v>
          </cell>
        </row>
        <row r="28">
          <cell r="J28">
            <v>150000</v>
          </cell>
        </row>
        <row r="29">
          <cell r="J29">
            <v>150000</v>
          </cell>
        </row>
        <row r="30">
          <cell r="J30">
            <v>150000</v>
          </cell>
        </row>
        <row r="31">
          <cell r="J31">
            <v>150000</v>
          </cell>
        </row>
        <row r="32">
          <cell r="J32">
            <v>150000</v>
          </cell>
        </row>
        <row r="33">
          <cell r="J33">
            <v>150000</v>
          </cell>
        </row>
        <row r="34">
          <cell r="J34">
            <v>150000</v>
          </cell>
        </row>
        <row r="35">
          <cell r="J35">
            <v>150000</v>
          </cell>
        </row>
        <row r="36">
          <cell r="J36">
            <v>150000</v>
          </cell>
        </row>
        <row r="37">
          <cell r="J37">
            <v>150000</v>
          </cell>
        </row>
        <row r="38">
          <cell r="J38">
            <v>150000</v>
          </cell>
        </row>
        <row r="39">
          <cell r="J39">
            <v>150000</v>
          </cell>
        </row>
        <row r="40">
          <cell r="J40">
            <v>150000</v>
          </cell>
        </row>
        <row r="41">
          <cell r="J41">
            <v>150000</v>
          </cell>
        </row>
        <row r="42">
          <cell r="J42">
            <v>150000</v>
          </cell>
        </row>
        <row r="43">
          <cell r="J43">
            <v>150000</v>
          </cell>
        </row>
        <row r="44">
          <cell r="J44">
            <v>150000</v>
          </cell>
        </row>
        <row r="45">
          <cell r="J45">
            <v>150000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진대지"/>
    </sheetNames>
    <definedNames>
      <definedName name="add_Pic"/>
    </defined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bat.Document.DC">
    <oleItems>
      <oleItem name="'" icon="1" preferPic="1"/>
    </oleItems>
  </oleLin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topLeftCell="A6" zoomScale="85" zoomScaleNormal="100" zoomScaleSheetLayoutView="85" workbookViewId="0">
      <selection activeCell="I19" sqref="I19:L19"/>
    </sheetView>
  </sheetViews>
  <sheetFormatPr defaultRowHeight="17.399999999999999" x14ac:dyDescent="0.4"/>
  <cols>
    <col min="1" max="8" width="8.8984375" customWidth="1"/>
    <col min="9" max="9" width="5" customWidth="1"/>
    <col min="10" max="12" width="8.8984375" customWidth="1"/>
    <col min="13" max="13" width="10.59765625" bestFit="1" customWidth="1"/>
  </cols>
  <sheetData>
    <row r="1" spans="1:12" ht="34.950000000000003" customHeight="1" x14ac:dyDescent="0.4">
      <c r="A1" s="67" t="s">
        <v>128</v>
      </c>
      <c r="B1" s="67"/>
      <c r="C1" s="67"/>
      <c r="D1" s="67"/>
      <c r="E1" s="67"/>
      <c r="F1" s="67"/>
      <c r="G1" s="67"/>
      <c r="H1" s="67"/>
      <c r="I1" s="78" t="s">
        <v>29</v>
      </c>
      <c r="J1" s="7" t="s">
        <v>26</v>
      </c>
      <c r="K1" s="8" t="s">
        <v>27</v>
      </c>
      <c r="L1" s="8" t="s">
        <v>28</v>
      </c>
    </row>
    <row r="2" spans="1:12" ht="34.799999999999997" customHeight="1" x14ac:dyDescent="0.4">
      <c r="A2" s="67"/>
      <c r="B2" s="67"/>
      <c r="C2" s="67"/>
      <c r="D2" s="67"/>
      <c r="E2" s="67"/>
      <c r="F2" s="67"/>
      <c r="G2" s="67"/>
      <c r="H2" s="67"/>
      <c r="I2" s="79"/>
      <c r="J2" s="6"/>
      <c r="K2" s="2"/>
      <c r="L2" s="2"/>
    </row>
    <row r="3" spans="1:12" ht="22.2" customHeight="1" x14ac:dyDescent="0.4">
      <c r="A3" s="67"/>
      <c r="B3" s="67"/>
      <c r="C3" s="67"/>
      <c r="D3" s="67"/>
      <c r="E3" s="67"/>
      <c r="F3" s="67"/>
      <c r="G3" s="67"/>
      <c r="H3" s="67"/>
      <c r="I3" s="80"/>
      <c r="J3" s="6"/>
      <c r="K3" s="2"/>
      <c r="L3" s="2"/>
    </row>
    <row r="4" spans="1:12" ht="4.05" customHeight="1" x14ac:dyDescent="0.4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6"/>
    </row>
    <row r="5" spans="1:12" ht="34.950000000000003" customHeight="1" x14ac:dyDescent="0.4">
      <c r="A5" s="32" t="s">
        <v>0</v>
      </c>
      <c r="B5" s="32"/>
      <c r="C5" s="87" t="s">
        <v>30</v>
      </c>
      <c r="D5" s="87"/>
      <c r="E5" s="87"/>
      <c r="F5" s="87"/>
      <c r="G5" s="32" t="s">
        <v>5</v>
      </c>
      <c r="H5" s="32"/>
      <c r="I5" s="68" t="s">
        <v>35</v>
      </c>
      <c r="J5" s="69"/>
      <c r="K5" s="69"/>
      <c r="L5" s="70"/>
    </row>
    <row r="6" spans="1:12" ht="34.950000000000003" customHeight="1" x14ac:dyDescent="0.4">
      <c r="A6" s="32" t="s">
        <v>1</v>
      </c>
      <c r="B6" s="32"/>
      <c r="C6" s="87" t="s">
        <v>33</v>
      </c>
      <c r="D6" s="87"/>
      <c r="E6" s="87"/>
      <c r="F6" s="87"/>
      <c r="G6" s="32" t="s">
        <v>6</v>
      </c>
      <c r="H6" s="32"/>
      <c r="I6" s="71" t="s">
        <v>34</v>
      </c>
      <c r="J6" s="72"/>
      <c r="K6" s="72"/>
      <c r="L6" s="73"/>
    </row>
    <row r="7" spans="1:12" ht="34.950000000000003" customHeight="1" x14ac:dyDescent="0.4">
      <c r="A7" s="32" t="s">
        <v>2</v>
      </c>
      <c r="B7" s="32"/>
      <c r="C7" s="87" t="s">
        <v>36</v>
      </c>
      <c r="D7" s="87"/>
      <c r="E7" s="87"/>
      <c r="F7" s="87"/>
      <c r="G7" s="32" t="s">
        <v>7</v>
      </c>
      <c r="H7" s="32"/>
      <c r="I7" s="71" t="s">
        <v>37</v>
      </c>
      <c r="J7" s="72"/>
      <c r="K7" s="72"/>
      <c r="L7" s="73"/>
    </row>
    <row r="8" spans="1:12" ht="34.950000000000003" customHeight="1" x14ac:dyDescent="0.4">
      <c r="A8" s="32" t="s">
        <v>3</v>
      </c>
      <c r="B8" s="32"/>
      <c r="C8" s="87" t="s">
        <v>38</v>
      </c>
      <c r="D8" s="87"/>
      <c r="E8" s="87"/>
      <c r="F8" s="87"/>
      <c r="G8" s="32" t="s">
        <v>8</v>
      </c>
      <c r="H8" s="32"/>
      <c r="I8" s="74">
        <v>0.7</v>
      </c>
      <c r="J8" s="72"/>
      <c r="K8" s="72"/>
      <c r="L8" s="73"/>
    </row>
    <row r="9" spans="1:12" ht="34.950000000000003" customHeight="1" x14ac:dyDescent="0.4">
      <c r="A9" s="34" t="s">
        <v>4</v>
      </c>
      <c r="B9" s="34"/>
      <c r="C9" s="35" t="s">
        <v>39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ht="34.950000000000003" customHeight="1" x14ac:dyDescent="0.4">
      <c r="A10" s="34"/>
      <c r="B10" s="34"/>
      <c r="C10" s="38"/>
      <c r="D10" s="39"/>
      <c r="E10" s="39"/>
      <c r="F10" s="39"/>
      <c r="G10" s="39"/>
      <c r="H10" s="39"/>
      <c r="I10" s="39"/>
      <c r="J10" s="39"/>
      <c r="K10" s="39"/>
      <c r="L10" s="40"/>
    </row>
    <row r="11" spans="1:12" ht="4.05" customHeight="1" x14ac:dyDescent="0.4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3"/>
    </row>
    <row r="12" spans="1:12" ht="34.950000000000003" customHeight="1" x14ac:dyDescent="0.4">
      <c r="A12" s="75" t="s">
        <v>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7"/>
    </row>
    <row r="13" spans="1:12" ht="4.05" customHeight="1" x14ac:dyDescent="0.4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</row>
    <row r="14" spans="1:12" ht="34.950000000000003" customHeight="1" x14ac:dyDescent="0.4">
      <c r="A14" s="32" t="s">
        <v>10</v>
      </c>
      <c r="B14" s="32"/>
      <c r="C14" s="32"/>
      <c r="D14" s="32"/>
      <c r="E14" s="32"/>
      <c r="F14" s="32" t="s">
        <v>123</v>
      </c>
      <c r="G14" s="32"/>
      <c r="H14" s="32"/>
      <c r="I14" s="75" t="s">
        <v>11</v>
      </c>
      <c r="J14" s="76"/>
      <c r="K14" s="76"/>
      <c r="L14" s="77"/>
    </row>
    <row r="15" spans="1:12" ht="34.950000000000003" customHeight="1" x14ac:dyDescent="0.4">
      <c r="A15" s="32" t="s">
        <v>32</v>
      </c>
      <c r="B15" s="32"/>
      <c r="C15" s="32"/>
      <c r="D15" s="32"/>
      <c r="E15" s="32"/>
      <c r="F15" s="33">
        <f>SUM(F16:H24)</f>
        <v>13388330</v>
      </c>
      <c r="G15" s="33"/>
      <c r="H15" s="33"/>
      <c r="I15" s="81">
        <f>SUM(I16:L24)</f>
        <v>31414470</v>
      </c>
      <c r="J15" s="82"/>
      <c r="K15" s="82"/>
      <c r="L15" s="83"/>
    </row>
    <row r="16" spans="1:12" ht="34.950000000000003" customHeight="1" x14ac:dyDescent="0.4">
      <c r="A16" s="61" t="s">
        <v>12</v>
      </c>
      <c r="B16" s="61"/>
      <c r="C16" s="61"/>
      <c r="D16" s="61"/>
      <c r="E16" s="61"/>
      <c r="F16" s="62">
        <f>항목별사용내역!N62</f>
        <v>12618330</v>
      </c>
      <c r="G16" s="62"/>
      <c r="H16" s="62"/>
      <c r="I16" s="58">
        <f>항목별사용내역!Q62</f>
        <v>22827470</v>
      </c>
      <c r="J16" s="59"/>
      <c r="K16" s="59"/>
      <c r="L16" s="60"/>
    </row>
    <row r="17" spans="1:16" ht="34.950000000000003" customHeight="1" x14ac:dyDescent="0.4">
      <c r="A17" s="61" t="s">
        <v>13</v>
      </c>
      <c r="B17" s="61"/>
      <c r="C17" s="61"/>
      <c r="D17" s="61"/>
      <c r="E17" s="61"/>
      <c r="F17" s="66">
        <f>항목별사용내역!J69</f>
        <v>0</v>
      </c>
      <c r="G17" s="66"/>
      <c r="H17" s="66"/>
      <c r="I17" s="63">
        <f>항목별사용내역!N69</f>
        <v>4617000</v>
      </c>
      <c r="J17" s="64"/>
      <c r="K17" s="64"/>
      <c r="L17" s="65"/>
      <c r="M17" s="27"/>
    </row>
    <row r="18" spans="1:16" ht="34.950000000000003" customHeight="1" x14ac:dyDescent="0.4">
      <c r="A18" s="61" t="s">
        <v>14</v>
      </c>
      <c r="B18" s="61"/>
      <c r="C18" s="61"/>
      <c r="D18" s="61"/>
      <c r="E18" s="61"/>
      <c r="F18" s="66">
        <f>항목별사용내역!L76</f>
        <v>0</v>
      </c>
      <c r="G18" s="66"/>
      <c r="H18" s="66"/>
      <c r="I18" s="63">
        <f>항목별사용내역!Q76</f>
        <v>2600000</v>
      </c>
      <c r="J18" s="64"/>
      <c r="K18" s="64"/>
      <c r="L18" s="65"/>
      <c r="P18" s="28"/>
    </row>
    <row r="19" spans="1:16" ht="34.950000000000003" customHeight="1" x14ac:dyDescent="0.4">
      <c r="A19" s="61" t="s">
        <v>15</v>
      </c>
      <c r="B19" s="61"/>
      <c r="C19" s="61"/>
      <c r="D19" s="61"/>
      <c r="E19" s="61"/>
      <c r="F19" s="66">
        <f>항목별사용내역!N82</f>
        <v>770000</v>
      </c>
      <c r="G19" s="66"/>
      <c r="H19" s="66"/>
      <c r="I19" s="63">
        <f>항목별사용내역!P82</f>
        <v>1370000</v>
      </c>
      <c r="J19" s="64"/>
      <c r="K19" s="64"/>
      <c r="L19" s="65"/>
    </row>
    <row r="20" spans="1:16" ht="34.950000000000003" customHeight="1" x14ac:dyDescent="0.4">
      <c r="A20" s="61" t="s">
        <v>16</v>
      </c>
      <c r="B20" s="61"/>
      <c r="C20" s="61"/>
      <c r="D20" s="61"/>
      <c r="E20" s="61"/>
      <c r="F20" s="62"/>
      <c r="G20" s="62"/>
      <c r="H20" s="62"/>
      <c r="I20" s="58"/>
      <c r="J20" s="59"/>
      <c r="K20" s="59"/>
      <c r="L20" s="60"/>
    </row>
    <row r="21" spans="1:16" ht="34.950000000000003" customHeight="1" x14ac:dyDescent="0.4">
      <c r="A21" s="61" t="s">
        <v>17</v>
      </c>
      <c r="B21" s="61"/>
      <c r="C21" s="61"/>
      <c r="D21" s="61"/>
      <c r="E21" s="61"/>
      <c r="F21" s="62"/>
      <c r="G21" s="62"/>
      <c r="H21" s="62"/>
      <c r="I21" s="58"/>
      <c r="J21" s="59"/>
      <c r="K21" s="59"/>
      <c r="L21" s="60"/>
    </row>
    <row r="22" spans="1:16" ht="34.950000000000003" customHeight="1" x14ac:dyDescent="0.4">
      <c r="A22" s="61" t="s">
        <v>18</v>
      </c>
      <c r="B22" s="61"/>
      <c r="C22" s="61"/>
      <c r="D22" s="61"/>
      <c r="E22" s="61"/>
      <c r="F22" s="62"/>
      <c r="G22" s="62"/>
      <c r="H22" s="62"/>
      <c r="I22" s="58"/>
      <c r="J22" s="59"/>
      <c r="K22" s="59"/>
      <c r="L22" s="60"/>
    </row>
    <row r="23" spans="1:16" ht="34.950000000000003" customHeight="1" x14ac:dyDescent="0.4">
      <c r="A23" s="61" t="s">
        <v>19</v>
      </c>
      <c r="B23" s="61"/>
      <c r="C23" s="61"/>
      <c r="D23" s="61"/>
      <c r="E23" s="61"/>
      <c r="F23" s="62"/>
      <c r="G23" s="62"/>
      <c r="H23" s="62"/>
      <c r="I23" s="58"/>
      <c r="J23" s="59"/>
      <c r="K23" s="59"/>
      <c r="L23" s="60"/>
    </row>
    <row r="24" spans="1:16" ht="34.950000000000003" customHeight="1" x14ac:dyDescent="0.4">
      <c r="A24" s="61" t="s">
        <v>20</v>
      </c>
      <c r="B24" s="61"/>
      <c r="C24" s="61"/>
      <c r="D24" s="61"/>
      <c r="E24" s="61"/>
      <c r="F24" s="62"/>
      <c r="G24" s="62"/>
      <c r="H24" s="62"/>
      <c r="I24" s="58"/>
      <c r="J24" s="59"/>
      <c r="K24" s="59"/>
      <c r="L24" s="60"/>
    </row>
    <row r="25" spans="1:16" ht="34.950000000000003" customHeight="1" x14ac:dyDescent="0.4">
      <c r="A25" s="55" t="s">
        <v>31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6" ht="34.950000000000003" customHeight="1" x14ac:dyDescent="0.4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6" ht="34.950000000000003" customHeight="1" x14ac:dyDescent="0.4">
      <c r="A27" s="51">
        <v>45107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3"/>
    </row>
    <row r="28" spans="1:16" ht="34.950000000000003" customHeight="1" x14ac:dyDescent="0.4">
      <c r="A28" s="54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3"/>
    </row>
    <row r="29" spans="1:16" ht="34.950000000000003" customHeight="1" x14ac:dyDescent="0.4">
      <c r="A29" s="46" t="s">
        <v>21</v>
      </c>
      <c r="B29" s="47"/>
      <c r="C29" s="48" t="s">
        <v>22</v>
      </c>
      <c r="D29" s="48"/>
      <c r="E29" s="48"/>
      <c r="F29" s="48" t="s">
        <v>23</v>
      </c>
      <c r="G29" s="48"/>
      <c r="H29" s="48"/>
      <c r="I29" s="3"/>
      <c r="J29" s="49" t="s">
        <v>24</v>
      </c>
      <c r="K29" s="49"/>
      <c r="L29" s="50"/>
    </row>
    <row r="30" spans="1:16" ht="34.950000000000003" customHeight="1" x14ac:dyDescent="0.4">
      <c r="A30" s="41" t="s">
        <v>25</v>
      </c>
      <c r="B30" s="42"/>
      <c r="C30" s="43" t="s">
        <v>22</v>
      </c>
      <c r="D30" s="43"/>
      <c r="E30" s="43"/>
      <c r="F30" s="43" t="s">
        <v>23</v>
      </c>
      <c r="G30" s="43"/>
      <c r="H30" s="43"/>
      <c r="I30" s="4"/>
      <c r="J30" s="44" t="s">
        <v>24</v>
      </c>
      <c r="K30" s="44"/>
      <c r="L30" s="45"/>
    </row>
    <row r="31" spans="1:16" x14ac:dyDescent="0.4">
      <c r="J31" s="5"/>
      <c r="K31" s="5"/>
      <c r="L31" s="5"/>
    </row>
  </sheetData>
  <mergeCells count="67">
    <mergeCell ref="G5:H5"/>
    <mergeCell ref="G6:H6"/>
    <mergeCell ref="C6:F6"/>
    <mergeCell ref="C5:F5"/>
    <mergeCell ref="A5:B5"/>
    <mergeCell ref="A6:B6"/>
    <mergeCell ref="A7:B7"/>
    <mergeCell ref="I17:L17"/>
    <mergeCell ref="I18:L18"/>
    <mergeCell ref="A18:E18"/>
    <mergeCell ref="C8:F8"/>
    <mergeCell ref="C7:F7"/>
    <mergeCell ref="A8:B8"/>
    <mergeCell ref="G7:H7"/>
    <mergeCell ref="G8:H8"/>
    <mergeCell ref="F18:H18"/>
    <mergeCell ref="A13:L13"/>
    <mergeCell ref="F14:H14"/>
    <mergeCell ref="A14:E14"/>
    <mergeCell ref="A16:E16"/>
    <mergeCell ref="F16:H16"/>
    <mergeCell ref="I16:L16"/>
    <mergeCell ref="I22:L22"/>
    <mergeCell ref="A1:H3"/>
    <mergeCell ref="I5:L5"/>
    <mergeCell ref="I6:L6"/>
    <mergeCell ref="I7:L7"/>
    <mergeCell ref="I8:L8"/>
    <mergeCell ref="I14:L14"/>
    <mergeCell ref="I1:I3"/>
    <mergeCell ref="A11:L11"/>
    <mergeCell ref="A22:E22"/>
    <mergeCell ref="F22:H22"/>
    <mergeCell ref="A17:E17"/>
    <mergeCell ref="F17:H17"/>
    <mergeCell ref="I15:L15"/>
    <mergeCell ref="A12:L12"/>
    <mergeCell ref="A4:L4"/>
    <mergeCell ref="I19:L19"/>
    <mergeCell ref="I20:L20"/>
    <mergeCell ref="I21:L21"/>
    <mergeCell ref="A19:E19"/>
    <mergeCell ref="A20:E20"/>
    <mergeCell ref="F19:H19"/>
    <mergeCell ref="A23:E23"/>
    <mergeCell ref="F23:H23"/>
    <mergeCell ref="A24:E24"/>
    <mergeCell ref="F24:H24"/>
    <mergeCell ref="F20:H20"/>
    <mergeCell ref="A21:E21"/>
    <mergeCell ref="F21:H21"/>
    <mergeCell ref="A15:E15"/>
    <mergeCell ref="F15:H15"/>
    <mergeCell ref="A9:B10"/>
    <mergeCell ref="C9:L10"/>
    <mergeCell ref="A30:B30"/>
    <mergeCell ref="C30:E30"/>
    <mergeCell ref="J30:L30"/>
    <mergeCell ref="F30:H30"/>
    <mergeCell ref="A29:B29"/>
    <mergeCell ref="C29:E29"/>
    <mergeCell ref="F29:H29"/>
    <mergeCell ref="J29:L29"/>
    <mergeCell ref="A27:L28"/>
    <mergeCell ref="A25:L26"/>
    <mergeCell ref="I23:L23"/>
    <mergeCell ref="I24:L24"/>
  </mergeCells>
  <phoneticPr fontId="1" type="noConversion"/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view="pageBreakPreview" topLeftCell="A54" zoomScale="70" zoomScaleNormal="70" zoomScaleSheetLayoutView="70" workbookViewId="0">
      <selection activeCell="I77" sqref="I77"/>
    </sheetView>
  </sheetViews>
  <sheetFormatPr defaultRowHeight="17.399999999999999" x14ac:dyDescent="0.4"/>
  <cols>
    <col min="1" max="18" width="8.8984375" customWidth="1"/>
  </cols>
  <sheetData>
    <row r="1" spans="1:18" ht="25.05" customHeight="1" x14ac:dyDescent="0.4">
      <c r="A1" s="103" t="s">
        <v>127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ht="25.05" customHeight="1" x14ac:dyDescent="0.4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ht="24.6" customHeight="1" x14ac:dyDescent="0.4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ht="25.05" customHeight="1" x14ac:dyDescent="0.4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0"/>
    </row>
    <row r="5" spans="1:18" s="21" customFormat="1" ht="25.05" customHeight="1" x14ac:dyDescent="0.4">
      <c r="A5" s="14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</row>
    <row r="6" spans="1:18" s="21" customFormat="1" ht="25.05" customHeight="1" x14ac:dyDescent="0.4">
      <c r="A6" s="96" t="s">
        <v>40</v>
      </c>
      <c r="B6" s="96"/>
      <c r="C6" s="96"/>
      <c r="D6" s="96" t="s">
        <v>41</v>
      </c>
      <c r="E6" s="96"/>
      <c r="F6" s="96" t="s">
        <v>23</v>
      </c>
      <c r="G6" s="96"/>
      <c r="H6" s="96" t="s">
        <v>42</v>
      </c>
      <c r="I6" s="96"/>
      <c r="J6" s="96" t="s">
        <v>43</v>
      </c>
      <c r="K6" s="96"/>
      <c r="L6" s="96" t="s">
        <v>44</v>
      </c>
      <c r="M6" s="96"/>
      <c r="N6" s="96" t="s">
        <v>45</v>
      </c>
      <c r="O6" s="96"/>
      <c r="P6" s="96"/>
      <c r="Q6" s="96" t="s">
        <v>46</v>
      </c>
      <c r="R6" s="96"/>
    </row>
    <row r="7" spans="1:18" s="21" customFormat="1" ht="24.6" customHeight="1" x14ac:dyDescent="0.4">
      <c r="A7" s="98" t="s">
        <v>119</v>
      </c>
      <c r="B7" s="98"/>
      <c r="C7" s="98"/>
      <c r="D7" s="98" t="s">
        <v>116</v>
      </c>
      <c r="E7" s="98"/>
      <c r="F7" s="98" t="s">
        <v>117</v>
      </c>
      <c r="G7" s="98"/>
      <c r="H7" s="99" t="s">
        <v>122</v>
      </c>
      <c r="I7" s="99"/>
      <c r="J7" s="102">
        <v>3821880</v>
      </c>
      <c r="K7" s="102"/>
      <c r="L7" s="99" t="s">
        <v>135</v>
      </c>
      <c r="M7" s="99"/>
      <c r="N7" s="98" t="s">
        <v>137</v>
      </c>
      <c r="O7" s="98"/>
      <c r="P7" s="98"/>
      <c r="Q7" s="98" t="s">
        <v>150</v>
      </c>
      <c r="R7" s="98"/>
    </row>
    <row r="8" spans="1:18" s="21" customFormat="1" ht="25.05" customHeight="1" x14ac:dyDescent="0.4">
      <c r="A8" s="98" t="s">
        <v>118</v>
      </c>
      <c r="B8" s="98"/>
      <c r="C8" s="98"/>
      <c r="D8" s="98" t="s">
        <v>30</v>
      </c>
      <c r="E8" s="98"/>
      <c r="F8" s="98" t="s">
        <v>117</v>
      </c>
      <c r="G8" s="98"/>
      <c r="H8" s="99" t="s">
        <v>122</v>
      </c>
      <c r="I8" s="99"/>
      <c r="J8" s="102">
        <v>996450</v>
      </c>
      <c r="K8" s="102"/>
      <c r="L8" s="99" t="s">
        <v>149</v>
      </c>
      <c r="M8" s="99"/>
      <c r="N8" s="98" t="s">
        <v>138</v>
      </c>
      <c r="O8" s="98"/>
      <c r="P8" s="98"/>
      <c r="Q8" s="98" t="s">
        <v>151</v>
      </c>
      <c r="R8" s="98"/>
    </row>
    <row r="9" spans="1:18" s="30" customFormat="1" ht="24.6" customHeight="1" x14ac:dyDescent="0.4">
      <c r="A9" s="95" t="s">
        <v>141</v>
      </c>
      <c r="B9" s="95"/>
      <c r="C9" s="95"/>
      <c r="D9" s="95" t="s">
        <v>121</v>
      </c>
      <c r="E9" s="95"/>
      <c r="F9" s="95" t="s">
        <v>124</v>
      </c>
      <c r="G9" s="95"/>
      <c r="H9" s="106">
        <v>45078</v>
      </c>
      <c r="I9" s="106"/>
      <c r="J9" s="107">
        <v>150000</v>
      </c>
      <c r="K9" s="107"/>
      <c r="L9" s="106"/>
      <c r="M9" s="106"/>
      <c r="N9" s="95"/>
      <c r="O9" s="95"/>
      <c r="P9" s="95"/>
      <c r="Q9" s="98"/>
      <c r="R9" s="98"/>
    </row>
    <row r="10" spans="1:18" s="30" customFormat="1" ht="25.05" customHeight="1" x14ac:dyDescent="0.4">
      <c r="A10" s="95" t="s">
        <v>120</v>
      </c>
      <c r="B10" s="95"/>
      <c r="C10" s="95"/>
      <c r="D10" s="95" t="s">
        <v>121</v>
      </c>
      <c r="E10" s="95"/>
      <c r="F10" s="95" t="s">
        <v>125</v>
      </c>
      <c r="G10" s="95"/>
      <c r="H10" s="106">
        <v>45078</v>
      </c>
      <c r="I10" s="106"/>
      <c r="J10" s="107">
        <v>150000</v>
      </c>
      <c r="K10" s="107"/>
      <c r="L10" s="106"/>
      <c r="M10" s="106"/>
      <c r="N10" s="95"/>
      <c r="O10" s="95"/>
      <c r="P10" s="95"/>
      <c r="Q10" s="95"/>
      <c r="R10" s="95"/>
    </row>
    <row r="11" spans="1:18" s="30" customFormat="1" ht="24.6" customHeight="1" x14ac:dyDescent="0.4">
      <c r="A11" s="95" t="s">
        <v>141</v>
      </c>
      <c r="B11" s="95"/>
      <c r="C11" s="95"/>
      <c r="D11" s="95" t="s">
        <v>121</v>
      </c>
      <c r="E11" s="95"/>
      <c r="F11" s="95" t="s">
        <v>124</v>
      </c>
      <c r="G11" s="95"/>
      <c r="H11" s="106">
        <v>45079</v>
      </c>
      <c r="I11" s="106"/>
      <c r="J11" s="107">
        <v>150000</v>
      </c>
      <c r="K11" s="107"/>
      <c r="L11" s="106"/>
      <c r="M11" s="106"/>
      <c r="N11" s="95"/>
      <c r="O11" s="95"/>
      <c r="P11" s="95"/>
      <c r="Q11" s="95"/>
      <c r="R11" s="95"/>
    </row>
    <row r="12" spans="1:18" s="30" customFormat="1" ht="25.05" customHeight="1" x14ac:dyDescent="0.4">
      <c r="A12" s="95" t="s">
        <v>120</v>
      </c>
      <c r="B12" s="95"/>
      <c r="C12" s="95"/>
      <c r="D12" s="95" t="s">
        <v>121</v>
      </c>
      <c r="E12" s="95"/>
      <c r="F12" s="95" t="s">
        <v>125</v>
      </c>
      <c r="G12" s="95"/>
      <c r="H12" s="106">
        <v>45080</v>
      </c>
      <c r="I12" s="106"/>
      <c r="J12" s="107">
        <v>150000</v>
      </c>
      <c r="K12" s="107"/>
      <c r="L12" s="106"/>
      <c r="M12" s="106"/>
      <c r="N12" s="95"/>
      <c r="O12" s="95"/>
      <c r="P12" s="95"/>
      <c r="Q12" s="95"/>
      <c r="R12" s="95"/>
    </row>
    <row r="13" spans="1:18" s="30" customFormat="1" ht="24.6" customHeight="1" x14ac:dyDescent="0.4">
      <c r="A13" s="95" t="s">
        <v>141</v>
      </c>
      <c r="B13" s="95"/>
      <c r="C13" s="95"/>
      <c r="D13" s="95" t="s">
        <v>121</v>
      </c>
      <c r="E13" s="95"/>
      <c r="F13" s="95" t="s">
        <v>124</v>
      </c>
      <c r="G13" s="95"/>
      <c r="H13" s="106">
        <v>45082</v>
      </c>
      <c r="I13" s="106"/>
      <c r="J13" s="107">
        <v>150000</v>
      </c>
      <c r="K13" s="107"/>
      <c r="L13" s="106"/>
      <c r="M13" s="106"/>
      <c r="N13" s="95"/>
      <c r="O13" s="95"/>
      <c r="P13" s="95"/>
      <c r="Q13" s="95"/>
      <c r="R13" s="95"/>
    </row>
    <row r="14" spans="1:18" s="30" customFormat="1" ht="25.05" customHeight="1" x14ac:dyDescent="0.4">
      <c r="A14" s="95" t="s">
        <v>141</v>
      </c>
      <c r="B14" s="95"/>
      <c r="C14" s="95"/>
      <c r="D14" s="95" t="s">
        <v>121</v>
      </c>
      <c r="E14" s="95"/>
      <c r="F14" s="95" t="s">
        <v>124</v>
      </c>
      <c r="G14" s="95"/>
      <c r="H14" s="106">
        <v>45083</v>
      </c>
      <c r="I14" s="106"/>
      <c r="J14" s="107">
        <v>150000</v>
      </c>
      <c r="K14" s="107"/>
      <c r="L14" s="106"/>
      <c r="M14" s="106"/>
      <c r="N14" s="95"/>
      <c r="O14" s="95"/>
      <c r="P14" s="95"/>
      <c r="Q14" s="95"/>
      <c r="R14" s="95"/>
    </row>
    <row r="15" spans="1:18" s="30" customFormat="1" ht="24.6" customHeight="1" x14ac:dyDescent="0.4">
      <c r="A15" s="95" t="s">
        <v>141</v>
      </c>
      <c r="B15" s="95"/>
      <c r="C15" s="95"/>
      <c r="D15" s="95" t="s">
        <v>121</v>
      </c>
      <c r="E15" s="95"/>
      <c r="F15" s="95" t="s">
        <v>125</v>
      </c>
      <c r="G15" s="95"/>
      <c r="H15" s="106">
        <v>45083</v>
      </c>
      <c r="I15" s="106"/>
      <c r="J15" s="107">
        <v>150000</v>
      </c>
      <c r="K15" s="107"/>
      <c r="L15" s="106"/>
      <c r="M15" s="106"/>
      <c r="N15" s="95"/>
      <c r="O15" s="95"/>
      <c r="P15" s="95"/>
      <c r="Q15" s="95"/>
      <c r="R15" s="95"/>
    </row>
    <row r="16" spans="1:18" s="30" customFormat="1" ht="25.05" customHeight="1" x14ac:dyDescent="0.4">
      <c r="A16" s="95" t="s">
        <v>120</v>
      </c>
      <c r="B16" s="95"/>
      <c r="C16" s="95"/>
      <c r="D16" s="95" t="s">
        <v>121</v>
      </c>
      <c r="E16" s="95"/>
      <c r="F16" s="95" t="s">
        <v>125</v>
      </c>
      <c r="G16" s="95"/>
      <c r="H16" s="106">
        <v>45084</v>
      </c>
      <c r="I16" s="106"/>
      <c r="J16" s="107">
        <v>150000</v>
      </c>
      <c r="K16" s="107"/>
      <c r="L16" s="106"/>
      <c r="M16" s="106"/>
      <c r="N16" s="95"/>
      <c r="O16" s="95"/>
      <c r="P16" s="95"/>
      <c r="Q16" s="95"/>
      <c r="R16" s="95"/>
    </row>
    <row r="17" spans="1:18" s="30" customFormat="1" ht="24.6" customHeight="1" x14ac:dyDescent="0.4">
      <c r="A17" s="95" t="s">
        <v>141</v>
      </c>
      <c r="B17" s="95"/>
      <c r="C17" s="95"/>
      <c r="D17" s="95" t="s">
        <v>121</v>
      </c>
      <c r="E17" s="95"/>
      <c r="F17" s="95" t="s">
        <v>124</v>
      </c>
      <c r="G17" s="95"/>
      <c r="H17" s="106">
        <v>45084</v>
      </c>
      <c r="I17" s="106"/>
      <c r="J17" s="107">
        <v>150000</v>
      </c>
      <c r="K17" s="107"/>
      <c r="L17" s="106"/>
      <c r="M17" s="106"/>
      <c r="N17" s="95"/>
      <c r="O17" s="95"/>
      <c r="P17" s="95"/>
      <c r="Q17" s="95"/>
      <c r="R17" s="95"/>
    </row>
    <row r="18" spans="1:18" s="30" customFormat="1" ht="25.05" customHeight="1" x14ac:dyDescent="0.4">
      <c r="A18" s="95" t="s">
        <v>120</v>
      </c>
      <c r="B18" s="95"/>
      <c r="C18" s="95"/>
      <c r="D18" s="95" t="s">
        <v>121</v>
      </c>
      <c r="E18" s="95"/>
      <c r="F18" s="95" t="s">
        <v>125</v>
      </c>
      <c r="G18" s="95"/>
      <c r="H18" s="106">
        <v>45085</v>
      </c>
      <c r="I18" s="106"/>
      <c r="J18" s="107">
        <v>150000</v>
      </c>
      <c r="K18" s="107"/>
      <c r="L18" s="106"/>
      <c r="M18" s="106"/>
      <c r="N18" s="95"/>
      <c r="O18" s="95"/>
      <c r="P18" s="95"/>
      <c r="Q18" s="95"/>
      <c r="R18" s="95"/>
    </row>
    <row r="19" spans="1:18" s="30" customFormat="1" ht="26.4" customHeight="1" x14ac:dyDescent="0.4">
      <c r="A19" s="95" t="s">
        <v>141</v>
      </c>
      <c r="B19" s="95"/>
      <c r="C19" s="95"/>
      <c r="D19" s="95" t="s">
        <v>121</v>
      </c>
      <c r="E19" s="95"/>
      <c r="F19" s="95" t="s">
        <v>124</v>
      </c>
      <c r="G19" s="95"/>
      <c r="H19" s="106">
        <v>45085</v>
      </c>
      <c r="I19" s="106"/>
      <c r="J19" s="107">
        <v>150000</v>
      </c>
      <c r="K19" s="107"/>
      <c r="L19" s="106"/>
      <c r="M19" s="106"/>
      <c r="N19" s="95"/>
      <c r="O19" s="95"/>
      <c r="P19" s="95"/>
      <c r="Q19" s="95"/>
      <c r="R19" s="95"/>
    </row>
    <row r="20" spans="1:18" s="30" customFormat="1" ht="24.6" customHeight="1" x14ac:dyDescent="0.4">
      <c r="A20" s="95" t="s">
        <v>120</v>
      </c>
      <c r="B20" s="95"/>
      <c r="C20" s="95"/>
      <c r="D20" s="95" t="s">
        <v>121</v>
      </c>
      <c r="E20" s="95"/>
      <c r="F20" s="95" t="s">
        <v>124</v>
      </c>
      <c r="G20" s="95"/>
      <c r="H20" s="106">
        <v>45086</v>
      </c>
      <c r="I20" s="106"/>
      <c r="J20" s="107">
        <v>150000</v>
      </c>
      <c r="K20" s="107"/>
      <c r="L20" s="106"/>
      <c r="M20" s="106"/>
      <c r="N20" s="95"/>
      <c r="O20" s="95"/>
      <c r="P20" s="95"/>
      <c r="Q20" s="95"/>
      <c r="R20" s="95"/>
    </row>
    <row r="21" spans="1:18" s="30" customFormat="1" ht="24.6" customHeight="1" x14ac:dyDescent="0.4">
      <c r="A21" s="95" t="s">
        <v>120</v>
      </c>
      <c r="B21" s="95"/>
      <c r="C21" s="95"/>
      <c r="D21" s="95" t="s">
        <v>121</v>
      </c>
      <c r="E21" s="95"/>
      <c r="F21" s="95" t="s">
        <v>125</v>
      </c>
      <c r="G21" s="95"/>
      <c r="H21" s="106">
        <v>45086</v>
      </c>
      <c r="I21" s="106"/>
      <c r="J21" s="107">
        <v>150000</v>
      </c>
      <c r="K21" s="107"/>
      <c r="L21" s="106"/>
      <c r="M21" s="106"/>
      <c r="N21" s="95"/>
      <c r="O21" s="95"/>
      <c r="P21" s="95"/>
      <c r="Q21" s="95"/>
      <c r="R21" s="95"/>
    </row>
    <row r="22" spans="1:18" s="30" customFormat="1" ht="25.05" customHeight="1" x14ac:dyDescent="0.4">
      <c r="A22" s="95" t="s">
        <v>120</v>
      </c>
      <c r="B22" s="95"/>
      <c r="C22" s="95"/>
      <c r="D22" s="95" t="s">
        <v>121</v>
      </c>
      <c r="E22" s="95"/>
      <c r="F22" s="95" t="s">
        <v>125</v>
      </c>
      <c r="G22" s="95"/>
      <c r="H22" s="106">
        <v>45087</v>
      </c>
      <c r="I22" s="106"/>
      <c r="J22" s="107">
        <v>150000</v>
      </c>
      <c r="K22" s="107"/>
      <c r="L22" s="106"/>
      <c r="M22" s="106"/>
      <c r="N22" s="95"/>
      <c r="O22" s="95"/>
      <c r="P22" s="95"/>
      <c r="Q22" s="95"/>
      <c r="R22" s="95"/>
    </row>
    <row r="23" spans="1:18" s="30" customFormat="1" ht="25.05" customHeight="1" x14ac:dyDescent="0.4">
      <c r="A23" s="95" t="s">
        <v>141</v>
      </c>
      <c r="B23" s="95"/>
      <c r="C23" s="95"/>
      <c r="D23" s="95" t="s">
        <v>121</v>
      </c>
      <c r="E23" s="95"/>
      <c r="F23" s="95" t="s">
        <v>124</v>
      </c>
      <c r="G23" s="95"/>
      <c r="H23" s="106">
        <v>45087</v>
      </c>
      <c r="I23" s="106"/>
      <c r="J23" s="107">
        <v>150000</v>
      </c>
      <c r="K23" s="107"/>
      <c r="L23" s="106"/>
      <c r="M23" s="106"/>
      <c r="N23" s="95"/>
      <c r="O23" s="95"/>
      <c r="P23" s="95"/>
      <c r="Q23" s="95"/>
      <c r="R23" s="95"/>
    </row>
    <row r="24" spans="1:18" s="30" customFormat="1" ht="25.05" customHeight="1" x14ac:dyDescent="0.4">
      <c r="A24" s="95" t="s">
        <v>120</v>
      </c>
      <c r="B24" s="95"/>
      <c r="C24" s="95"/>
      <c r="D24" s="95" t="s">
        <v>121</v>
      </c>
      <c r="E24" s="95"/>
      <c r="F24" s="95" t="s">
        <v>125</v>
      </c>
      <c r="G24" s="95"/>
      <c r="H24" s="106">
        <v>45089</v>
      </c>
      <c r="I24" s="106"/>
      <c r="J24" s="107">
        <v>150000</v>
      </c>
      <c r="K24" s="107"/>
      <c r="L24" s="106"/>
      <c r="M24" s="106"/>
      <c r="N24" s="95"/>
      <c r="O24" s="95"/>
      <c r="P24" s="95"/>
      <c r="Q24" s="95"/>
      <c r="R24" s="95"/>
    </row>
    <row r="25" spans="1:18" s="30" customFormat="1" ht="25.05" customHeight="1" x14ac:dyDescent="0.4">
      <c r="A25" s="95" t="s">
        <v>141</v>
      </c>
      <c r="B25" s="95"/>
      <c r="C25" s="95"/>
      <c r="D25" s="95" t="s">
        <v>121</v>
      </c>
      <c r="E25" s="95"/>
      <c r="F25" s="95" t="s">
        <v>124</v>
      </c>
      <c r="G25" s="95"/>
      <c r="H25" s="106">
        <v>45089</v>
      </c>
      <c r="I25" s="106"/>
      <c r="J25" s="107">
        <v>150000</v>
      </c>
      <c r="K25" s="107"/>
      <c r="L25" s="106"/>
      <c r="M25" s="106"/>
      <c r="N25" s="95"/>
      <c r="O25" s="95"/>
      <c r="P25" s="95"/>
      <c r="Q25" s="95"/>
      <c r="R25" s="95"/>
    </row>
    <row r="26" spans="1:18" s="30" customFormat="1" ht="25.05" customHeight="1" x14ac:dyDescent="0.4">
      <c r="A26" s="95" t="s">
        <v>141</v>
      </c>
      <c r="B26" s="95"/>
      <c r="C26" s="95"/>
      <c r="D26" s="95" t="s">
        <v>121</v>
      </c>
      <c r="E26" s="95"/>
      <c r="F26" s="95" t="s">
        <v>124</v>
      </c>
      <c r="G26" s="95"/>
      <c r="H26" s="106">
        <v>45090</v>
      </c>
      <c r="I26" s="106"/>
      <c r="J26" s="107">
        <v>150000</v>
      </c>
      <c r="K26" s="107"/>
      <c r="L26" s="106"/>
      <c r="M26" s="106"/>
      <c r="N26" s="95"/>
      <c r="O26" s="95"/>
      <c r="P26" s="95"/>
      <c r="Q26" s="95"/>
      <c r="R26" s="95"/>
    </row>
    <row r="27" spans="1:18" s="30" customFormat="1" ht="24.6" customHeight="1" x14ac:dyDescent="0.4">
      <c r="A27" s="95" t="s">
        <v>120</v>
      </c>
      <c r="B27" s="95"/>
      <c r="C27" s="95"/>
      <c r="D27" s="95" t="s">
        <v>121</v>
      </c>
      <c r="E27" s="95"/>
      <c r="F27" s="95" t="s">
        <v>126</v>
      </c>
      <c r="G27" s="95"/>
      <c r="H27" s="106">
        <v>45090</v>
      </c>
      <c r="I27" s="106"/>
      <c r="J27" s="107">
        <v>150000</v>
      </c>
      <c r="K27" s="107"/>
      <c r="L27" s="106"/>
      <c r="M27" s="106"/>
      <c r="N27" s="95"/>
      <c r="O27" s="95"/>
      <c r="P27" s="95"/>
      <c r="Q27" s="95"/>
      <c r="R27" s="95"/>
    </row>
    <row r="28" spans="1:18" s="30" customFormat="1" ht="25.05" customHeight="1" x14ac:dyDescent="0.4">
      <c r="A28" s="95" t="s">
        <v>120</v>
      </c>
      <c r="B28" s="95"/>
      <c r="C28" s="95"/>
      <c r="D28" s="95" t="s">
        <v>121</v>
      </c>
      <c r="E28" s="95"/>
      <c r="F28" s="95" t="s">
        <v>125</v>
      </c>
      <c r="G28" s="95"/>
      <c r="H28" s="106">
        <v>45091</v>
      </c>
      <c r="I28" s="106"/>
      <c r="J28" s="107">
        <v>150000</v>
      </c>
      <c r="K28" s="107"/>
      <c r="L28" s="106"/>
      <c r="M28" s="106"/>
      <c r="N28" s="95"/>
      <c r="O28" s="95"/>
      <c r="P28" s="95"/>
      <c r="Q28" s="95"/>
      <c r="R28" s="95"/>
    </row>
    <row r="29" spans="1:18" s="30" customFormat="1" ht="25.05" customHeight="1" x14ac:dyDescent="0.4">
      <c r="A29" s="95" t="s">
        <v>141</v>
      </c>
      <c r="B29" s="95"/>
      <c r="C29" s="95"/>
      <c r="D29" s="95" t="s">
        <v>121</v>
      </c>
      <c r="E29" s="95"/>
      <c r="F29" s="95" t="s">
        <v>124</v>
      </c>
      <c r="G29" s="95"/>
      <c r="H29" s="106">
        <v>45091</v>
      </c>
      <c r="I29" s="106"/>
      <c r="J29" s="107">
        <v>150000</v>
      </c>
      <c r="K29" s="107"/>
      <c r="L29" s="106"/>
      <c r="M29" s="106"/>
      <c r="N29" s="95"/>
      <c r="O29" s="95"/>
      <c r="P29" s="95"/>
      <c r="Q29" s="95"/>
      <c r="R29" s="95"/>
    </row>
    <row r="30" spans="1:18" s="30" customFormat="1" ht="25.05" customHeight="1" x14ac:dyDescent="0.4">
      <c r="A30" s="95" t="s">
        <v>120</v>
      </c>
      <c r="B30" s="95"/>
      <c r="C30" s="95"/>
      <c r="D30" s="95" t="s">
        <v>121</v>
      </c>
      <c r="E30" s="95"/>
      <c r="F30" s="95" t="s">
        <v>126</v>
      </c>
      <c r="G30" s="95"/>
      <c r="H30" s="106">
        <v>45091</v>
      </c>
      <c r="I30" s="106"/>
      <c r="J30" s="107">
        <v>150000</v>
      </c>
      <c r="K30" s="107"/>
      <c r="L30" s="106"/>
      <c r="M30" s="106"/>
      <c r="N30" s="95"/>
      <c r="O30" s="95"/>
      <c r="P30" s="95"/>
      <c r="Q30" s="95"/>
      <c r="R30" s="95"/>
    </row>
    <row r="31" spans="1:18" s="30" customFormat="1" ht="25.05" customHeight="1" x14ac:dyDescent="0.4">
      <c r="A31" s="95" t="s">
        <v>120</v>
      </c>
      <c r="B31" s="95"/>
      <c r="C31" s="95"/>
      <c r="D31" s="95" t="s">
        <v>121</v>
      </c>
      <c r="E31" s="95"/>
      <c r="F31" s="95" t="s">
        <v>125</v>
      </c>
      <c r="G31" s="95"/>
      <c r="H31" s="106">
        <v>45092</v>
      </c>
      <c r="I31" s="106"/>
      <c r="J31" s="107">
        <v>150000</v>
      </c>
      <c r="K31" s="107"/>
      <c r="L31" s="106"/>
      <c r="M31" s="106"/>
      <c r="N31" s="95"/>
      <c r="O31" s="95"/>
      <c r="P31" s="95"/>
      <c r="Q31" s="95"/>
      <c r="R31" s="95"/>
    </row>
    <row r="32" spans="1:18" s="30" customFormat="1" ht="25.05" customHeight="1" x14ac:dyDescent="0.4">
      <c r="A32" s="95" t="s">
        <v>141</v>
      </c>
      <c r="B32" s="95"/>
      <c r="C32" s="95"/>
      <c r="D32" s="95" t="s">
        <v>121</v>
      </c>
      <c r="E32" s="95"/>
      <c r="F32" s="95" t="s">
        <v>124</v>
      </c>
      <c r="G32" s="95"/>
      <c r="H32" s="106">
        <v>45092</v>
      </c>
      <c r="I32" s="106"/>
      <c r="J32" s="107">
        <v>150000</v>
      </c>
      <c r="K32" s="107"/>
      <c r="L32" s="106"/>
      <c r="M32" s="106"/>
      <c r="N32" s="95"/>
      <c r="O32" s="95"/>
      <c r="P32" s="95"/>
      <c r="Q32" s="95"/>
      <c r="R32" s="95"/>
    </row>
    <row r="33" spans="1:18" s="30" customFormat="1" ht="25.05" customHeight="1" x14ac:dyDescent="0.4">
      <c r="A33" s="95" t="s">
        <v>120</v>
      </c>
      <c r="B33" s="95"/>
      <c r="C33" s="95"/>
      <c r="D33" s="95" t="s">
        <v>121</v>
      </c>
      <c r="E33" s="95"/>
      <c r="F33" s="95" t="s">
        <v>126</v>
      </c>
      <c r="G33" s="95"/>
      <c r="H33" s="106">
        <v>45092</v>
      </c>
      <c r="I33" s="106"/>
      <c r="J33" s="107">
        <v>150000</v>
      </c>
      <c r="K33" s="107"/>
      <c r="L33" s="106"/>
      <c r="M33" s="106"/>
      <c r="N33" s="95"/>
      <c r="O33" s="95"/>
      <c r="P33" s="95"/>
      <c r="Q33" s="95"/>
      <c r="R33" s="95"/>
    </row>
    <row r="34" spans="1:18" s="30" customFormat="1" ht="25.05" customHeight="1" x14ac:dyDescent="0.4">
      <c r="A34" s="95" t="s">
        <v>120</v>
      </c>
      <c r="B34" s="95"/>
      <c r="C34" s="95"/>
      <c r="D34" s="95" t="s">
        <v>121</v>
      </c>
      <c r="E34" s="95"/>
      <c r="F34" s="95" t="s">
        <v>125</v>
      </c>
      <c r="G34" s="95"/>
      <c r="H34" s="106">
        <v>45093</v>
      </c>
      <c r="I34" s="106"/>
      <c r="J34" s="107">
        <v>150000</v>
      </c>
      <c r="K34" s="107"/>
      <c r="L34" s="106"/>
      <c r="M34" s="106"/>
      <c r="N34" s="95"/>
      <c r="O34" s="95"/>
      <c r="P34" s="95"/>
      <c r="Q34" s="95"/>
      <c r="R34" s="95"/>
    </row>
    <row r="35" spans="1:18" s="30" customFormat="1" ht="25.05" customHeight="1" x14ac:dyDescent="0.4">
      <c r="A35" s="95" t="s">
        <v>141</v>
      </c>
      <c r="B35" s="95"/>
      <c r="C35" s="95"/>
      <c r="D35" s="95" t="s">
        <v>121</v>
      </c>
      <c r="E35" s="95"/>
      <c r="F35" s="95" t="s">
        <v>124</v>
      </c>
      <c r="G35" s="95"/>
      <c r="H35" s="106">
        <v>45093</v>
      </c>
      <c r="I35" s="106"/>
      <c r="J35" s="107">
        <v>150000</v>
      </c>
      <c r="K35" s="107"/>
      <c r="L35" s="106"/>
      <c r="M35" s="106"/>
      <c r="N35" s="95"/>
      <c r="O35" s="95"/>
      <c r="P35" s="95"/>
      <c r="Q35" s="95"/>
      <c r="R35" s="95"/>
    </row>
    <row r="36" spans="1:18" s="30" customFormat="1" ht="25.05" customHeight="1" x14ac:dyDescent="0.4">
      <c r="A36" s="95" t="s">
        <v>120</v>
      </c>
      <c r="B36" s="95"/>
      <c r="C36" s="95"/>
      <c r="D36" s="95" t="s">
        <v>121</v>
      </c>
      <c r="E36" s="95"/>
      <c r="F36" s="95" t="s">
        <v>126</v>
      </c>
      <c r="G36" s="95"/>
      <c r="H36" s="106">
        <v>45093</v>
      </c>
      <c r="I36" s="106"/>
      <c r="J36" s="107">
        <v>150000</v>
      </c>
      <c r="K36" s="107"/>
      <c r="L36" s="106"/>
      <c r="M36" s="106"/>
      <c r="N36" s="95"/>
      <c r="O36" s="95"/>
      <c r="P36" s="95"/>
      <c r="Q36" s="95"/>
      <c r="R36" s="95"/>
    </row>
    <row r="37" spans="1:18" s="30" customFormat="1" ht="25.05" customHeight="1" x14ac:dyDescent="0.4">
      <c r="A37" s="95" t="s">
        <v>120</v>
      </c>
      <c r="B37" s="95"/>
      <c r="C37" s="95"/>
      <c r="D37" s="95" t="s">
        <v>121</v>
      </c>
      <c r="E37" s="95"/>
      <c r="F37" s="95" t="s">
        <v>126</v>
      </c>
      <c r="G37" s="95"/>
      <c r="H37" s="106" t="s">
        <v>129</v>
      </c>
      <c r="I37" s="106"/>
      <c r="J37" s="107">
        <v>150000</v>
      </c>
      <c r="K37" s="107"/>
      <c r="L37" s="106"/>
      <c r="M37" s="106"/>
      <c r="N37" s="95"/>
      <c r="O37" s="95"/>
      <c r="P37" s="95"/>
      <c r="Q37" s="95"/>
      <c r="R37" s="95"/>
    </row>
    <row r="38" spans="1:18" s="30" customFormat="1" ht="25.05" customHeight="1" x14ac:dyDescent="0.4">
      <c r="A38" s="95" t="s">
        <v>120</v>
      </c>
      <c r="B38" s="95"/>
      <c r="C38" s="95"/>
      <c r="D38" s="95" t="s">
        <v>121</v>
      </c>
      <c r="E38" s="95"/>
      <c r="F38" s="95" t="s">
        <v>125</v>
      </c>
      <c r="G38" s="95"/>
      <c r="H38" s="106" t="s">
        <v>130</v>
      </c>
      <c r="I38" s="106"/>
      <c r="J38" s="107">
        <v>150000</v>
      </c>
      <c r="K38" s="107"/>
      <c r="L38" s="106"/>
      <c r="M38" s="106"/>
      <c r="N38" s="95"/>
      <c r="O38" s="95"/>
      <c r="P38" s="95"/>
      <c r="Q38" s="95"/>
      <c r="R38" s="95"/>
    </row>
    <row r="39" spans="1:18" s="30" customFormat="1" ht="25.05" customHeight="1" x14ac:dyDescent="0.4">
      <c r="A39" s="95" t="s">
        <v>141</v>
      </c>
      <c r="B39" s="95"/>
      <c r="C39" s="95"/>
      <c r="D39" s="95" t="s">
        <v>121</v>
      </c>
      <c r="E39" s="95"/>
      <c r="F39" s="95" t="s">
        <v>124</v>
      </c>
      <c r="G39" s="95"/>
      <c r="H39" s="106" t="s">
        <v>130</v>
      </c>
      <c r="I39" s="106"/>
      <c r="J39" s="107">
        <v>150000</v>
      </c>
      <c r="K39" s="107"/>
      <c r="L39" s="106"/>
      <c r="M39" s="106"/>
      <c r="N39" s="95"/>
      <c r="O39" s="95"/>
      <c r="P39" s="95"/>
      <c r="Q39" s="95"/>
      <c r="R39" s="95"/>
    </row>
    <row r="40" spans="1:18" s="30" customFormat="1" ht="25.05" customHeight="1" x14ac:dyDescent="0.4">
      <c r="A40" s="95" t="s">
        <v>120</v>
      </c>
      <c r="B40" s="95"/>
      <c r="C40" s="95"/>
      <c r="D40" s="95" t="s">
        <v>121</v>
      </c>
      <c r="E40" s="95"/>
      <c r="F40" s="95" t="s">
        <v>126</v>
      </c>
      <c r="G40" s="95"/>
      <c r="H40" s="106" t="s">
        <v>130</v>
      </c>
      <c r="I40" s="106"/>
      <c r="J40" s="107">
        <v>150000</v>
      </c>
      <c r="K40" s="107"/>
      <c r="L40" s="106"/>
      <c r="M40" s="106"/>
      <c r="N40" s="95"/>
      <c r="O40" s="95"/>
      <c r="P40" s="95"/>
      <c r="Q40" s="95"/>
      <c r="R40" s="95"/>
    </row>
    <row r="41" spans="1:18" s="30" customFormat="1" ht="25.05" customHeight="1" x14ac:dyDescent="0.4">
      <c r="A41" s="95" t="s">
        <v>120</v>
      </c>
      <c r="B41" s="95"/>
      <c r="C41" s="95"/>
      <c r="D41" s="95" t="s">
        <v>121</v>
      </c>
      <c r="E41" s="95"/>
      <c r="F41" s="95" t="s">
        <v>126</v>
      </c>
      <c r="G41" s="95"/>
      <c r="H41" s="106" t="s">
        <v>131</v>
      </c>
      <c r="I41" s="106"/>
      <c r="J41" s="107">
        <v>150000</v>
      </c>
      <c r="K41" s="107"/>
      <c r="L41" s="106"/>
      <c r="M41" s="106"/>
      <c r="N41" s="95"/>
      <c r="O41" s="95"/>
      <c r="P41" s="95"/>
      <c r="Q41" s="95"/>
      <c r="R41" s="95"/>
    </row>
    <row r="42" spans="1:18" s="30" customFormat="1" ht="25.05" customHeight="1" x14ac:dyDescent="0.4">
      <c r="A42" s="95" t="s">
        <v>120</v>
      </c>
      <c r="B42" s="95"/>
      <c r="C42" s="95"/>
      <c r="D42" s="95" t="s">
        <v>121</v>
      </c>
      <c r="E42" s="95"/>
      <c r="F42" s="95" t="s">
        <v>125</v>
      </c>
      <c r="G42" s="95"/>
      <c r="H42" s="106" t="s">
        <v>131</v>
      </c>
      <c r="I42" s="106"/>
      <c r="J42" s="107">
        <v>150000</v>
      </c>
      <c r="K42" s="107"/>
      <c r="L42" s="106"/>
      <c r="M42" s="106"/>
      <c r="N42" s="95"/>
      <c r="O42" s="95"/>
      <c r="P42" s="95"/>
      <c r="Q42" s="95"/>
      <c r="R42" s="95"/>
    </row>
    <row r="43" spans="1:18" s="30" customFormat="1" ht="25.05" customHeight="1" x14ac:dyDescent="0.4">
      <c r="A43" s="95" t="s">
        <v>141</v>
      </c>
      <c r="B43" s="95"/>
      <c r="C43" s="95"/>
      <c r="D43" s="95" t="s">
        <v>121</v>
      </c>
      <c r="E43" s="95"/>
      <c r="F43" s="95" t="s">
        <v>124</v>
      </c>
      <c r="G43" s="95"/>
      <c r="H43" s="106" t="s">
        <v>131</v>
      </c>
      <c r="I43" s="106"/>
      <c r="J43" s="107">
        <v>150000</v>
      </c>
      <c r="K43" s="107"/>
      <c r="L43" s="106"/>
      <c r="M43" s="106"/>
      <c r="N43" s="95"/>
      <c r="O43" s="95"/>
      <c r="P43" s="95"/>
      <c r="Q43" s="95"/>
      <c r="R43" s="95"/>
    </row>
    <row r="44" spans="1:18" s="30" customFormat="1" ht="25.05" customHeight="1" x14ac:dyDescent="0.4">
      <c r="A44" s="95" t="s">
        <v>120</v>
      </c>
      <c r="B44" s="95"/>
      <c r="C44" s="95"/>
      <c r="D44" s="95" t="s">
        <v>121</v>
      </c>
      <c r="E44" s="95"/>
      <c r="F44" s="95" t="s">
        <v>126</v>
      </c>
      <c r="G44" s="95"/>
      <c r="H44" s="106" t="s">
        <v>135</v>
      </c>
      <c r="I44" s="106"/>
      <c r="J44" s="107">
        <v>150000</v>
      </c>
      <c r="K44" s="107"/>
      <c r="L44" s="106"/>
      <c r="M44" s="106"/>
      <c r="N44" s="95"/>
      <c r="O44" s="95"/>
      <c r="P44" s="95"/>
      <c r="Q44" s="95"/>
      <c r="R44" s="95"/>
    </row>
    <row r="45" spans="1:18" s="30" customFormat="1" ht="25.05" customHeight="1" x14ac:dyDescent="0.4">
      <c r="A45" s="95" t="s">
        <v>120</v>
      </c>
      <c r="B45" s="95"/>
      <c r="C45" s="95"/>
      <c r="D45" s="95" t="s">
        <v>121</v>
      </c>
      <c r="E45" s="95"/>
      <c r="F45" s="95" t="s">
        <v>125</v>
      </c>
      <c r="G45" s="95"/>
      <c r="H45" s="106" t="s">
        <v>135</v>
      </c>
      <c r="I45" s="106"/>
      <c r="J45" s="107">
        <v>150000</v>
      </c>
      <c r="K45" s="107"/>
      <c r="L45" s="106"/>
      <c r="M45" s="106"/>
      <c r="N45" s="95"/>
      <c r="O45" s="95"/>
      <c r="P45" s="95"/>
      <c r="Q45" s="95"/>
      <c r="R45" s="95"/>
    </row>
    <row r="46" spans="1:18" s="30" customFormat="1" ht="25.05" customHeight="1" x14ac:dyDescent="0.4">
      <c r="A46" s="95" t="s">
        <v>141</v>
      </c>
      <c r="B46" s="95"/>
      <c r="C46" s="95"/>
      <c r="D46" s="95" t="s">
        <v>121</v>
      </c>
      <c r="E46" s="95"/>
      <c r="F46" s="95" t="s">
        <v>124</v>
      </c>
      <c r="G46" s="95"/>
      <c r="H46" s="106" t="s">
        <v>135</v>
      </c>
      <c r="I46" s="106"/>
      <c r="J46" s="107">
        <v>150000</v>
      </c>
      <c r="K46" s="107"/>
      <c r="L46" s="106"/>
      <c r="M46" s="106"/>
      <c r="N46" s="95"/>
      <c r="O46" s="95"/>
      <c r="P46" s="95"/>
      <c r="Q46" s="95"/>
      <c r="R46" s="95"/>
    </row>
    <row r="47" spans="1:18" s="30" customFormat="1" ht="25.05" customHeight="1" x14ac:dyDescent="0.4">
      <c r="A47" s="95" t="s">
        <v>120</v>
      </c>
      <c r="B47" s="95"/>
      <c r="C47" s="95"/>
      <c r="D47" s="95" t="s">
        <v>121</v>
      </c>
      <c r="E47" s="95"/>
      <c r="F47" s="95" t="s">
        <v>126</v>
      </c>
      <c r="G47" s="95"/>
      <c r="H47" s="106" t="s">
        <v>142</v>
      </c>
      <c r="I47" s="106"/>
      <c r="J47" s="107">
        <v>150000</v>
      </c>
      <c r="K47" s="107"/>
      <c r="L47" s="106"/>
      <c r="M47" s="106"/>
      <c r="N47" s="95"/>
      <c r="O47" s="95"/>
      <c r="P47" s="95"/>
      <c r="Q47" s="95"/>
      <c r="R47" s="95"/>
    </row>
    <row r="48" spans="1:18" s="30" customFormat="1" ht="25.05" customHeight="1" x14ac:dyDescent="0.4">
      <c r="A48" s="95" t="s">
        <v>120</v>
      </c>
      <c r="B48" s="95"/>
      <c r="C48" s="95"/>
      <c r="D48" s="95" t="s">
        <v>121</v>
      </c>
      <c r="E48" s="95"/>
      <c r="F48" s="95" t="s">
        <v>125</v>
      </c>
      <c r="G48" s="95"/>
      <c r="H48" s="106" t="s">
        <v>142</v>
      </c>
      <c r="I48" s="106"/>
      <c r="J48" s="107">
        <v>150000</v>
      </c>
      <c r="K48" s="107"/>
      <c r="L48" s="106"/>
      <c r="M48" s="106"/>
      <c r="N48" s="95"/>
      <c r="O48" s="95"/>
      <c r="P48" s="95"/>
      <c r="Q48" s="95"/>
      <c r="R48" s="95"/>
    </row>
    <row r="49" spans="1:18" s="30" customFormat="1" ht="25.05" customHeight="1" x14ac:dyDescent="0.4">
      <c r="A49" s="95" t="s">
        <v>141</v>
      </c>
      <c r="B49" s="95"/>
      <c r="C49" s="95"/>
      <c r="D49" s="95" t="s">
        <v>121</v>
      </c>
      <c r="E49" s="95"/>
      <c r="F49" s="95" t="s">
        <v>124</v>
      </c>
      <c r="G49" s="95"/>
      <c r="H49" s="106" t="s">
        <v>142</v>
      </c>
      <c r="I49" s="106"/>
      <c r="J49" s="107">
        <v>150000</v>
      </c>
      <c r="K49" s="107"/>
      <c r="L49" s="106"/>
      <c r="M49" s="106"/>
      <c r="N49" s="95"/>
      <c r="O49" s="95"/>
      <c r="P49" s="95"/>
      <c r="Q49" s="95"/>
      <c r="R49" s="95"/>
    </row>
    <row r="50" spans="1:18" s="30" customFormat="1" ht="25.05" customHeight="1" x14ac:dyDescent="0.4">
      <c r="A50" s="95" t="s">
        <v>120</v>
      </c>
      <c r="B50" s="95"/>
      <c r="C50" s="95"/>
      <c r="D50" s="95" t="s">
        <v>121</v>
      </c>
      <c r="E50" s="95"/>
      <c r="F50" s="95" t="s">
        <v>126</v>
      </c>
      <c r="G50" s="95"/>
      <c r="H50" s="106" t="s">
        <v>143</v>
      </c>
      <c r="I50" s="106"/>
      <c r="J50" s="107">
        <v>150000</v>
      </c>
      <c r="K50" s="107"/>
      <c r="L50" s="106"/>
      <c r="M50" s="106"/>
      <c r="N50" s="95"/>
      <c r="O50" s="95"/>
      <c r="P50" s="95"/>
      <c r="Q50" s="95"/>
      <c r="R50" s="95"/>
    </row>
    <row r="51" spans="1:18" s="21" customFormat="1" ht="25.05" customHeight="1" x14ac:dyDescent="0.4">
      <c r="A51" s="98" t="s">
        <v>120</v>
      </c>
      <c r="B51" s="98"/>
      <c r="C51" s="98"/>
      <c r="D51" s="98" t="s">
        <v>121</v>
      </c>
      <c r="E51" s="98"/>
      <c r="F51" s="98" t="s">
        <v>125</v>
      </c>
      <c r="G51" s="98"/>
      <c r="H51" s="99" t="s">
        <v>143</v>
      </c>
      <c r="I51" s="99"/>
      <c r="J51" s="102">
        <v>150000</v>
      </c>
      <c r="K51" s="102"/>
      <c r="L51" s="99"/>
      <c r="M51" s="99"/>
      <c r="N51" s="98"/>
      <c r="O51" s="98"/>
      <c r="P51" s="98"/>
      <c r="Q51" s="98"/>
      <c r="R51" s="98"/>
    </row>
    <row r="52" spans="1:18" s="21" customFormat="1" ht="25.05" customHeight="1" x14ac:dyDescent="0.4">
      <c r="A52" s="98" t="s">
        <v>141</v>
      </c>
      <c r="B52" s="98"/>
      <c r="C52" s="98"/>
      <c r="D52" s="98" t="s">
        <v>121</v>
      </c>
      <c r="E52" s="98"/>
      <c r="F52" s="98" t="s">
        <v>124</v>
      </c>
      <c r="G52" s="98"/>
      <c r="H52" s="99" t="s">
        <v>143</v>
      </c>
      <c r="I52" s="99"/>
      <c r="J52" s="102">
        <v>150000</v>
      </c>
      <c r="K52" s="102"/>
      <c r="L52" s="99"/>
      <c r="M52" s="99"/>
      <c r="N52" s="98"/>
      <c r="O52" s="98"/>
      <c r="P52" s="98"/>
      <c r="Q52" s="98"/>
      <c r="R52" s="98"/>
    </row>
    <row r="53" spans="1:18" s="21" customFormat="1" ht="25.05" customHeight="1" x14ac:dyDescent="0.4">
      <c r="A53" s="98" t="s">
        <v>120</v>
      </c>
      <c r="B53" s="98"/>
      <c r="C53" s="98"/>
      <c r="D53" s="98" t="s">
        <v>121</v>
      </c>
      <c r="E53" s="98"/>
      <c r="F53" s="98" t="s">
        <v>125</v>
      </c>
      <c r="G53" s="98"/>
      <c r="H53" s="99" t="s">
        <v>144</v>
      </c>
      <c r="I53" s="99"/>
      <c r="J53" s="102">
        <v>150000</v>
      </c>
      <c r="K53" s="102"/>
      <c r="L53" s="99"/>
      <c r="M53" s="99"/>
      <c r="N53" s="98"/>
      <c r="O53" s="98"/>
      <c r="P53" s="98"/>
      <c r="Q53" s="98"/>
      <c r="R53" s="98"/>
    </row>
    <row r="54" spans="1:18" s="21" customFormat="1" ht="25.05" customHeight="1" x14ac:dyDescent="0.4">
      <c r="A54" s="98" t="s">
        <v>120</v>
      </c>
      <c r="B54" s="98"/>
      <c r="C54" s="98"/>
      <c r="D54" s="98" t="s">
        <v>121</v>
      </c>
      <c r="E54" s="98"/>
      <c r="F54" s="98" t="s">
        <v>125</v>
      </c>
      <c r="G54" s="98"/>
      <c r="H54" s="112" t="s">
        <v>145</v>
      </c>
      <c r="I54" s="113"/>
      <c r="J54" s="102">
        <v>150000</v>
      </c>
      <c r="K54" s="102"/>
      <c r="L54" s="112"/>
      <c r="M54" s="113"/>
      <c r="N54" s="98"/>
      <c r="O54" s="98"/>
      <c r="P54" s="98"/>
      <c r="Q54" s="98"/>
      <c r="R54" s="98"/>
    </row>
    <row r="55" spans="1:18" s="21" customFormat="1" ht="25.05" customHeight="1" x14ac:dyDescent="0.4">
      <c r="A55" s="98" t="s">
        <v>141</v>
      </c>
      <c r="B55" s="98"/>
      <c r="C55" s="98"/>
      <c r="D55" s="98" t="s">
        <v>121</v>
      </c>
      <c r="E55" s="98"/>
      <c r="F55" s="98" t="s">
        <v>124</v>
      </c>
      <c r="G55" s="98"/>
      <c r="H55" s="112" t="s">
        <v>145</v>
      </c>
      <c r="I55" s="113"/>
      <c r="J55" s="102">
        <v>150000</v>
      </c>
      <c r="K55" s="102"/>
      <c r="L55" s="112"/>
      <c r="M55" s="113"/>
      <c r="N55" s="98"/>
      <c r="O55" s="98"/>
      <c r="P55" s="98"/>
      <c r="Q55" s="98"/>
      <c r="R55" s="98"/>
    </row>
    <row r="56" spans="1:18" s="21" customFormat="1" ht="25.05" customHeight="1" x14ac:dyDescent="0.4">
      <c r="A56" s="95" t="s">
        <v>120</v>
      </c>
      <c r="B56" s="95"/>
      <c r="C56" s="95"/>
      <c r="D56" s="95" t="s">
        <v>121</v>
      </c>
      <c r="E56" s="95"/>
      <c r="F56" s="95" t="s">
        <v>125</v>
      </c>
      <c r="G56" s="95"/>
      <c r="H56" s="88" t="s">
        <v>146</v>
      </c>
      <c r="I56" s="89"/>
      <c r="J56" s="102">
        <v>150000</v>
      </c>
      <c r="K56" s="102"/>
      <c r="L56" s="88"/>
      <c r="M56" s="89"/>
      <c r="N56" s="98"/>
      <c r="O56" s="98"/>
      <c r="P56" s="98"/>
      <c r="Q56" s="98"/>
      <c r="R56" s="98"/>
    </row>
    <row r="57" spans="1:18" s="21" customFormat="1" ht="25.05" customHeight="1" x14ac:dyDescent="0.4">
      <c r="A57" s="95" t="s">
        <v>141</v>
      </c>
      <c r="B57" s="95"/>
      <c r="C57" s="95"/>
      <c r="D57" s="95" t="s">
        <v>121</v>
      </c>
      <c r="E57" s="95"/>
      <c r="F57" s="95" t="s">
        <v>124</v>
      </c>
      <c r="G57" s="95"/>
      <c r="H57" s="88" t="s">
        <v>146</v>
      </c>
      <c r="I57" s="89"/>
      <c r="J57" s="102">
        <v>150000</v>
      </c>
      <c r="K57" s="102"/>
      <c r="L57" s="88"/>
      <c r="M57" s="89"/>
      <c r="N57" s="98"/>
      <c r="O57" s="98"/>
      <c r="P57" s="98"/>
      <c r="Q57" s="98"/>
      <c r="R57" s="98"/>
    </row>
    <row r="58" spans="1:18" s="21" customFormat="1" ht="25.05" customHeight="1" x14ac:dyDescent="0.4">
      <c r="A58" s="95" t="s">
        <v>120</v>
      </c>
      <c r="B58" s="95"/>
      <c r="C58" s="95"/>
      <c r="D58" s="95" t="s">
        <v>121</v>
      </c>
      <c r="E58" s="95"/>
      <c r="F58" s="95" t="s">
        <v>125</v>
      </c>
      <c r="G58" s="95"/>
      <c r="H58" s="88" t="s">
        <v>147</v>
      </c>
      <c r="I58" s="89"/>
      <c r="J58" s="90">
        <v>150000</v>
      </c>
      <c r="K58" s="91"/>
      <c r="L58" s="88"/>
      <c r="M58" s="89"/>
      <c r="N58" s="92"/>
      <c r="O58" s="93"/>
      <c r="P58" s="94"/>
      <c r="Q58" s="92"/>
      <c r="R58" s="94"/>
    </row>
    <row r="59" spans="1:18" s="21" customFormat="1" ht="25.05" customHeight="1" x14ac:dyDescent="0.4">
      <c r="A59" s="95" t="s">
        <v>141</v>
      </c>
      <c r="B59" s="95"/>
      <c r="C59" s="95"/>
      <c r="D59" s="95" t="s">
        <v>121</v>
      </c>
      <c r="E59" s="95"/>
      <c r="F59" s="95" t="s">
        <v>124</v>
      </c>
      <c r="G59" s="95"/>
      <c r="H59" s="88" t="s">
        <v>147</v>
      </c>
      <c r="I59" s="89"/>
      <c r="J59" s="90">
        <v>150000</v>
      </c>
      <c r="K59" s="91"/>
      <c r="L59" s="88"/>
      <c r="M59" s="89"/>
      <c r="N59" s="92"/>
      <c r="O59" s="93"/>
      <c r="P59" s="94"/>
      <c r="Q59" s="92"/>
      <c r="R59" s="94"/>
    </row>
    <row r="60" spans="1:18" s="21" customFormat="1" ht="25.05" customHeight="1" x14ac:dyDescent="0.4">
      <c r="A60" s="95" t="s">
        <v>120</v>
      </c>
      <c r="B60" s="95"/>
      <c r="C60" s="95"/>
      <c r="D60" s="95" t="s">
        <v>121</v>
      </c>
      <c r="E60" s="95"/>
      <c r="F60" s="95" t="s">
        <v>125</v>
      </c>
      <c r="G60" s="95"/>
      <c r="H60" s="88" t="s">
        <v>148</v>
      </c>
      <c r="I60" s="89"/>
      <c r="J60" s="90">
        <v>150000</v>
      </c>
      <c r="K60" s="91"/>
      <c r="L60" s="88"/>
      <c r="M60" s="89"/>
      <c r="N60" s="92"/>
      <c r="O60" s="93"/>
      <c r="P60" s="94"/>
      <c r="Q60" s="92"/>
      <c r="R60" s="94"/>
    </row>
    <row r="61" spans="1:18" s="21" customFormat="1" ht="25.05" customHeight="1" x14ac:dyDescent="0.4">
      <c r="A61" s="96" t="s">
        <v>51</v>
      </c>
      <c r="B61" s="96"/>
      <c r="C61" s="96"/>
      <c r="D61" s="96"/>
      <c r="E61" s="96"/>
      <c r="F61" s="96"/>
      <c r="G61" s="96"/>
      <c r="H61" s="96"/>
      <c r="I61" s="96"/>
      <c r="J61" s="96" t="s">
        <v>47</v>
      </c>
      <c r="K61" s="96"/>
      <c r="L61" s="96" t="s">
        <v>48</v>
      </c>
      <c r="M61" s="96"/>
      <c r="N61" s="96" t="s">
        <v>49</v>
      </c>
      <c r="O61" s="96"/>
      <c r="P61" s="96"/>
      <c r="Q61" s="104" t="s">
        <v>50</v>
      </c>
      <c r="R61" s="105"/>
    </row>
    <row r="62" spans="1:18" s="21" customFormat="1" ht="25.05" customHeight="1" x14ac:dyDescent="0.4">
      <c r="A62" s="96"/>
      <c r="B62" s="96"/>
      <c r="C62" s="96"/>
      <c r="D62" s="96"/>
      <c r="E62" s="96"/>
      <c r="F62" s="96"/>
      <c r="G62" s="96"/>
      <c r="H62" s="96"/>
      <c r="I62" s="96"/>
      <c r="J62" s="97">
        <v>81000000</v>
      </c>
      <c r="K62" s="97"/>
      <c r="L62" s="97">
        <f>SUM([1]항목별사용내역!$J$7:$K$45)</f>
        <v>10209140</v>
      </c>
      <c r="M62" s="97"/>
      <c r="N62" s="97">
        <f>SUM(J7:K60)</f>
        <v>12618330</v>
      </c>
      <c r="O62" s="97"/>
      <c r="P62" s="97"/>
      <c r="Q62" s="97">
        <f>SUM(L62:P62)</f>
        <v>22827470</v>
      </c>
      <c r="R62" s="97"/>
    </row>
    <row r="63" spans="1:18" s="25" customFormat="1" ht="25.05" customHeight="1" x14ac:dyDescent="0.4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</row>
    <row r="64" spans="1:18" s="25" customFormat="1" ht="25.05" customHeight="1" x14ac:dyDescent="0.4">
      <c r="A64" s="26" t="s">
        <v>13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s="25" customFormat="1" ht="25.05" customHeight="1" x14ac:dyDescent="0.4">
      <c r="A65" s="96" t="s">
        <v>40</v>
      </c>
      <c r="B65" s="96"/>
      <c r="C65" s="96" t="s">
        <v>52</v>
      </c>
      <c r="D65" s="96" t="s">
        <v>53</v>
      </c>
      <c r="E65" s="96" t="s">
        <v>54</v>
      </c>
      <c r="F65" s="96" t="s">
        <v>55</v>
      </c>
      <c r="G65" s="96"/>
      <c r="H65" s="96"/>
      <c r="I65" s="96"/>
      <c r="J65" s="96"/>
      <c r="K65" s="96"/>
      <c r="L65" s="96" t="s">
        <v>58</v>
      </c>
      <c r="M65" s="96"/>
      <c r="N65" s="96" t="s">
        <v>45</v>
      </c>
      <c r="O65" s="96"/>
      <c r="P65" s="96"/>
      <c r="Q65" s="96" t="s">
        <v>46</v>
      </c>
      <c r="R65" s="96"/>
    </row>
    <row r="66" spans="1:18" s="25" customFormat="1" ht="25.05" customHeight="1" x14ac:dyDescent="0.4">
      <c r="A66" s="96"/>
      <c r="B66" s="96"/>
      <c r="C66" s="96"/>
      <c r="D66" s="96"/>
      <c r="E66" s="96"/>
      <c r="F66" s="96" t="s">
        <v>56</v>
      </c>
      <c r="G66" s="96"/>
      <c r="H66" s="96" t="s">
        <v>57</v>
      </c>
      <c r="I66" s="96"/>
      <c r="J66" s="96" t="s">
        <v>32</v>
      </c>
      <c r="K66" s="96"/>
      <c r="L66" s="96"/>
      <c r="M66" s="96"/>
      <c r="N66" s="96"/>
      <c r="O66" s="96"/>
      <c r="P66" s="96"/>
      <c r="Q66" s="96"/>
      <c r="R66" s="96"/>
    </row>
    <row r="67" spans="1:18" s="25" customFormat="1" ht="25.05" customHeight="1" x14ac:dyDescent="0.4">
      <c r="A67" s="111"/>
      <c r="B67" s="111"/>
      <c r="C67" s="17"/>
      <c r="D67" s="18"/>
      <c r="E67" s="18"/>
      <c r="F67" s="108"/>
      <c r="G67" s="110"/>
      <c r="H67" s="108"/>
      <c r="I67" s="110"/>
      <c r="J67" s="108"/>
      <c r="K67" s="110"/>
      <c r="L67" s="108"/>
      <c r="M67" s="110"/>
      <c r="N67" s="92"/>
      <c r="O67" s="93"/>
      <c r="P67" s="94"/>
      <c r="Q67" s="92"/>
      <c r="R67" s="94"/>
    </row>
    <row r="68" spans="1:18" s="25" customFormat="1" ht="25.05" customHeight="1" x14ac:dyDescent="0.4">
      <c r="A68" s="96" t="s">
        <v>32</v>
      </c>
      <c r="B68" s="96"/>
      <c r="C68" s="96"/>
      <c r="D68" s="96" t="s">
        <v>47</v>
      </c>
      <c r="E68" s="96"/>
      <c r="F68" s="96" t="s">
        <v>48</v>
      </c>
      <c r="G68" s="96"/>
      <c r="H68" s="96"/>
      <c r="I68" s="96"/>
      <c r="J68" s="96" t="s">
        <v>49</v>
      </c>
      <c r="K68" s="96"/>
      <c r="L68" s="96"/>
      <c r="M68" s="96"/>
      <c r="N68" s="96" t="s">
        <v>50</v>
      </c>
      <c r="O68" s="96"/>
      <c r="P68" s="96"/>
      <c r="Q68" s="96"/>
      <c r="R68" s="96"/>
    </row>
    <row r="69" spans="1:18" s="25" customFormat="1" ht="25.05" customHeight="1" x14ac:dyDescent="0.4">
      <c r="A69" s="96"/>
      <c r="B69" s="96"/>
      <c r="C69" s="96"/>
      <c r="D69" s="97">
        <v>14995000</v>
      </c>
      <c r="E69" s="97"/>
      <c r="F69" s="108">
        <v>4617000</v>
      </c>
      <c r="G69" s="109"/>
      <c r="H69" s="109"/>
      <c r="I69" s="110"/>
      <c r="J69" s="97">
        <f>SUM(L67:M67)</f>
        <v>0</v>
      </c>
      <c r="K69" s="97"/>
      <c r="L69" s="97"/>
      <c r="M69" s="97"/>
      <c r="N69" s="97">
        <f>SUM(F69:M69)</f>
        <v>4617000</v>
      </c>
      <c r="O69" s="97"/>
      <c r="P69" s="97"/>
      <c r="Q69" s="97"/>
      <c r="R69" s="97"/>
    </row>
    <row r="70" spans="1:18" s="25" customFormat="1" ht="25.05" customHeight="1" x14ac:dyDescent="0.4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</row>
    <row r="71" spans="1:18" s="25" customFormat="1" ht="25.05" customHeight="1" x14ac:dyDescent="0.4">
      <c r="A71" s="26" t="s">
        <v>14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</row>
    <row r="72" spans="1:18" s="25" customFormat="1" ht="25.05" customHeight="1" x14ac:dyDescent="0.4">
      <c r="A72" s="96" t="s">
        <v>40</v>
      </c>
      <c r="B72" s="96"/>
      <c r="C72" s="96" t="s">
        <v>60</v>
      </c>
      <c r="D72" s="96"/>
      <c r="E72" s="96"/>
      <c r="F72" s="96"/>
      <c r="G72" s="96"/>
      <c r="H72" s="96" t="s">
        <v>52</v>
      </c>
      <c r="I72" s="96" t="s">
        <v>61</v>
      </c>
      <c r="J72" s="96"/>
      <c r="K72" s="96"/>
      <c r="L72" s="96"/>
      <c r="M72" s="96"/>
      <c r="N72" s="96" t="s">
        <v>45</v>
      </c>
      <c r="O72" s="96"/>
      <c r="P72" s="96"/>
      <c r="Q72" s="96" t="s">
        <v>46</v>
      </c>
      <c r="R72" s="96"/>
    </row>
    <row r="73" spans="1:18" s="25" customFormat="1" ht="25.05" customHeight="1" x14ac:dyDescent="0.4">
      <c r="A73" s="96"/>
      <c r="B73" s="96"/>
      <c r="C73" s="96" t="s">
        <v>55</v>
      </c>
      <c r="D73" s="96"/>
      <c r="E73" s="29" t="s">
        <v>54</v>
      </c>
      <c r="F73" s="96" t="s">
        <v>59</v>
      </c>
      <c r="G73" s="96"/>
      <c r="H73" s="96"/>
      <c r="I73" s="96" t="s">
        <v>55</v>
      </c>
      <c r="J73" s="96"/>
      <c r="K73" s="29" t="s">
        <v>54</v>
      </c>
      <c r="L73" s="96" t="s">
        <v>59</v>
      </c>
      <c r="M73" s="96"/>
      <c r="N73" s="96"/>
      <c r="O73" s="96"/>
      <c r="P73" s="96"/>
      <c r="Q73" s="96"/>
      <c r="R73" s="96"/>
    </row>
    <row r="74" spans="1:18" s="25" customFormat="1" ht="25.05" customHeight="1" x14ac:dyDescent="0.4">
      <c r="A74" s="111"/>
      <c r="B74" s="98"/>
      <c r="C74" s="97"/>
      <c r="D74" s="97"/>
      <c r="E74" s="19"/>
      <c r="F74" s="97"/>
      <c r="G74" s="97"/>
      <c r="H74" s="17"/>
      <c r="I74" s="97"/>
      <c r="J74" s="97"/>
      <c r="K74" s="19"/>
      <c r="L74" s="97"/>
      <c r="M74" s="97"/>
      <c r="N74" s="98"/>
      <c r="O74" s="98"/>
      <c r="P74" s="98"/>
      <c r="Q74" s="98"/>
      <c r="R74" s="98"/>
    </row>
    <row r="75" spans="1:18" s="25" customFormat="1" ht="25.05" customHeight="1" x14ac:dyDescent="0.4">
      <c r="A75" s="96" t="s">
        <v>32</v>
      </c>
      <c r="B75" s="96"/>
      <c r="C75" s="96"/>
      <c r="D75" s="96"/>
      <c r="E75" s="96"/>
      <c r="F75" s="96" t="s">
        <v>47</v>
      </c>
      <c r="G75" s="96"/>
      <c r="H75" s="96"/>
      <c r="I75" s="96" t="s">
        <v>48</v>
      </c>
      <c r="J75" s="96"/>
      <c r="K75" s="96"/>
      <c r="L75" s="96" t="s">
        <v>49</v>
      </c>
      <c r="M75" s="96"/>
      <c r="N75" s="96"/>
      <c r="O75" s="96"/>
      <c r="P75" s="96"/>
      <c r="Q75" s="96" t="s">
        <v>50</v>
      </c>
      <c r="R75" s="96"/>
    </row>
    <row r="76" spans="1:18" s="25" customFormat="1" ht="25.05" customHeight="1" x14ac:dyDescent="0.4">
      <c r="A76" s="96"/>
      <c r="B76" s="96"/>
      <c r="C76" s="96"/>
      <c r="D76" s="96"/>
      <c r="E76" s="96"/>
      <c r="F76" s="97">
        <v>6620000</v>
      </c>
      <c r="G76" s="97"/>
      <c r="H76" s="97"/>
      <c r="I76" s="97">
        <f>[1]사용내역서!$I$18:$L$18</f>
        <v>2600000</v>
      </c>
      <c r="J76" s="97"/>
      <c r="K76" s="97"/>
      <c r="L76" s="97"/>
      <c r="M76" s="97"/>
      <c r="N76" s="97"/>
      <c r="O76" s="97"/>
      <c r="P76" s="97"/>
      <c r="Q76" s="97">
        <f>SUM(I76:P76)</f>
        <v>2600000</v>
      </c>
      <c r="R76" s="97"/>
    </row>
    <row r="77" spans="1:18" s="25" customFormat="1" ht="25.05" customHeight="1" x14ac:dyDescent="0.4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</row>
    <row r="78" spans="1:18" s="25" customFormat="1" ht="25.05" customHeight="1" x14ac:dyDescent="0.4">
      <c r="A78" s="26" t="s">
        <v>62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</row>
    <row r="79" spans="1:18" s="25" customFormat="1" ht="25.05" customHeight="1" x14ac:dyDescent="0.4">
      <c r="A79" s="96" t="s">
        <v>63</v>
      </c>
      <c r="B79" s="96"/>
      <c r="C79" s="96" t="s">
        <v>64</v>
      </c>
      <c r="D79" s="96"/>
      <c r="E79" s="96"/>
      <c r="F79" s="96"/>
      <c r="G79" s="96" t="s">
        <v>65</v>
      </c>
      <c r="H79" s="96"/>
      <c r="I79" s="96" t="s">
        <v>66</v>
      </c>
      <c r="J79" s="96"/>
      <c r="K79" s="96"/>
      <c r="L79" s="96" t="s">
        <v>67</v>
      </c>
      <c r="M79" s="96"/>
      <c r="N79" s="96"/>
      <c r="O79" s="96"/>
      <c r="P79" s="96" t="s">
        <v>68</v>
      </c>
      <c r="Q79" s="96"/>
      <c r="R79" s="96"/>
    </row>
    <row r="80" spans="1:18" s="25" customFormat="1" ht="25.05" customHeight="1" x14ac:dyDescent="0.4">
      <c r="A80" s="98" t="s">
        <v>134</v>
      </c>
      <c r="B80" s="98"/>
      <c r="C80" s="98" t="s">
        <v>132</v>
      </c>
      <c r="D80" s="98"/>
      <c r="E80" s="98"/>
      <c r="F80" s="98"/>
      <c r="G80" s="99" t="s">
        <v>133</v>
      </c>
      <c r="H80" s="99"/>
      <c r="I80" s="97">
        <v>770000</v>
      </c>
      <c r="J80" s="97"/>
      <c r="K80" s="97"/>
      <c r="L80" s="98" t="s">
        <v>136</v>
      </c>
      <c r="M80" s="98"/>
      <c r="N80" s="98"/>
      <c r="O80" s="98"/>
      <c r="P80" s="98"/>
      <c r="Q80" s="98"/>
      <c r="R80" s="98"/>
    </row>
    <row r="81" spans="1:18" s="25" customFormat="1" ht="25.05" customHeight="1" x14ac:dyDescent="0.4">
      <c r="A81" s="96" t="s">
        <v>69</v>
      </c>
      <c r="B81" s="96"/>
      <c r="C81" s="96"/>
      <c r="D81" s="96"/>
      <c r="E81" s="96"/>
      <c r="F81" s="96"/>
      <c r="G81" s="96"/>
      <c r="H81" s="96"/>
      <c r="I81" s="96" t="s">
        <v>70</v>
      </c>
      <c r="J81" s="96"/>
      <c r="K81" s="96"/>
      <c r="L81" s="96" t="s">
        <v>71</v>
      </c>
      <c r="M81" s="96"/>
      <c r="N81" s="96" t="s">
        <v>72</v>
      </c>
      <c r="O81" s="96"/>
      <c r="P81" s="96" t="s">
        <v>73</v>
      </c>
      <c r="Q81" s="96"/>
      <c r="R81" s="96"/>
    </row>
    <row r="82" spans="1:18" s="25" customFormat="1" ht="25.05" customHeight="1" x14ac:dyDescent="0.4">
      <c r="A82" s="96"/>
      <c r="B82" s="96"/>
      <c r="C82" s="96"/>
      <c r="D82" s="96"/>
      <c r="E82" s="96"/>
      <c r="F82" s="96"/>
      <c r="G82" s="96"/>
      <c r="H82" s="96"/>
      <c r="I82" s="97">
        <v>1200000</v>
      </c>
      <c r="J82" s="97"/>
      <c r="K82" s="97"/>
      <c r="L82" s="97">
        <v>600000</v>
      </c>
      <c r="M82" s="97"/>
      <c r="N82" s="97">
        <f>SUM(I80)</f>
        <v>770000</v>
      </c>
      <c r="O82" s="97"/>
      <c r="P82" s="97">
        <f>SUM(L82:O82)</f>
        <v>1370000</v>
      </c>
      <c r="Q82" s="97"/>
      <c r="R82" s="97"/>
    </row>
    <row r="83" spans="1:18" s="25" customFormat="1" ht="25.05" customHeight="1" x14ac:dyDescent="0.4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</row>
    <row r="84" spans="1:18" s="25" customFormat="1" ht="25.05" customHeight="1" x14ac:dyDescent="0.4">
      <c r="A84" s="26" t="s">
        <v>74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</row>
    <row r="85" spans="1:18" s="25" customFormat="1" ht="25.05" customHeight="1" x14ac:dyDescent="0.4">
      <c r="A85" s="101" t="s">
        <v>75</v>
      </c>
      <c r="B85" s="101"/>
      <c r="C85" s="101"/>
      <c r="D85" s="96" t="s">
        <v>76</v>
      </c>
      <c r="E85" s="96"/>
      <c r="F85" s="96"/>
      <c r="G85" s="96" t="s">
        <v>77</v>
      </c>
      <c r="H85" s="96"/>
      <c r="I85" s="96"/>
      <c r="J85" s="101" t="s">
        <v>78</v>
      </c>
      <c r="K85" s="101"/>
      <c r="L85" s="101"/>
      <c r="M85" s="96" t="s">
        <v>79</v>
      </c>
      <c r="N85" s="96"/>
      <c r="O85" s="96"/>
      <c r="P85" s="96" t="s">
        <v>68</v>
      </c>
      <c r="Q85" s="96"/>
      <c r="R85" s="96"/>
    </row>
    <row r="86" spans="1:18" s="25" customFormat="1" ht="25.05" customHeight="1" x14ac:dyDescent="0.4">
      <c r="A86" s="99"/>
      <c r="B86" s="99"/>
      <c r="C86" s="99"/>
      <c r="D86" s="98"/>
      <c r="E86" s="98"/>
      <c r="F86" s="98"/>
      <c r="G86" s="99"/>
      <c r="H86" s="99"/>
      <c r="I86" s="99"/>
      <c r="J86" s="99"/>
      <c r="K86" s="99"/>
      <c r="L86" s="99"/>
      <c r="M86" s="102"/>
      <c r="N86" s="102"/>
      <c r="O86" s="102"/>
      <c r="P86" s="98"/>
      <c r="Q86" s="98"/>
      <c r="R86" s="98"/>
    </row>
    <row r="87" spans="1:18" s="25" customFormat="1" ht="25.05" customHeight="1" x14ac:dyDescent="0.4">
      <c r="A87" s="101" t="s">
        <v>69</v>
      </c>
      <c r="B87" s="101"/>
      <c r="C87" s="101"/>
      <c r="D87" s="101"/>
      <c r="E87" s="101"/>
      <c r="F87" s="101"/>
      <c r="G87" s="96" t="s">
        <v>70</v>
      </c>
      <c r="H87" s="96"/>
      <c r="I87" s="96"/>
      <c r="J87" s="101" t="s">
        <v>71</v>
      </c>
      <c r="K87" s="101"/>
      <c r="L87" s="101"/>
      <c r="M87" s="96" t="s">
        <v>72</v>
      </c>
      <c r="N87" s="96"/>
      <c r="O87" s="96"/>
      <c r="P87" s="96" t="s">
        <v>73</v>
      </c>
      <c r="Q87" s="96"/>
      <c r="R87" s="96"/>
    </row>
    <row r="88" spans="1:18" s="25" customFormat="1" ht="25.05" customHeight="1" x14ac:dyDescent="0.4">
      <c r="A88" s="101"/>
      <c r="B88" s="101"/>
      <c r="C88" s="101"/>
      <c r="D88" s="101"/>
      <c r="E88" s="101"/>
      <c r="F88" s="101"/>
      <c r="G88" s="97"/>
      <c r="H88" s="97"/>
      <c r="I88" s="97"/>
      <c r="J88" s="102"/>
      <c r="K88" s="102"/>
      <c r="L88" s="102"/>
      <c r="M88" s="102"/>
      <c r="N88" s="102"/>
      <c r="O88" s="102"/>
      <c r="P88" s="102">
        <f>SUM(J88:O88)</f>
        <v>0</v>
      </c>
      <c r="Q88" s="102"/>
      <c r="R88" s="102"/>
    </row>
    <row r="89" spans="1:18" s="25" customFormat="1" ht="25.05" customHeight="1" x14ac:dyDescent="0.4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/>
    </row>
    <row r="90" spans="1:18" s="25" customFormat="1" ht="25.05" customHeight="1" x14ac:dyDescent="0.4">
      <c r="A90" s="26" t="s">
        <v>80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/>
    </row>
    <row r="91" spans="1:18" s="25" customFormat="1" ht="25.05" customHeight="1" x14ac:dyDescent="0.4">
      <c r="A91" s="101" t="s">
        <v>63</v>
      </c>
      <c r="B91" s="101"/>
      <c r="C91" s="101"/>
      <c r="D91" s="96" t="s">
        <v>65</v>
      </c>
      <c r="E91" s="96"/>
      <c r="F91" s="96"/>
      <c r="G91" s="96" t="s">
        <v>81</v>
      </c>
      <c r="H91" s="96"/>
      <c r="I91" s="96"/>
      <c r="J91" s="101" t="s">
        <v>78</v>
      </c>
      <c r="K91" s="101"/>
      <c r="L91" s="101"/>
      <c r="M91" s="96" t="s">
        <v>79</v>
      </c>
      <c r="N91" s="96"/>
      <c r="O91" s="96"/>
      <c r="P91" s="96" t="s">
        <v>68</v>
      </c>
      <c r="Q91" s="96"/>
      <c r="R91" s="96"/>
    </row>
    <row r="92" spans="1:18" s="25" customFormat="1" ht="25.05" customHeight="1" x14ac:dyDescent="0.4">
      <c r="A92" s="99"/>
      <c r="B92" s="99"/>
      <c r="C92" s="99"/>
      <c r="D92" s="99"/>
      <c r="E92" s="99"/>
      <c r="F92" s="99"/>
      <c r="G92" s="98"/>
      <c r="H92" s="98"/>
      <c r="I92" s="98"/>
      <c r="J92" s="99"/>
      <c r="K92" s="99"/>
      <c r="L92" s="99"/>
      <c r="M92" s="102"/>
      <c r="N92" s="102"/>
      <c r="O92" s="102"/>
      <c r="P92" s="98"/>
      <c r="Q92" s="98"/>
      <c r="R92" s="98"/>
    </row>
    <row r="93" spans="1:18" s="25" customFormat="1" ht="25.05" customHeight="1" x14ac:dyDescent="0.4">
      <c r="A93" s="101" t="s">
        <v>69</v>
      </c>
      <c r="B93" s="101"/>
      <c r="C93" s="101"/>
      <c r="D93" s="101"/>
      <c r="E93" s="101"/>
      <c r="F93" s="101"/>
      <c r="G93" s="96" t="s">
        <v>70</v>
      </c>
      <c r="H93" s="96"/>
      <c r="I93" s="96"/>
      <c r="J93" s="101" t="s">
        <v>71</v>
      </c>
      <c r="K93" s="101"/>
      <c r="L93" s="101"/>
      <c r="M93" s="96" t="s">
        <v>72</v>
      </c>
      <c r="N93" s="96"/>
      <c r="O93" s="96"/>
      <c r="P93" s="96" t="s">
        <v>73</v>
      </c>
      <c r="Q93" s="96"/>
      <c r="R93" s="96"/>
    </row>
    <row r="94" spans="1:18" s="25" customFormat="1" ht="25.05" customHeight="1" x14ac:dyDescent="0.4">
      <c r="A94" s="101"/>
      <c r="B94" s="101"/>
      <c r="C94" s="101"/>
      <c r="D94" s="101"/>
      <c r="E94" s="101"/>
      <c r="F94" s="101"/>
      <c r="G94" s="97"/>
      <c r="H94" s="97"/>
      <c r="I94" s="97"/>
      <c r="J94" s="102"/>
      <c r="K94" s="102"/>
      <c r="L94" s="102"/>
      <c r="M94" s="102"/>
      <c r="N94" s="102"/>
      <c r="O94" s="102"/>
      <c r="P94" s="102">
        <f>SUM(J94:O94)</f>
        <v>0</v>
      </c>
      <c r="Q94" s="102"/>
      <c r="R94" s="102"/>
    </row>
    <row r="95" spans="1:18" s="25" customFormat="1" ht="25.05" customHeight="1" x14ac:dyDescent="0.4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4"/>
    </row>
    <row r="96" spans="1:18" s="25" customFormat="1" ht="25.05" customHeight="1" x14ac:dyDescent="0.4">
      <c r="A96" s="26" t="s">
        <v>82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s="25" customFormat="1" ht="25.05" customHeight="1" x14ac:dyDescent="0.4">
      <c r="A97" s="96" t="s">
        <v>83</v>
      </c>
      <c r="B97" s="96"/>
      <c r="C97" s="96"/>
      <c r="D97" s="96"/>
      <c r="E97" s="96" t="s">
        <v>84</v>
      </c>
      <c r="F97" s="96"/>
      <c r="G97" s="96"/>
      <c r="H97" s="96"/>
      <c r="I97" s="96" t="s">
        <v>85</v>
      </c>
      <c r="J97" s="96"/>
      <c r="K97" s="96"/>
      <c r="L97" s="96" t="s">
        <v>79</v>
      </c>
      <c r="M97" s="96"/>
      <c r="N97" s="96"/>
      <c r="O97" s="96"/>
      <c r="P97" s="96" t="s">
        <v>68</v>
      </c>
      <c r="Q97" s="96"/>
      <c r="R97" s="96"/>
    </row>
    <row r="98" spans="1:18" s="25" customFormat="1" ht="25.05" customHeight="1" x14ac:dyDescent="0.4">
      <c r="A98" s="98"/>
      <c r="B98" s="98"/>
      <c r="C98" s="98"/>
      <c r="D98" s="98"/>
      <c r="E98" s="98"/>
      <c r="F98" s="98"/>
      <c r="G98" s="98"/>
      <c r="H98" s="98"/>
      <c r="I98" s="99"/>
      <c r="J98" s="99"/>
      <c r="K98" s="99"/>
      <c r="L98" s="97"/>
      <c r="M98" s="97"/>
      <c r="N98" s="97"/>
      <c r="O98" s="97"/>
      <c r="P98" s="98"/>
      <c r="Q98" s="98"/>
      <c r="R98" s="98"/>
    </row>
    <row r="99" spans="1:18" s="25" customFormat="1" ht="25.05" customHeight="1" x14ac:dyDescent="0.4">
      <c r="A99" s="96" t="s">
        <v>69</v>
      </c>
      <c r="B99" s="96"/>
      <c r="C99" s="96"/>
      <c r="D99" s="96"/>
      <c r="E99" s="96" t="s">
        <v>70</v>
      </c>
      <c r="F99" s="96"/>
      <c r="G99" s="96"/>
      <c r="H99" s="96"/>
      <c r="I99" s="96" t="s">
        <v>71</v>
      </c>
      <c r="J99" s="96"/>
      <c r="K99" s="96"/>
      <c r="L99" s="96" t="s">
        <v>72</v>
      </c>
      <c r="M99" s="96"/>
      <c r="N99" s="96"/>
      <c r="O99" s="96"/>
      <c r="P99" s="96" t="s">
        <v>73</v>
      </c>
      <c r="Q99" s="96"/>
      <c r="R99" s="96"/>
    </row>
    <row r="100" spans="1:18" s="25" customFormat="1" ht="25.05" customHeight="1" x14ac:dyDescent="0.4">
      <c r="A100" s="96"/>
      <c r="B100" s="96"/>
      <c r="C100" s="96"/>
      <c r="D100" s="96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>
        <f>SUM(I100:O100)</f>
        <v>0</v>
      </c>
      <c r="Q100" s="97"/>
      <c r="R100" s="97"/>
    </row>
    <row r="101" spans="1:18" s="25" customFormat="1" ht="25.05" customHeight="1" x14ac:dyDescent="0.4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4"/>
    </row>
    <row r="102" spans="1:18" s="25" customFormat="1" ht="25.05" customHeight="1" x14ac:dyDescent="0.4">
      <c r="A102" s="26" t="s">
        <v>86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4"/>
    </row>
    <row r="103" spans="1:18" s="25" customFormat="1" ht="25.05" customHeight="1" x14ac:dyDescent="0.4">
      <c r="A103" s="22" t="s">
        <v>87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</row>
    <row r="104" spans="1:18" s="25" customFormat="1" ht="25.05" customHeight="1" x14ac:dyDescent="0.4">
      <c r="A104" s="96" t="s">
        <v>89</v>
      </c>
      <c r="B104" s="96"/>
      <c r="C104" s="96"/>
      <c r="D104" s="96" t="s">
        <v>90</v>
      </c>
      <c r="E104" s="96"/>
      <c r="F104" s="96"/>
      <c r="G104" s="96"/>
      <c r="H104" s="96"/>
      <c r="I104" s="96"/>
      <c r="J104" s="96"/>
      <c r="K104" s="96"/>
      <c r="L104" s="96"/>
      <c r="M104" s="96" t="s">
        <v>94</v>
      </c>
      <c r="N104" s="96"/>
      <c r="O104" s="96"/>
      <c r="P104" s="100" t="s">
        <v>95</v>
      </c>
      <c r="Q104" s="96"/>
      <c r="R104" s="96"/>
    </row>
    <row r="105" spans="1:18" s="25" customFormat="1" ht="25.05" customHeight="1" x14ac:dyDescent="0.4">
      <c r="A105" s="96"/>
      <c r="B105" s="96"/>
      <c r="C105" s="96"/>
      <c r="D105" s="96" t="s">
        <v>91</v>
      </c>
      <c r="E105" s="96"/>
      <c r="F105" s="96"/>
      <c r="G105" s="96" t="s">
        <v>92</v>
      </c>
      <c r="H105" s="96"/>
      <c r="I105" s="96"/>
      <c r="J105" s="96" t="s">
        <v>93</v>
      </c>
      <c r="K105" s="96"/>
      <c r="L105" s="96"/>
      <c r="M105" s="96"/>
      <c r="N105" s="96"/>
      <c r="O105" s="96"/>
      <c r="P105" s="96"/>
      <c r="Q105" s="96"/>
      <c r="R105" s="96"/>
    </row>
    <row r="106" spans="1:18" s="25" customFormat="1" ht="25.05" customHeight="1" x14ac:dyDescent="0.4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</row>
    <row r="107" spans="1:18" s="25" customFormat="1" ht="25.05" customHeight="1" x14ac:dyDescent="0.4">
      <c r="A107" s="22" t="s">
        <v>88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</row>
    <row r="108" spans="1:18" s="25" customFormat="1" ht="25.05" customHeight="1" x14ac:dyDescent="0.4">
      <c r="A108" s="96" t="s">
        <v>63</v>
      </c>
      <c r="B108" s="96"/>
      <c r="C108" s="96"/>
      <c r="D108" s="96"/>
      <c r="E108" s="96" t="s">
        <v>96</v>
      </c>
      <c r="F108" s="96"/>
      <c r="G108" s="96" t="s">
        <v>92</v>
      </c>
      <c r="H108" s="96"/>
      <c r="I108" s="96" t="s">
        <v>97</v>
      </c>
      <c r="J108" s="96"/>
      <c r="K108" s="96" t="s">
        <v>98</v>
      </c>
      <c r="L108" s="96"/>
      <c r="M108" s="96" t="s">
        <v>99</v>
      </c>
      <c r="N108" s="96"/>
      <c r="O108" s="96" t="s">
        <v>100</v>
      </c>
      <c r="P108" s="96"/>
      <c r="Q108" s="96" t="s">
        <v>68</v>
      </c>
      <c r="R108" s="96"/>
    </row>
    <row r="109" spans="1:18" s="25" customFormat="1" ht="25.05" customHeight="1" x14ac:dyDescent="0.4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9"/>
      <c r="L109" s="99"/>
      <c r="M109" s="97"/>
      <c r="N109" s="97"/>
      <c r="O109" s="99"/>
      <c r="P109" s="99"/>
      <c r="Q109" s="98"/>
      <c r="R109" s="98"/>
    </row>
    <row r="110" spans="1:18" s="25" customFormat="1" ht="25.05" customHeight="1" x14ac:dyDescent="0.4">
      <c r="A110" s="96" t="s">
        <v>69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 t="s">
        <v>70</v>
      </c>
      <c r="L110" s="96"/>
      <c r="M110" s="96" t="s">
        <v>101</v>
      </c>
      <c r="N110" s="96"/>
      <c r="O110" s="96" t="s">
        <v>72</v>
      </c>
      <c r="P110" s="96"/>
      <c r="Q110" s="96" t="s">
        <v>73</v>
      </c>
      <c r="R110" s="96"/>
    </row>
    <row r="111" spans="1:18" s="25" customFormat="1" ht="25.05" customHeight="1" x14ac:dyDescent="0.4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>
        <f>SUM(M111:P111)</f>
        <v>0</v>
      </c>
      <c r="R111" s="97"/>
    </row>
    <row r="112" spans="1:18" s="25" customFormat="1" ht="25.05" customHeight="1" x14ac:dyDescent="0.4">
      <c r="A112" s="22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s="25" customFormat="1" ht="25.05" customHeight="1" x14ac:dyDescent="0.4">
      <c r="A113" s="26" t="s">
        <v>102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s="25" customFormat="1" ht="25.05" customHeight="1" x14ac:dyDescent="0.4">
      <c r="A114" s="96" t="s">
        <v>103</v>
      </c>
      <c r="B114" s="96" t="s">
        <v>104</v>
      </c>
      <c r="C114" s="96"/>
      <c r="D114" s="96" t="s">
        <v>108</v>
      </c>
      <c r="E114" s="96"/>
      <c r="F114" s="96"/>
      <c r="G114" s="96"/>
      <c r="H114" s="96"/>
      <c r="I114" s="96" t="s">
        <v>65</v>
      </c>
      <c r="J114" s="96"/>
      <c r="K114" s="96" t="s">
        <v>111</v>
      </c>
      <c r="L114" s="96"/>
      <c r="M114" s="96"/>
      <c r="N114" s="96"/>
      <c r="O114" s="96"/>
      <c r="P114" s="96" t="s">
        <v>67</v>
      </c>
      <c r="Q114" s="96"/>
      <c r="R114" s="96" t="s">
        <v>68</v>
      </c>
    </row>
    <row r="115" spans="1:18" s="25" customFormat="1" ht="25.05" customHeight="1" x14ac:dyDescent="0.4">
      <c r="A115" s="96"/>
      <c r="B115" s="100" t="s">
        <v>105</v>
      </c>
      <c r="C115" s="100" t="s">
        <v>106</v>
      </c>
      <c r="D115" s="96" t="s">
        <v>107</v>
      </c>
      <c r="E115" s="96"/>
      <c r="F115" s="96" t="s">
        <v>109</v>
      </c>
      <c r="G115" s="96" t="s">
        <v>110</v>
      </c>
      <c r="H115" s="96"/>
      <c r="I115" s="96"/>
      <c r="J115" s="96"/>
      <c r="K115" s="96" t="s">
        <v>107</v>
      </c>
      <c r="L115" s="96"/>
      <c r="M115" s="96" t="s">
        <v>109</v>
      </c>
      <c r="N115" s="96" t="s">
        <v>110</v>
      </c>
      <c r="O115" s="96"/>
      <c r="P115" s="96"/>
      <c r="Q115" s="96"/>
      <c r="R115" s="96"/>
    </row>
    <row r="116" spans="1:18" s="25" customFormat="1" ht="25.05" customHeight="1" x14ac:dyDescent="0.4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</row>
    <row r="117" spans="1:18" s="25" customFormat="1" ht="25.05" customHeight="1" x14ac:dyDescent="0.4">
      <c r="A117" s="20"/>
      <c r="B117" s="20"/>
      <c r="C117" s="20"/>
      <c r="D117" s="97"/>
      <c r="E117" s="97"/>
      <c r="F117" s="20"/>
      <c r="G117" s="97"/>
      <c r="H117" s="97"/>
      <c r="I117" s="98"/>
      <c r="J117" s="98"/>
      <c r="K117" s="97"/>
      <c r="L117" s="97"/>
      <c r="M117" s="20"/>
      <c r="N117" s="97"/>
      <c r="O117" s="97"/>
      <c r="P117" s="98"/>
      <c r="Q117" s="98"/>
      <c r="R117" s="20"/>
    </row>
    <row r="118" spans="1:18" s="25" customFormat="1" ht="25.05" customHeight="1" x14ac:dyDescent="0.4">
      <c r="A118" s="96" t="s">
        <v>69</v>
      </c>
      <c r="B118" s="96"/>
      <c r="C118" s="96"/>
      <c r="D118" s="96"/>
      <c r="E118" s="96"/>
      <c r="F118" s="96"/>
      <c r="G118" s="96" t="s">
        <v>70</v>
      </c>
      <c r="H118" s="96"/>
      <c r="I118" s="96"/>
      <c r="J118" s="96"/>
      <c r="K118" s="96" t="s">
        <v>71</v>
      </c>
      <c r="L118" s="96"/>
      <c r="M118" s="96"/>
      <c r="N118" s="96" t="s">
        <v>72</v>
      </c>
      <c r="O118" s="96"/>
      <c r="P118" s="96"/>
      <c r="Q118" s="96" t="s">
        <v>73</v>
      </c>
      <c r="R118" s="96"/>
    </row>
    <row r="119" spans="1:18" s="25" customFormat="1" ht="25.05" customHeight="1" x14ac:dyDescent="0.4">
      <c r="A119" s="96"/>
      <c r="B119" s="96"/>
      <c r="C119" s="96"/>
      <c r="D119" s="96"/>
      <c r="E119" s="96"/>
      <c r="F119" s="96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>
        <f>SUM(K119:P119)</f>
        <v>0</v>
      </c>
      <c r="R119" s="97"/>
    </row>
  </sheetData>
  <mergeCells count="653">
    <mergeCell ref="A17:C17"/>
    <mergeCell ref="D17:E17"/>
    <mergeCell ref="F17:G17"/>
    <mergeCell ref="H17:I17"/>
    <mergeCell ref="J17:K17"/>
    <mergeCell ref="L17:M17"/>
    <mergeCell ref="N17:P17"/>
    <mergeCell ref="Q17:R17"/>
    <mergeCell ref="A16:C16"/>
    <mergeCell ref="D16:E16"/>
    <mergeCell ref="F16:G16"/>
    <mergeCell ref="H16:I16"/>
    <mergeCell ref="J16:K16"/>
    <mergeCell ref="L16:M16"/>
    <mergeCell ref="N16:P16"/>
    <mergeCell ref="Q16:R16"/>
    <mergeCell ref="A13:C13"/>
    <mergeCell ref="D13:E13"/>
    <mergeCell ref="F13:G13"/>
    <mergeCell ref="H13:I13"/>
    <mergeCell ref="J13:K13"/>
    <mergeCell ref="L13:M13"/>
    <mergeCell ref="N13:P13"/>
    <mergeCell ref="Q13:R13"/>
    <mergeCell ref="A14:C14"/>
    <mergeCell ref="D14:E14"/>
    <mergeCell ref="F14:G14"/>
    <mergeCell ref="H14:I14"/>
    <mergeCell ref="J14:K14"/>
    <mergeCell ref="L14:M14"/>
    <mergeCell ref="N14:P14"/>
    <mergeCell ref="Q14:R14"/>
    <mergeCell ref="A11:C11"/>
    <mergeCell ref="D11:E11"/>
    <mergeCell ref="F11:G11"/>
    <mergeCell ref="H11:I11"/>
    <mergeCell ref="J11:K11"/>
    <mergeCell ref="L11:M11"/>
    <mergeCell ref="N11:P11"/>
    <mergeCell ref="Q11:R11"/>
    <mergeCell ref="A12:C12"/>
    <mergeCell ref="D12:E12"/>
    <mergeCell ref="F12:G12"/>
    <mergeCell ref="H12:I12"/>
    <mergeCell ref="J12:K12"/>
    <mergeCell ref="L12:M12"/>
    <mergeCell ref="N12:P12"/>
    <mergeCell ref="Q12:R12"/>
    <mergeCell ref="Q74:R74"/>
    <mergeCell ref="A57:C57"/>
    <mergeCell ref="D57:E57"/>
    <mergeCell ref="F57:G57"/>
    <mergeCell ref="H57:I57"/>
    <mergeCell ref="J57:K57"/>
    <mergeCell ref="L57:M57"/>
    <mergeCell ref="N57:P57"/>
    <mergeCell ref="Q57:R57"/>
    <mergeCell ref="D68:E68"/>
    <mergeCell ref="D69:E69"/>
    <mergeCell ref="A67:B67"/>
    <mergeCell ref="F67:G67"/>
    <mergeCell ref="H67:I67"/>
    <mergeCell ref="J67:K67"/>
    <mergeCell ref="L67:M67"/>
    <mergeCell ref="N67:P67"/>
    <mergeCell ref="Q67:R67"/>
    <mergeCell ref="H66:I66"/>
    <mergeCell ref="J66:K66"/>
    <mergeCell ref="L65:M66"/>
    <mergeCell ref="N65:P66"/>
    <mergeCell ref="F65:K65"/>
    <mergeCell ref="Q65:R66"/>
    <mergeCell ref="A52:C52"/>
    <mergeCell ref="D52:E52"/>
    <mergeCell ref="F52:G52"/>
    <mergeCell ref="H52:I52"/>
    <mergeCell ref="J52:K52"/>
    <mergeCell ref="L52:M52"/>
    <mergeCell ref="N52:P52"/>
    <mergeCell ref="A54:C54"/>
    <mergeCell ref="D54:E54"/>
    <mergeCell ref="F54:G54"/>
    <mergeCell ref="H54:I54"/>
    <mergeCell ref="J54:K54"/>
    <mergeCell ref="L54:M54"/>
    <mergeCell ref="N54:P54"/>
    <mergeCell ref="A53:C53"/>
    <mergeCell ref="D53:E53"/>
    <mergeCell ref="F53:G53"/>
    <mergeCell ref="H53:I53"/>
    <mergeCell ref="J53:K53"/>
    <mergeCell ref="L53:M53"/>
    <mergeCell ref="N53:P53"/>
    <mergeCell ref="A56:C56"/>
    <mergeCell ref="D56:E56"/>
    <mergeCell ref="F56:G56"/>
    <mergeCell ref="H56:I56"/>
    <mergeCell ref="J56:K56"/>
    <mergeCell ref="L56:M56"/>
    <mergeCell ref="N56:P56"/>
    <mergeCell ref="Q54:R54"/>
    <mergeCell ref="A55:C55"/>
    <mergeCell ref="D55:E55"/>
    <mergeCell ref="F55:G55"/>
    <mergeCell ref="H55:I55"/>
    <mergeCell ref="J55:K55"/>
    <mergeCell ref="L55:M55"/>
    <mergeCell ref="N55:P55"/>
    <mergeCell ref="Q55:R55"/>
    <mergeCell ref="Q56:R56"/>
    <mergeCell ref="A26:C26"/>
    <mergeCell ref="D26:E26"/>
    <mergeCell ref="F26:G26"/>
    <mergeCell ref="H26:I26"/>
    <mergeCell ref="J26:K26"/>
    <mergeCell ref="L26:M26"/>
    <mergeCell ref="N26:P26"/>
    <mergeCell ref="Q26:R26"/>
    <mergeCell ref="A51:C51"/>
    <mergeCell ref="D51:E51"/>
    <mergeCell ref="F51:G51"/>
    <mergeCell ref="H51:I51"/>
    <mergeCell ref="J51:K51"/>
    <mergeCell ref="L51:M51"/>
    <mergeCell ref="N51:P51"/>
    <mergeCell ref="Q51:R51"/>
    <mergeCell ref="A39:C39"/>
    <mergeCell ref="D39:E39"/>
    <mergeCell ref="A40:C40"/>
    <mergeCell ref="D40:E40"/>
    <mergeCell ref="A41:C41"/>
    <mergeCell ref="D41:E41"/>
    <mergeCell ref="A42:C42"/>
    <mergeCell ref="D42:E42"/>
    <mergeCell ref="A24:C24"/>
    <mergeCell ref="D24:E24"/>
    <mergeCell ref="F24:G24"/>
    <mergeCell ref="H24:I24"/>
    <mergeCell ref="J24:K24"/>
    <mergeCell ref="L24:M24"/>
    <mergeCell ref="N24:P24"/>
    <mergeCell ref="Q24:R24"/>
    <mergeCell ref="F25:G25"/>
    <mergeCell ref="H25:I25"/>
    <mergeCell ref="J25:K25"/>
    <mergeCell ref="L25:M25"/>
    <mergeCell ref="N25:P25"/>
    <mergeCell ref="Q25:R25"/>
    <mergeCell ref="L23:M23"/>
    <mergeCell ref="N23:P23"/>
    <mergeCell ref="Q23:R23"/>
    <mergeCell ref="F21:G21"/>
    <mergeCell ref="H21:I21"/>
    <mergeCell ref="J21:K21"/>
    <mergeCell ref="L21:M21"/>
    <mergeCell ref="N21:P21"/>
    <mergeCell ref="Q21:R21"/>
    <mergeCell ref="F22:G22"/>
    <mergeCell ref="H22:I22"/>
    <mergeCell ref="J22:K22"/>
    <mergeCell ref="L22:M22"/>
    <mergeCell ref="N22:P22"/>
    <mergeCell ref="Q22:R22"/>
    <mergeCell ref="F23:G23"/>
    <mergeCell ref="H23:I23"/>
    <mergeCell ref="J23:K23"/>
    <mergeCell ref="A18:C18"/>
    <mergeCell ref="D18:E18"/>
    <mergeCell ref="F18:G18"/>
    <mergeCell ref="H18:I18"/>
    <mergeCell ref="J18:K18"/>
    <mergeCell ref="L18:M18"/>
    <mergeCell ref="N18:P18"/>
    <mergeCell ref="Q18:R18"/>
    <mergeCell ref="A20:C20"/>
    <mergeCell ref="D20:E20"/>
    <mergeCell ref="F20:G20"/>
    <mergeCell ref="H20:I20"/>
    <mergeCell ref="J20:K20"/>
    <mergeCell ref="L20:M20"/>
    <mergeCell ref="N20:P20"/>
    <mergeCell ref="Q20:R20"/>
    <mergeCell ref="A19:C19"/>
    <mergeCell ref="D19:E19"/>
    <mergeCell ref="F19:G19"/>
    <mergeCell ref="H19:I19"/>
    <mergeCell ref="J19:K19"/>
    <mergeCell ref="L19:M19"/>
    <mergeCell ref="N19:P19"/>
    <mergeCell ref="Q19:R19"/>
    <mergeCell ref="F8:G8"/>
    <mergeCell ref="H8:I8"/>
    <mergeCell ref="J8:K8"/>
    <mergeCell ref="L8:M8"/>
    <mergeCell ref="N8:P8"/>
    <mergeCell ref="Q8:R8"/>
    <mergeCell ref="F15:G15"/>
    <mergeCell ref="H15:I15"/>
    <mergeCell ref="J15:K15"/>
    <mergeCell ref="L15:M15"/>
    <mergeCell ref="N15:P15"/>
    <mergeCell ref="Q15:R15"/>
    <mergeCell ref="F9:G9"/>
    <mergeCell ref="H9:I9"/>
    <mergeCell ref="J9:K9"/>
    <mergeCell ref="L9:M9"/>
    <mergeCell ref="N9:P9"/>
    <mergeCell ref="Q9:R9"/>
    <mergeCell ref="L10:M10"/>
    <mergeCell ref="N10:P10"/>
    <mergeCell ref="Q10:R10"/>
    <mergeCell ref="H10:I10"/>
    <mergeCell ref="J10:K10"/>
    <mergeCell ref="A38:C38"/>
    <mergeCell ref="D38:E38"/>
    <mergeCell ref="A35:C35"/>
    <mergeCell ref="D35:E35"/>
    <mergeCell ref="A32:C32"/>
    <mergeCell ref="D32:E32"/>
    <mergeCell ref="A7:C7"/>
    <mergeCell ref="D7:E7"/>
    <mergeCell ref="A15:C15"/>
    <mergeCell ref="D15:E15"/>
    <mergeCell ref="A21:C21"/>
    <mergeCell ref="D21:E21"/>
    <mergeCell ref="A23:C23"/>
    <mergeCell ref="D23:E23"/>
    <mergeCell ref="A25:C25"/>
    <mergeCell ref="D25:E25"/>
    <mergeCell ref="A8:C8"/>
    <mergeCell ref="D8:E8"/>
    <mergeCell ref="A9:C9"/>
    <mergeCell ref="D9:E9"/>
    <mergeCell ref="A10:C10"/>
    <mergeCell ref="D10:E10"/>
    <mergeCell ref="A22:C22"/>
    <mergeCell ref="D22:E22"/>
    <mergeCell ref="J36:K36"/>
    <mergeCell ref="L36:M36"/>
    <mergeCell ref="N36:P36"/>
    <mergeCell ref="A37:C37"/>
    <mergeCell ref="D37:E37"/>
    <mergeCell ref="A33:C33"/>
    <mergeCell ref="D33:E33"/>
    <mergeCell ref="A31:C31"/>
    <mergeCell ref="D31:E31"/>
    <mergeCell ref="F32:G32"/>
    <mergeCell ref="H32:I32"/>
    <mergeCell ref="J32:K32"/>
    <mergeCell ref="L32:M32"/>
    <mergeCell ref="N32:P32"/>
    <mergeCell ref="H33:I33"/>
    <mergeCell ref="J33:K33"/>
    <mergeCell ref="L33:M33"/>
    <mergeCell ref="N33:P33"/>
    <mergeCell ref="Q36:R36"/>
    <mergeCell ref="F37:G37"/>
    <mergeCell ref="H37:I37"/>
    <mergeCell ref="J37:K37"/>
    <mergeCell ref="L37:M37"/>
    <mergeCell ref="N37:P37"/>
    <mergeCell ref="A34:C34"/>
    <mergeCell ref="D34:E34"/>
    <mergeCell ref="F34:G34"/>
    <mergeCell ref="H34:I34"/>
    <mergeCell ref="J34:K34"/>
    <mergeCell ref="L34:M34"/>
    <mergeCell ref="N34:P34"/>
    <mergeCell ref="Q34:R34"/>
    <mergeCell ref="Q35:R35"/>
    <mergeCell ref="F35:G35"/>
    <mergeCell ref="H35:I35"/>
    <mergeCell ref="J35:K35"/>
    <mergeCell ref="L35:M35"/>
    <mergeCell ref="N35:P35"/>
    <mergeCell ref="A36:C36"/>
    <mergeCell ref="D36:E36"/>
    <mergeCell ref="F36:G36"/>
    <mergeCell ref="H36:I36"/>
    <mergeCell ref="Q33:R33"/>
    <mergeCell ref="A29:C29"/>
    <mergeCell ref="D29:E29"/>
    <mergeCell ref="F29:G29"/>
    <mergeCell ref="H29:I29"/>
    <mergeCell ref="J29:K29"/>
    <mergeCell ref="L29:M29"/>
    <mergeCell ref="N29:P29"/>
    <mergeCell ref="Q29:R29"/>
    <mergeCell ref="A30:C30"/>
    <mergeCell ref="D30:E30"/>
    <mergeCell ref="F30:G30"/>
    <mergeCell ref="H30:I30"/>
    <mergeCell ref="J30:K30"/>
    <mergeCell ref="L30:M30"/>
    <mergeCell ref="N30:P30"/>
    <mergeCell ref="Q30:R30"/>
    <mergeCell ref="A27:C27"/>
    <mergeCell ref="D27:E27"/>
    <mergeCell ref="F27:G27"/>
    <mergeCell ref="H27:I27"/>
    <mergeCell ref="J27:K27"/>
    <mergeCell ref="L27:M27"/>
    <mergeCell ref="N27:P27"/>
    <mergeCell ref="Q27:R27"/>
    <mergeCell ref="A28:C28"/>
    <mergeCell ref="D28:E28"/>
    <mergeCell ref="F28:G28"/>
    <mergeCell ref="H28:I28"/>
    <mergeCell ref="J28:K28"/>
    <mergeCell ref="L28:M28"/>
    <mergeCell ref="N28:P28"/>
    <mergeCell ref="Q28:R28"/>
    <mergeCell ref="A49:C49"/>
    <mergeCell ref="D49:E49"/>
    <mergeCell ref="F49:G49"/>
    <mergeCell ref="H49:I49"/>
    <mergeCell ref="J49:K49"/>
    <mergeCell ref="L49:M49"/>
    <mergeCell ref="N49:P49"/>
    <mergeCell ref="Q49:R49"/>
    <mergeCell ref="A50:C50"/>
    <mergeCell ref="D50:E50"/>
    <mergeCell ref="F50:G50"/>
    <mergeCell ref="H50:I50"/>
    <mergeCell ref="J50:K50"/>
    <mergeCell ref="L50:M50"/>
    <mergeCell ref="N50:P50"/>
    <mergeCell ref="Q50:R50"/>
    <mergeCell ref="A47:C47"/>
    <mergeCell ref="D47:E47"/>
    <mergeCell ref="F47:G47"/>
    <mergeCell ref="H47:I47"/>
    <mergeCell ref="J47:K47"/>
    <mergeCell ref="L47:M47"/>
    <mergeCell ref="N47:P47"/>
    <mergeCell ref="Q47:R47"/>
    <mergeCell ref="A48:C48"/>
    <mergeCell ref="D48:E48"/>
    <mergeCell ref="F48:G48"/>
    <mergeCell ref="H48:I48"/>
    <mergeCell ref="J48:K48"/>
    <mergeCell ref="L48:M48"/>
    <mergeCell ref="N48:P48"/>
    <mergeCell ref="Q48:R48"/>
    <mergeCell ref="A46:C46"/>
    <mergeCell ref="D46:E46"/>
    <mergeCell ref="F46:G46"/>
    <mergeCell ref="H46:I46"/>
    <mergeCell ref="J46:K46"/>
    <mergeCell ref="L46:M46"/>
    <mergeCell ref="N46:P46"/>
    <mergeCell ref="Q46:R46"/>
    <mergeCell ref="A45:C45"/>
    <mergeCell ref="D45:E45"/>
    <mergeCell ref="F45:G45"/>
    <mergeCell ref="H45:I45"/>
    <mergeCell ref="A43:C43"/>
    <mergeCell ref="D43:E43"/>
    <mergeCell ref="F43:G43"/>
    <mergeCell ref="H43:I43"/>
    <mergeCell ref="J43:K43"/>
    <mergeCell ref="L43:M43"/>
    <mergeCell ref="N43:P43"/>
    <mergeCell ref="Q43:R43"/>
    <mergeCell ref="A44:C44"/>
    <mergeCell ref="D44:E44"/>
    <mergeCell ref="F44:G44"/>
    <mergeCell ref="H44:I44"/>
    <mergeCell ref="J44:K44"/>
    <mergeCell ref="L44:M44"/>
    <mergeCell ref="N44:P44"/>
    <mergeCell ref="Q44:R44"/>
    <mergeCell ref="Q75:R75"/>
    <mergeCell ref="C65:C66"/>
    <mergeCell ref="D65:D66"/>
    <mergeCell ref="E65:E66"/>
    <mergeCell ref="Q76:R76"/>
    <mergeCell ref="L76:P76"/>
    <mergeCell ref="C72:G72"/>
    <mergeCell ref="I72:M72"/>
    <mergeCell ref="A75:E76"/>
    <mergeCell ref="F75:H75"/>
    <mergeCell ref="I75:K75"/>
    <mergeCell ref="L75:P75"/>
    <mergeCell ref="A74:B74"/>
    <mergeCell ref="C74:D74"/>
    <mergeCell ref="F74:G74"/>
    <mergeCell ref="I74:J74"/>
    <mergeCell ref="L74:M74"/>
    <mergeCell ref="N74:P74"/>
    <mergeCell ref="A65:B66"/>
    <mergeCell ref="A72:B73"/>
    <mergeCell ref="H72:H73"/>
    <mergeCell ref="N72:P73"/>
    <mergeCell ref="Q72:R73"/>
    <mergeCell ref="A68:C69"/>
    <mergeCell ref="F41:G41"/>
    <mergeCell ref="H41:I41"/>
    <mergeCell ref="J41:K41"/>
    <mergeCell ref="L41:M41"/>
    <mergeCell ref="N41:P41"/>
    <mergeCell ref="J45:K45"/>
    <mergeCell ref="L45:M45"/>
    <mergeCell ref="N45:P45"/>
    <mergeCell ref="Q45:R45"/>
    <mergeCell ref="Q42:R42"/>
    <mergeCell ref="Q52:R52"/>
    <mergeCell ref="Q53:R53"/>
    <mergeCell ref="F68:I68"/>
    <mergeCell ref="J68:M68"/>
    <mergeCell ref="N68:R68"/>
    <mergeCell ref="F69:I69"/>
    <mergeCell ref="J69:M69"/>
    <mergeCell ref="N69:R69"/>
    <mergeCell ref="C73:D73"/>
    <mergeCell ref="F73:G73"/>
    <mergeCell ref="I73:J73"/>
    <mergeCell ref="L73:M73"/>
    <mergeCell ref="F66:G66"/>
    <mergeCell ref="A60:C60"/>
    <mergeCell ref="D60:E60"/>
    <mergeCell ref="F60:G60"/>
    <mergeCell ref="H60:I60"/>
    <mergeCell ref="J60:K60"/>
    <mergeCell ref="L60:M60"/>
    <mergeCell ref="N60:P60"/>
    <mergeCell ref="Q60:R60"/>
    <mergeCell ref="A58:C58"/>
    <mergeCell ref="D58:E58"/>
    <mergeCell ref="F58:G58"/>
    <mergeCell ref="J6:K6"/>
    <mergeCell ref="Q37:R37"/>
    <mergeCell ref="F38:G38"/>
    <mergeCell ref="H38:I38"/>
    <mergeCell ref="J38:K38"/>
    <mergeCell ref="L38:M38"/>
    <mergeCell ref="N38:P38"/>
    <mergeCell ref="Q38:R38"/>
    <mergeCell ref="Q39:R39"/>
    <mergeCell ref="F31:G31"/>
    <mergeCell ref="H31:I31"/>
    <mergeCell ref="J31:K31"/>
    <mergeCell ref="L31:M31"/>
    <mergeCell ref="N31:P31"/>
    <mergeCell ref="Q31:R31"/>
    <mergeCell ref="F7:G7"/>
    <mergeCell ref="H7:I7"/>
    <mergeCell ref="J7:K7"/>
    <mergeCell ref="L7:M7"/>
    <mergeCell ref="N7:P7"/>
    <mergeCell ref="Q7:R7"/>
    <mergeCell ref="F10:G10"/>
    <mergeCell ref="Q32:R32"/>
    <mergeCell ref="F33:G33"/>
    <mergeCell ref="F40:G40"/>
    <mergeCell ref="H40:I40"/>
    <mergeCell ref="J40:K40"/>
    <mergeCell ref="L40:M40"/>
    <mergeCell ref="N40:P40"/>
    <mergeCell ref="Q40:R40"/>
    <mergeCell ref="F39:G39"/>
    <mergeCell ref="H39:I39"/>
    <mergeCell ref="J39:K39"/>
    <mergeCell ref="L39:M39"/>
    <mergeCell ref="A1:R3"/>
    <mergeCell ref="J62:K62"/>
    <mergeCell ref="J61:K61"/>
    <mergeCell ref="L61:M61"/>
    <mergeCell ref="L62:M62"/>
    <mergeCell ref="N61:P61"/>
    <mergeCell ref="N62:P62"/>
    <mergeCell ref="Q62:R62"/>
    <mergeCell ref="A61:I62"/>
    <mergeCell ref="L6:M6"/>
    <mergeCell ref="N6:P6"/>
    <mergeCell ref="Q6:R6"/>
    <mergeCell ref="A6:C6"/>
    <mergeCell ref="H6:I6"/>
    <mergeCell ref="D6:E6"/>
    <mergeCell ref="F6:G6"/>
    <mergeCell ref="Q61:R61"/>
    <mergeCell ref="N39:P39"/>
    <mergeCell ref="Q41:R41"/>
    <mergeCell ref="F42:G42"/>
    <mergeCell ref="H42:I42"/>
    <mergeCell ref="J42:K42"/>
    <mergeCell ref="L42:M42"/>
    <mergeCell ref="N42:P42"/>
    <mergeCell ref="P80:R80"/>
    <mergeCell ref="L79:O79"/>
    <mergeCell ref="L80:O80"/>
    <mergeCell ref="L81:M81"/>
    <mergeCell ref="L82:M82"/>
    <mergeCell ref="N82:O82"/>
    <mergeCell ref="I79:K79"/>
    <mergeCell ref="A80:B80"/>
    <mergeCell ref="C80:F80"/>
    <mergeCell ref="G80:H80"/>
    <mergeCell ref="I80:K80"/>
    <mergeCell ref="N81:O81"/>
    <mergeCell ref="P81:R81"/>
    <mergeCell ref="P82:R82"/>
    <mergeCell ref="A79:B79"/>
    <mergeCell ref="C79:F79"/>
    <mergeCell ref="G79:H79"/>
    <mergeCell ref="P79:R79"/>
    <mergeCell ref="A85:C85"/>
    <mergeCell ref="D85:F85"/>
    <mergeCell ref="G85:I85"/>
    <mergeCell ref="J85:L85"/>
    <mergeCell ref="M85:O85"/>
    <mergeCell ref="P85:R85"/>
    <mergeCell ref="A81:H82"/>
    <mergeCell ref="I81:K81"/>
    <mergeCell ref="I82:K82"/>
    <mergeCell ref="A86:C86"/>
    <mergeCell ref="D86:F86"/>
    <mergeCell ref="G86:I86"/>
    <mergeCell ref="J86:L86"/>
    <mergeCell ref="M86:O86"/>
    <mergeCell ref="P86:R86"/>
    <mergeCell ref="G87:I87"/>
    <mergeCell ref="J87:L87"/>
    <mergeCell ref="M87:O87"/>
    <mergeCell ref="P87:R87"/>
    <mergeCell ref="P97:R97"/>
    <mergeCell ref="A98:D98"/>
    <mergeCell ref="E98:H98"/>
    <mergeCell ref="I98:K98"/>
    <mergeCell ref="L98:O98"/>
    <mergeCell ref="P98:R98"/>
    <mergeCell ref="E99:H99"/>
    <mergeCell ref="G88:I88"/>
    <mergeCell ref="J88:L88"/>
    <mergeCell ref="M88:O88"/>
    <mergeCell ref="P88:R88"/>
    <mergeCell ref="A87:F88"/>
    <mergeCell ref="A91:C91"/>
    <mergeCell ref="D91:F91"/>
    <mergeCell ref="G91:I91"/>
    <mergeCell ref="J91:L91"/>
    <mergeCell ref="M91:O91"/>
    <mergeCell ref="P91:R91"/>
    <mergeCell ref="A92:C92"/>
    <mergeCell ref="D92:F92"/>
    <mergeCell ref="G92:I92"/>
    <mergeCell ref="J92:L92"/>
    <mergeCell ref="M92:O92"/>
    <mergeCell ref="P92:R92"/>
    <mergeCell ref="A93:F94"/>
    <mergeCell ref="G93:I93"/>
    <mergeCell ref="J93:L93"/>
    <mergeCell ref="M93:O93"/>
    <mergeCell ref="P93:R93"/>
    <mergeCell ref="G94:I94"/>
    <mergeCell ref="J94:L94"/>
    <mergeCell ref="M94:O94"/>
    <mergeCell ref="P94:R94"/>
    <mergeCell ref="P104:R105"/>
    <mergeCell ref="D104:L104"/>
    <mergeCell ref="A106:C106"/>
    <mergeCell ref="D106:F106"/>
    <mergeCell ref="G106:I106"/>
    <mergeCell ref="J106:L106"/>
    <mergeCell ref="M106:O106"/>
    <mergeCell ref="P106:R106"/>
    <mergeCell ref="P100:R100"/>
    <mergeCell ref="A99:D100"/>
    <mergeCell ref="A114:A116"/>
    <mergeCell ref="A109:D109"/>
    <mergeCell ref="E109:F109"/>
    <mergeCell ref="G109:H109"/>
    <mergeCell ref="I109:J109"/>
    <mergeCell ref="K109:L109"/>
    <mergeCell ref="M109:N109"/>
    <mergeCell ref="O109:P109"/>
    <mergeCell ref="Q109:R109"/>
    <mergeCell ref="K110:L110"/>
    <mergeCell ref="M110:N110"/>
    <mergeCell ref="O110:P110"/>
    <mergeCell ref="Q110:R110"/>
    <mergeCell ref="N115:O116"/>
    <mergeCell ref="P114:Q116"/>
    <mergeCell ref="R114:R116"/>
    <mergeCell ref="K114:O114"/>
    <mergeCell ref="B114:C114"/>
    <mergeCell ref="B115:B116"/>
    <mergeCell ref="C115:C116"/>
    <mergeCell ref="K111:L111"/>
    <mergeCell ref="M111:N111"/>
    <mergeCell ref="G115:H116"/>
    <mergeCell ref="D114:H114"/>
    <mergeCell ref="A97:D97"/>
    <mergeCell ref="E97:H97"/>
    <mergeCell ref="I97:K97"/>
    <mergeCell ref="L97:O97"/>
    <mergeCell ref="E100:H100"/>
    <mergeCell ref="I100:K100"/>
    <mergeCell ref="L100:O100"/>
    <mergeCell ref="O111:P111"/>
    <mergeCell ref="Q111:R111"/>
    <mergeCell ref="A110:J111"/>
    <mergeCell ref="I99:K99"/>
    <mergeCell ref="L99:O99"/>
    <mergeCell ref="P99:R99"/>
    <mergeCell ref="Q108:R108"/>
    <mergeCell ref="O108:P108"/>
    <mergeCell ref="I108:J108"/>
    <mergeCell ref="A108:D108"/>
    <mergeCell ref="K108:L108"/>
    <mergeCell ref="M108:N108"/>
    <mergeCell ref="A104:C105"/>
    <mergeCell ref="D105:F105"/>
    <mergeCell ref="G105:I105"/>
    <mergeCell ref="J105:L105"/>
    <mergeCell ref="M104:O105"/>
    <mergeCell ref="E108:F108"/>
    <mergeCell ref="G108:H108"/>
    <mergeCell ref="F76:H76"/>
    <mergeCell ref="I76:K76"/>
    <mergeCell ref="A118:F119"/>
    <mergeCell ref="G118:J118"/>
    <mergeCell ref="K118:M118"/>
    <mergeCell ref="N118:P118"/>
    <mergeCell ref="Q118:R118"/>
    <mergeCell ref="G119:J119"/>
    <mergeCell ref="K119:M119"/>
    <mergeCell ref="N119:P119"/>
    <mergeCell ref="Q119:R119"/>
    <mergeCell ref="D117:E117"/>
    <mergeCell ref="G117:H117"/>
    <mergeCell ref="I117:J117"/>
    <mergeCell ref="K117:L117"/>
    <mergeCell ref="N117:O117"/>
    <mergeCell ref="P117:Q117"/>
    <mergeCell ref="I114:J116"/>
    <mergeCell ref="K115:L116"/>
    <mergeCell ref="M115:M116"/>
    <mergeCell ref="D115:E116"/>
    <mergeCell ref="F115:F116"/>
    <mergeCell ref="H58:I58"/>
    <mergeCell ref="J58:K58"/>
    <mergeCell ref="L58:M58"/>
    <mergeCell ref="N58:P58"/>
    <mergeCell ref="Q58:R58"/>
    <mergeCell ref="A59:C59"/>
    <mergeCell ref="D59:E59"/>
    <mergeCell ref="F59:G59"/>
    <mergeCell ref="H59:I59"/>
    <mergeCell ref="J59:K59"/>
    <mergeCell ref="L59:M59"/>
    <mergeCell ref="N59:P59"/>
    <mergeCell ref="Q59:R59"/>
  </mergeCells>
  <phoneticPr fontId="1" type="noConversion"/>
  <pageMargins left="0.7" right="0.7" top="0.75" bottom="0.75" header="0.3" footer="0.3"/>
  <pageSetup paperSize="9" scale="50" fitToHeight="0" orientation="portrait" r:id="rId1"/>
  <rowBreaks count="1" manualBreakCount="1">
    <brk id="60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view="pageBreakPreview" topLeftCell="A11" zoomScaleNormal="100" zoomScaleSheetLayoutView="100" workbookViewId="0">
      <selection activeCell="A27" sqref="A27:J36"/>
    </sheetView>
  </sheetViews>
  <sheetFormatPr defaultRowHeight="17.399999999999999" x14ac:dyDescent="0.4"/>
  <cols>
    <col min="1" max="20" width="4.69921875" customWidth="1"/>
  </cols>
  <sheetData>
    <row r="1" spans="1:20" x14ac:dyDescent="0.4">
      <c r="A1" s="124" t="s">
        <v>115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x14ac:dyDescent="0.4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x14ac:dyDescent="0.4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x14ac:dyDescent="0.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0" x14ac:dyDescent="0.4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spans="1:20" x14ac:dyDescent="0.4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20" x14ac:dyDescent="0.4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0" x14ac:dyDescent="0.4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  <row r="10" spans="1:20" x14ac:dyDescent="0.4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20" x14ac:dyDescent="0.4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</row>
    <row r="12" spans="1:20" x14ac:dyDescent="0.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</row>
    <row r="13" spans="1:20" x14ac:dyDescent="0.4">
      <c r="A13" s="116" t="s">
        <v>112</v>
      </c>
      <c r="B13" s="116"/>
      <c r="C13" s="116" t="s">
        <v>113</v>
      </c>
      <c r="D13" s="116"/>
      <c r="E13" s="116" t="s">
        <v>114</v>
      </c>
      <c r="F13" s="116"/>
      <c r="G13" s="116"/>
      <c r="H13" s="12" t="s">
        <v>54</v>
      </c>
      <c r="I13" s="116" t="s">
        <v>46</v>
      </c>
      <c r="J13" s="116"/>
      <c r="K13" s="116" t="s">
        <v>112</v>
      </c>
      <c r="L13" s="116"/>
      <c r="M13" s="116" t="s">
        <v>113</v>
      </c>
      <c r="N13" s="116"/>
      <c r="O13" s="116" t="s">
        <v>114</v>
      </c>
      <c r="P13" s="116"/>
      <c r="Q13" s="116"/>
      <c r="R13" s="12" t="s">
        <v>54</v>
      </c>
      <c r="S13" s="116" t="s">
        <v>46</v>
      </c>
      <c r="T13" s="116"/>
    </row>
    <row r="14" spans="1:20" x14ac:dyDescent="0.4">
      <c r="A14" s="117" t="s">
        <v>116</v>
      </c>
      <c r="B14" s="119"/>
      <c r="C14" s="122"/>
      <c r="D14" s="123"/>
      <c r="E14" s="117"/>
      <c r="F14" s="118"/>
      <c r="G14" s="119"/>
      <c r="H14" s="13"/>
      <c r="I14" s="117"/>
      <c r="J14" s="119"/>
      <c r="K14" s="117" t="s">
        <v>116</v>
      </c>
      <c r="L14" s="119"/>
      <c r="M14" s="115"/>
      <c r="N14" s="115"/>
      <c r="O14" s="117"/>
      <c r="P14" s="118"/>
      <c r="Q14" s="119"/>
      <c r="R14" s="13"/>
      <c r="S14" s="117"/>
      <c r="T14" s="119"/>
    </row>
    <row r="15" spans="1:20" x14ac:dyDescent="0.4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</row>
    <row r="16" spans="1:20" x14ac:dyDescent="0.4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</row>
    <row r="17" spans="1:20" x14ac:dyDescent="0.4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</row>
    <row r="18" spans="1:20" x14ac:dyDescent="0.4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</row>
    <row r="19" spans="1:20" x14ac:dyDescent="0.4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</row>
    <row r="20" spans="1:20" x14ac:dyDescent="0.4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</row>
    <row r="21" spans="1:20" x14ac:dyDescent="0.4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spans="1:20" x14ac:dyDescent="0.4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</row>
    <row r="23" spans="1:20" x14ac:dyDescent="0.4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</row>
    <row r="24" spans="1:20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</row>
    <row r="25" spans="1:20" x14ac:dyDescent="0.4">
      <c r="A25" s="116" t="s">
        <v>112</v>
      </c>
      <c r="B25" s="116"/>
      <c r="C25" s="116" t="s">
        <v>113</v>
      </c>
      <c r="D25" s="116"/>
      <c r="E25" s="116" t="s">
        <v>114</v>
      </c>
      <c r="F25" s="116"/>
      <c r="G25" s="116"/>
      <c r="H25" s="11" t="s">
        <v>54</v>
      </c>
      <c r="I25" s="116" t="s">
        <v>46</v>
      </c>
      <c r="J25" s="116"/>
      <c r="K25" s="116" t="s">
        <v>112</v>
      </c>
      <c r="L25" s="116"/>
      <c r="M25" s="120" t="s">
        <v>113</v>
      </c>
      <c r="N25" s="121"/>
      <c r="O25" s="116" t="s">
        <v>114</v>
      </c>
      <c r="P25" s="116"/>
      <c r="Q25" s="116"/>
      <c r="R25" s="11" t="s">
        <v>54</v>
      </c>
      <c r="S25" s="116" t="s">
        <v>46</v>
      </c>
      <c r="T25" s="116"/>
    </row>
    <row r="26" spans="1:20" s="1" customFormat="1" x14ac:dyDescent="0.4">
      <c r="A26" s="114" t="s">
        <v>30</v>
      </c>
      <c r="B26" s="114"/>
      <c r="C26" s="115"/>
      <c r="D26" s="115"/>
      <c r="E26" s="114"/>
      <c r="F26" s="114"/>
      <c r="G26" s="114"/>
      <c r="H26" s="13"/>
      <c r="I26" s="114"/>
      <c r="J26" s="114"/>
      <c r="K26" s="114" t="s">
        <v>30</v>
      </c>
      <c r="L26" s="114"/>
      <c r="M26" s="115"/>
      <c r="N26" s="115"/>
      <c r="O26" s="114"/>
      <c r="P26" s="114"/>
      <c r="Q26" s="114"/>
      <c r="R26" s="13"/>
      <c r="S26" s="114"/>
      <c r="T26" s="114"/>
    </row>
    <row r="27" spans="1:20" x14ac:dyDescent="0.4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</row>
    <row r="28" spans="1:20" x14ac:dyDescent="0.4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</row>
    <row r="29" spans="1:20" x14ac:dyDescent="0.4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</row>
    <row r="30" spans="1:20" x14ac:dyDescent="0.4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</row>
    <row r="31" spans="1:20" x14ac:dyDescent="0.4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</row>
    <row r="32" spans="1:20" x14ac:dyDescent="0.4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</row>
    <row r="33" spans="1:20" x14ac:dyDescent="0.4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</row>
    <row r="34" spans="1:20" x14ac:dyDescent="0.4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</row>
    <row r="35" spans="1:20" x14ac:dyDescent="0.4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</row>
    <row r="36" spans="1:20" x14ac:dyDescent="0.4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0" s="1" customFormat="1" x14ac:dyDescent="0.4">
      <c r="A37" s="116" t="s">
        <v>112</v>
      </c>
      <c r="B37" s="116"/>
      <c r="C37" s="116" t="s">
        <v>113</v>
      </c>
      <c r="D37" s="116"/>
      <c r="E37" s="116" t="s">
        <v>114</v>
      </c>
      <c r="F37" s="116"/>
      <c r="G37" s="116"/>
      <c r="H37" s="12" t="s">
        <v>54</v>
      </c>
      <c r="I37" s="116" t="s">
        <v>46</v>
      </c>
      <c r="J37" s="116"/>
      <c r="K37" s="116" t="s">
        <v>112</v>
      </c>
      <c r="L37" s="116"/>
      <c r="M37" s="120" t="s">
        <v>113</v>
      </c>
      <c r="N37" s="121"/>
      <c r="O37" s="116" t="s">
        <v>114</v>
      </c>
      <c r="P37" s="116"/>
      <c r="Q37" s="116"/>
      <c r="R37" s="12" t="s">
        <v>54</v>
      </c>
      <c r="S37" s="116" t="s">
        <v>46</v>
      </c>
      <c r="T37" s="116"/>
    </row>
    <row r="38" spans="1:20" s="1" customFormat="1" x14ac:dyDescent="0.4">
      <c r="A38" s="114" t="s">
        <v>116</v>
      </c>
      <c r="B38" s="114"/>
      <c r="C38" s="115"/>
      <c r="D38" s="115"/>
      <c r="E38" s="117"/>
      <c r="F38" s="118"/>
      <c r="G38" s="119"/>
      <c r="H38" s="13"/>
      <c r="I38" s="114"/>
      <c r="J38" s="114"/>
      <c r="K38" s="114" t="s">
        <v>116</v>
      </c>
      <c r="L38" s="114"/>
      <c r="M38" s="115"/>
      <c r="N38" s="115"/>
      <c r="O38" s="114"/>
      <c r="P38" s="114"/>
      <c r="Q38" s="114"/>
      <c r="R38" s="13"/>
      <c r="S38" s="114"/>
      <c r="T38" s="114"/>
    </row>
    <row r="39" spans="1:20" x14ac:dyDescent="0.4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</row>
    <row r="40" spans="1:20" x14ac:dyDescent="0.4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</row>
    <row r="41" spans="1:20" x14ac:dyDescent="0.4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</row>
    <row r="42" spans="1:20" x14ac:dyDescent="0.4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</row>
    <row r="43" spans="1:20" x14ac:dyDescent="0.4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20" x14ac:dyDescent="0.4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</row>
    <row r="45" spans="1:20" x14ac:dyDescent="0.4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1:20" x14ac:dyDescent="0.4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</row>
    <row r="47" spans="1:20" x14ac:dyDescent="0.4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</row>
    <row r="48" spans="1:20" x14ac:dyDescent="0.4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</row>
    <row r="49" spans="1:20" s="1" customFormat="1" x14ac:dyDescent="0.4">
      <c r="A49" s="116" t="s">
        <v>112</v>
      </c>
      <c r="B49" s="116"/>
      <c r="C49" s="116" t="s">
        <v>113</v>
      </c>
      <c r="D49" s="116"/>
      <c r="E49" s="116" t="s">
        <v>114</v>
      </c>
      <c r="F49" s="116"/>
      <c r="G49" s="116"/>
      <c r="H49" s="12" t="s">
        <v>54</v>
      </c>
      <c r="I49" s="116" t="s">
        <v>46</v>
      </c>
      <c r="J49" s="116"/>
      <c r="K49" s="116" t="s">
        <v>112</v>
      </c>
      <c r="L49" s="116"/>
      <c r="M49" s="116" t="s">
        <v>113</v>
      </c>
      <c r="N49" s="116"/>
      <c r="O49" s="116" t="s">
        <v>114</v>
      </c>
      <c r="P49" s="116"/>
      <c r="Q49" s="116"/>
      <c r="R49" s="12" t="s">
        <v>54</v>
      </c>
      <c r="S49" s="116" t="s">
        <v>46</v>
      </c>
      <c r="T49" s="116"/>
    </row>
    <row r="50" spans="1:20" s="1" customFormat="1" x14ac:dyDescent="0.4">
      <c r="A50" s="114" t="s">
        <v>30</v>
      </c>
      <c r="B50" s="114"/>
      <c r="C50" s="115"/>
      <c r="D50" s="115"/>
      <c r="E50" s="117"/>
      <c r="F50" s="118"/>
      <c r="G50" s="119"/>
      <c r="H50" s="13"/>
      <c r="I50" s="114"/>
      <c r="J50" s="114"/>
      <c r="K50" s="114" t="s">
        <v>30</v>
      </c>
      <c r="L50" s="114"/>
      <c r="M50" s="115"/>
      <c r="N50" s="115"/>
      <c r="O50" s="114"/>
      <c r="P50" s="114"/>
      <c r="Q50" s="114"/>
      <c r="R50" s="13"/>
      <c r="S50" s="114"/>
      <c r="T50" s="114"/>
    </row>
    <row r="51" spans="1:20" s="1" customFormat="1" x14ac:dyDescent="0.4"/>
  </sheetData>
  <mergeCells count="73">
    <mergeCell ref="A1:T2"/>
    <mergeCell ref="A3:J12"/>
    <mergeCell ref="K3:T12"/>
    <mergeCell ref="O25:Q25"/>
    <mergeCell ref="S25:T25"/>
    <mergeCell ref="K13:L13"/>
    <mergeCell ref="M13:N13"/>
    <mergeCell ref="O13:Q13"/>
    <mergeCell ref="S13:T13"/>
    <mergeCell ref="I13:J13"/>
    <mergeCell ref="E13:G13"/>
    <mergeCell ref="C13:D13"/>
    <mergeCell ref="A14:B14"/>
    <mergeCell ref="S14:T14"/>
    <mergeCell ref="O14:Q14"/>
    <mergeCell ref="I25:J25"/>
    <mergeCell ref="A13:B13"/>
    <mergeCell ref="M25:N25"/>
    <mergeCell ref="C14:D14"/>
    <mergeCell ref="M14:N14"/>
    <mergeCell ref="K14:L14"/>
    <mergeCell ref="I14:J14"/>
    <mergeCell ref="E14:G14"/>
    <mergeCell ref="A15:J24"/>
    <mergeCell ref="K15:T24"/>
    <mergeCell ref="A25:B25"/>
    <mergeCell ref="C25:D25"/>
    <mergeCell ref="E25:G25"/>
    <mergeCell ref="K25:L25"/>
    <mergeCell ref="A26:B26"/>
    <mergeCell ref="C26:D26"/>
    <mergeCell ref="E26:G26"/>
    <mergeCell ref="I26:J26"/>
    <mergeCell ref="K26:L26"/>
    <mergeCell ref="A27:J36"/>
    <mergeCell ref="K27:T36"/>
    <mergeCell ref="A37:B37"/>
    <mergeCell ref="C37:D37"/>
    <mergeCell ref="E37:G37"/>
    <mergeCell ref="I37:J37"/>
    <mergeCell ref="K37:L37"/>
    <mergeCell ref="M37:N37"/>
    <mergeCell ref="O50:Q50"/>
    <mergeCell ref="S50:T50"/>
    <mergeCell ref="A50:B50"/>
    <mergeCell ref="C50:D50"/>
    <mergeCell ref="E50:G50"/>
    <mergeCell ref="I50:J50"/>
    <mergeCell ref="K50:L50"/>
    <mergeCell ref="M50:N50"/>
    <mergeCell ref="A38:B38"/>
    <mergeCell ref="C38:D38"/>
    <mergeCell ref="E38:G38"/>
    <mergeCell ref="E49:G49"/>
    <mergeCell ref="I49:J49"/>
    <mergeCell ref="I38:J38"/>
    <mergeCell ref="A39:J48"/>
    <mergeCell ref="A49:B49"/>
    <mergeCell ref="C49:D49"/>
    <mergeCell ref="K49:L49"/>
    <mergeCell ref="M49:N49"/>
    <mergeCell ref="K38:L38"/>
    <mergeCell ref="M38:N38"/>
    <mergeCell ref="O38:Q38"/>
    <mergeCell ref="K39:T48"/>
    <mergeCell ref="O26:Q26"/>
    <mergeCell ref="S26:T26"/>
    <mergeCell ref="M26:N26"/>
    <mergeCell ref="O49:Q49"/>
    <mergeCell ref="S49:T49"/>
    <mergeCell ref="O37:Q37"/>
    <mergeCell ref="S37:T37"/>
    <mergeCell ref="S38:T38"/>
  </mergeCells>
  <phoneticPr fontId="1" type="noConversion"/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tabSelected="1" view="pageBreakPreview" topLeftCell="A51" zoomScale="85" zoomScaleNormal="100" zoomScaleSheetLayoutView="85" workbookViewId="0">
      <selection activeCell="C67" sqref="C67"/>
    </sheetView>
  </sheetViews>
  <sheetFormatPr defaultRowHeight="17.399999999999999" x14ac:dyDescent="0.4"/>
  <sheetData>
    <row r="1" spans="1:8" x14ac:dyDescent="0.4">
      <c r="A1" s="87" t="s">
        <v>140</v>
      </c>
      <c r="B1" s="87"/>
      <c r="C1" s="87"/>
      <c r="D1" s="87"/>
      <c r="E1" s="87"/>
      <c r="F1" s="87"/>
      <c r="G1" s="87"/>
      <c r="H1" s="87"/>
    </row>
    <row r="2" spans="1:8" x14ac:dyDescent="0.4">
      <c r="A2" s="87"/>
      <c r="B2" s="87"/>
      <c r="C2" s="87"/>
      <c r="D2" s="87"/>
      <c r="E2" s="87"/>
      <c r="F2" s="87"/>
      <c r="G2" s="87"/>
      <c r="H2" s="87"/>
    </row>
    <row r="3" spans="1:8" x14ac:dyDescent="0.4">
      <c r="A3" s="87"/>
      <c r="B3" s="87"/>
      <c r="C3" s="87"/>
      <c r="D3" s="87"/>
      <c r="E3" s="87"/>
      <c r="F3" s="87"/>
      <c r="G3" s="87"/>
      <c r="H3" s="87"/>
    </row>
    <row r="4" spans="1:8" x14ac:dyDescent="0.4">
      <c r="A4" s="87"/>
      <c r="B4" s="87"/>
      <c r="C4" s="87"/>
      <c r="D4" s="87"/>
      <c r="E4" s="87"/>
      <c r="F4" s="87"/>
      <c r="G4" s="87"/>
      <c r="H4" s="87"/>
    </row>
    <row r="5" spans="1:8" x14ac:dyDescent="0.4">
      <c r="A5" s="87"/>
      <c r="B5" s="87"/>
      <c r="C5" s="87"/>
      <c r="D5" s="87"/>
      <c r="E5" s="87"/>
      <c r="F5" s="87"/>
      <c r="G5" s="87"/>
      <c r="H5" s="87"/>
    </row>
    <row r="6" spans="1:8" x14ac:dyDescent="0.4">
      <c r="A6" s="87"/>
      <c r="B6" s="87"/>
      <c r="C6" s="87"/>
      <c r="D6" s="87"/>
      <c r="E6" s="87"/>
      <c r="F6" s="87"/>
      <c r="G6" s="87"/>
      <c r="H6" s="87"/>
    </row>
    <row r="7" spans="1:8" x14ac:dyDescent="0.4">
      <c r="A7" s="87"/>
      <c r="B7" s="87"/>
      <c r="C7" s="87"/>
      <c r="D7" s="87"/>
      <c r="E7" s="87"/>
      <c r="F7" s="87"/>
      <c r="G7" s="87"/>
      <c r="H7" s="87"/>
    </row>
    <row r="8" spans="1:8" x14ac:dyDescent="0.4">
      <c r="A8" s="87"/>
      <c r="B8" s="87"/>
      <c r="C8" s="87"/>
      <c r="D8" s="87"/>
      <c r="E8" s="87"/>
      <c r="F8" s="87"/>
      <c r="G8" s="87"/>
      <c r="H8" s="87"/>
    </row>
    <row r="9" spans="1:8" x14ac:dyDescent="0.4">
      <c r="A9" s="87"/>
      <c r="B9" s="87"/>
      <c r="C9" s="87"/>
      <c r="D9" s="87"/>
      <c r="E9" s="87"/>
      <c r="F9" s="87"/>
      <c r="G9" s="87"/>
      <c r="H9" s="87"/>
    </row>
    <row r="10" spans="1:8" x14ac:dyDescent="0.4">
      <c r="A10" s="87"/>
      <c r="B10" s="87"/>
      <c r="C10" s="87"/>
      <c r="D10" s="87"/>
      <c r="E10" s="87"/>
      <c r="F10" s="87"/>
      <c r="G10" s="87"/>
      <c r="H10" s="87"/>
    </row>
    <row r="11" spans="1:8" x14ac:dyDescent="0.4">
      <c r="A11" s="87"/>
      <c r="B11" s="87"/>
      <c r="C11" s="87"/>
      <c r="D11" s="87"/>
      <c r="E11" s="87"/>
      <c r="F11" s="87"/>
      <c r="G11" s="87"/>
      <c r="H11" s="87"/>
    </row>
    <row r="12" spans="1:8" x14ac:dyDescent="0.4">
      <c r="A12" s="87"/>
      <c r="B12" s="87"/>
      <c r="C12" s="87"/>
      <c r="D12" s="87"/>
      <c r="E12" s="87"/>
      <c r="F12" s="87"/>
      <c r="G12" s="87"/>
      <c r="H12" s="87"/>
    </row>
    <row r="13" spans="1:8" x14ac:dyDescent="0.4">
      <c r="A13" s="87"/>
      <c r="B13" s="87"/>
      <c r="C13" s="87"/>
      <c r="D13" s="87"/>
      <c r="E13" s="87"/>
      <c r="F13" s="87"/>
      <c r="G13" s="87"/>
      <c r="H13" s="87"/>
    </row>
    <row r="14" spans="1:8" x14ac:dyDescent="0.4">
      <c r="A14" s="87"/>
      <c r="B14" s="87"/>
      <c r="C14" s="87"/>
      <c r="D14" s="87"/>
      <c r="E14" s="87"/>
      <c r="F14" s="87"/>
      <c r="G14" s="87"/>
      <c r="H14" s="87"/>
    </row>
    <row r="15" spans="1:8" x14ac:dyDescent="0.4">
      <c r="A15" s="87"/>
      <c r="B15" s="87"/>
      <c r="C15" s="87"/>
      <c r="D15" s="87"/>
      <c r="E15" s="87"/>
      <c r="F15" s="87"/>
      <c r="G15" s="87"/>
      <c r="H15" s="87"/>
    </row>
    <row r="16" spans="1:8" x14ac:dyDescent="0.4">
      <c r="A16" s="87"/>
      <c r="B16" s="87"/>
      <c r="C16" s="87"/>
      <c r="D16" s="87"/>
      <c r="E16" s="87"/>
      <c r="F16" s="87"/>
      <c r="G16" s="87"/>
      <c r="H16" s="87"/>
    </row>
    <row r="17" spans="1:8" x14ac:dyDescent="0.4">
      <c r="A17" s="87"/>
      <c r="B17" s="87"/>
      <c r="C17" s="87"/>
      <c r="D17" s="87"/>
      <c r="E17" s="87"/>
      <c r="F17" s="87"/>
      <c r="G17" s="87"/>
      <c r="H17" s="87"/>
    </row>
    <row r="18" spans="1:8" x14ac:dyDescent="0.4">
      <c r="A18" s="87"/>
      <c r="B18" s="87"/>
      <c r="C18" s="87"/>
      <c r="D18" s="87"/>
      <c r="E18" s="87"/>
      <c r="F18" s="87"/>
      <c r="G18" s="87"/>
      <c r="H18" s="87"/>
    </row>
    <row r="19" spans="1:8" x14ac:dyDescent="0.4">
      <c r="A19" s="87"/>
      <c r="B19" s="87"/>
      <c r="C19" s="87"/>
      <c r="D19" s="87"/>
      <c r="E19" s="87"/>
      <c r="F19" s="87"/>
      <c r="G19" s="87"/>
      <c r="H19" s="87"/>
    </row>
    <row r="20" spans="1:8" x14ac:dyDescent="0.4">
      <c r="A20" s="87"/>
      <c r="B20" s="87"/>
      <c r="C20" s="87"/>
      <c r="D20" s="87"/>
      <c r="E20" s="87"/>
      <c r="F20" s="87"/>
      <c r="G20" s="87"/>
      <c r="H20" s="87"/>
    </row>
    <row r="21" spans="1:8" x14ac:dyDescent="0.4">
      <c r="A21" s="87"/>
      <c r="B21" s="87"/>
      <c r="C21" s="87"/>
      <c r="D21" s="87"/>
      <c r="E21" s="87"/>
      <c r="F21" s="87"/>
      <c r="G21" s="87"/>
      <c r="H21" s="87"/>
    </row>
    <row r="22" spans="1:8" x14ac:dyDescent="0.4">
      <c r="A22" s="87"/>
      <c r="B22" s="87"/>
      <c r="C22" s="87"/>
      <c r="D22" s="87"/>
      <c r="E22" s="87"/>
      <c r="F22" s="87"/>
      <c r="G22" s="87"/>
      <c r="H22" s="87"/>
    </row>
    <row r="23" spans="1:8" x14ac:dyDescent="0.4">
      <c r="A23" s="87"/>
      <c r="B23" s="87"/>
      <c r="C23" s="87"/>
      <c r="D23" s="87"/>
      <c r="E23" s="87"/>
      <c r="F23" s="87"/>
      <c r="G23" s="87"/>
      <c r="H23" s="87"/>
    </row>
    <row r="24" spans="1:8" x14ac:dyDescent="0.4">
      <c r="A24" s="87"/>
      <c r="B24" s="87"/>
      <c r="C24" s="87"/>
      <c r="D24" s="87"/>
      <c r="E24" s="87"/>
      <c r="F24" s="87"/>
      <c r="G24" s="87"/>
      <c r="H24" s="87"/>
    </row>
    <row r="25" spans="1:8" x14ac:dyDescent="0.4">
      <c r="A25" s="87"/>
      <c r="B25" s="87"/>
      <c r="C25" s="87"/>
      <c r="D25" s="87"/>
      <c r="E25" s="87"/>
      <c r="F25" s="87"/>
      <c r="G25" s="87"/>
      <c r="H25" s="87"/>
    </row>
    <row r="26" spans="1:8" x14ac:dyDescent="0.4">
      <c r="A26" s="87"/>
      <c r="B26" s="87"/>
      <c r="C26" s="87"/>
      <c r="D26" s="87"/>
      <c r="E26" s="87"/>
      <c r="F26" s="87"/>
      <c r="G26" s="87"/>
      <c r="H26" s="87"/>
    </row>
    <row r="27" spans="1:8" x14ac:dyDescent="0.4">
      <c r="A27" s="87"/>
      <c r="B27" s="87"/>
      <c r="C27" s="87"/>
      <c r="D27" s="87"/>
      <c r="E27" s="87"/>
      <c r="F27" s="87"/>
      <c r="G27" s="87"/>
      <c r="H27" s="87"/>
    </row>
    <row r="28" spans="1:8" x14ac:dyDescent="0.4">
      <c r="A28" s="87"/>
      <c r="B28" s="87"/>
      <c r="C28" s="87"/>
      <c r="D28" s="87"/>
      <c r="E28" s="87"/>
      <c r="F28" s="87"/>
      <c r="G28" s="87"/>
      <c r="H28" s="87"/>
    </row>
    <row r="29" spans="1:8" x14ac:dyDescent="0.4">
      <c r="A29" s="87"/>
      <c r="B29" s="87"/>
      <c r="C29" s="87"/>
      <c r="D29" s="87"/>
      <c r="E29" s="87"/>
      <c r="F29" s="87"/>
      <c r="G29" s="87"/>
      <c r="H29" s="87"/>
    </row>
    <row r="30" spans="1:8" x14ac:dyDescent="0.4">
      <c r="A30" s="87"/>
      <c r="B30" s="87"/>
      <c r="C30" s="87"/>
      <c r="D30" s="87"/>
      <c r="E30" s="87"/>
      <c r="F30" s="87"/>
      <c r="G30" s="87"/>
      <c r="H30" s="87"/>
    </row>
    <row r="31" spans="1:8" x14ac:dyDescent="0.4">
      <c r="A31" s="87"/>
      <c r="B31" s="87"/>
      <c r="C31" s="87"/>
      <c r="D31" s="87"/>
      <c r="E31" s="87"/>
      <c r="F31" s="87"/>
      <c r="G31" s="87"/>
      <c r="H31" s="87"/>
    </row>
    <row r="32" spans="1:8" x14ac:dyDescent="0.4">
      <c r="A32" s="87"/>
      <c r="B32" s="87"/>
      <c r="C32" s="87"/>
      <c r="D32" s="87"/>
      <c r="E32" s="87"/>
      <c r="F32" s="87"/>
      <c r="G32" s="87"/>
      <c r="H32" s="87"/>
    </row>
    <row r="33" spans="1:8" x14ac:dyDescent="0.4">
      <c r="A33" s="87"/>
      <c r="B33" s="87"/>
      <c r="C33" s="87"/>
      <c r="D33" s="87"/>
      <c r="E33" s="87"/>
      <c r="F33" s="87"/>
      <c r="G33" s="87"/>
      <c r="H33" s="87"/>
    </row>
    <row r="34" spans="1:8" x14ac:dyDescent="0.4">
      <c r="A34" s="87"/>
      <c r="B34" s="87"/>
      <c r="C34" s="87"/>
      <c r="D34" s="87"/>
      <c r="E34" s="87"/>
      <c r="F34" s="87"/>
      <c r="G34" s="87"/>
      <c r="H34" s="87"/>
    </row>
    <row r="35" spans="1:8" x14ac:dyDescent="0.4">
      <c r="A35" s="87" t="s">
        <v>139</v>
      </c>
      <c r="B35" s="87"/>
      <c r="C35" s="87"/>
      <c r="D35" s="87"/>
      <c r="E35" s="87"/>
      <c r="F35" s="87"/>
      <c r="G35" s="87"/>
      <c r="H35" s="87"/>
    </row>
    <row r="36" spans="1:8" x14ac:dyDescent="0.4">
      <c r="A36" s="87"/>
      <c r="B36" s="87"/>
      <c r="C36" s="87"/>
      <c r="D36" s="87"/>
      <c r="E36" s="87"/>
      <c r="F36" s="87"/>
      <c r="G36" s="87"/>
      <c r="H36" s="87"/>
    </row>
    <row r="37" spans="1:8" x14ac:dyDescent="0.4">
      <c r="A37" s="125"/>
      <c r="B37" s="125"/>
      <c r="C37" s="125"/>
      <c r="D37" s="125"/>
      <c r="E37" s="125"/>
      <c r="F37" s="125"/>
      <c r="G37" s="125"/>
      <c r="H37" s="125"/>
    </row>
    <row r="38" spans="1:8" x14ac:dyDescent="0.4">
      <c r="A38" s="126"/>
      <c r="B38" s="126"/>
      <c r="C38" s="126"/>
      <c r="D38" s="126"/>
      <c r="E38" s="126"/>
      <c r="F38" s="126"/>
      <c r="G38" s="126"/>
      <c r="H38" s="126"/>
    </row>
    <row r="39" spans="1:8" x14ac:dyDescent="0.4">
      <c r="A39" s="126"/>
      <c r="B39" s="126"/>
      <c r="C39" s="126"/>
      <c r="D39" s="126"/>
      <c r="E39" s="126"/>
      <c r="F39" s="126"/>
      <c r="G39" s="126"/>
      <c r="H39" s="126"/>
    </row>
    <row r="40" spans="1:8" x14ac:dyDescent="0.4">
      <c r="A40" s="126"/>
      <c r="B40" s="126"/>
      <c r="C40" s="126"/>
      <c r="D40" s="126"/>
      <c r="E40" s="126"/>
      <c r="F40" s="126"/>
      <c r="G40" s="126"/>
      <c r="H40" s="126"/>
    </row>
    <row r="41" spans="1:8" x14ac:dyDescent="0.4">
      <c r="A41" s="126"/>
      <c r="B41" s="126"/>
      <c r="C41" s="126"/>
      <c r="D41" s="126"/>
      <c r="E41" s="126"/>
      <c r="F41" s="126"/>
      <c r="G41" s="126"/>
      <c r="H41" s="126"/>
    </row>
    <row r="42" spans="1:8" x14ac:dyDescent="0.4">
      <c r="A42" s="126"/>
      <c r="B42" s="126"/>
      <c r="C42" s="126"/>
      <c r="D42" s="126"/>
      <c r="E42" s="126"/>
      <c r="F42" s="126"/>
      <c r="G42" s="126"/>
      <c r="H42" s="126"/>
    </row>
    <row r="43" spans="1:8" x14ac:dyDescent="0.4">
      <c r="A43" s="126"/>
      <c r="B43" s="126"/>
      <c r="C43" s="126"/>
      <c r="D43" s="126"/>
      <c r="E43" s="126"/>
      <c r="F43" s="126"/>
      <c r="G43" s="126"/>
      <c r="H43" s="126"/>
    </row>
    <row r="44" spans="1:8" x14ac:dyDescent="0.4">
      <c r="A44" s="126"/>
      <c r="B44" s="126"/>
      <c r="C44" s="126"/>
      <c r="D44" s="126"/>
      <c r="E44" s="126"/>
      <c r="F44" s="126"/>
      <c r="G44" s="126"/>
      <c r="H44" s="126"/>
    </row>
    <row r="45" spans="1:8" x14ac:dyDescent="0.4">
      <c r="A45" s="87" t="s">
        <v>152</v>
      </c>
      <c r="B45" s="87"/>
      <c r="C45" s="87"/>
      <c r="D45" s="87"/>
      <c r="E45" s="87"/>
      <c r="F45" s="87"/>
      <c r="G45" s="87"/>
      <c r="H45" s="87"/>
    </row>
    <row r="46" spans="1:8" x14ac:dyDescent="0.4">
      <c r="A46" s="87"/>
      <c r="B46" s="87"/>
      <c r="C46" s="87"/>
      <c r="D46" s="87"/>
      <c r="E46" s="87"/>
      <c r="F46" s="87"/>
      <c r="G46" s="87"/>
      <c r="H46" s="87"/>
    </row>
    <row r="47" spans="1:8" x14ac:dyDescent="0.4">
      <c r="A47" s="125"/>
      <c r="B47" s="125"/>
      <c r="C47" s="125"/>
      <c r="D47" s="125"/>
      <c r="E47" s="125"/>
      <c r="F47" s="125"/>
      <c r="G47" s="125"/>
      <c r="H47" s="125"/>
    </row>
    <row r="48" spans="1:8" x14ac:dyDescent="0.4">
      <c r="A48" s="126"/>
      <c r="B48" s="126"/>
      <c r="C48" s="126"/>
      <c r="D48" s="126"/>
      <c r="E48" s="126"/>
      <c r="F48" s="126"/>
      <c r="G48" s="126"/>
      <c r="H48" s="126"/>
    </row>
    <row r="49" spans="1:8" x14ac:dyDescent="0.4">
      <c r="A49" s="126"/>
      <c r="B49" s="126"/>
      <c r="C49" s="126"/>
      <c r="D49" s="126"/>
      <c r="E49" s="126"/>
      <c r="F49" s="126"/>
      <c r="G49" s="126"/>
      <c r="H49" s="126"/>
    </row>
    <row r="50" spans="1:8" x14ac:dyDescent="0.4">
      <c r="A50" s="126"/>
      <c r="B50" s="126"/>
      <c r="C50" s="126"/>
      <c r="D50" s="126"/>
      <c r="E50" s="126"/>
      <c r="F50" s="126"/>
      <c r="G50" s="126"/>
      <c r="H50" s="126"/>
    </row>
    <row r="51" spans="1:8" x14ac:dyDescent="0.4">
      <c r="A51" s="126"/>
      <c r="B51" s="126"/>
      <c r="C51" s="126"/>
      <c r="D51" s="126"/>
      <c r="E51" s="126"/>
      <c r="F51" s="126"/>
      <c r="G51" s="126"/>
      <c r="H51" s="126"/>
    </row>
    <row r="52" spans="1:8" x14ac:dyDescent="0.4">
      <c r="A52" s="126"/>
      <c r="B52" s="126"/>
      <c r="C52" s="126"/>
      <c r="D52" s="126"/>
      <c r="E52" s="126"/>
      <c r="F52" s="126"/>
      <c r="G52" s="126"/>
      <c r="H52" s="126"/>
    </row>
    <row r="53" spans="1:8" x14ac:dyDescent="0.4">
      <c r="A53" s="126"/>
      <c r="B53" s="126"/>
      <c r="C53" s="126"/>
      <c r="D53" s="126"/>
      <c r="E53" s="126"/>
      <c r="F53" s="126"/>
      <c r="G53" s="126"/>
      <c r="H53" s="126"/>
    </row>
    <row r="54" spans="1:8" x14ac:dyDescent="0.4">
      <c r="A54" s="126"/>
      <c r="B54" s="126"/>
      <c r="C54" s="126"/>
      <c r="D54" s="126"/>
      <c r="E54" s="126"/>
      <c r="F54" s="126"/>
      <c r="G54" s="126"/>
      <c r="H54" s="126"/>
    </row>
    <row r="55" spans="1:8" x14ac:dyDescent="0.4">
      <c r="A55" s="126"/>
      <c r="B55" s="126"/>
      <c r="C55" s="126"/>
      <c r="D55" s="126"/>
      <c r="E55" s="126"/>
      <c r="F55" s="126"/>
      <c r="G55" s="126"/>
      <c r="H55" s="126"/>
    </row>
    <row r="56" spans="1:8" x14ac:dyDescent="0.4">
      <c r="A56" s="126"/>
      <c r="B56" s="126"/>
      <c r="C56" s="126"/>
      <c r="D56" s="126"/>
      <c r="E56" s="126"/>
      <c r="F56" s="126"/>
      <c r="G56" s="126"/>
      <c r="H56" s="126"/>
    </row>
    <row r="57" spans="1:8" x14ac:dyDescent="0.4">
      <c r="A57" s="126"/>
      <c r="B57" s="126"/>
      <c r="C57" s="126"/>
      <c r="D57" s="126"/>
      <c r="E57" s="126"/>
      <c r="F57" s="126"/>
      <c r="G57" s="126"/>
      <c r="H57" s="126"/>
    </row>
    <row r="58" spans="1:8" x14ac:dyDescent="0.4">
      <c r="A58" s="126"/>
      <c r="B58" s="126"/>
      <c r="C58" s="126"/>
      <c r="D58" s="126"/>
      <c r="E58" s="126"/>
      <c r="F58" s="126"/>
      <c r="G58" s="126"/>
      <c r="H58" s="126"/>
    </row>
    <row r="59" spans="1:8" x14ac:dyDescent="0.4">
      <c r="A59" s="43"/>
      <c r="B59" s="43"/>
      <c r="C59" s="43"/>
      <c r="D59" s="43"/>
      <c r="E59" s="43"/>
      <c r="F59" s="43"/>
      <c r="G59" s="43"/>
      <c r="H59" s="43"/>
    </row>
    <row r="60" spans="1:8" x14ac:dyDescent="0.4">
      <c r="A60" s="87" t="s">
        <v>153</v>
      </c>
      <c r="B60" s="87"/>
      <c r="C60" s="87"/>
      <c r="D60" s="87"/>
      <c r="E60" s="87"/>
      <c r="F60" s="87"/>
      <c r="G60" s="87"/>
      <c r="H60" s="87"/>
    </row>
    <row r="61" spans="1:8" x14ac:dyDescent="0.4">
      <c r="A61" s="87"/>
      <c r="B61" s="87"/>
      <c r="C61" s="87"/>
      <c r="D61" s="87"/>
      <c r="E61" s="87"/>
      <c r="F61" s="87"/>
      <c r="G61" s="87"/>
      <c r="H61" s="87"/>
    </row>
    <row r="62" spans="1:8" x14ac:dyDescent="0.4">
      <c r="A62" s="31"/>
      <c r="B62" s="31"/>
      <c r="C62" s="31"/>
      <c r="D62" s="31"/>
      <c r="E62" s="31"/>
      <c r="F62" s="31"/>
      <c r="G62" s="31"/>
      <c r="H62" s="31"/>
    </row>
    <row r="63" spans="1:8" x14ac:dyDescent="0.4">
      <c r="A63" s="31"/>
      <c r="B63" s="31"/>
      <c r="C63" s="31"/>
      <c r="D63" s="31"/>
      <c r="E63" s="31"/>
      <c r="F63" s="31"/>
      <c r="G63" s="31"/>
      <c r="H63" s="31"/>
    </row>
    <row r="64" spans="1:8" x14ac:dyDescent="0.4">
      <c r="A64" s="31"/>
      <c r="B64" s="31"/>
      <c r="C64" s="31"/>
      <c r="D64" s="31"/>
      <c r="E64" s="31"/>
      <c r="F64" s="31"/>
      <c r="G64" s="31"/>
      <c r="H64" s="31"/>
    </row>
    <row r="65" spans="1:8" x14ac:dyDescent="0.4">
      <c r="A65" s="31"/>
      <c r="B65" s="31"/>
      <c r="C65" s="31"/>
      <c r="D65" s="31"/>
      <c r="E65" s="31"/>
      <c r="F65" s="31"/>
      <c r="G65" s="31"/>
      <c r="H65" s="31"/>
    </row>
  </sheetData>
  <mergeCells count="7">
    <mergeCell ref="A47:H59"/>
    <mergeCell ref="A60:H61"/>
    <mergeCell ref="A1:H2"/>
    <mergeCell ref="A3:H34"/>
    <mergeCell ref="A35:H36"/>
    <mergeCell ref="A37:H44"/>
    <mergeCell ref="A45:H46"/>
  </mergeCells>
  <phoneticPr fontId="1" type="noConversion"/>
  <pageMargins left="0.7" right="0.7" top="0.75" bottom="0.75" header="0.3" footer="0.3"/>
  <pageSetup paperSize="9" scale="97" orientation="portrait" horizontalDpi="4294967293" r:id="rId1"/>
  <rowBreaks count="1" manualBreakCount="1">
    <brk id="44" max="16383" man="1"/>
  </rowBreaks>
  <drawing r:id="rId2"/>
  <legacyDrawing r:id="rId3"/>
  <oleObjects>
    <mc:AlternateContent xmlns:mc="http://schemas.openxmlformats.org/markup-compatibility/2006">
      <mc:Choice Requires="x14">
        <oleObject progId="Acrobat.Document.DC" dvAspect="DVASPECT_ICON" link="[3]!''''" oleUpdate="OLEUPDATE_ONCALL" shapeId="2051">
          <objectPr defaultSize="0" dde="1" r:id="rId4">
            <anchor moveWithCells="1">
              <from>
                <xdr:col>0</xdr:col>
                <xdr:colOff>60960</xdr:colOff>
                <xdr:row>61</xdr:row>
                <xdr:rowOff>45720</xdr:rowOff>
              </from>
              <to>
                <xdr:col>1</xdr:col>
                <xdr:colOff>304800</xdr:colOff>
                <xdr:row>64</xdr:row>
                <xdr:rowOff>175260</xdr:rowOff>
              </to>
            </anchor>
          </objectPr>
        </oleObject>
      </mc:Choice>
      <mc:Fallback>
        <oleObject progId="Acrobat.Document.DC" dvAspect="DVASPECT_ICON" link="[3]!''''" oleUpdate="OLEUPDATE_ONCALL" shapeId="205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사용내역서</vt:lpstr>
      <vt:lpstr>항목별사용내역</vt:lpstr>
      <vt:lpstr>사진대지</vt:lpstr>
      <vt:lpstr>급여명세서</vt:lpstr>
      <vt:lpstr>사용내역서!Print_Area</vt:lpstr>
      <vt:lpstr>사진대지!Print_Area</vt:lpstr>
      <vt:lpstr>항목별사용내역!Print_Area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박혜진(환경안전2파트/사원/-)</cp:lastModifiedBy>
  <cp:lastPrinted>2023-09-03T14:34:55Z</cp:lastPrinted>
  <dcterms:created xsi:type="dcterms:W3CDTF">2023-04-07T02:59:19Z</dcterms:created>
  <dcterms:modified xsi:type="dcterms:W3CDTF">2023-09-25T07:47:46Z</dcterms:modified>
</cp:coreProperties>
</file>