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4_2023년도\7P231171ASLCV 온양_4L3F_FRT_JIG_MZ_STK_연결물류공사\08_현장개설\"/>
    </mc:Choice>
  </mc:AlternateContent>
  <bookViews>
    <workbookView xWindow="0" yWindow="0" windowWidth="23040" windowHeight="8760" tabRatio="889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5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 localSheetId="3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 localSheetId="3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 localSheetId="3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'[5](3)Product mix'!#REF!</definedName>
    <definedName name="_____con13">'[5](3)Product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 localSheetId="3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'[5](3)Product mix'!#REF!</definedName>
    <definedName name="____con13">'[5](3)Product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 localSheetId="3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>#REF!</definedName>
    <definedName name="___aaa1" localSheetId="3">'[6]98연계표'!#REF!</definedName>
    <definedName name="___aaa1">'[6]98연계표'!#REF!</definedName>
    <definedName name="___AAU54" localSheetId="3">#REF!</definedName>
    <definedName name="___AAU54">#REF!</definedName>
    <definedName name="___con13" localSheetId="3">'[5](3)Product mix'!#REF!</definedName>
    <definedName name="___con13">'[5](3)Product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 localSheetId="3">#REF!</definedName>
    <definedName name="___F99999">#REF!</definedName>
    <definedName name="___kgw1" localSheetId="3">'[7]98연계표'!#REF!</definedName>
    <definedName name="___kgw1">'[7]98연계표'!#REF!</definedName>
    <definedName name="___oZ1" localSheetId="3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'[6]98연계표'!#REF!</definedName>
    <definedName name="__aaa1">'[6]98연계표'!#REF!</definedName>
    <definedName name="__AAU54" localSheetId="3">#REF!</definedName>
    <definedName name="__AAU54">#REF!</definedName>
    <definedName name="__con13" localSheetId="3">'[8](3)Product mix'!#REF!</definedName>
    <definedName name="__con13">'[8](3)Product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 localSheetId="3">#REF!</definedName>
    <definedName name="__F99999">#REF!</definedName>
    <definedName name="__GoA1" localSheetId="4">'5. 위험성평가표(최초, 정기, 수시)'!__GoA1</definedName>
    <definedName name="__GoA1">[0]!__GoA1</definedName>
    <definedName name="__kgw1" localSheetId="3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'[9]A-100전제'!#REF!</definedName>
    <definedName name="_1_0Print_Area">'[9]A-100전제'!#REF!</definedName>
    <definedName name="_1_월" localSheetId="3">#REF!</definedName>
    <definedName name="_1_월">#REF!</definedName>
    <definedName name="_10__123Graph_A차트_8" hidden="1">[10]A!$D$185:$D$186</definedName>
    <definedName name="_10x1_" localSheetId="4">#REF!</definedName>
    <definedName name="_10x1_">#REF!</definedName>
    <definedName name="_11__123Graph_B차트_1" hidden="1">[10]A!$C$79:$C$84</definedName>
    <definedName name="_11x2_" localSheetId="4">#REF!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>[11]제품별!#REF!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'[9]A-100전제'!#REF!</definedName>
    <definedName name="_2Print_Area">'[9]A-100전제'!#REF!</definedName>
    <definedName name="_3">#N/A</definedName>
    <definedName name="_3_?쨲?f" localSheetId="4">#REF!</definedName>
    <definedName name="_3_?쨲?f">#REF!</definedName>
    <definedName name="_3__123Graph_A차트_1" hidden="1">[10]A!$B$79:$B$84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 localSheetId="3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 localSheetId="4">#REF!</definedName>
    <definedName name="_7AO¿a¹RA_A¡">#REF!</definedName>
    <definedName name="_7F35000_" localSheetId="3">#REF!</definedName>
    <definedName name="_7F35000_">#REF!</definedName>
    <definedName name="_8__123Graph_A차트_6" hidden="1">[10]A!$D$148:$D$156</definedName>
    <definedName name="_8B2_" localSheetId="4">#REF!</definedName>
    <definedName name="_8B2_">#REF!</definedName>
    <definedName name="_9__123Graph_A차트_7" hidden="1">[10]A!$B$185:$B$186</definedName>
    <definedName name="_9FF3_" localSheetId="4">#REF!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'[6]98연계표'!#REF!</definedName>
    <definedName name="_aaa1">'[6]98연계표'!#REF!</definedName>
    <definedName name="_AAU54" localSheetId="3">#REF!</definedName>
    <definedName name="_AAU54">#REF!</definedName>
    <definedName name="_B2" localSheetId="4">#REF!</definedName>
    <definedName name="_B2">#REF!</definedName>
    <definedName name="_con13" localSheetId="3">'[12](3)Product mix'!#REF!</definedName>
    <definedName name="_con13">'[12](3)Product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>#REF!</definedName>
    <definedName name="_kgw1" localSheetId="3">'[7]98연계표'!#REF!</definedName>
    <definedName name="_kgw1">'[7]98연계표'!#REF!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>#REF!</definedName>
    <definedName name="\w" localSheetId="4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[14]품의서!#REF!</definedName>
    <definedName name="※_추후_NAVA__PROJECT는__부품_">[14]품의서!#REF!</definedName>
    <definedName name="¹ß" localSheetId="4">#REF!</definedName>
    <definedName name="¹ß">#REF!</definedName>
    <definedName name="A" localSheetId="3">'4. 전체공사일정'!A</definedName>
    <definedName name="A">[0]!A</definedName>
    <definedName name="A?___R3_t" localSheetId="4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>#REF!</definedName>
    <definedName name="aaa" localSheetId="3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[17]MX628EX!#REF!</definedName>
    <definedName name="ALTB">[17]MX628EX!#REF!</definedName>
    <definedName name="AM" localSheetId="3">#REF!</definedName>
    <definedName name="AM">#REF!</definedName>
    <definedName name="APS4_12M_E" localSheetId="3">[18]성신!#REF!</definedName>
    <definedName name="APS4_12M_E">[18]성신!#REF!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[11]제품별!#REF!</definedName>
    <definedName name="A가뭐지">[11]제품별!#REF!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>#REF!</definedName>
    <definedName name="Bank_Level">[5]MS_Out!$B$145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[22]UNIT!#REF!</definedName>
    <definedName name="COOL_OUT">[22]UNIT!#REF!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[22]UNIT!#REF!</definedName>
    <definedName name="COOL1_OUT">[22]UNIT!#REF!</definedName>
    <definedName name="COOL1_PR" localSheetId="3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 localSheetId="3">#REF!</definedName>
    <definedName name="DFGDFG">#REF!</definedName>
    <definedName name="DFYHJ" localSheetId="4">#REF!</definedName>
    <definedName name="DFYHJ">#REF!</definedName>
    <definedName name="DGDFGDF">#REF!</definedName>
    <definedName name="DHO" localSheetId="3">'4. 전체공사일정'!DHO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3">#REF!</definedName>
    <definedName name="DN" localSheetId="4">#REF!</definedName>
    <definedName name="DN">#REF!</definedName>
    <definedName name="dP">#N/A</definedName>
    <definedName name="DP2_20" localSheetId="3">[18]성신!#REF!</definedName>
    <definedName name="DP2_20">[18]성신!#REF!</definedName>
    <definedName name="DRAM" localSheetId="3">#REF!</definedName>
    <definedName name="DRAM">#REF!</definedName>
    <definedName name="DSA" localSheetId="4">#REF!</definedName>
    <definedName name="DSA">#REF!</definedName>
    <definedName name="DSFSDF" localSheetId="3">'4. 전체공사일정'!DSFSDF</definedName>
    <definedName name="DSFSDF">[0]!DSFSDF</definedName>
    <definedName name="DTN_" localSheetId="3">#REF!</definedName>
    <definedName name="DTN_">#REF!</definedName>
    <definedName name="E2EM_X4C1" localSheetId="3">[18]성신!#REF!</definedName>
    <definedName name="E2EM_X4C1">[18]성신!#REF!</definedName>
    <definedName name="E3Z_G61" localSheetId="3">[18]성신!#REF!</definedName>
    <definedName name="E3Z_G61">[18]성신!#REF!</definedName>
    <definedName name="E3Z_G62" localSheetId="3">[18]성신!#REF!</definedName>
    <definedName name="E3Z_G62">[18]성신!#REF!</definedName>
    <definedName name="ee" localSheetId="3">#REF!</definedName>
    <definedName name="EE" localSheetId="4">#REF!</definedName>
    <definedName name="EE">#REF!</definedName>
    <definedName name="EE_SX672" localSheetId="3">[18]성신!#REF!</definedName>
    <definedName name="EE_SX672">[18]성신!#REF!</definedName>
    <definedName name="EEE" localSheetId="3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전체공사일정'!fsf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 localSheetId="3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>#REF!</definedName>
    <definedName name="GETT" hidden="1">[28]반송!$A$2:$M$207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'[29]98연계표'!#REF!</definedName>
    <definedName name="hbb">'[29]98연계표'!#REF!</definedName>
    <definedName name="HEAD" localSheetId="3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[30]DBASE!$E$54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[30]DBASE!$E$58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>[17]MX628EX!#REF!</definedName>
    <definedName name="JAJE">#N/A</definedName>
    <definedName name="JHVHGGHGKHGBH" localSheetId="3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>#REF!</definedName>
    <definedName name="kljhg">#N/A</definedName>
    <definedName name="KTT" localSheetId="3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[33]Sheet1!$C$7</definedName>
    <definedName name="ListItem07">[33]Sheet1!$C$11</definedName>
    <definedName name="LJSLFJLSDKJ" localSheetId="3">'4. 전체공사일정'!LJSLFJLSDKJ</definedName>
    <definedName name="LJSLFJLSDKJ">[0]!LJSLFJLSDKJ</definedName>
    <definedName name="LL" localSheetId="3">'[34]SISH-BC자재'!$AQ$4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4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4">#REF!</definedName>
    <definedName name="MCP">#REF!</definedName>
    <definedName name="Mecha">OFFSET(IF([23]MAIN!$H$1=1,'[23]진행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 localSheetId="3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 localSheetId="4">#REF!</definedName>
    <definedName name="MS검사구">#REF!</definedName>
    <definedName name="MVJK" localSheetId="3">'4. 전체공사일정'!MVJK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 localSheetId="3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 localSheetId="3">[36]외주비!$G$53</definedName>
    <definedName name="OHT1대외주비">[37]외주비!$G$53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 localSheetId="3">#REF!</definedName>
    <definedName name="PART_NO_2">#REF!</definedName>
    <definedName name="PART_NO_FILTER" localSheetId="3">#REF!</definedName>
    <definedName name="PART_NO_FILTER">#REF!</definedName>
    <definedName name="pbn" localSheetId="3">'[38]98연계표'!#REF!</definedName>
    <definedName name="pbn">'[38]98연계표'!#REF!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3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>[17]MX628EX!#REF!</definedName>
    <definedName name="PM2_LF10_C1" localSheetId="3">[18]성신!#REF!</definedName>
    <definedName name="PM2_LF10_C1">[18]성신!#REF!</definedName>
    <definedName name="PM2_LH10_C1" localSheetId="3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14h">[30]DBASE!$E$12</definedName>
    <definedName name="Price14hc1" localSheetId="3">#REF!</definedName>
    <definedName name="Price14hc1">#REF!</definedName>
    <definedName name="Price15hl">[30]DBASE!$E$16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[30]DBASE!$E$43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[30]DBASE!$E$14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[30]DBASE!$E$11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[30]DBASE!$E$17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[30]DBASE!$E$76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[30]DBASE!$E$8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[30]DBASE!$E$102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전체공사일정'!$A$1:$L$7</definedName>
    <definedName name="_xlnm.Print_Area" localSheetId="4">'5. 위험성평가표(최초, 정기, 수시)'!$A$1:$S$45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 localSheetId="4">#REF!</definedName>
    <definedName name="qq">#REF!</definedName>
    <definedName name="QQQ" localSheetId="3">'4. 전체공사일정'!QQQ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 localSheetId="3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>#REF!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'[24]11'!#REF!</definedName>
    <definedName name="RTCLSPRT">'[24]11'!#REF!</definedName>
    <definedName name="R행" localSheetId="4">#REF!</definedName>
    <definedName name="R행">#REF!</definedName>
    <definedName name="S" localSheetId="3">'4. 전체공사일정'!S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 localSheetId="4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[43]이강규!#REF!</definedName>
    <definedName name="SFA담당" localSheetId="4">#REF!</definedName>
    <definedName name="SFA담당">#REF!</definedName>
    <definedName name="SFA담당자" localSheetId="3">[43]이강규!#REF!</definedName>
    <definedName name="SFA담당자" localSheetId="4">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'[44]60KCF_01'!$1:$1048576</definedName>
    <definedName name="Shuttle_Pr" localSheetId="3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'[25]color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4">#REF!</definedName>
    <definedName name="S행">#REF!</definedName>
    <definedName name="t" localSheetId="3">[44]별제권_정리담보권1!$O$6:$O$213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'[38]제조 경영'!#REF!</definedName>
    <definedName name="wpwh">'[38]제조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'[46]2.대외공문'!#REF!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'[38]98연계표'!#REF!</definedName>
    <definedName name="공수">'[38]98연계표'!#REF!</definedName>
    <definedName name="공수TABLE">[46]공수TABLE!$C$3:$W$22</definedName>
    <definedName name="공정분류" localSheetId="3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IF([47]MAIN!$A$1=1,대표,OFFSET([47]상세내역!$C$10,0,바,1,7))</definedName>
    <definedName name="기구">IF([47]MAIN!$A$1=1,대표,OFFSET([47]상세내역!$C$10,0,바,1,7))</definedName>
    <definedName name="기구1" localSheetId="3">OFFSET([47]상세내역!$C$27,0,바1,1,7)</definedName>
    <definedName name="기구1">OFFSET([47]상세내역!$C$27,0,바1,1,7)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'[46]2.대외공문'!#REF!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'[46]2.대외공문'!#REF!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'[48]제조 경영'!#REF!</definedName>
    <definedName name="김용성">'[48]제조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'[49]법인세등 (2)'!$B$27</definedName>
    <definedName name="ㄷ44" localSheetId="3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IF([47]MAIN!$A$1=1,대표3,OFFSET([47]상세내역!$C$14,0,바,1,7))</definedName>
    <definedName name="단동">IF([47]MAIN!$A$1=1,대표3,OFFSET([47]상세내역!$C$14,0,바,1,7))</definedName>
    <definedName name="단동1" localSheetId="3">OFFSET([47]상세내역!$C$31,0,바1,1,7)</definedName>
    <definedName name="단동1">OFFSET([47]상세내역!$C$31,0,바1,1,7)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#N/A</definedName>
    <definedName name="단층">#N/A</definedName>
    <definedName name="단층2" localSheetId="3">#N/A</definedName>
    <definedName name="단층2">#N/A</definedName>
    <definedName name="담보">[15]별제권_정리담보권!$F$5:$V$214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[47]상세내역!$Y$6:$AB$6</definedName>
    <definedName name="대표1">[47]상세내역!$Y$5:$AB$5</definedName>
    <definedName name="대표2">[47]상세내역!$Y$7:$AB$7</definedName>
    <definedName name="대표3">[47]상세내역!$Y$8:$AB$8</definedName>
    <definedName name="대표4">[47]상세내역!$Y$9:$AB$9</definedName>
    <definedName name="대표5">[47]상세내역!$Y$10:$AB$10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[44]별제권_정리담보권1!$T$6:$T$213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IF([47]MAIN!$A$1=1,대표2,OFFSET([47]상세내역!$C$12,0,바,1,7))</definedName>
    <definedName name="레벨">IF([47]MAIN!$A$1=1,대표2,OFFSET([47]상세내역!$C$12,0,바,1,7))</definedName>
    <definedName name="레벨1" localSheetId="3">OFFSET([47]상세내역!$C$29,0,바1,1,7)</definedName>
    <definedName name="레벨1">OFFSET([47]상세내역!$C$29,0,바1,1,7)</definedName>
    <definedName name="로체">OFFSET(IF([23]MAIN!$J$1=3,'[23]진행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'[49]취합04-01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'[50]97'!$I$3:$I$112,'[50]97'!$BC$3:$BS$112</definedName>
    <definedName name="ㅁㅁ" localSheetId="3">[51]제품별!#REF!</definedName>
    <definedName name="ㅁㅁ">[51]제품별!#REF!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전체공사일정'!ㅁㅇ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OFFSET([47]상세내역!$C$19,0,바,1,7)</definedName>
    <definedName name="목표">OFFSET([47]상세내역!$C$19,0,바,1,7)</definedName>
    <definedName name="목표1" localSheetId="3">OFFSET([47]상세내역!$C$36,0,바,1,7)</definedName>
    <definedName name="목표1">OFFSET([47]상세내역!$C$36,0,바,1,7)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[52]제품별!#REF!</definedName>
    <definedName name="ㅂㅂㅂㅂㅂㅂ">[52]제품별!#REF!</definedName>
    <definedName name="ㅂㅈ" localSheetId="3">'4. 전체공사일정'!ㅂㅈ</definedName>
    <definedName name="ㅂㅈ">[0]!ㅂㅈ</definedName>
    <definedName name="ㅂㅈㄷㅌ" localSheetId="4">#REF!</definedName>
    <definedName name="ㅂㅈㄷㅌ">#REF!</definedName>
    <definedName name="바">[47]MAIN!$E$1</definedName>
    <definedName name="바1">[47]MAIN!$F$1</definedName>
    <definedName name="바탕체" localSheetId="3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>#REF!</definedName>
    <definedName name="부천인건" localSheetId="3">[53]전주자재!$AW$38</definedName>
    <definedName name="부천인건">[54]전주자재!$AW$38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3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3">[52]제품별!#REF!</definedName>
    <definedName name="손익">[52]제품별!#REF!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#N/A</definedName>
    <definedName name="아싸">#N/A</definedName>
    <definedName name="아싸2" localSheetId="3">#N/A</definedName>
    <definedName name="아싸2">#N/A</definedName>
    <definedName name="아싸3" localSheetId="3">#N/A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'[55]97'!$I$3:$I$112,'[55]97'!$BC$3:$BS$112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[56]제품별!#REF!</definedName>
    <definedName name="업무계획">[56]제품별!#REF!</definedName>
    <definedName name="업체명" localSheetId="3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[57]제품별!#REF!</definedName>
    <definedName name="이">[57]제품별!#REF!</definedName>
    <definedName name="이급" localSheetId="4">#REF!</definedName>
    <definedName name="이급">#REF!</definedName>
    <definedName name="이름" localSheetId="3">OFFSET([47]상세내역!$C$6,0,바,1,7)</definedName>
    <definedName name="이름" localSheetId="4">#REF!</definedName>
    <definedName name="이름">#REF!</definedName>
    <definedName name="이름1" localSheetId="3">IF([47]MAIN!$A$1=1,대표1,'4. 전체공사일정'!이름)</definedName>
    <definedName name="이름1">IF([47]MAIN!$A$1=1,대표1,이름)</definedName>
    <definedName name="이전2" localSheetId="3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[58]일정!$M$4:$M$27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'[48]제조 경영'!#REF!</definedName>
    <definedName name="ㅈㅈㅈ">'[48]제조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[59]정율표!$A$1:$B$214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OFFSET([60]상세내역!$B$12,,[0]!스크롤,1,11)</definedName>
    <definedName name="제목" localSheetId="4">#REF!</definedName>
    <definedName name="제목">#REF!</definedName>
    <definedName name="제목1" localSheetId="3">#N/A</definedName>
    <definedName name="제목1">#N/A</definedName>
    <definedName name="제목2" localSheetId="3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'[61]제조 경영'!#REF!</definedName>
    <definedName name="제조하">'[61]제조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'[48]제조 경영'!#REF!</definedName>
    <definedName name="주요추진업무">'[48]제조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OFFSET([47]상세내역!$C$35,0,바1,1,7)</definedName>
    <definedName name="진척율5">OFFSET([47]상세내역!$C$35,0,바1,1,7)</definedName>
    <definedName name="진행" localSheetId="3">IF([47]MAIN!$A$1=1,대표5,OFFSET([47]상세내역!$C$18,0,바,1,7))</definedName>
    <definedName name="진행">IF([47]MAIN!$A$1=1,대표5,OFFSET([47]상세내역!$C$18,0,바,1,7))</definedName>
    <definedName name="진행1" localSheetId="3">OFFSET([47]상세내역!$C$35,0,바1,1,7)</definedName>
    <definedName name="진행1">OFFSET([47]상세내역!$C$35,0,바1,1,7)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'[58]AIR SHOWER(3인용)'!#REF!</definedName>
    <definedName name="집계표">'[58]AIR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전체공사일정'!코린교역</definedName>
    <definedName name="코린교역">[0]!코린교역</definedName>
    <definedName name="콘베어">#N/A</definedName>
    <definedName name="콘베어2">#N/A</definedName>
    <definedName name="크린" localSheetId="3">'[62]제조 경영'!#REF!</definedName>
    <definedName name="크린">'[62]제조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IF([47]MAIN!$A$1=1,대표4,OFFSET([47]상세내역!$C$16,0,바,1,7))</definedName>
    <definedName name="통신">IF([47]MAIN!$A$1=1,대표4,OFFSET([47]상세내역!$C$16,0,바,1,7))</definedName>
    <definedName name="통신1" localSheetId="3">OFFSET([47]상세내역!$C$33,0,바1,1,7)</definedName>
    <definedName name="통신1">OFFSET([47]상세내역!$C$33,0,바1,1,7)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전체공사일정'!ㅎ</definedName>
    <definedName name="ㅎ">[0]!ㅎ</definedName>
    <definedName name="ㅎㅎㅎㅎㅎㅎ" localSheetId="4">#REF!</definedName>
    <definedName name="ㅎㅎㅎㅎㅎㅎ">#REF!</definedName>
    <definedName name="한전1" localSheetId="3">'4. 전체공사일정'!한전1</definedName>
    <definedName name="한전1">[0]!한전1</definedName>
    <definedName name="합3" localSheetId="3">#REF!</definedName>
    <definedName name="합3">#REF!</definedName>
    <definedName name="해당시트열기" localSheetId="3">'4. 전체공사일정'!해당시트열기</definedName>
    <definedName name="해당시트열기">[0]!해당시트열기</definedName>
    <definedName name="해당화일열기" localSheetId="3">'4. 전체공사일정'!해당화일열기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OFFSET([47]상세내역!$C$22,0,바1,1,7)</definedName>
    <definedName name="호기1">OFFSET([47]상세내역!$C$22,0,바1,1,7)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전체공사일정'!홍용재</definedName>
    <definedName name="홍용재">[0]!홍용재</definedName>
    <definedName name="화학적">'6. 참조자료(유해위험요인, 위험성추정)'!$F$57:$F$65</definedName>
    <definedName name="환산요청금액" localSheetId="3">OFFSET([63]POR누적_2020.03.20_16.15.58!$AH$2,,,COUNTA([63]POR누적_2020.03.20_16.15.58!$AH$2:$AH$9902)-1)</definedName>
    <definedName name="환산요청금액">OFFSET([64]POR누적_2020.03.20_16.15.58!$AH$2,,,COUNTA([64]POR누적_2020.03.20_16.15.58!$AH$2:$AH$9902)-1)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[20]분류표!$AE$6:$AJ$10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전체공사일정'!ㅏㅓ노라ㅗ낭롸ㅓ노라ㅓ</definedName>
    <definedName name="ㅏㅓ노라ㅗ낭롸ㅓ노라ㅓ">[0]!ㅏㅓ노라ㅗ낭롸ㅓ노라ㅓ</definedName>
    <definedName name="ㅏㅓㅗㅓㅗ" localSheetId="3">'4. 전체공사일정'!ㅏㅓㅗㅓㅗ</definedName>
    <definedName name="ㅏㅓㅗㅓㅗ">[0]!ㅏㅓㅗㅓㅗ</definedName>
    <definedName name="ㅏㅗ마로아머ㅗ" localSheetId="3">'4. 전체공사일정'!ㅏㅗ마로아머ㅗ</definedName>
    <definedName name="ㅏㅗ마로아머ㅗ">[0]!ㅏㅗ마로아머ㅗ</definedName>
    <definedName name="ㅏㅠㄴ" localSheetId="3">[11]제품별!#REF!</definedName>
    <definedName name="ㅏㅠㄴ">[11]제품별!#REF!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[11]제품별!#REF!</definedName>
    <definedName name="ㅗㅗㅗ">[11]제품별!#REF!</definedName>
    <definedName name="ㅗㅗㅗㅗㅗ" localSheetId="3">'4. 전체공사일정'!ㅗㅗㅗㅗㅗ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[50]제품별!#REF!</definedName>
    <definedName name="ㅠㅠ">[50]제품별!#REF!</definedName>
    <definedName name="ㅣㅓㅣㄴㄹ흔ㅇ리ㅓ" localSheetId="3">'4. 전체공사일정'!ㅣㅓㅣㄴㄹ흔ㅇ리ㅓ</definedName>
    <definedName name="ㅣㅓㅣㄴㄹ흔ㅇ리ㅓ">[0]!ㅣㅓㅣㄴㄹ흔ㅇ리ㅓ</definedName>
    <definedName name="ㅣㅓㅣㅓㅣㅓㅣㅓ" localSheetId="3">'4. 전체공사일정'!ㅣㅓㅣㅓㅣㅓㅣㅓ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K12" i="125" l="1"/>
  <c r="K10" i="125"/>
  <c r="K8" i="125"/>
  <c r="D7" i="26" l="1"/>
  <c r="L34" i="116" l="1"/>
  <c r="P33" i="116"/>
  <c r="L33" i="116"/>
  <c r="P32" i="116"/>
  <c r="L32" i="116"/>
  <c r="P31" i="116"/>
  <c r="L31" i="116"/>
  <c r="P30" i="116"/>
  <c r="L30" i="116"/>
  <c r="P29" i="116"/>
  <c r="L29" i="116"/>
  <c r="P28" i="116"/>
  <c r="L28" i="116"/>
  <c r="P27" i="116"/>
  <c r="L27" i="116"/>
  <c r="P25" i="116"/>
  <c r="L25" i="116"/>
  <c r="P24" i="116"/>
  <c r="L24" i="116"/>
  <c r="P23" i="116"/>
  <c r="L23" i="116"/>
  <c r="P19" i="116"/>
  <c r="L19" i="116"/>
  <c r="P18" i="116"/>
  <c r="L18" i="116"/>
  <c r="P17" i="116"/>
  <c r="L17" i="116"/>
  <c r="P16" i="116"/>
  <c r="L16" i="116"/>
  <c r="P15" i="116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sharedStrings.xml><?xml version="1.0" encoding="utf-8"?>
<sst xmlns="http://schemas.openxmlformats.org/spreadsheetml/2006/main" count="662" uniqueCount="373">
  <si>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</si>
  <si>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</si>
  <si>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</si>
  <si>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</si>
  <si>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</si>
  <si>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</si>
  <si>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</si>
  <si>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</si>
  <si>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</si>
  <si>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</si>
  <si>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</si>
  <si>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</si>
  <si>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</si>
  <si>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</si>
  <si>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</si>
  <si>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</si>
  <si>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</si>
  <si>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</si>
  <si>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</si>
  <si>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</si>
  <si>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</si>
  <si>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</si>
  <si>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</si>
  <si>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</si>
  <si>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</si>
  <si>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</si>
  <si>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</si>
  <si>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</si>
  <si>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</si>
  <si>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</si>
  <si>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</si>
  <si>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</si>
  <si>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</si>
  <si>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</si>
  <si>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</si>
  <si>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</si>
  <si>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</si>
  <si>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</si>
  <si>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</si>
  <si>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</si>
  <si>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</si>
  <si>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</si>
  <si>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</si>
  <si>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</si>
  <si>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</si>
  <si>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</si>
  <si>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</si>
  <si>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</si>
  <si>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</si>
  <si>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</si>
  <si>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</si>
  <si>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</si>
  <si>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</si>
  <si>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</si>
  <si>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</si>
  <si>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</si>
  <si>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</si>
  <si>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</si>
  <si>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</si>
  <si>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</si>
  <si>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</si>
  <si>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</si>
  <si>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</si>
  <si>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</si>
  <si>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</si>
  <si>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</si>
  <si>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</si>
  <si>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</si>
  <si>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</si>
  <si>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</si>
  <si>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</si>
  <si>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</si>
  <si>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</si>
  <si>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</si>
  <si>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</si>
  <si>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</si>
  <si>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</si>
  <si>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</si>
  <si>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</si>
  <si>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</si>
  <si>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</si>
  <si>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</si>
  <si>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</si>
  <si>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</si>
  <si>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</si>
  <si>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</si>
  <si>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</si>
  <si>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</si>
  <si>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</si>
  <si>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</si>
  <si>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</si>
  <si>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</si>
  <si>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</si>
  <si>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</si>
  <si>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</si>
  <si>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</si>
  <si>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</si>
  <si>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</si>
  <si>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</si>
  <si>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</si>
  <si>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</si>
  <si>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</si>
  <si>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</si>
  <si>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</si>
  <si>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</si>
  <si>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</si>
  <si>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</si>
  <si>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</si>
  <si>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</si>
  <si>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</si>
  <si>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</si>
  <si>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</si>
  <si>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</si>
  <si>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</si>
  <si>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</si>
  <si>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</si>
  <si>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</si>
  <si>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</si>
  <si>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</si>
  <si>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</si>
  <si>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</si>
  <si>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</si>
  <si>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</si>
  <si>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</si>
  <si>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</si>
  <si>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</si>
  <si>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</si>
  <si>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</si>
  <si>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</si>
  <si>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</si>
  <si>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</si>
  <si>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</si>
  <si>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</si>
  <si>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</si>
  <si>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</si>
  <si>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</si>
  <si>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</si>
  <si>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</si>
  <si>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</si>
  <si>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</si>
  <si>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</si>
  <si>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</si>
  <si>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</si>
  <si>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</si>
  <si>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</si>
  <si>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</si>
  <si>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</si>
  <si>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</si>
  <si>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</si>
  <si>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</si>
  <si>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</si>
  <si>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</si>
  <si>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</si>
  <si>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</si>
  <si>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</si>
  <si>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</si>
  <si>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</si>
  <si>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</si>
  <si>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</si>
  <si>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</si>
  <si>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</si>
  <si>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</si>
  <si>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</si>
  <si>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</si>
  <si>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</si>
  <si>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</si>
  <si>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</si>
  <si>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</si>
  <si>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</si>
  <si>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</si>
  <si>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</si>
  <si>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</si>
  <si>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</si>
  <si>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</si>
  <si>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</si>
  <si>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</si>
  <si>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</si>
  <si>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</si>
  <si>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</si>
  <si>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</si>
  <si>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</si>
  <si>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</si>
  <si>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</si>
  <si>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</si>
  <si>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</si>
  <si>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</si>
  <si>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</si>
  <si>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</si>
  <si>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</si>
  <si>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</si>
  <si>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</si>
  <si>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</si>
  <si>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</si>
  <si>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</si>
  <si>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</si>
  <si>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</si>
  <si>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</si>
  <si>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</si>
  <si>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</si>
  <si>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</si>
  <si>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</si>
  <si>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</si>
  <si>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</si>
  <si>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</si>
  <si>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SNU</t>
    <phoneticPr fontId="12" type="noConversion"/>
  </si>
  <si>
    <t>세명에프에이</t>
    <phoneticPr fontId="12" type="noConversion"/>
  </si>
  <si>
    <t>백종환</t>
    <phoneticPr fontId="1" type="noConversion"/>
  </si>
  <si>
    <t>공정명: STK (스토커)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</si>
  <si>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</si>
  <si>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</si>
  <si>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-</t>
    <phoneticPr fontId="1" type="noConversion"/>
  </si>
  <si>
    <t>자재 하역 시 전도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</si>
  <si>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</si>
  <si>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</si>
  <si>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</si>
  <si>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</si>
  <si>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</si>
  <si>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</si>
  <si>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</si>
  <si>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</si>
  <si>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</si>
  <si>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</si>
  <si>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</si>
  <si>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</si>
  <si>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</si>
  <si>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</si>
  <si>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</si>
  <si>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</si>
  <si>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</si>
  <si>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</si>
  <si>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</si>
  <si>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</si>
  <si>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</si>
  <si>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</si>
  <si>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</si>
  <si>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</si>
  <si>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</si>
  <si>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</si>
  <si>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</si>
  <si>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</si>
  <si>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</si>
  <si>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Shelf Build Up</t>
    <phoneticPr fontId="1" type="noConversion"/>
  </si>
  <si>
    <t>자재 양중 시 낙하 및 전도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</si>
  <si>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</si>
  <si>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</si>
  <si>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</si>
  <si>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</si>
  <si>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</si>
  <si>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EFU 전장 배선 작업</t>
    <phoneticPr fontId="1" type="noConversion"/>
  </si>
  <si>
    <t>양중 작업 간 안전 펜스 작업 구역 설정
안전 관리자 인원 통제 실시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</si>
  <si>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</si>
  <si>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</si>
  <si>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</si>
  <si>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</si>
  <si>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</si>
  <si>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</si>
  <si>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</si>
  <si>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</si>
  <si>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</si>
  <si>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</si>
  <si>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</si>
  <si>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</si>
  <si>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</si>
  <si>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</si>
  <si>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</si>
  <si>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</si>
  <si>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</si>
  <si>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</si>
  <si>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</si>
  <si>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</si>
  <si>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</si>
  <si>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</si>
  <si>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</si>
  <si>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</si>
  <si>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</si>
  <si>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</si>
  <si>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</si>
  <si>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</si>
  <si>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</si>
  <si>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</si>
  <si>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</si>
  <si>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</si>
  <si>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</si>
  <si>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</si>
  <si>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</si>
  <si>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</si>
  <si>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</si>
  <si>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</si>
  <si>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</si>
  <si>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</si>
  <si>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</si>
  <si>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</si>
  <si>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</si>
  <si>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</si>
  <si>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</si>
  <si>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</si>
  <si>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</si>
  <si>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</si>
  <si>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</si>
  <si>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</si>
  <si>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수동대차를 이용한 자재 하역</t>
  </si>
  <si>
    <t>수동대차/
운반차</t>
  </si>
  <si>
    <t>수동대차를 이용한 자재 반입</t>
  </si>
  <si>
    <t>수동대차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</si>
  <si>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수동대차 상승 속도 제한 장치 설치</t>
  </si>
  <si>
    <t>전동수동대차</t>
    <phoneticPr fontId="1" type="noConversion"/>
  </si>
  <si>
    <t>체인블록</t>
    <phoneticPr fontId="1" type="noConversion"/>
  </si>
  <si>
    <t>STK H/W SET-UP</t>
    <phoneticPr fontId="12" type="noConversion"/>
  </si>
  <si>
    <t>STK 전장</t>
    <phoneticPr fontId="12" type="noConversion"/>
  </si>
  <si>
    <t>STK 제어</t>
    <phoneticPr fontId="12" type="noConversion"/>
  </si>
  <si>
    <t>-. STK SET-UP(H/W)
-. STK 전장 작업
-. STK 시운전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</si>
  <si>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</si>
  <si>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최현수/조호연</t>
    <phoneticPr fontId="1" type="noConversion"/>
  </si>
  <si>
    <t>배상대</t>
    <phoneticPr fontId="1" type="noConversion"/>
  </si>
  <si>
    <t>엄은석</t>
    <phoneticPr fontId="1" type="noConversion"/>
  </si>
  <si>
    <t>엄은석 / 010-9448-0839</t>
    <phoneticPr fontId="12" type="noConversion"/>
  </si>
  <si>
    <t>10명</t>
    <phoneticPr fontId="12" type="noConversion"/>
  </si>
  <si>
    <t>서비스</t>
    <phoneticPr fontId="12" type="noConversion"/>
  </si>
  <si>
    <t>BSA</t>
    <phoneticPr fontId="12" type="noConversion"/>
  </si>
  <si>
    <t>엄은석k/서비스
최현수k/제어2팀</t>
    <phoneticPr fontId="12" type="noConversion"/>
  </si>
  <si>
    <t>배상대 / 백종환</t>
    <phoneticPr fontId="1" type="noConversion"/>
  </si>
  <si>
    <t>그린파워</t>
    <phoneticPr fontId="12" type="noConversion"/>
  </si>
  <si>
    <t>PJT : 온양_4L3F_FRT_JIG_MZ_STK_연결물류공사</t>
    <phoneticPr fontId="1" type="noConversion"/>
  </si>
  <si>
    <t>2024. 03. 22.</t>
    <phoneticPr fontId="1" type="noConversion"/>
  </si>
  <si>
    <t>함창민</t>
    <phoneticPr fontId="1" type="noConversion"/>
  </si>
  <si>
    <t>온양_4L3F_FRT_JIG_MZ_STK_연결물류공사</t>
    <phoneticPr fontId="12" type="noConversion"/>
  </si>
  <si>
    <t xml:space="preserve"> 2024-04-01~ 2024-07-31</t>
    <phoneticPr fontId="12" type="noConversion"/>
  </si>
  <si>
    <t>1차반입</t>
    <phoneticPr fontId="40" type="noConversion"/>
  </si>
  <si>
    <t>2차 반입</t>
    <phoneticPr fontId="40" type="noConversion"/>
  </si>
  <si>
    <t>구 분</t>
    <phoneticPr fontId="40" type="noConversion"/>
  </si>
  <si>
    <t>항 목</t>
    <phoneticPr fontId="40" type="noConversion"/>
  </si>
  <si>
    <t>23년 11월</t>
    <phoneticPr fontId="40" type="noConversion"/>
  </si>
  <si>
    <t>23년 12월</t>
    <phoneticPr fontId="40" type="noConversion"/>
  </si>
  <si>
    <t>24년 01월</t>
    <phoneticPr fontId="40" type="noConversion"/>
  </si>
  <si>
    <t>24년 02월</t>
    <phoneticPr fontId="40" type="noConversion"/>
  </si>
  <si>
    <t>24년 03월</t>
    <phoneticPr fontId="40" type="noConversion"/>
  </si>
  <si>
    <t>24년 04월</t>
    <phoneticPr fontId="40" type="noConversion"/>
  </si>
  <si>
    <t>24년 05월</t>
    <phoneticPr fontId="40" type="noConversion"/>
  </si>
  <si>
    <t>24년 06월</t>
    <phoneticPr fontId="40" type="noConversion"/>
  </si>
  <si>
    <t>24년 07월</t>
    <phoneticPr fontId="40" type="noConversion"/>
  </si>
  <si>
    <t>물류사내 제작</t>
    <phoneticPr fontId="40" type="noConversion"/>
  </si>
  <si>
    <t>작업 내용</t>
    <phoneticPr fontId="40" type="noConversion"/>
  </si>
  <si>
    <t>우선순위</t>
    <phoneticPr fontId="40" type="noConversion"/>
  </si>
  <si>
    <t>I/O Card</t>
    <phoneticPr fontId="40" type="noConversion"/>
  </si>
  <si>
    <t>INV</t>
    <phoneticPr fontId="40" type="noConversion"/>
  </si>
  <si>
    <t>시작일</t>
    <phoneticPr fontId="40" type="noConversion"/>
  </si>
  <si>
    <t>종료일</t>
    <phoneticPr fontId="40" type="noConversion"/>
  </si>
  <si>
    <t>소요일</t>
    <phoneticPr fontId="40" type="noConversion"/>
  </si>
  <si>
    <t>일정</t>
    <phoneticPr fontId="40" type="noConversion"/>
  </si>
  <si>
    <t>4L3F</t>
    <phoneticPr fontId="40" type="noConversion"/>
  </si>
  <si>
    <t>4L3F FRT B라인</t>
    <phoneticPr fontId="40" type="noConversion"/>
  </si>
  <si>
    <t>B라인 JIG INFRA 구축 물류시스템 2차분</t>
    <phoneticPr fontId="40" type="noConversion"/>
  </si>
  <si>
    <t>500 구역</t>
    <phoneticPr fontId="40" type="noConversion"/>
  </si>
  <si>
    <t>목표</t>
  </si>
  <si>
    <t>장납기품 발주</t>
    <phoneticPr fontId="40" type="noConversion"/>
  </si>
  <si>
    <t>도면출도</t>
    <phoneticPr fontId="40" type="noConversion"/>
  </si>
  <si>
    <t>장납기품목 : 서보모터/앰프/Inverter/IO카드, Rotary Actuator, 전장판넬</t>
    <phoneticPr fontId="40" type="noConversion"/>
  </si>
  <si>
    <t>사내 조립 및 TEST</t>
    <phoneticPr fontId="40" type="noConversion"/>
  </si>
  <si>
    <t>검수,보완, 포장</t>
    <phoneticPr fontId="40" type="noConversion"/>
  </si>
  <si>
    <t>반입</t>
    <phoneticPr fontId="40" type="noConversion"/>
  </si>
  <si>
    <t>기구</t>
    <phoneticPr fontId="40" type="noConversion"/>
  </si>
  <si>
    <t>전장</t>
    <phoneticPr fontId="40" type="noConversion"/>
  </si>
  <si>
    <t>제어</t>
    <phoneticPr fontId="40" type="noConversion"/>
  </si>
  <si>
    <t>양산전 TEST(시운전)</t>
    <phoneticPr fontId="40" type="noConversion"/>
  </si>
  <si>
    <t>양산</t>
    <phoneticPr fontId="40" type="noConversion"/>
  </si>
  <si>
    <t>실적</t>
  </si>
  <si>
    <t>600 구역</t>
    <phoneticPr fontId="40" type="noConversion"/>
  </si>
  <si>
    <t>CV 철거 및 반입</t>
    <phoneticPr fontId="40" type="noConversion"/>
  </si>
  <si>
    <t>700 구역
(MZ STK)</t>
    <phoneticPr fontId="40" type="noConversion"/>
  </si>
  <si>
    <t>반입 및 기구</t>
    <phoneticPr fontId="40" type="noConversion"/>
  </si>
  <si>
    <t>2024. 03. 25.</t>
    <phoneticPr fontId="1" type="noConversion"/>
  </si>
  <si>
    <t>3/25</t>
    <phoneticPr fontId="1" type="noConversion"/>
  </si>
  <si>
    <t>충청남도 아산시 배방읍 배방로 158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</si>
</sst>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8"/>
      <color indexed="13"/>
      <name val="맑은 고딕"/>
      <family val="3"/>
      <charset val="129"/>
    </font>
    <font>
      <b/>
      <sz val="12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24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sz val="11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A709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7" fillId="0" borderId="0"/>
  </cellStyleXfs>
  <cellXfs count="3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3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12" fillId="14" borderId="0" xfId="18" applyFont="1" applyFill="1" applyAlignment="1">
      <alignment horizontal="center"/>
    </xf>
    <xf numFmtId="0" fontId="12" fillId="14" borderId="0" xfId="18" applyFont="1" applyFill="1" applyAlignment="1">
      <alignment horizontal="center" vertical="center"/>
    </xf>
    <xf numFmtId="178" fontId="12" fillId="14" borderId="0" xfId="18" applyNumberFormat="1" applyFont="1" applyFill="1" applyAlignment="1">
      <alignment horizontal="center" vertical="center"/>
    </xf>
    <xf numFmtId="41" fontId="12" fillId="14" borderId="0" xfId="11" applyFont="1" applyFill="1" applyBorder="1" applyAlignment="1">
      <alignment horizontal="center" vertical="center"/>
    </xf>
    <xf numFmtId="0" fontId="36" fillId="14" borderId="0" xfId="18" applyFont="1" applyFill="1" applyAlignment="1">
      <alignment vertical="center"/>
    </xf>
    <xf numFmtId="0" fontId="37" fillId="14" borderId="0" xfId="18" applyFont="1" applyFill="1" applyAlignment="1">
      <alignment vertical="center"/>
    </xf>
    <xf numFmtId="0" fontId="36" fillId="14" borderId="0" xfId="18" applyFont="1" applyFill="1" applyAlignment="1">
      <alignment horizontal="center" vertical="center"/>
    </xf>
    <xf numFmtId="0" fontId="12" fillId="0" borderId="0" xfId="18" applyFont="1" applyFill="1" applyAlignment="1">
      <alignment horizontal="center"/>
    </xf>
    <xf numFmtId="0" fontId="38" fillId="0" borderId="0" xfId="10" applyFont="1" applyFill="1" applyAlignment="1">
      <alignment horizontal="left" vertical="center"/>
    </xf>
    <xf numFmtId="0" fontId="39" fillId="12" borderId="0" xfId="18" applyFont="1" applyFill="1" applyAlignment="1">
      <alignment horizontal="center"/>
    </xf>
    <xf numFmtId="0" fontId="12" fillId="12" borderId="0" xfId="18" applyFont="1" applyFill="1" applyAlignment="1">
      <alignment horizontal="center"/>
    </xf>
    <xf numFmtId="0" fontId="38" fillId="0" borderId="0" xfId="18" applyFont="1" applyAlignment="1">
      <alignment horizontal="center"/>
    </xf>
    <xf numFmtId="0" fontId="39" fillId="0" borderId="71" xfId="18" applyFont="1" applyBorder="1" applyAlignment="1">
      <alignment horizontal="center" vertical="center"/>
    </xf>
    <xf numFmtId="0" fontId="39" fillId="0" borderId="33" xfId="18" applyFont="1" applyBorder="1" applyAlignment="1">
      <alignment horizontal="center" vertical="center"/>
    </xf>
    <xf numFmtId="178" fontId="39" fillId="0" borderId="9" xfId="18" applyNumberFormat="1" applyFont="1" applyBorder="1" applyAlignment="1">
      <alignment horizontal="center" vertical="center"/>
    </xf>
    <xf numFmtId="41" fontId="39" fillId="0" borderId="18" xfId="11" applyFont="1" applyFill="1" applyBorder="1" applyAlignment="1">
      <alignment horizontal="center" vertical="center"/>
    </xf>
    <xf numFmtId="0" fontId="39" fillId="0" borderId="19" xfId="18" applyFont="1" applyBorder="1" applyAlignment="1">
      <alignment horizontal="center" vertical="center"/>
    </xf>
    <xf numFmtId="179" fontId="42" fillId="0" borderId="100" xfId="10" applyNumberFormat="1" applyFont="1" applyBorder="1" applyAlignment="1">
      <alignment horizontal="center" vertical="center" shrinkToFit="1"/>
    </xf>
    <xf numFmtId="179" fontId="42" fillId="0" borderId="101" xfId="10" applyNumberFormat="1" applyFont="1" applyBorder="1" applyAlignment="1">
      <alignment horizontal="center" vertical="center" shrinkToFit="1"/>
    </xf>
    <xf numFmtId="179" fontId="43" fillId="0" borderId="101" xfId="10" applyNumberFormat="1" applyFont="1" applyBorder="1" applyAlignment="1">
      <alignment horizontal="center" vertical="center" shrinkToFit="1"/>
    </xf>
    <xf numFmtId="179" fontId="44" fillId="0" borderId="101" xfId="10" applyNumberFormat="1" applyFont="1" applyBorder="1" applyAlignment="1">
      <alignment horizontal="center" vertical="center" shrinkToFit="1"/>
    </xf>
    <xf numFmtId="179" fontId="43" fillId="9" borderId="101" xfId="10" applyNumberFormat="1" applyFont="1" applyFill="1" applyBorder="1" applyAlignment="1">
      <alignment horizontal="center" vertical="center" shrinkToFit="1"/>
    </xf>
    <xf numFmtId="179" fontId="44" fillId="9" borderId="101" xfId="10" applyNumberFormat="1" applyFont="1" applyFill="1" applyBorder="1" applyAlignment="1">
      <alignment horizontal="center" vertical="center" shrinkToFit="1"/>
    </xf>
    <xf numFmtId="179" fontId="43" fillId="0" borderId="102" xfId="10" applyNumberFormat="1" applyFont="1" applyBorder="1" applyAlignment="1">
      <alignment horizontal="center" vertical="center" shrinkToFit="1"/>
    </xf>
    <xf numFmtId="179" fontId="43" fillId="0" borderId="100" xfId="10" applyNumberFormat="1" applyFont="1" applyBorder="1" applyAlignment="1">
      <alignment horizontal="center" vertical="center" shrinkToFit="1"/>
    </xf>
    <xf numFmtId="179" fontId="44" fillId="0" borderId="101" xfId="10" applyNumberFormat="1" applyFont="1" applyFill="1" applyBorder="1" applyAlignment="1">
      <alignment horizontal="center" vertical="center" shrinkToFit="1"/>
    </xf>
    <xf numFmtId="179" fontId="44" fillId="0" borderId="103" xfId="10" applyNumberFormat="1" applyFont="1" applyBorder="1" applyAlignment="1">
      <alignment horizontal="center" vertical="center" shrinkToFit="1"/>
    </xf>
    <xf numFmtId="179" fontId="44" fillId="0" borderId="102" xfId="10" applyNumberFormat="1" applyFont="1" applyBorder="1" applyAlignment="1">
      <alignment horizontal="center" vertical="center" shrinkToFit="1"/>
    </xf>
    <xf numFmtId="179" fontId="44" fillId="0" borderId="100" xfId="10" applyNumberFormat="1" applyFont="1" applyBorder="1" applyAlignment="1">
      <alignment horizontal="center" vertical="center" shrinkToFit="1"/>
    </xf>
    <xf numFmtId="179" fontId="43" fillId="0" borderId="103" xfId="10" applyNumberFormat="1" applyFont="1" applyBorder="1" applyAlignment="1">
      <alignment horizontal="center" vertical="center" shrinkToFit="1"/>
    </xf>
    <xf numFmtId="179" fontId="43" fillId="0" borderId="89" xfId="10" applyNumberFormat="1" applyFont="1" applyBorder="1" applyAlignment="1">
      <alignment horizontal="center" vertical="center" shrinkToFit="1"/>
    </xf>
    <xf numFmtId="0" fontId="38" fillId="14" borderId="0" xfId="18" applyFont="1" applyFill="1" applyAlignment="1">
      <alignment horizontal="center"/>
    </xf>
    <xf numFmtId="0" fontId="39" fillId="0" borderId="87" xfId="18" applyFont="1" applyBorder="1" applyAlignment="1">
      <alignment horizontal="center" vertical="center"/>
    </xf>
    <xf numFmtId="176" fontId="42" fillId="0" borderId="104" xfId="12" applyNumberFormat="1" applyFont="1" applyBorder="1" applyAlignment="1">
      <alignment horizontal="center" vertical="center" wrapText="1"/>
    </xf>
    <xf numFmtId="0" fontId="37" fillId="13" borderId="90" xfId="18" applyFont="1" applyFill="1" applyBorder="1" applyAlignment="1">
      <alignment horizontal="left" vertical="center"/>
    </xf>
    <xf numFmtId="0" fontId="37" fillId="13" borderId="91" xfId="18" applyFont="1" applyFill="1" applyBorder="1" applyAlignment="1">
      <alignment horizontal="left" vertical="center"/>
    </xf>
    <xf numFmtId="0" fontId="38" fillId="13" borderId="91" xfId="18" applyFont="1" applyFill="1" applyBorder="1" applyAlignment="1">
      <alignment horizontal="center"/>
    </xf>
    <xf numFmtId="0" fontId="47" fillId="13" borderId="91" xfId="18" applyFont="1" applyFill="1" applyBorder="1" applyAlignment="1">
      <alignment horizontal="left" vertical="center"/>
    </xf>
    <xf numFmtId="0" fontId="37" fillId="13" borderId="91" xfId="18" applyFont="1" applyFill="1" applyBorder="1" applyAlignment="1">
      <alignment horizontal="right" vertical="center"/>
    </xf>
    <xf numFmtId="0" fontId="37" fillId="11" borderId="91" xfId="18" applyFont="1" applyFill="1" applyBorder="1" applyAlignment="1">
      <alignment horizontal="right" vertical="center"/>
    </xf>
    <xf numFmtId="0" fontId="37" fillId="13" borderId="92" xfId="18" applyFont="1" applyFill="1" applyBorder="1" applyAlignment="1">
      <alignment horizontal="left" vertical="center"/>
    </xf>
    <xf numFmtId="0" fontId="38" fillId="13" borderId="90" xfId="18" applyFont="1" applyFill="1" applyBorder="1" applyAlignment="1">
      <alignment horizontal="center"/>
    </xf>
    <xf numFmtId="0" fontId="37" fillId="13" borderId="91" xfId="18" applyFont="1" applyFill="1" applyBorder="1" applyAlignment="1">
      <alignment horizontal="center" vertical="center"/>
    </xf>
    <xf numFmtId="0" fontId="37" fillId="13" borderId="95" xfId="18" applyFont="1" applyFill="1" applyBorder="1" applyAlignment="1">
      <alignment horizontal="left" vertical="center"/>
    </xf>
    <xf numFmtId="0" fontId="48" fillId="13" borderId="96" xfId="18" applyFont="1" applyFill="1" applyBorder="1" applyAlignment="1">
      <alignment horizontal="left" vertical="center"/>
    </xf>
    <xf numFmtId="0" fontId="37" fillId="13" borderId="96" xfId="18" applyFont="1" applyFill="1" applyBorder="1" applyAlignment="1">
      <alignment horizontal="left" vertical="center"/>
    </xf>
    <xf numFmtId="0" fontId="38" fillId="13" borderId="92" xfId="18" applyFont="1" applyFill="1" applyBorder="1" applyAlignment="1">
      <alignment horizontal="center"/>
    </xf>
    <xf numFmtId="0" fontId="38" fillId="13" borderId="96" xfId="18" applyFont="1" applyFill="1" applyBorder="1" applyAlignment="1">
      <alignment horizontal="center"/>
    </xf>
    <xf numFmtId="0" fontId="37" fillId="15" borderId="91" xfId="18" applyFont="1" applyFill="1" applyBorder="1" applyAlignment="1">
      <alignment horizontal="left" vertical="center"/>
    </xf>
    <xf numFmtId="0" fontId="38" fillId="15" borderId="91" xfId="18" applyFont="1" applyFill="1" applyBorder="1" applyAlignment="1">
      <alignment horizontal="center"/>
    </xf>
    <xf numFmtId="0" fontId="47" fillId="15" borderId="91" xfId="18" applyFont="1" applyFill="1" applyBorder="1" applyAlignment="1">
      <alignment horizontal="left" vertical="center"/>
    </xf>
    <xf numFmtId="0" fontId="49" fillId="15" borderId="91" xfId="10" applyFont="1" applyFill="1" applyBorder="1" applyAlignment="1">
      <alignment horizontal="center"/>
    </xf>
    <xf numFmtId="0" fontId="37" fillId="15" borderId="91" xfId="10" applyFont="1" applyFill="1" applyBorder="1" applyAlignment="1">
      <alignment horizontal="left" vertical="center"/>
    </xf>
    <xf numFmtId="0" fontId="42" fillId="15" borderId="91" xfId="10" applyFont="1" applyFill="1" applyBorder="1" applyAlignment="1">
      <alignment horizontal="center"/>
    </xf>
    <xf numFmtId="0" fontId="37" fillId="15" borderId="95" xfId="10" applyFont="1" applyFill="1" applyBorder="1" applyAlignment="1">
      <alignment horizontal="left" vertical="center"/>
    </xf>
    <xf numFmtId="0" fontId="37" fillId="15" borderId="90" xfId="10" applyFont="1" applyFill="1" applyBorder="1" applyAlignment="1">
      <alignment horizontal="left" vertical="center"/>
    </xf>
    <xf numFmtId="0" fontId="37" fillId="16" borderId="91" xfId="10" applyFont="1" applyFill="1" applyBorder="1" applyAlignment="1">
      <alignment horizontal="left" vertical="center"/>
    </xf>
    <xf numFmtId="0" fontId="37" fillId="16" borderId="91" xfId="10" applyFont="1" applyFill="1" applyBorder="1" applyAlignment="1">
      <alignment horizontal="right" vertical="center"/>
    </xf>
    <xf numFmtId="0" fontId="47" fillId="10" borderId="91" xfId="18" applyFont="1" applyFill="1" applyBorder="1" applyAlignment="1">
      <alignment horizontal="left" vertical="center"/>
    </xf>
    <xf numFmtId="0" fontId="46" fillId="0" borderId="91" xfId="10" applyFont="1" applyFill="1" applyBorder="1" applyAlignment="1">
      <alignment horizontal="center"/>
    </xf>
    <xf numFmtId="0" fontId="38" fillId="0" borderId="91" xfId="18" applyFont="1" applyFill="1" applyBorder="1" applyAlignment="1">
      <alignment horizontal="center"/>
    </xf>
    <xf numFmtId="0" fontId="49" fillId="0" borderId="91" xfId="10" applyFont="1" applyFill="1" applyBorder="1" applyAlignment="1">
      <alignment horizontal="center"/>
    </xf>
    <xf numFmtId="0" fontId="42" fillId="0" borderId="91" xfId="10" applyFont="1" applyFill="1" applyBorder="1" applyAlignment="1">
      <alignment horizontal="left"/>
    </xf>
    <xf numFmtId="0" fontId="37" fillId="0" borderId="91" xfId="18" applyFont="1" applyFill="1" applyBorder="1" applyAlignment="1">
      <alignment horizontal="left" vertical="center"/>
    </xf>
    <xf numFmtId="0" fontId="39" fillId="0" borderId="91" xfId="18" applyFont="1" applyFill="1" applyBorder="1" applyAlignment="1">
      <alignment horizontal="center" vertical="center"/>
    </xf>
    <xf numFmtId="0" fontId="38" fillId="0" borderId="92" xfId="18" applyFont="1" applyFill="1" applyBorder="1" applyAlignment="1">
      <alignment horizontal="center"/>
    </xf>
    <xf numFmtId="0" fontId="37" fillId="0" borderId="96" xfId="18" applyFont="1" applyFill="1" applyBorder="1" applyAlignment="1">
      <alignment horizontal="left" vertical="center"/>
    </xf>
    <xf numFmtId="0" fontId="39" fillId="12" borderId="91" xfId="18" applyFont="1" applyFill="1" applyBorder="1" applyAlignment="1">
      <alignment horizontal="center" vertical="center"/>
    </xf>
    <xf numFmtId="0" fontId="38" fillId="12" borderId="91" xfId="18" applyFont="1" applyFill="1" applyBorder="1" applyAlignment="1">
      <alignment horizontal="center"/>
    </xf>
    <xf numFmtId="0" fontId="37" fillId="17" borderId="91" xfId="10" applyFont="1" applyFill="1" applyBorder="1" applyAlignment="1">
      <alignment horizontal="center" vertical="center"/>
    </xf>
    <xf numFmtId="0" fontId="37" fillId="17" borderId="91" xfId="10" applyFont="1" applyFill="1" applyBorder="1" applyAlignment="1">
      <alignment horizontal="left" vertical="center"/>
    </xf>
    <xf numFmtId="0" fontId="37" fillId="18" borderId="91" xfId="10" applyFont="1" applyFill="1" applyBorder="1" applyAlignment="1">
      <alignment horizontal="left" vertical="center"/>
    </xf>
    <xf numFmtId="0" fontId="38" fillId="14" borderId="91" xfId="18" applyFont="1" applyFill="1" applyBorder="1" applyAlignment="1">
      <alignment horizontal="center"/>
    </xf>
    <xf numFmtId="0" fontId="38" fillId="14" borderId="92" xfId="18" applyFont="1" applyFill="1" applyBorder="1" applyAlignment="1">
      <alignment horizontal="center"/>
    </xf>
    <xf numFmtId="0" fontId="37" fillId="19" borderId="91" xfId="10" applyFont="1" applyFill="1" applyBorder="1" applyAlignment="1">
      <alignment horizontal="left" vertical="center"/>
    </xf>
    <xf numFmtId="0" fontId="42" fillId="19" borderId="91" xfId="10" applyFont="1" applyFill="1" applyBorder="1" applyAlignment="1">
      <alignment horizontal="left"/>
    </xf>
    <xf numFmtId="0" fontId="49" fillId="19" borderId="91" xfId="10" applyFont="1" applyFill="1" applyBorder="1" applyAlignment="1">
      <alignment horizontal="center"/>
    </xf>
    <xf numFmtId="0" fontId="42" fillId="0" borderId="91" xfId="10" applyFont="1" applyFill="1" applyBorder="1" applyAlignment="1">
      <alignment horizontal="center"/>
    </xf>
    <xf numFmtId="0" fontId="37" fillId="20" borderId="91" xfId="10" applyFont="1" applyFill="1" applyBorder="1" applyAlignment="1">
      <alignment horizontal="left" vertical="center"/>
    </xf>
    <xf numFmtId="0" fontId="37" fillId="0" borderId="91" xfId="10" applyFont="1" applyFill="1" applyBorder="1" applyAlignment="1">
      <alignment horizontal="left" vertical="center"/>
    </xf>
    <xf numFmtId="0" fontId="37" fillId="0" borderId="95" xfId="10" applyFont="1" applyFill="1" applyBorder="1" applyAlignment="1">
      <alignment horizontal="left" vertical="center"/>
    </xf>
    <xf numFmtId="0" fontId="37" fillId="0" borderId="92" xfId="18" applyFont="1" applyFill="1" applyBorder="1" applyAlignment="1">
      <alignment horizontal="left" vertical="center"/>
    </xf>
    <xf numFmtId="176" fontId="42" fillId="0" borderId="105" xfId="12" applyNumberFormat="1" applyFont="1" applyBorder="1" applyAlignment="1">
      <alignment horizontal="center" vertical="center" wrapText="1"/>
    </xf>
    <xf numFmtId="0" fontId="38" fillId="0" borderId="93" xfId="18" applyFont="1" applyFill="1" applyBorder="1" applyAlignment="1">
      <alignment horizontal="center"/>
    </xf>
    <xf numFmtId="0" fontId="38" fillId="0" borderId="85" xfId="18" applyFont="1" applyFill="1" applyBorder="1" applyAlignment="1">
      <alignment horizontal="center"/>
    </xf>
    <xf numFmtId="179" fontId="50" fillId="0" borderId="85" xfId="18" applyNumberFormat="1" applyFont="1" applyFill="1" applyBorder="1" applyAlignment="1">
      <alignment horizontal="right" vertical="center" shrinkToFit="1"/>
    </xf>
    <xf numFmtId="179" fontId="51" fillId="0" borderId="85" xfId="18" applyNumberFormat="1" applyFont="1" applyBorder="1" applyAlignment="1">
      <alignment horizontal="center" vertical="center" shrinkToFit="1"/>
    </xf>
    <xf numFmtId="0" fontId="38" fillId="0" borderId="94" xfId="18" applyFont="1" applyFill="1" applyBorder="1" applyAlignment="1">
      <alignment horizontal="center"/>
    </xf>
    <xf numFmtId="0" fontId="49" fillId="0" borderId="86" xfId="18" applyFont="1" applyFill="1" applyBorder="1" applyAlignment="1">
      <alignment horizontal="center"/>
    </xf>
    <xf numFmtId="0" fontId="49" fillId="0" borderId="85" xfId="18" applyFont="1" applyFill="1" applyBorder="1" applyAlignment="1">
      <alignment horizontal="center"/>
    </xf>
    <xf numFmtId="179" fontId="50" fillId="0" borderId="106" xfId="18" applyNumberFormat="1" applyFont="1" applyBorder="1" applyAlignment="1">
      <alignment horizontal="center" vertical="center" shrinkToFit="1"/>
    </xf>
    <xf numFmtId="0" fontId="38" fillId="0" borderId="86" xfId="18" applyFont="1" applyFill="1" applyBorder="1" applyAlignment="1">
      <alignment horizontal="center"/>
    </xf>
    <xf numFmtId="0" fontId="38" fillId="14" borderId="85" xfId="18" applyFont="1" applyFill="1" applyBorder="1" applyAlignment="1">
      <alignment horizontal="center"/>
    </xf>
    <xf numFmtId="0" fontId="38" fillId="14" borderId="94" xfId="18" applyFont="1" applyFill="1" applyBorder="1" applyAlignment="1">
      <alignment horizontal="center"/>
    </xf>
    <xf numFmtId="0" fontId="38" fillId="15" borderId="92" xfId="18" applyFont="1" applyFill="1" applyBorder="1" applyAlignment="1">
      <alignment horizontal="center"/>
    </xf>
    <xf numFmtId="0" fontId="38" fillId="15" borderId="90" xfId="18" applyFont="1" applyFill="1" applyBorder="1" applyAlignment="1">
      <alignment horizontal="center"/>
    </xf>
    <xf numFmtId="0" fontId="37" fillId="16" borderId="95" xfId="10" applyFont="1" applyFill="1" applyBorder="1" applyAlignment="1">
      <alignment horizontal="right" vertical="center"/>
    </xf>
    <xf numFmtId="0" fontId="37" fillId="10" borderId="91" xfId="10" applyFont="1" applyFill="1" applyBorder="1" applyAlignment="1">
      <alignment horizontal="left" vertical="center"/>
    </xf>
    <xf numFmtId="0" fontId="42" fillId="10" borderId="91" xfId="10" applyFont="1" applyFill="1" applyBorder="1" applyAlignment="1">
      <alignment horizontal="center"/>
    </xf>
    <xf numFmtId="0" fontId="46" fillId="12" borderId="91" xfId="10" applyFont="1" applyFill="1" applyBorder="1" applyAlignment="1">
      <alignment horizontal="left" vertical="center"/>
    </xf>
    <xf numFmtId="0" fontId="49" fillId="12" borderId="91" xfId="10" applyFont="1" applyFill="1" applyBorder="1" applyAlignment="1">
      <alignment horizontal="center"/>
    </xf>
    <xf numFmtId="0" fontId="49" fillId="12" borderId="91" xfId="10" applyFont="1" applyFill="1" applyBorder="1" applyAlignment="1">
      <alignment horizontal="left"/>
    </xf>
    <xf numFmtId="0" fontId="42" fillId="17" borderId="91" xfId="10" applyFont="1" applyFill="1" applyBorder="1" applyAlignment="1">
      <alignment horizontal="center"/>
    </xf>
    <xf numFmtId="0" fontId="49" fillId="17" borderId="91" xfId="10" applyFont="1" applyFill="1" applyBorder="1" applyAlignment="1">
      <alignment horizontal="center"/>
    </xf>
    <xf numFmtId="0" fontId="37" fillId="18" borderId="95" xfId="10" applyFont="1" applyFill="1" applyBorder="1" applyAlignment="1">
      <alignment horizontal="left" vertical="center"/>
    </xf>
    <xf numFmtId="0" fontId="37" fillId="18" borderId="90" xfId="10" applyFont="1" applyFill="1" applyBorder="1" applyAlignment="1">
      <alignment horizontal="left" vertical="center"/>
    </xf>
    <xf numFmtId="0" fontId="46" fillId="19" borderId="91" xfId="10" applyFont="1" applyFill="1" applyBorder="1" applyAlignment="1">
      <alignment horizontal="center"/>
    </xf>
    <xf numFmtId="0" fontId="47" fillId="0" borderId="91" xfId="18" applyFont="1" applyFill="1" applyBorder="1" applyAlignment="1">
      <alignment horizontal="left" vertical="center"/>
    </xf>
    <xf numFmtId="0" fontId="37" fillId="0" borderId="90" xfId="10" applyFont="1" applyFill="1" applyBorder="1" applyAlignment="1">
      <alignment horizontal="left" vertical="center"/>
    </xf>
    <xf numFmtId="179" fontId="50" fillId="0" borderId="85" xfId="18" applyNumberFormat="1" applyFont="1" applyBorder="1" applyAlignment="1">
      <alignment horizontal="center" vertical="center" shrinkToFit="1"/>
    </xf>
    <xf numFmtId="0" fontId="37" fillId="13" borderId="91" xfId="10" applyFont="1" applyFill="1" applyBorder="1" applyAlignment="1">
      <alignment horizontal="left" vertical="center"/>
    </xf>
    <xf numFmtId="0" fontId="37" fillId="13" borderId="91" xfId="10" applyFont="1" applyFill="1" applyBorder="1" applyAlignment="1">
      <alignment horizontal="right" vertical="center"/>
    </xf>
    <xf numFmtId="0" fontId="37" fillId="13" borderId="95" xfId="10" applyFont="1" applyFill="1" applyBorder="1" applyAlignment="1">
      <alignment horizontal="right" vertical="center"/>
    </xf>
    <xf numFmtId="0" fontId="49" fillId="15" borderId="91" xfId="10" applyFont="1" applyFill="1" applyBorder="1" applyAlignment="1">
      <alignment horizontal="left"/>
    </xf>
    <xf numFmtId="0" fontId="46" fillId="10" borderId="91" xfId="10" applyFont="1" applyFill="1" applyBorder="1" applyAlignment="1">
      <alignment horizontal="left" vertical="center"/>
    </xf>
    <xf numFmtId="0" fontId="37" fillId="12" borderId="91" xfId="18" applyFont="1" applyFill="1" applyBorder="1" applyAlignment="1">
      <alignment horizontal="left" vertical="center"/>
    </xf>
    <xf numFmtId="0" fontId="38" fillId="12" borderId="92" xfId="18" applyFont="1" applyFill="1" applyBorder="1" applyAlignment="1">
      <alignment horizontal="center"/>
    </xf>
    <xf numFmtId="0" fontId="38" fillId="0" borderId="96" xfId="18" applyFont="1" applyFill="1" applyBorder="1" applyAlignment="1">
      <alignment horizontal="center"/>
    </xf>
    <xf numFmtId="0" fontId="37" fillId="0" borderId="91" xfId="10" applyFont="1" applyFill="1" applyBorder="1" applyAlignment="1">
      <alignment horizontal="right" vertical="center"/>
    </xf>
    <xf numFmtId="0" fontId="49" fillId="9" borderId="93" xfId="18" applyFont="1" applyFill="1" applyBorder="1" applyAlignment="1">
      <alignment horizontal="center"/>
    </xf>
    <xf numFmtId="0" fontId="49" fillId="9" borderId="85" xfId="18" applyFont="1" applyFill="1" applyBorder="1" applyAlignment="1">
      <alignment horizontal="center"/>
    </xf>
    <xf numFmtId="0" fontId="12" fillId="0" borderId="0" xfId="18" applyFont="1" applyAlignment="1">
      <alignment horizontal="center"/>
    </xf>
    <xf numFmtId="0" fontId="12" fillId="0" borderId="0" xfId="18" applyFont="1" applyAlignment="1">
      <alignment horizontal="center" vertical="center"/>
    </xf>
    <xf numFmtId="178" fontId="12" fillId="0" borderId="0" xfId="18" applyNumberFormat="1" applyFont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12" fillId="9" borderId="0" xfId="18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176" fontId="38" fillId="13" borderId="81" xfId="11" applyNumberFormat="1" applyFont="1" applyFill="1" applyBorder="1" applyAlignment="1">
      <alignment horizontal="center" vertical="center" wrapText="1"/>
    </xf>
    <xf numFmtId="176" fontId="38" fillId="13" borderId="84" xfId="11" applyNumberFormat="1" applyFont="1" applyFill="1" applyBorder="1" applyAlignment="1">
      <alignment horizontal="center" vertical="center" wrapText="1"/>
    </xf>
    <xf numFmtId="41" fontId="39" fillId="13" borderId="81" xfId="11" applyFont="1" applyFill="1" applyBorder="1" applyAlignment="1">
      <alignment vertical="center" wrapText="1"/>
    </xf>
    <xf numFmtId="41" fontId="39" fillId="13" borderId="84" xfId="11" applyFont="1" applyFill="1" applyBorder="1" applyAlignment="1">
      <alignment vertical="center" wrapText="1"/>
    </xf>
    <xf numFmtId="0" fontId="39" fillId="13" borderId="81" xfId="18" applyFont="1" applyFill="1" applyBorder="1" applyAlignment="1">
      <alignment horizontal="center" vertical="center" wrapText="1" shrinkToFit="1"/>
    </xf>
    <xf numFmtId="0" fontId="39" fillId="13" borderId="84" xfId="18" applyFont="1" applyFill="1" applyBorder="1" applyAlignment="1">
      <alignment horizontal="center" vertical="center" wrapText="1" shrinkToFit="1"/>
    </xf>
    <xf numFmtId="0" fontId="45" fillId="13" borderId="81" xfId="18" applyFont="1" applyFill="1" applyBorder="1" applyAlignment="1">
      <alignment horizontal="center" vertical="center"/>
    </xf>
    <xf numFmtId="0" fontId="45" fillId="13" borderId="87" xfId="18" applyFont="1" applyFill="1" applyBorder="1" applyAlignment="1">
      <alignment horizontal="center" vertical="center"/>
    </xf>
    <xf numFmtId="0" fontId="45" fillId="13" borderId="84" xfId="18" applyFont="1" applyFill="1" applyBorder="1" applyAlignment="1">
      <alignment horizontal="center" vertical="center"/>
    </xf>
    <xf numFmtId="0" fontId="46" fillId="4" borderId="81" xfId="18" applyFont="1" applyFill="1" applyBorder="1" applyAlignment="1">
      <alignment horizontal="center" vertical="center" wrapText="1" shrinkToFit="1"/>
    </xf>
    <xf numFmtId="0" fontId="46" fillId="4" borderId="87" xfId="18" applyFont="1" applyFill="1" applyBorder="1" applyAlignment="1">
      <alignment horizontal="center" vertical="center" wrapText="1" shrinkToFit="1"/>
    </xf>
    <xf numFmtId="0" fontId="46" fillId="4" borderId="84" xfId="18" applyFont="1" applyFill="1" applyBorder="1" applyAlignment="1">
      <alignment horizontal="center" vertical="center" wrapText="1" shrinkToFit="1"/>
    </xf>
    <xf numFmtId="0" fontId="39" fillId="13" borderId="81" xfId="18" applyFont="1" applyFill="1" applyBorder="1" applyAlignment="1">
      <alignment horizontal="left" vertical="center" wrapText="1" shrinkToFit="1"/>
    </xf>
    <xf numFmtId="0" fontId="39" fillId="13" borderId="87" xfId="18" applyFont="1" applyFill="1" applyBorder="1" applyAlignment="1">
      <alignment horizontal="left" vertical="center" wrapText="1" shrinkToFit="1"/>
    </xf>
    <xf numFmtId="0" fontId="39" fillId="13" borderId="84" xfId="18" applyFont="1" applyFill="1" applyBorder="1" applyAlignment="1">
      <alignment horizontal="left" vertical="center" wrapText="1" shrinkToFit="1"/>
    </xf>
    <xf numFmtId="0" fontId="39" fillId="0" borderId="82" xfId="10" applyFont="1" applyBorder="1" applyAlignment="1">
      <alignment horizontal="center" vertical="center"/>
    </xf>
    <xf numFmtId="0" fontId="39" fillId="0" borderId="83" xfId="10" applyFont="1" applyBorder="1" applyAlignment="1">
      <alignment horizontal="center" vertical="center"/>
    </xf>
    <xf numFmtId="0" fontId="39" fillId="0" borderId="88" xfId="10" applyFont="1" applyBorder="1" applyAlignment="1">
      <alignment horizontal="center" vertical="center"/>
    </xf>
    <xf numFmtId="0" fontId="39" fillId="0" borderId="97" xfId="10" applyFont="1" applyBorder="1" applyAlignment="1">
      <alignment horizontal="center" vertical="center"/>
    </xf>
    <xf numFmtId="0" fontId="39" fillId="0" borderId="50" xfId="10" applyFont="1" applyBorder="1" applyAlignment="1">
      <alignment horizontal="center" vertical="center"/>
    </xf>
    <xf numFmtId="0" fontId="39" fillId="0" borderId="98" xfId="10" applyFont="1" applyBorder="1" applyAlignment="1">
      <alignment horizontal="center" vertical="center"/>
    </xf>
    <xf numFmtId="178" fontId="37" fillId="14" borderId="0" xfId="18" applyNumberFormat="1" applyFont="1" applyFill="1" applyAlignment="1">
      <alignment horizontal="right" vertical="center"/>
    </xf>
    <xf numFmtId="178" fontId="37" fillId="14" borderId="11" xfId="18" applyNumberFormat="1" applyFont="1" applyFill="1" applyBorder="1" applyAlignment="1">
      <alignment horizontal="right" vertical="center"/>
    </xf>
    <xf numFmtId="0" fontId="39" fillId="0" borderId="81" xfId="18" applyFont="1" applyBorder="1" applyAlignment="1">
      <alignment horizontal="center" vertical="center"/>
    </xf>
    <xf numFmtId="0" fontId="39" fillId="0" borderId="87" xfId="18" applyFont="1" applyBorder="1" applyAlignment="1">
      <alignment horizontal="center" vertical="center"/>
    </xf>
    <xf numFmtId="0" fontId="39" fillId="0" borderId="84" xfId="18" applyFont="1" applyBorder="1" applyAlignment="1">
      <alignment horizontal="center" vertical="center"/>
    </xf>
    <xf numFmtId="0" fontId="41" fillId="0" borderId="82" xfId="18" applyFont="1" applyBorder="1" applyAlignment="1">
      <alignment horizontal="center" vertical="center"/>
    </xf>
    <xf numFmtId="0" fontId="41" fillId="0" borderId="83" xfId="18" applyFont="1" applyBorder="1" applyAlignment="1">
      <alignment horizontal="center" vertical="center"/>
    </xf>
    <xf numFmtId="0" fontId="41" fillId="0" borderId="88" xfId="18" applyFont="1" applyBorder="1" applyAlignment="1">
      <alignment horizontal="center" vertical="center"/>
    </xf>
    <xf numFmtId="0" fontId="41" fillId="0" borderId="97" xfId="18" applyFont="1" applyBorder="1" applyAlignment="1">
      <alignment horizontal="center" vertical="center"/>
    </xf>
    <xf numFmtId="0" fontId="41" fillId="0" borderId="50" xfId="18" applyFont="1" applyBorder="1" applyAlignment="1">
      <alignment horizontal="center" vertical="center"/>
    </xf>
    <xf numFmtId="0" fontId="41" fillId="0" borderId="98" xfId="18" applyFont="1" applyBorder="1" applyAlignment="1">
      <alignment horizontal="center" vertical="center"/>
    </xf>
    <xf numFmtId="0" fontId="39" fillId="0" borderId="99" xfId="18" applyFont="1" applyBorder="1" applyAlignment="1">
      <alignment horizontal="center" vertical="center"/>
    </xf>
    <xf numFmtId="0" fontId="39" fillId="0" borderId="71" xfId="18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8" xfId="18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51767</xdr:colOff>
      <xdr:row>0</xdr:row>
      <xdr:rowOff>126167</xdr:rowOff>
    </xdr:from>
    <xdr:to>
      <xdr:col>5</xdr:col>
      <xdr:colOff>158749</xdr:colOff>
      <xdr:row>3</xdr:row>
      <xdr:rowOff>47130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081B34E-6CB2-4170-A81D-BF4D7269DE8A}"/>
            </a:ext>
          </a:extLst>
        </xdr:cNvPr>
        <xdr:cNvSpPr txBox="1">
          <a:spLocks noChangeArrowheads="1"/>
        </xdr:cNvSpPr>
      </xdr:nvSpPr>
      <xdr:spPr bwMode="auto">
        <a:xfrm>
          <a:off x="821387" y="126167"/>
          <a:ext cx="7315502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온양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4L3F FRT B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라인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JIG INFRA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구축 물류시스템 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2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차분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 editAs="oneCell">
    <xdr:from>
      <xdr:col>2</xdr:col>
      <xdr:colOff>539750</xdr:colOff>
      <xdr:row>100</xdr:row>
      <xdr:rowOff>79375</xdr:rowOff>
    </xdr:from>
    <xdr:to>
      <xdr:col>17</xdr:col>
      <xdr:colOff>207553</xdr:colOff>
      <xdr:row>141</xdr:row>
      <xdr:rowOff>116738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" y="15547975"/>
          <a:ext cx="14191523" cy="566092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143</xdr:row>
      <xdr:rowOff>15875</xdr:rowOff>
    </xdr:from>
    <xdr:to>
      <xdr:col>5</xdr:col>
      <xdr:colOff>1802232</xdr:colOff>
      <xdr:row>181</xdr:row>
      <xdr:rowOff>5673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21382355"/>
          <a:ext cx="8439252" cy="52018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분류표"/>
      <sheetName val="AIR SHOWER(3인용)"/>
      <sheetName val="리니어모터 LIST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R-BC자재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MAIN"/>
      <sheetName val="진행 사항"/>
      <sheetName val="일정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제조 경영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Gamma"/>
      <sheetName val="STROKE별 단가"/>
      <sheetName val="STROKE"/>
      <sheetName val="증감내역서"/>
      <sheetName val="MX628EX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이강규"/>
      <sheetName val="Gamma"/>
      <sheetName val="color SR"/>
      <sheetName val="BASE MC"/>
      <sheetName val="발전,기타"/>
      <sheetName val="1단1열(S)"/>
      <sheetName val="98연계표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MS_Out"/>
      <sheetName val="1212 Shipping schedule"/>
      <sheetName val="CFList"/>
      <sheetName val="개략"/>
      <sheetName val="BC자재"/>
      <sheetName val="4L3F_PKG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97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실행철강하도"/>
      <sheetName val="2.대외공문"/>
      <sheetName val="정율표"/>
      <sheetName val="변수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법인세등 (2)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144"/>
      <sheetName val="CAP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진행현황표"/>
      <sheetName val="BASE MC"/>
      <sheetName val="명단"/>
      <sheetName val="制费-分月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11"/>
      <sheetName val="보고"/>
      <sheetName val="기번기준"/>
      <sheetName val="브라운관"/>
      <sheetName val="종합"/>
      <sheetName val="96수출"/>
      <sheetName val="소계정"/>
      <sheetName val="법인세등 (2)"/>
      <sheetName val="일위대가(1)"/>
      <sheetName val="9GNG운반"/>
      <sheetName val="법인구분"/>
      <sheetName val="기초코드"/>
      <sheetName val="전주자재"/>
      <sheetName val="데모라인"/>
      <sheetName val="1650P데이타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1단1열(S)"/>
      <sheetName val="가공계획"/>
      <sheetName val="9811"/>
      <sheetName val="SCS_STOCKER_견적조견표_제출_130515.xls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F15" sqref="F1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98" t="s">
        <v>322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14" x14ac:dyDescent="0.4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</row>
    <row r="12" spans="1:14" x14ac:dyDescent="0.4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</row>
    <row r="13" spans="1:14" x14ac:dyDescent="0.4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</row>
    <row r="14" spans="1:14" x14ac:dyDescent="0.4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9" spans="3:11" ht="27.6" x14ac:dyDescent="0.4">
      <c r="C19" s="199" t="s">
        <v>323</v>
      </c>
      <c r="D19" s="199"/>
      <c r="E19" s="199"/>
      <c r="F19" s="199"/>
      <c r="G19" s="199"/>
      <c r="H19" s="199"/>
      <c r="I19" s="199"/>
      <c r="J19" s="199"/>
      <c r="K19" s="199"/>
    </row>
    <row r="21" spans="3:11" ht="17.399999999999999" customHeight="1" x14ac:dyDescent="0.4">
      <c r="C21" s="206" t="s">
        <v>122</v>
      </c>
      <c r="D21" s="202" t="s">
        <v>191</v>
      </c>
      <c r="E21" s="203"/>
      <c r="F21" s="203"/>
      <c r="G21" s="201"/>
      <c r="H21" s="202" t="s">
        <v>123</v>
      </c>
      <c r="I21" s="201"/>
      <c r="J21" s="202" t="s">
        <v>124</v>
      </c>
      <c r="K21" s="201"/>
    </row>
    <row r="22" spans="3:11" ht="32.4" customHeight="1" x14ac:dyDescent="0.4">
      <c r="C22" s="207"/>
      <c r="D22" s="208" t="s">
        <v>188</v>
      </c>
      <c r="E22" s="209"/>
      <c r="F22" s="204" t="s">
        <v>127</v>
      </c>
      <c r="G22" s="205"/>
      <c r="H22" s="204" t="s">
        <v>129</v>
      </c>
      <c r="I22" s="205"/>
      <c r="J22" s="204" t="s">
        <v>186</v>
      </c>
      <c r="K22" s="205"/>
    </row>
    <row r="23" spans="3:11" ht="65.400000000000006" customHeight="1" x14ac:dyDescent="0.4">
      <c r="C23" s="207"/>
      <c r="D23" s="200" t="s">
        <v>313</v>
      </c>
      <c r="E23" s="201"/>
      <c r="F23" s="200" t="s">
        <v>314</v>
      </c>
      <c r="G23" s="201"/>
      <c r="H23" s="202" t="s">
        <v>324</v>
      </c>
      <c r="I23" s="201"/>
      <c r="J23" s="202" t="s">
        <v>196</v>
      </c>
      <c r="K23" s="201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abSelected="1" zoomScale="85" zoomScaleNormal="85" zoomScaleSheetLayoutView="75" workbookViewId="0">
      <selection activeCell="I6" sqref="I6:L6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11" style="3" customWidth="1"/>
    <col min="7" max="8" width="8.69921875" style="3"/>
    <col min="9" max="9" width="15.09765625" style="3" customWidth="1"/>
    <col min="10" max="11" width="11" style="3" customWidth="1"/>
    <col min="12" max="12" width="20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65" t="s">
        <v>194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2:13" x14ac:dyDescent="0.4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66" t="s">
        <v>197</v>
      </c>
      <c r="D5" s="266"/>
      <c r="E5" s="266"/>
      <c r="F5" s="5" t="s">
        <v>19</v>
      </c>
      <c r="G5" s="266" t="s">
        <v>198</v>
      </c>
      <c r="H5" s="266"/>
      <c r="I5" s="5" t="s">
        <v>20</v>
      </c>
      <c r="J5" s="267" t="s">
        <v>325</v>
      </c>
      <c r="K5" s="267"/>
      <c r="L5" s="268"/>
      <c r="M5" s="6"/>
    </row>
    <row r="6" spans="2:13" ht="29.25" customHeight="1" thickBot="1" x14ac:dyDescent="0.45">
      <c r="B6" s="269" t="s">
        <v>21</v>
      </c>
      <c r="C6" s="270"/>
      <c r="D6" s="270"/>
      <c r="E6" s="270"/>
      <c r="F6" s="270"/>
      <c r="G6" s="270"/>
      <c r="H6" s="270"/>
      <c r="I6" s="270" t="s">
        <v>22</v>
      </c>
      <c r="J6" s="270"/>
      <c r="K6" s="270"/>
      <c r="L6" s="271"/>
      <c r="M6" s="6"/>
    </row>
    <row r="7" spans="2:13" ht="21.75" customHeight="1" x14ac:dyDescent="0.4">
      <c r="B7" s="255" t="s">
        <v>23</v>
      </c>
      <c r="C7" s="256"/>
      <c r="D7" s="257">
        <f>821000000+82100000</f>
        <v>903100000</v>
      </c>
      <c r="E7" s="258"/>
      <c r="F7" s="258"/>
      <c r="G7" s="258"/>
      <c r="H7" s="258"/>
      <c r="I7" s="44" t="s">
        <v>24</v>
      </c>
      <c r="J7" s="259" t="s">
        <v>311</v>
      </c>
      <c r="K7" s="260"/>
      <c r="L7" s="261"/>
      <c r="M7" s="6"/>
    </row>
    <row r="8" spans="2:13" ht="21.75" customHeight="1" x14ac:dyDescent="0.4">
      <c r="B8" s="249" t="s">
        <v>25</v>
      </c>
      <c r="C8" s="250"/>
      <c r="D8" s="262" t="s">
        <v>315</v>
      </c>
      <c r="E8" s="253"/>
      <c r="F8" s="253"/>
      <c r="G8" s="253"/>
      <c r="H8" s="253"/>
      <c r="I8" s="45" t="s">
        <v>26</v>
      </c>
      <c r="J8" s="45" t="s">
        <v>27</v>
      </c>
      <c r="K8" s="263" t="s">
        <v>189</v>
      </c>
      <c r="L8" s="264"/>
      <c r="M8" s="6"/>
    </row>
    <row r="9" spans="2:13" ht="21.75" customHeight="1" x14ac:dyDescent="0.4">
      <c r="B9" s="249" t="s">
        <v>28</v>
      </c>
      <c r="C9" s="250"/>
      <c r="D9" s="253" t="s">
        <v>326</v>
      </c>
      <c r="E9" s="253"/>
      <c r="F9" s="253"/>
      <c r="G9" s="253"/>
      <c r="H9" s="253"/>
      <c r="I9" s="227" t="s">
        <v>29</v>
      </c>
      <c r="J9" s="229">
        <v>45376</v>
      </c>
      <c r="K9" s="272" t="s">
        <v>319</v>
      </c>
      <c r="L9" s="273"/>
      <c r="M9" s="6"/>
    </row>
    <row r="10" spans="2:13" ht="21.75" customHeight="1" x14ac:dyDescent="0.4">
      <c r="B10" s="249" t="s">
        <v>30</v>
      </c>
      <c r="C10" s="250"/>
      <c r="D10" s="254" t="s">
        <v>372</v>
      </c>
      <c r="E10" s="254"/>
      <c r="F10" s="254"/>
      <c r="G10" s="254"/>
      <c r="H10" s="254"/>
      <c r="I10" s="228"/>
      <c r="J10" s="230"/>
      <c r="K10" s="274"/>
      <c r="L10" s="275"/>
      <c r="M10" s="6"/>
    </row>
    <row r="11" spans="2:13" ht="21.75" customHeight="1" x14ac:dyDescent="0.4">
      <c r="B11" s="249" t="s">
        <v>31</v>
      </c>
      <c r="C11" s="250"/>
      <c r="D11" s="253" t="s">
        <v>199</v>
      </c>
      <c r="E11" s="253"/>
      <c r="F11" s="253"/>
      <c r="G11" s="253"/>
      <c r="H11" s="253"/>
      <c r="I11" s="227" t="s">
        <v>32</v>
      </c>
      <c r="J11" s="229">
        <v>45376</v>
      </c>
      <c r="K11" s="272" t="s">
        <v>319</v>
      </c>
      <c r="L11" s="273"/>
      <c r="M11" s="6"/>
    </row>
    <row r="12" spans="2:13" ht="21.75" customHeight="1" x14ac:dyDescent="0.4">
      <c r="B12" s="249" t="s">
        <v>33</v>
      </c>
      <c r="C12" s="250"/>
      <c r="D12" s="253" t="s">
        <v>316</v>
      </c>
      <c r="E12" s="253"/>
      <c r="F12" s="253"/>
      <c r="G12" s="253"/>
      <c r="H12" s="253"/>
      <c r="I12" s="228"/>
      <c r="J12" s="230"/>
      <c r="K12" s="274"/>
      <c r="L12" s="275"/>
      <c r="M12" s="6"/>
    </row>
    <row r="13" spans="2:13" ht="21.75" customHeight="1" x14ac:dyDescent="0.4">
      <c r="B13" s="249" t="s">
        <v>34</v>
      </c>
      <c r="C13" s="250"/>
      <c r="D13" s="251"/>
      <c r="E13" s="251"/>
      <c r="F13" s="251"/>
      <c r="G13" s="251"/>
      <c r="H13" s="251"/>
      <c r="I13" s="227" t="s">
        <v>35</v>
      </c>
      <c r="J13" s="229">
        <v>45376</v>
      </c>
      <c r="K13" s="272" t="s">
        <v>319</v>
      </c>
      <c r="L13" s="273"/>
      <c r="M13" s="6"/>
    </row>
    <row r="14" spans="2:13" ht="21.75" customHeight="1" x14ac:dyDescent="0.4">
      <c r="B14" s="249"/>
      <c r="C14" s="250"/>
      <c r="D14" s="252"/>
      <c r="E14" s="252"/>
      <c r="F14" s="252"/>
      <c r="G14" s="252"/>
      <c r="H14" s="252"/>
      <c r="I14" s="228"/>
      <c r="J14" s="230"/>
      <c r="K14" s="274"/>
      <c r="L14" s="275"/>
      <c r="M14" s="6"/>
    </row>
    <row r="15" spans="2:13" ht="21.75" customHeight="1" x14ac:dyDescent="0.4">
      <c r="B15" s="210" t="s">
        <v>36</v>
      </c>
      <c r="C15" s="211"/>
      <c r="D15" s="45" t="s">
        <v>37</v>
      </c>
      <c r="E15" s="7" t="s">
        <v>317</v>
      </c>
      <c r="F15" s="7" t="s">
        <v>318</v>
      </c>
      <c r="G15" s="7"/>
      <c r="H15" s="8"/>
      <c r="I15" s="227" t="s">
        <v>38</v>
      </c>
      <c r="J15" s="229">
        <v>45376</v>
      </c>
      <c r="K15" s="272" t="s">
        <v>319</v>
      </c>
      <c r="L15" s="273"/>
      <c r="M15" s="6"/>
    </row>
    <row r="16" spans="2:13" ht="21.75" customHeight="1" x14ac:dyDescent="0.4">
      <c r="B16" s="212"/>
      <c r="C16" s="213"/>
      <c r="D16" s="45" t="s">
        <v>39</v>
      </c>
      <c r="E16" s="243" t="s">
        <v>307</v>
      </c>
      <c r="F16" s="244"/>
      <c r="G16" s="244"/>
      <c r="H16" s="245"/>
      <c r="I16" s="228"/>
      <c r="J16" s="230"/>
      <c r="K16" s="274"/>
      <c r="L16" s="275"/>
      <c r="M16" s="6"/>
    </row>
    <row r="17" spans="2:13" ht="21.75" customHeight="1" x14ac:dyDescent="0.4">
      <c r="B17" s="212"/>
      <c r="C17" s="213"/>
      <c r="D17" s="45" t="s">
        <v>37</v>
      </c>
      <c r="E17" s="7" t="s">
        <v>204</v>
      </c>
      <c r="F17" s="54" t="s">
        <v>205</v>
      </c>
      <c r="G17" s="53" t="s">
        <v>321</v>
      </c>
      <c r="H17" s="53"/>
      <c r="I17" s="227" t="s">
        <v>40</v>
      </c>
      <c r="J17" s="229">
        <v>45376</v>
      </c>
      <c r="K17" s="272" t="s">
        <v>319</v>
      </c>
      <c r="L17" s="273"/>
      <c r="M17" s="6"/>
    </row>
    <row r="18" spans="2:13" ht="21.75" customHeight="1" x14ac:dyDescent="0.4">
      <c r="B18" s="212"/>
      <c r="C18" s="213"/>
      <c r="D18" s="45" t="s">
        <v>39</v>
      </c>
      <c r="E18" s="243" t="s">
        <v>308</v>
      </c>
      <c r="F18" s="244"/>
      <c r="G18" s="244"/>
      <c r="H18" s="245"/>
      <c r="I18" s="228"/>
      <c r="J18" s="230"/>
      <c r="K18" s="274"/>
      <c r="L18" s="275"/>
      <c r="M18" s="6"/>
    </row>
    <row r="19" spans="2:13" ht="21.75" customHeight="1" x14ac:dyDescent="0.4">
      <c r="B19" s="212"/>
      <c r="C19" s="213"/>
      <c r="D19" s="45" t="s">
        <v>37</v>
      </c>
      <c r="E19" s="7" t="s">
        <v>204</v>
      </c>
      <c r="F19" s="54" t="s">
        <v>205</v>
      </c>
      <c r="G19" s="54"/>
      <c r="H19" s="55"/>
      <c r="I19" s="231" t="s">
        <v>42</v>
      </c>
      <c r="J19" s="234"/>
      <c r="K19" s="235"/>
      <c r="L19" s="236"/>
      <c r="M19" s="6"/>
    </row>
    <row r="20" spans="2:13" ht="21.75" customHeight="1" x14ac:dyDescent="0.4">
      <c r="B20" s="225"/>
      <c r="C20" s="226"/>
      <c r="D20" s="45" t="s">
        <v>39</v>
      </c>
      <c r="E20" s="246" t="s">
        <v>309</v>
      </c>
      <c r="F20" s="247"/>
      <c r="G20" s="247"/>
      <c r="H20" s="248"/>
      <c r="I20" s="232"/>
      <c r="J20" s="237"/>
      <c r="K20" s="238"/>
      <c r="L20" s="239"/>
      <c r="M20" s="6"/>
    </row>
    <row r="21" spans="2:13" ht="21.75" customHeight="1" x14ac:dyDescent="0.4">
      <c r="B21" s="210" t="s">
        <v>41</v>
      </c>
      <c r="C21" s="211"/>
      <c r="D21" s="216" t="s">
        <v>310</v>
      </c>
      <c r="E21" s="217"/>
      <c r="F21" s="217"/>
      <c r="G21" s="217"/>
      <c r="H21" s="218"/>
      <c r="I21" s="232"/>
      <c r="J21" s="237"/>
      <c r="K21" s="238"/>
      <c r="L21" s="239"/>
      <c r="M21" s="6"/>
    </row>
    <row r="22" spans="2:13" ht="21.75" customHeight="1" x14ac:dyDescent="0.4">
      <c r="B22" s="212"/>
      <c r="C22" s="213"/>
      <c r="D22" s="219"/>
      <c r="E22" s="220"/>
      <c r="F22" s="220"/>
      <c r="G22" s="220"/>
      <c r="H22" s="221"/>
      <c r="I22" s="232"/>
      <c r="J22" s="237"/>
      <c r="K22" s="238"/>
      <c r="L22" s="239"/>
      <c r="M22" s="6"/>
    </row>
    <row r="23" spans="2:13" ht="21.75" customHeight="1" thickBot="1" x14ac:dyDescent="0.45">
      <c r="B23" s="214"/>
      <c r="C23" s="215"/>
      <c r="D23" s="222"/>
      <c r="E23" s="223"/>
      <c r="F23" s="223"/>
      <c r="G23" s="223"/>
      <c r="H23" s="224"/>
      <c r="I23" s="233"/>
      <c r="J23" s="240"/>
      <c r="K23" s="241"/>
      <c r="L23" s="242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S11" sqref="S11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65" t="s">
        <v>195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399999999999999" customHeight="1" x14ac:dyDescent="0.4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4" spans="1:14" ht="28.2" customHeight="1" x14ac:dyDescent="0.4">
      <c r="F4" s="207" t="s">
        <v>125</v>
      </c>
      <c r="G4" s="207"/>
      <c r="H4" s="207"/>
      <c r="I4" s="207"/>
    </row>
    <row r="5" spans="1:14" ht="28.2" customHeight="1" x14ac:dyDescent="0.4">
      <c r="F5" s="207" t="s">
        <v>200</v>
      </c>
      <c r="G5" s="207"/>
      <c r="H5" s="207"/>
      <c r="I5" s="207"/>
    </row>
    <row r="6" spans="1:14" ht="28.2" customHeight="1" x14ac:dyDescent="0.4">
      <c r="H6" s="30"/>
    </row>
    <row r="7" spans="1:14" ht="28.2" customHeight="1" x14ac:dyDescent="0.4">
      <c r="F7" s="207" t="s">
        <v>128</v>
      </c>
      <c r="G7" s="207"/>
      <c r="H7" s="207"/>
      <c r="I7" s="207"/>
    </row>
    <row r="8" spans="1:14" ht="28.2" customHeight="1" x14ac:dyDescent="0.4">
      <c r="F8" s="207" t="s">
        <v>196</v>
      </c>
      <c r="G8" s="207"/>
      <c r="H8" s="207"/>
      <c r="I8" s="207"/>
    </row>
    <row r="9" spans="1:14" ht="28.2" customHeight="1" x14ac:dyDescent="0.4">
      <c r="A9" s="207" t="s">
        <v>129</v>
      </c>
      <c r="B9" s="207"/>
      <c r="C9" s="207"/>
      <c r="D9" s="207"/>
      <c r="E9" s="34"/>
      <c r="F9" s="35"/>
      <c r="G9" s="33"/>
      <c r="H9" s="35"/>
      <c r="I9" s="35"/>
      <c r="J9" s="32"/>
      <c r="K9" s="207" t="s">
        <v>174</v>
      </c>
      <c r="L9" s="207"/>
      <c r="M9" s="207"/>
      <c r="N9" s="207"/>
    </row>
    <row r="10" spans="1:14" ht="28.2" customHeight="1" x14ac:dyDescent="0.4">
      <c r="A10" s="207" t="s">
        <v>324</v>
      </c>
      <c r="B10" s="207"/>
      <c r="C10" s="207"/>
      <c r="D10" s="207"/>
      <c r="G10" s="31"/>
      <c r="K10" s="207"/>
      <c r="L10" s="207"/>
      <c r="M10" s="207"/>
      <c r="N10" s="207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207" t="s">
        <v>201</v>
      </c>
      <c r="B13" s="207"/>
      <c r="C13" s="207"/>
      <c r="D13" s="207"/>
      <c r="F13" s="207" t="s">
        <v>202</v>
      </c>
      <c r="G13" s="207"/>
      <c r="H13" s="207"/>
      <c r="I13" s="207"/>
      <c r="K13" s="207" t="s">
        <v>203</v>
      </c>
      <c r="L13" s="207"/>
      <c r="M13" s="207"/>
      <c r="N13" s="207"/>
    </row>
    <row r="14" spans="1:14" ht="28.2" customHeight="1" x14ac:dyDescent="0.4">
      <c r="A14" s="207" t="s">
        <v>127</v>
      </c>
      <c r="B14" s="207"/>
      <c r="C14" s="207" t="s">
        <v>314</v>
      </c>
      <c r="D14" s="207"/>
      <c r="F14" s="207" t="s">
        <v>127</v>
      </c>
      <c r="G14" s="207"/>
      <c r="H14" s="207" t="s">
        <v>312</v>
      </c>
      <c r="I14" s="207"/>
      <c r="K14" s="207" t="s">
        <v>127</v>
      </c>
      <c r="L14" s="207"/>
      <c r="M14" s="207"/>
      <c r="N14" s="207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207" t="s">
        <v>130</v>
      </c>
      <c r="B16" s="207"/>
      <c r="C16" s="207" t="s">
        <v>313</v>
      </c>
      <c r="D16" s="207"/>
      <c r="F16" s="207" t="s">
        <v>130</v>
      </c>
      <c r="G16" s="207"/>
      <c r="H16" s="207" t="s">
        <v>206</v>
      </c>
      <c r="I16" s="207"/>
      <c r="K16" s="207" t="s">
        <v>130</v>
      </c>
      <c r="L16" s="207"/>
      <c r="M16" s="207"/>
      <c r="N16" s="207"/>
    </row>
    <row r="17" spans="1:14" ht="28.2" customHeight="1" x14ac:dyDescent="0.4">
      <c r="A17" s="207" t="s">
        <v>126</v>
      </c>
      <c r="B17" s="207"/>
      <c r="C17" s="207"/>
      <c r="D17" s="207"/>
      <c r="F17" s="207" t="s">
        <v>126</v>
      </c>
      <c r="G17" s="207"/>
      <c r="H17" s="207"/>
      <c r="I17" s="207"/>
      <c r="K17" s="207" t="s">
        <v>126</v>
      </c>
      <c r="L17" s="207"/>
      <c r="M17" s="207"/>
      <c r="N17" s="207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Z13"/>
  <sheetViews>
    <sheetView showGridLines="0" topLeftCell="C1" zoomScale="60" zoomScaleNormal="60" zoomScaleSheetLayoutView="55" workbookViewId="0">
      <pane xSplit="10" ySplit="7" topLeftCell="CI8" activePane="bottomRight" state="frozen"/>
      <selection activeCell="C1" sqref="C1"/>
      <selection pane="topRight" activeCell="K1" sqref="K1"/>
      <selection pane="bottomLeft" activeCell="C8" sqref="C8"/>
      <selection pane="bottomRight" activeCell="L37" sqref="L37"/>
    </sheetView>
  </sheetViews>
  <sheetFormatPr defaultColWidth="8.8984375" defaultRowHeight="10.8" x14ac:dyDescent="0.25"/>
  <cols>
    <col min="1" max="1" width="2.296875" style="72" customWidth="1"/>
    <col min="2" max="2" width="7.796875" style="193" customWidth="1"/>
    <col min="3" max="4" width="13.69921875" style="193" customWidth="1"/>
    <col min="5" max="5" width="67.19921875" style="194" customWidth="1"/>
    <col min="6" max="6" width="33.19921875" style="194" customWidth="1"/>
    <col min="7" max="8" width="10.19921875" style="194" customWidth="1"/>
    <col min="9" max="10" width="7.69921875" style="195" customWidth="1"/>
    <col min="11" max="11" width="7.59765625" style="196" customWidth="1"/>
    <col min="12" max="12" width="5.3984375" style="193" bestFit="1" customWidth="1"/>
    <col min="13" max="17" width="2.796875" style="72" customWidth="1"/>
    <col min="18" max="18" width="2.796875" style="197" customWidth="1"/>
    <col min="19" max="21" width="2.796875" style="72" customWidth="1"/>
    <col min="22" max="23" width="2.796875" style="197" customWidth="1"/>
    <col min="24" max="28" width="2.796875" style="72" customWidth="1"/>
    <col min="29" max="30" width="2.796875" style="197" customWidth="1"/>
    <col min="31" max="864" width="2.796875" style="72" customWidth="1"/>
    <col min="865" max="16384" width="8.8984375" style="72"/>
  </cols>
  <sheetData>
    <row r="1" spans="2:286" ht="20.25" customHeight="1" x14ac:dyDescent="0.25">
      <c r="B1" s="72"/>
      <c r="C1" s="72"/>
      <c r="D1" s="72"/>
      <c r="E1" s="73"/>
      <c r="F1" s="73"/>
      <c r="G1" s="73"/>
      <c r="H1" s="73"/>
      <c r="I1" s="74"/>
      <c r="J1" s="74"/>
      <c r="K1" s="75"/>
      <c r="L1" s="72"/>
      <c r="R1" s="72"/>
      <c r="V1" s="72"/>
      <c r="W1" s="72"/>
      <c r="AC1" s="72"/>
      <c r="AD1" s="72"/>
    </row>
    <row r="2" spans="2:286" ht="20.25" customHeight="1" x14ac:dyDescent="0.25">
      <c r="B2" s="76"/>
      <c r="C2" s="76"/>
      <c r="D2" s="76"/>
      <c r="E2" s="76"/>
      <c r="F2" s="76"/>
      <c r="G2" s="76"/>
      <c r="H2" s="76"/>
      <c r="I2" s="77"/>
      <c r="J2" s="77"/>
      <c r="K2" s="76"/>
      <c r="L2" s="76"/>
      <c r="R2" s="72"/>
      <c r="V2" s="72"/>
      <c r="W2" s="72"/>
      <c r="AC2" s="72"/>
      <c r="AD2" s="72"/>
    </row>
    <row r="3" spans="2:286" ht="20.25" customHeight="1" x14ac:dyDescent="0.45">
      <c r="B3" s="78"/>
      <c r="C3" s="78"/>
      <c r="D3" s="78"/>
      <c r="E3" s="78"/>
      <c r="F3" s="78"/>
      <c r="G3" s="78"/>
      <c r="H3" s="78"/>
      <c r="I3" s="297"/>
      <c r="J3" s="297"/>
      <c r="K3" s="297"/>
      <c r="L3" s="297"/>
      <c r="M3" s="79"/>
      <c r="N3" s="79"/>
      <c r="O3" s="79"/>
      <c r="P3" s="79"/>
      <c r="Q3" s="79"/>
      <c r="R3" s="79"/>
      <c r="S3" s="80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  <c r="DK3" s="80"/>
      <c r="DL3" s="80"/>
      <c r="EF3" s="80"/>
      <c r="EG3" s="80"/>
      <c r="EH3" s="80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80"/>
      <c r="FI3" s="81" t="s">
        <v>327</v>
      </c>
      <c r="GY3" s="81" t="s">
        <v>328</v>
      </c>
      <c r="HT3" s="81" t="s">
        <v>328</v>
      </c>
    </row>
    <row r="4" spans="2:286" ht="14.25" customHeight="1" thickBot="1" x14ac:dyDescent="0.3">
      <c r="B4" s="78"/>
      <c r="C4" s="78"/>
      <c r="D4" s="78"/>
      <c r="E4" s="78"/>
      <c r="F4" s="78"/>
      <c r="G4" s="78"/>
      <c r="H4" s="78"/>
      <c r="I4" s="298"/>
      <c r="J4" s="298"/>
      <c r="K4" s="298"/>
      <c r="L4" s="298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DK4" s="79"/>
      <c r="DL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I4" s="82"/>
      <c r="GY4" s="82"/>
      <c r="HT4" s="82"/>
    </row>
    <row r="5" spans="2:286" s="83" customFormat="1" ht="15" customHeight="1" x14ac:dyDescent="0.45">
      <c r="B5" s="299" t="s">
        <v>329</v>
      </c>
      <c r="C5" s="302" t="s">
        <v>330</v>
      </c>
      <c r="D5" s="303"/>
      <c r="E5" s="303"/>
      <c r="F5" s="303"/>
      <c r="G5" s="303"/>
      <c r="H5" s="303"/>
      <c r="I5" s="303"/>
      <c r="J5" s="303"/>
      <c r="K5" s="303"/>
      <c r="L5" s="304"/>
      <c r="M5" s="291" t="s">
        <v>331</v>
      </c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3"/>
      <c r="AQ5" s="291" t="s">
        <v>332</v>
      </c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3"/>
      <c r="BV5" s="291" t="s">
        <v>333</v>
      </c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3"/>
      <c r="DA5" s="291" t="s">
        <v>334</v>
      </c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3"/>
      <c r="ED5" s="291" t="s">
        <v>335</v>
      </c>
      <c r="EE5" s="292"/>
      <c r="EF5" s="292"/>
      <c r="EG5" s="292"/>
      <c r="EH5" s="292"/>
      <c r="EI5" s="292"/>
      <c r="EJ5" s="292"/>
      <c r="EK5" s="292"/>
      <c r="EL5" s="292"/>
      <c r="EM5" s="292"/>
      <c r="EN5" s="292"/>
      <c r="EO5" s="292"/>
      <c r="EP5" s="292"/>
      <c r="EQ5" s="292"/>
      <c r="ER5" s="292"/>
      <c r="ES5" s="292"/>
      <c r="ET5" s="292"/>
      <c r="EU5" s="292"/>
      <c r="EV5" s="292"/>
      <c r="EW5" s="292"/>
      <c r="EX5" s="292"/>
      <c r="EY5" s="292"/>
      <c r="EZ5" s="292"/>
      <c r="FA5" s="292"/>
      <c r="FB5" s="292"/>
      <c r="FC5" s="292"/>
      <c r="FD5" s="292"/>
      <c r="FE5" s="292"/>
      <c r="FF5" s="292"/>
      <c r="FG5" s="292"/>
      <c r="FH5" s="293"/>
      <c r="FI5" s="292" t="s">
        <v>336</v>
      </c>
      <c r="FJ5" s="292"/>
      <c r="FK5" s="292"/>
      <c r="FL5" s="292"/>
      <c r="FM5" s="292"/>
      <c r="FN5" s="292"/>
      <c r="FO5" s="292"/>
      <c r="FP5" s="292"/>
      <c r="FQ5" s="292"/>
      <c r="FR5" s="292"/>
      <c r="FS5" s="292"/>
      <c r="FT5" s="292"/>
      <c r="FU5" s="292"/>
      <c r="FV5" s="292"/>
      <c r="FW5" s="292"/>
      <c r="FX5" s="292"/>
      <c r="FY5" s="292"/>
      <c r="FZ5" s="292"/>
      <c r="GA5" s="292"/>
      <c r="GB5" s="292"/>
      <c r="GC5" s="292"/>
      <c r="GD5" s="292"/>
      <c r="GE5" s="292"/>
      <c r="GF5" s="292"/>
      <c r="GG5" s="292"/>
      <c r="GH5" s="292"/>
      <c r="GI5" s="292"/>
      <c r="GJ5" s="292"/>
      <c r="GK5" s="292"/>
      <c r="GL5" s="293"/>
      <c r="GM5" s="291" t="s">
        <v>337</v>
      </c>
      <c r="GN5" s="292"/>
      <c r="GO5" s="292"/>
      <c r="GP5" s="292"/>
      <c r="GQ5" s="292"/>
      <c r="GR5" s="292"/>
      <c r="GS5" s="292"/>
      <c r="GT5" s="292"/>
      <c r="GU5" s="292"/>
      <c r="GV5" s="292"/>
      <c r="GW5" s="292"/>
      <c r="GX5" s="292"/>
      <c r="GY5" s="292"/>
      <c r="GZ5" s="292"/>
      <c r="HA5" s="292"/>
      <c r="HB5" s="292"/>
      <c r="HC5" s="292"/>
      <c r="HD5" s="292"/>
      <c r="HE5" s="292"/>
      <c r="HF5" s="292"/>
      <c r="HG5" s="292"/>
      <c r="HH5" s="292"/>
      <c r="HI5" s="292"/>
      <c r="HJ5" s="292"/>
      <c r="HK5" s="292"/>
      <c r="HL5" s="292"/>
      <c r="HM5" s="292"/>
      <c r="HN5" s="292"/>
      <c r="HO5" s="292"/>
      <c r="HP5" s="292"/>
      <c r="HQ5" s="293"/>
      <c r="HR5" s="292" t="s">
        <v>338</v>
      </c>
      <c r="HS5" s="292"/>
      <c r="HT5" s="292"/>
      <c r="HU5" s="292"/>
      <c r="HV5" s="292"/>
      <c r="HW5" s="292"/>
      <c r="HX5" s="292"/>
      <c r="HY5" s="292"/>
      <c r="HZ5" s="292"/>
      <c r="IA5" s="292"/>
      <c r="IB5" s="292"/>
      <c r="IC5" s="292"/>
      <c r="ID5" s="292"/>
      <c r="IE5" s="292"/>
      <c r="IF5" s="292"/>
      <c r="IG5" s="292"/>
      <c r="IH5" s="292"/>
      <c r="II5" s="292"/>
      <c r="IJ5" s="292"/>
      <c r="IK5" s="292"/>
      <c r="IL5" s="292"/>
      <c r="IM5" s="292"/>
      <c r="IN5" s="292"/>
      <c r="IO5" s="292"/>
      <c r="IP5" s="292"/>
      <c r="IQ5" s="292"/>
      <c r="IR5" s="292"/>
      <c r="IS5" s="292"/>
      <c r="IT5" s="292"/>
      <c r="IU5" s="293"/>
      <c r="IV5" s="291" t="s">
        <v>339</v>
      </c>
      <c r="IW5" s="292"/>
      <c r="IX5" s="292"/>
      <c r="IY5" s="292"/>
      <c r="IZ5" s="292"/>
      <c r="JA5" s="292"/>
      <c r="JB5" s="292"/>
      <c r="JC5" s="292"/>
      <c r="JD5" s="292"/>
      <c r="JE5" s="292"/>
      <c r="JF5" s="292"/>
      <c r="JG5" s="292"/>
      <c r="JH5" s="292"/>
      <c r="JI5" s="292"/>
      <c r="JJ5" s="292"/>
      <c r="JK5" s="292"/>
      <c r="JL5" s="292"/>
      <c r="JM5" s="292"/>
      <c r="JN5" s="292"/>
      <c r="JO5" s="292"/>
      <c r="JP5" s="292"/>
      <c r="JQ5" s="292"/>
      <c r="JR5" s="292"/>
      <c r="JS5" s="292"/>
      <c r="JT5" s="292"/>
      <c r="JU5" s="292"/>
      <c r="JV5" s="292"/>
      <c r="JW5" s="292"/>
      <c r="JX5" s="292"/>
      <c r="JY5" s="292"/>
      <c r="JZ5" s="293"/>
    </row>
    <row r="6" spans="2:286" s="83" customFormat="1" ht="15" customHeight="1" x14ac:dyDescent="0.45">
      <c r="B6" s="300"/>
      <c r="C6" s="305"/>
      <c r="D6" s="306"/>
      <c r="E6" s="306"/>
      <c r="F6" s="306"/>
      <c r="G6" s="306"/>
      <c r="H6" s="306"/>
      <c r="I6" s="306"/>
      <c r="J6" s="306"/>
      <c r="K6" s="306"/>
      <c r="L6" s="307"/>
      <c r="M6" s="294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6"/>
      <c r="AQ6" s="294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6"/>
      <c r="BV6" s="294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6"/>
      <c r="DA6" s="294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6"/>
      <c r="ED6" s="294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6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6"/>
      <c r="GM6" s="294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6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  <c r="II6" s="295"/>
      <c r="IJ6" s="295"/>
      <c r="IK6" s="295"/>
      <c r="IL6" s="295"/>
      <c r="IM6" s="295"/>
      <c r="IN6" s="295"/>
      <c r="IO6" s="295"/>
      <c r="IP6" s="295"/>
      <c r="IQ6" s="295"/>
      <c r="IR6" s="295"/>
      <c r="IS6" s="295"/>
      <c r="IT6" s="295"/>
      <c r="IU6" s="296"/>
      <c r="IV6" s="294"/>
      <c r="IW6" s="295"/>
      <c r="IX6" s="295"/>
      <c r="IY6" s="295"/>
      <c r="IZ6" s="295"/>
      <c r="JA6" s="295"/>
      <c r="JB6" s="295"/>
      <c r="JC6" s="295"/>
      <c r="JD6" s="295"/>
      <c r="JE6" s="295"/>
      <c r="JF6" s="295"/>
      <c r="JG6" s="295"/>
      <c r="JH6" s="295"/>
      <c r="JI6" s="295"/>
      <c r="JJ6" s="295"/>
      <c r="JK6" s="295"/>
      <c r="JL6" s="295"/>
      <c r="JM6" s="295"/>
      <c r="JN6" s="295"/>
      <c r="JO6" s="295"/>
      <c r="JP6" s="295"/>
      <c r="JQ6" s="295"/>
      <c r="JR6" s="295"/>
      <c r="JS6" s="295"/>
      <c r="JT6" s="295"/>
      <c r="JU6" s="295"/>
      <c r="JV6" s="295"/>
      <c r="JW6" s="295"/>
      <c r="JX6" s="295"/>
      <c r="JY6" s="295"/>
      <c r="JZ6" s="296"/>
    </row>
    <row r="7" spans="2:286" s="103" customFormat="1" ht="24.75" customHeight="1" thickBot="1" x14ac:dyDescent="0.5">
      <c r="B7" s="301"/>
      <c r="C7" s="308" t="s">
        <v>340</v>
      </c>
      <c r="D7" s="309"/>
      <c r="E7" s="84" t="s">
        <v>341</v>
      </c>
      <c r="F7" s="85" t="s">
        <v>342</v>
      </c>
      <c r="G7" s="85" t="s">
        <v>343</v>
      </c>
      <c r="H7" s="85" t="s">
        <v>344</v>
      </c>
      <c r="I7" s="86" t="s">
        <v>345</v>
      </c>
      <c r="J7" s="86" t="s">
        <v>346</v>
      </c>
      <c r="K7" s="87" t="s">
        <v>347</v>
      </c>
      <c r="L7" s="88" t="s">
        <v>348</v>
      </c>
      <c r="M7" s="89">
        <v>1</v>
      </c>
      <c r="N7" s="90">
        <v>2</v>
      </c>
      <c r="O7" s="91">
        <v>3</v>
      </c>
      <c r="P7" s="92">
        <v>4</v>
      </c>
      <c r="Q7" s="92">
        <v>5</v>
      </c>
      <c r="R7" s="93">
        <v>6</v>
      </c>
      <c r="S7" s="91">
        <v>7</v>
      </c>
      <c r="T7" s="91">
        <v>8</v>
      </c>
      <c r="U7" s="91">
        <v>9</v>
      </c>
      <c r="V7" s="93">
        <v>10</v>
      </c>
      <c r="W7" s="94">
        <v>11</v>
      </c>
      <c r="X7" s="92">
        <v>12</v>
      </c>
      <c r="Y7" s="91">
        <v>13</v>
      </c>
      <c r="Z7" s="91">
        <v>14</v>
      </c>
      <c r="AA7" s="91">
        <v>15</v>
      </c>
      <c r="AB7" s="91">
        <v>16</v>
      </c>
      <c r="AC7" s="93">
        <v>17</v>
      </c>
      <c r="AD7" s="94">
        <v>18</v>
      </c>
      <c r="AE7" s="92">
        <v>19</v>
      </c>
      <c r="AF7" s="91">
        <v>20</v>
      </c>
      <c r="AG7" s="91">
        <v>21</v>
      </c>
      <c r="AH7" s="91">
        <v>22</v>
      </c>
      <c r="AI7" s="91">
        <v>23</v>
      </c>
      <c r="AJ7" s="91">
        <v>24</v>
      </c>
      <c r="AK7" s="92">
        <v>25</v>
      </c>
      <c r="AL7" s="92">
        <v>26</v>
      </c>
      <c r="AM7" s="91">
        <v>27</v>
      </c>
      <c r="AN7" s="91">
        <v>28</v>
      </c>
      <c r="AO7" s="91">
        <v>29</v>
      </c>
      <c r="AP7" s="95">
        <v>30</v>
      </c>
      <c r="AQ7" s="96">
        <v>1</v>
      </c>
      <c r="AR7" s="92">
        <v>2</v>
      </c>
      <c r="AS7" s="92">
        <v>3</v>
      </c>
      <c r="AT7" s="91">
        <v>4</v>
      </c>
      <c r="AU7" s="91">
        <v>5</v>
      </c>
      <c r="AV7" s="91">
        <v>6</v>
      </c>
      <c r="AW7" s="91">
        <v>7</v>
      </c>
      <c r="AX7" s="91">
        <v>8</v>
      </c>
      <c r="AY7" s="92">
        <v>9</v>
      </c>
      <c r="AZ7" s="92">
        <v>10</v>
      </c>
      <c r="BA7" s="91">
        <v>11</v>
      </c>
      <c r="BB7" s="91">
        <v>12</v>
      </c>
      <c r="BC7" s="91">
        <v>13</v>
      </c>
      <c r="BD7" s="91">
        <v>14</v>
      </c>
      <c r="BE7" s="91">
        <v>15</v>
      </c>
      <c r="BF7" s="97">
        <v>16</v>
      </c>
      <c r="BG7" s="97">
        <v>17</v>
      </c>
      <c r="BH7" s="91">
        <v>18</v>
      </c>
      <c r="BI7" s="91">
        <v>19</v>
      </c>
      <c r="BJ7" s="91">
        <v>20</v>
      </c>
      <c r="BK7" s="91">
        <v>21</v>
      </c>
      <c r="BL7" s="91">
        <v>22</v>
      </c>
      <c r="BM7" s="92">
        <v>23</v>
      </c>
      <c r="BN7" s="92">
        <v>24</v>
      </c>
      <c r="BO7" s="92">
        <v>25</v>
      </c>
      <c r="BP7" s="91">
        <v>26</v>
      </c>
      <c r="BQ7" s="91">
        <v>27</v>
      </c>
      <c r="BR7" s="91">
        <v>28</v>
      </c>
      <c r="BS7" s="91">
        <v>29</v>
      </c>
      <c r="BT7" s="98">
        <v>30</v>
      </c>
      <c r="BU7" s="99">
        <v>31</v>
      </c>
      <c r="BV7" s="100">
        <v>1</v>
      </c>
      <c r="BW7" s="91">
        <v>2</v>
      </c>
      <c r="BX7" s="91">
        <v>3</v>
      </c>
      <c r="BY7" s="91">
        <v>4</v>
      </c>
      <c r="BZ7" s="91">
        <v>5</v>
      </c>
      <c r="CA7" s="92">
        <v>6</v>
      </c>
      <c r="CB7" s="92">
        <v>7</v>
      </c>
      <c r="CC7" s="91">
        <v>8</v>
      </c>
      <c r="CD7" s="91">
        <v>9</v>
      </c>
      <c r="CE7" s="91">
        <v>10</v>
      </c>
      <c r="CF7" s="91">
        <v>11</v>
      </c>
      <c r="CG7" s="91">
        <v>12</v>
      </c>
      <c r="CH7" s="92">
        <v>13</v>
      </c>
      <c r="CI7" s="92">
        <v>14</v>
      </c>
      <c r="CJ7" s="91">
        <v>15</v>
      </c>
      <c r="CK7" s="91">
        <v>16</v>
      </c>
      <c r="CL7" s="91">
        <v>17</v>
      </c>
      <c r="CM7" s="91">
        <v>18</v>
      </c>
      <c r="CN7" s="91">
        <v>19</v>
      </c>
      <c r="CO7" s="92">
        <v>20</v>
      </c>
      <c r="CP7" s="92">
        <v>21</v>
      </c>
      <c r="CQ7" s="91">
        <v>22</v>
      </c>
      <c r="CR7" s="91">
        <v>23</v>
      </c>
      <c r="CS7" s="91">
        <v>24</v>
      </c>
      <c r="CT7" s="91">
        <v>25</v>
      </c>
      <c r="CU7" s="91">
        <v>26</v>
      </c>
      <c r="CV7" s="92">
        <v>27</v>
      </c>
      <c r="CW7" s="92">
        <v>28</v>
      </c>
      <c r="CX7" s="91">
        <v>29</v>
      </c>
      <c r="CY7" s="101">
        <v>30</v>
      </c>
      <c r="CZ7" s="95">
        <v>31</v>
      </c>
      <c r="DA7" s="96">
        <v>1</v>
      </c>
      <c r="DB7" s="91">
        <v>2</v>
      </c>
      <c r="DC7" s="92">
        <v>3</v>
      </c>
      <c r="DD7" s="92">
        <v>4</v>
      </c>
      <c r="DE7" s="91">
        <v>5</v>
      </c>
      <c r="DF7" s="91">
        <v>6</v>
      </c>
      <c r="DG7" s="91">
        <v>7</v>
      </c>
      <c r="DH7" s="91">
        <v>8</v>
      </c>
      <c r="DI7" s="92">
        <v>9</v>
      </c>
      <c r="DJ7" s="92">
        <v>10</v>
      </c>
      <c r="DK7" s="92">
        <v>11</v>
      </c>
      <c r="DL7" s="92">
        <v>12</v>
      </c>
      <c r="DM7" s="91">
        <v>13</v>
      </c>
      <c r="DN7" s="91">
        <v>14</v>
      </c>
      <c r="DO7" s="91">
        <v>15</v>
      </c>
      <c r="DP7" s="91">
        <v>16</v>
      </c>
      <c r="DQ7" s="92">
        <v>17</v>
      </c>
      <c r="DR7" s="92">
        <v>18</v>
      </c>
      <c r="DS7" s="91">
        <v>19</v>
      </c>
      <c r="DT7" s="91">
        <v>20</v>
      </c>
      <c r="DU7" s="91">
        <v>21</v>
      </c>
      <c r="DV7" s="91">
        <v>22</v>
      </c>
      <c r="DW7" s="91">
        <v>23</v>
      </c>
      <c r="DX7" s="92">
        <v>24</v>
      </c>
      <c r="DY7" s="92">
        <v>25</v>
      </c>
      <c r="DZ7" s="91">
        <v>26</v>
      </c>
      <c r="EA7" s="91">
        <v>27</v>
      </c>
      <c r="EB7" s="91">
        <v>28</v>
      </c>
      <c r="EC7" s="102">
        <v>29</v>
      </c>
      <c r="ED7" s="100">
        <v>1</v>
      </c>
      <c r="EE7" s="92">
        <v>2</v>
      </c>
      <c r="EF7" s="92">
        <v>3</v>
      </c>
      <c r="EG7" s="91">
        <v>4</v>
      </c>
      <c r="EH7" s="91">
        <v>5</v>
      </c>
      <c r="EI7" s="91">
        <v>6</v>
      </c>
      <c r="EJ7" s="90">
        <v>7</v>
      </c>
      <c r="EK7" s="90">
        <v>8</v>
      </c>
      <c r="EL7" s="92">
        <v>9</v>
      </c>
      <c r="EM7" s="92">
        <v>10</v>
      </c>
      <c r="EN7" s="90">
        <v>11</v>
      </c>
      <c r="EO7" s="90">
        <v>12</v>
      </c>
      <c r="EP7" s="90">
        <v>13</v>
      </c>
      <c r="EQ7" s="90">
        <v>14</v>
      </c>
      <c r="ER7" s="90">
        <v>15</v>
      </c>
      <c r="ES7" s="92">
        <v>16</v>
      </c>
      <c r="ET7" s="92">
        <v>17</v>
      </c>
      <c r="EU7" s="90">
        <v>18</v>
      </c>
      <c r="EV7" s="90">
        <v>19</v>
      </c>
      <c r="EW7" s="90">
        <v>20</v>
      </c>
      <c r="EX7" s="90">
        <v>21</v>
      </c>
      <c r="EY7" s="90">
        <v>22</v>
      </c>
      <c r="EZ7" s="92">
        <v>23</v>
      </c>
      <c r="FA7" s="92">
        <v>24</v>
      </c>
      <c r="FB7" s="90">
        <v>25</v>
      </c>
      <c r="FC7" s="90">
        <v>26</v>
      </c>
      <c r="FD7" s="90">
        <v>27</v>
      </c>
      <c r="FE7" s="90">
        <v>28</v>
      </c>
      <c r="FF7" s="90">
        <v>29</v>
      </c>
      <c r="FG7" s="98">
        <v>30</v>
      </c>
      <c r="FH7" s="99">
        <v>31</v>
      </c>
      <c r="FI7" s="91">
        <v>1</v>
      </c>
      <c r="FJ7" s="91">
        <v>2</v>
      </c>
      <c r="FK7" s="91">
        <v>3</v>
      </c>
      <c r="FL7" s="91">
        <v>4</v>
      </c>
      <c r="FM7" s="91">
        <v>5</v>
      </c>
      <c r="FN7" s="92">
        <v>6</v>
      </c>
      <c r="FO7" s="92">
        <v>7</v>
      </c>
      <c r="FP7" s="91">
        <v>8</v>
      </c>
      <c r="FQ7" s="91">
        <v>9</v>
      </c>
      <c r="FR7" s="92">
        <v>10</v>
      </c>
      <c r="FS7" s="91">
        <v>11</v>
      </c>
      <c r="FT7" s="91">
        <v>12</v>
      </c>
      <c r="FU7" s="92">
        <v>13</v>
      </c>
      <c r="FV7" s="92">
        <v>14</v>
      </c>
      <c r="FW7" s="91">
        <v>15</v>
      </c>
      <c r="FX7" s="91">
        <v>16</v>
      </c>
      <c r="FY7" s="91">
        <v>17</v>
      </c>
      <c r="FZ7" s="91">
        <v>18</v>
      </c>
      <c r="GA7" s="91">
        <v>19</v>
      </c>
      <c r="GB7" s="92">
        <v>20</v>
      </c>
      <c r="GC7" s="92">
        <v>21</v>
      </c>
      <c r="GD7" s="91">
        <v>22</v>
      </c>
      <c r="GE7" s="91">
        <v>23</v>
      </c>
      <c r="GF7" s="91">
        <v>24</v>
      </c>
      <c r="GG7" s="91">
        <v>25</v>
      </c>
      <c r="GH7" s="91">
        <v>26</v>
      </c>
      <c r="GI7" s="92">
        <v>27</v>
      </c>
      <c r="GJ7" s="92">
        <v>28</v>
      </c>
      <c r="GK7" s="91">
        <v>29</v>
      </c>
      <c r="GL7" s="95">
        <v>30</v>
      </c>
      <c r="GM7" s="96">
        <v>1</v>
      </c>
      <c r="GN7" s="91">
        <v>2</v>
      </c>
      <c r="GO7" s="91">
        <v>3</v>
      </c>
      <c r="GP7" s="92">
        <v>4</v>
      </c>
      <c r="GQ7" s="92">
        <v>5</v>
      </c>
      <c r="GR7" s="92">
        <v>6</v>
      </c>
      <c r="GS7" s="91">
        <v>7</v>
      </c>
      <c r="GT7" s="91">
        <v>8</v>
      </c>
      <c r="GU7" s="91">
        <v>9</v>
      </c>
      <c r="GV7" s="91">
        <v>10</v>
      </c>
      <c r="GW7" s="92">
        <v>11</v>
      </c>
      <c r="GX7" s="92">
        <v>12</v>
      </c>
      <c r="GY7" s="91">
        <v>13</v>
      </c>
      <c r="GZ7" s="91">
        <v>14</v>
      </c>
      <c r="HA7" s="92">
        <v>15</v>
      </c>
      <c r="HB7" s="91">
        <v>16</v>
      </c>
      <c r="HC7" s="91">
        <v>17</v>
      </c>
      <c r="HD7" s="92">
        <v>18</v>
      </c>
      <c r="HE7" s="92">
        <v>19</v>
      </c>
      <c r="HF7" s="91">
        <v>20</v>
      </c>
      <c r="HG7" s="91">
        <v>21</v>
      </c>
      <c r="HH7" s="91">
        <v>22</v>
      </c>
      <c r="HI7" s="91">
        <v>23</v>
      </c>
      <c r="HJ7" s="91">
        <v>24</v>
      </c>
      <c r="HK7" s="92">
        <v>25</v>
      </c>
      <c r="HL7" s="92">
        <v>26</v>
      </c>
      <c r="HM7" s="91">
        <v>27</v>
      </c>
      <c r="HN7" s="91">
        <v>28</v>
      </c>
      <c r="HO7" s="91">
        <v>29</v>
      </c>
      <c r="HP7" s="101">
        <v>30</v>
      </c>
      <c r="HQ7" s="95">
        <v>31</v>
      </c>
      <c r="HR7" s="92">
        <v>1</v>
      </c>
      <c r="HS7" s="92">
        <v>2</v>
      </c>
      <c r="HT7" s="91">
        <v>3</v>
      </c>
      <c r="HU7" s="91">
        <v>4</v>
      </c>
      <c r="HV7" s="91">
        <v>5</v>
      </c>
      <c r="HW7" s="92">
        <v>6</v>
      </c>
      <c r="HX7" s="91">
        <v>7</v>
      </c>
      <c r="HY7" s="92">
        <v>8</v>
      </c>
      <c r="HZ7" s="92">
        <v>9</v>
      </c>
      <c r="IA7" s="91">
        <v>10</v>
      </c>
      <c r="IB7" s="91">
        <v>11</v>
      </c>
      <c r="IC7" s="91">
        <v>12</v>
      </c>
      <c r="ID7" s="91">
        <v>13</v>
      </c>
      <c r="IE7" s="91">
        <v>14</v>
      </c>
      <c r="IF7" s="92">
        <v>15</v>
      </c>
      <c r="IG7" s="92">
        <v>16</v>
      </c>
      <c r="IH7" s="91">
        <v>17</v>
      </c>
      <c r="II7" s="91">
        <v>18</v>
      </c>
      <c r="IJ7" s="91">
        <v>19</v>
      </c>
      <c r="IK7" s="91">
        <v>20</v>
      </c>
      <c r="IL7" s="91">
        <v>21</v>
      </c>
      <c r="IM7" s="92">
        <v>22</v>
      </c>
      <c r="IN7" s="92">
        <v>23</v>
      </c>
      <c r="IO7" s="91">
        <v>24</v>
      </c>
      <c r="IP7" s="91">
        <v>25</v>
      </c>
      <c r="IQ7" s="91">
        <v>26</v>
      </c>
      <c r="IR7" s="91">
        <v>27</v>
      </c>
      <c r="IS7" s="91">
        <v>28</v>
      </c>
      <c r="IT7" s="92">
        <v>29</v>
      </c>
      <c r="IU7" s="99">
        <v>30</v>
      </c>
      <c r="IV7" s="96">
        <v>1</v>
      </c>
      <c r="IW7" s="91">
        <v>2</v>
      </c>
      <c r="IX7" s="91">
        <v>3</v>
      </c>
      <c r="IY7" s="91">
        <v>4</v>
      </c>
      <c r="IZ7" s="91">
        <v>5</v>
      </c>
      <c r="JA7" s="92">
        <v>6</v>
      </c>
      <c r="JB7" s="92">
        <v>7</v>
      </c>
      <c r="JC7" s="91">
        <v>8</v>
      </c>
      <c r="JD7" s="91">
        <v>9</v>
      </c>
      <c r="JE7" s="91">
        <v>10</v>
      </c>
      <c r="JF7" s="91">
        <v>11</v>
      </c>
      <c r="JG7" s="91">
        <v>12</v>
      </c>
      <c r="JH7" s="92">
        <v>13</v>
      </c>
      <c r="JI7" s="92">
        <v>14</v>
      </c>
      <c r="JJ7" s="91">
        <v>15</v>
      </c>
      <c r="JK7" s="91">
        <v>16</v>
      </c>
      <c r="JL7" s="91">
        <v>17</v>
      </c>
      <c r="JM7" s="91">
        <v>18</v>
      </c>
      <c r="JN7" s="91">
        <v>19</v>
      </c>
      <c r="JO7" s="92">
        <v>20</v>
      </c>
      <c r="JP7" s="92">
        <v>21</v>
      </c>
      <c r="JQ7" s="91">
        <v>22</v>
      </c>
      <c r="JR7" s="91">
        <v>23</v>
      </c>
      <c r="JS7" s="91">
        <v>24</v>
      </c>
      <c r="JT7" s="91">
        <v>25</v>
      </c>
      <c r="JU7" s="91">
        <v>26</v>
      </c>
      <c r="JV7" s="92">
        <v>27</v>
      </c>
      <c r="JW7" s="92">
        <v>28</v>
      </c>
      <c r="JX7" s="91">
        <v>29</v>
      </c>
      <c r="JY7" s="101">
        <v>30</v>
      </c>
      <c r="JZ7" s="95">
        <v>31</v>
      </c>
    </row>
    <row r="8" spans="2:286" s="103" customFormat="1" ht="24.75" customHeight="1" x14ac:dyDescent="0.45">
      <c r="B8" s="104"/>
      <c r="C8" s="282" t="s">
        <v>349</v>
      </c>
      <c r="D8" s="285" t="s">
        <v>350</v>
      </c>
      <c r="E8" s="288" t="s">
        <v>351</v>
      </c>
      <c r="F8" s="280" t="s">
        <v>352</v>
      </c>
      <c r="G8" s="280"/>
      <c r="H8" s="280"/>
      <c r="I8" s="276">
        <v>45446</v>
      </c>
      <c r="J8" s="276">
        <v>45481</v>
      </c>
      <c r="K8" s="278">
        <f>J8-I8+1</f>
        <v>36</v>
      </c>
      <c r="L8" s="105" t="s">
        <v>353</v>
      </c>
      <c r="M8" s="106"/>
      <c r="N8" s="107"/>
      <c r="O8" s="108"/>
      <c r="P8" s="108"/>
      <c r="Q8" s="109"/>
      <c r="R8" s="110" t="s">
        <v>354</v>
      </c>
      <c r="S8" s="109"/>
      <c r="T8" s="110"/>
      <c r="U8" s="109"/>
      <c r="V8" s="111" t="s">
        <v>355</v>
      </c>
      <c r="W8" s="108"/>
      <c r="X8" s="109"/>
      <c r="Y8" s="110"/>
      <c r="Z8" s="107"/>
      <c r="AA8" s="107"/>
      <c r="AB8" s="107"/>
      <c r="AC8" s="108"/>
      <c r="AD8" s="108"/>
      <c r="AE8" s="107"/>
      <c r="AF8" s="107"/>
      <c r="AG8" s="107"/>
      <c r="AH8" s="107"/>
      <c r="AI8" s="110"/>
      <c r="AJ8" s="108"/>
      <c r="AK8" s="108"/>
      <c r="AL8" s="107"/>
      <c r="AM8" s="107"/>
      <c r="AN8" s="107"/>
      <c r="AO8" s="107"/>
      <c r="AP8" s="112"/>
      <c r="AQ8" s="113"/>
      <c r="AR8" s="108"/>
      <c r="AS8" s="107"/>
      <c r="AT8" s="108"/>
      <c r="AU8" s="108"/>
      <c r="AV8" s="108"/>
      <c r="AW8" s="108"/>
      <c r="AX8" s="108"/>
      <c r="AY8" s="108"/>
      <c r="AZ8" s="114" t="s">
        <v>356</v>
      </c>
      <c r="BA8" s="108"/>
      <c r="BB8" s="108"/>
      <c r="BC8" s="108"/>
      <c r="BD8" s="108"/>
      <c r="BE8" s="108"/>
      <c r="BF8" s="108"/>
      <c r="BG8" s="107"/>
      <c r="BH8" s="115"/>
      <c r="BI8" s="107"/>
      <c r="BJ8" s="109"/>
      <c r="BK8" s="109"/>
      <c r="BL8" s="108"/>
      <c r="BM8" s="108"/>
      <c r="BN8" s="108"/>
      <c r="BO8" s="108"/>
      <c r="BP8" s="108"/>
      <c r="BQ8" s="108"/>
      <c r="BR8" s="108"/>
      <c r="BS8" s="108"/>
      <c r="BT8" s="108"/>
      <c r="BU8" s="112"/>
      <c r="BV8" s="116"/>
      <c r="BW8" s="107"/>
      <c r="BX8" s="107"/>
      <c r="BY8" s="107"/>
      <c r="BZ8" s="108"/>
      <c r="CA8" s="108"/>
      <c r="CB8" s="107"/>
      <c r="CC8" s="107"/>
      <c r="CD8" s="107"/>
      <c r="CE8" s="107"/>
      <c r="CF8" s="107"/>
      <c r="CG8" s="108"/>
      <c r="CH8" s="108"/>
      <c r="CI8" s="107"/>
      <c r="CJ8" s="108"/>
      <c r="CK8" s="107"/>
      <c r="CL8" s="108"/>
      <c r="CM8" s="108"/>
      <c r="CN8" s="108"/>
      <c r="CO8" s="108"/>
      <c r="CP8" s="107"/>
      <c r="CQ8" s="107"/>
      <c r="CR8" s="117"/>
      <c r="CS8" s="109"/>
      <c r="CT8" s="109"/>
      <c r="CU8" s="108"/>
      <c r="CV8" s="108"/>
      <c r="CW8" s="108"/>
      <c r="CX8" s="108"/>
      <c r="CY8" s="108"/>
      <c r="CZ8" s="118"/>
      <c r="DA8" s="106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9"/>
      <c r="DP8" s="107"/>
      <c r="DQ8" s="108"/>
      <c r="DR8" s="107"/>
      <c r="DS8" s="107"/>
      <c r="DT8" s="107"/>
      <c r="DU8" s="107"/>
      <c r="DV8" s="107"/>
      <c r="DW8" s="108"/>
      <c r="DX8" s="108"/>
      <c r="DY8" s="107"/>
      <c r="DZ8" s="107"/>
      <c r="EA8" s="107"/>
      <c r="EB8" s="108"/>
      <c r="EC8" s="118"/>
      <c r="ED8" s="106"/>
      <c r="EE8" s="107"/>
      <c r="EF8" s="107"/>
      <c r="EG8" s="107"/>
      <c r="EH8" s="108"/>
      <c r="EI8" s="107"/>
      <c r="EJ8" s="107"/>
      <c r="EK8" s="107"/>
      <c r="EL8" s="107"/>
      <c r="EM8" s="107"/>
      <c r="EN8" s="107"/>
      <c r="EO8" s="108"/>
      <c r="EP8" s="108"/>
      <c r="EQ8" s="107"/>
      <c r="ER8" s="108"/>
      <c r="ES8" s="107"/>
      <c r="ET8" s="108"/>
      <c r="EU8" s="108"/>
      <c r="EV8" s="108"/>
      <c r="EW8" s="108"/>
      <c r="EX8" s="107"/>
      <c r="EY8" s="107"/>
      <c r="EZ8" s="107"/>
      <c r="FA8" s="107"/>
      <c r="FB8" s="107"/>
      <c r="FC8" s="107"/>
      <c r="FD8" s="108"/>
      <c r="FE8" s="108"/>
      <c r="FF8" s="119"/>
      <c r="FG8" s="107"/>
      <c r="FH8" s="118"/>
      <c r="FI8" s="120"/>
      <c r="FJ8" s="120"/>
      <c r="FK8" s="120"/>
      <c r="FL8" s="120"/>
      <c r="FM8" s="120"/>
      <c r="FN8" s="120"/>
      <c r="FO8" s="120"/>
      <c r="FP8" s="121"/>
      <c r="FQ8" s="121"/>
      <c r="FR8" s="121"/>
      <c r="FS8" s="120"/>
      <c r="FT8" s="121"/>
      <c r="FU8" s="122"/>
      <c r="FV8" s="121"/>
      <c r="FW8" s="123"/>
      <c r="FX8" s="123"/>
      <c r="FY8" s="123"/>
      <c r="FZ8" s="123"/>
      <c r="GA8" s="124" t="s">
        <v>357</v>
      </c>
      <c r="GB8" s="120"/>
      <c r="GC8" s="121"/>
      <c r="GD8" s="125"/>
      <c r="GE8" s="124"/>
      <c r="GF8" s="124"/>
      <c r="GG8" s="124"/>
      <c r="GH8" s="124"/>
      <c r="GI8" s="120"/>
      <c r="GJ8" s="121"/>
      <c r="GK8" s="124"/>
      <c r="GL8" s="126"/>
      <c r="GM8" s="127"/>
      <c r="GN8" s="124"/>
      <c r="GO8" s="124"/>
      <c r="GP8" s="120"/>
      <c r="GQ8" s="120"/>
      <c r="GR8" s="120"/>
      <c r="GS8" s="128" t="s">
        <v>358</v>
      </c>
      <c r="GT8" s="129"/>
      <c r="GU8" s="129"/>
      <c r="GV8" s="129"/>
      <c r="GW8" s="129"/>
      <c r="GX8" s="129"/>
      <c r="GY8" s="130" t="s">
        <v>359</v>
      </c>
      <c r="GZ8" s="131"/>
      <c r="HA8" s="132"/>
      <c r="HB8" s="133"/>
      <c r="HC8" s="134"/>
      <c r="HD8" s="135"/>
      <c r="HE8" s="132"/>
      <c r="HF8" s="133"/>
      <c r="HG8" s="134"/>
      <c r="HH8" s="133"/>
      <c r="HI8" s="133"/>
      <c r="HJ8" s="134"/>
      <c r="HK8" s="135"/>
      <c r="HL8" s="135"/>
      <c r="HM8" s="136"/>
      <c r="HN8" s="132"/>
      <c r="HO8" s="132"/>
      <c r="HP8" s="135"/>
      <c r="HQ8" s="137"/>
      <c r="HR8" s="138"/>
      <c r="HS8" s="135"/>
      <c r="HT8" s="139" t="s">
        <v>360</v>
      </c>
      <c r="HU8" s="140"/>
      <c r="HV8" s="140"/>
      <c r="HW8" s="132"/>
      <c r="HX8" s="140"/>
      <c r="HY8" s="132"/>
      <c r="HZ8" s="135"/>
      <c r="IA8" s="140"/>
      <c r="IB8" s="140"/>
      <c r="IC8" s="141" t="s">
        <v>361</v>
      </c>
      <c r="ID8" s="142"/>
      <c r="IE8" s="142"/>
      <c r="IF8" s="135"/>
      <c r="IG8" s="132"/>
      <c r="IH8" s="141"/>
      <c r="II8" s="142"/>
      <c r="IJ8" s="142"/>
      <c r="IK8" s="143" t="s">
        <v>362</v>
      </c>
      <c r="IL8" s="143"/>
      <c r="IM8" s="132"/>
      <c r="IN8" s="132"/>
      <c r="IO8" s="143"/>
      <c r="IP8" s="143"/>
      <c r="IQ8" s="143"/>
      <c r="IR8" s="143"/>
      <c r="IS8" s="143"/>
      <c r="IT8" s="144"/>
      <c r="IU8" s="145"/>
      <c r="IV8" s="146" t="s">
        <v>363</v>
      </c>
      <c r="IW8" s="147"/>
      <c r="IX8" s="148"/>
      <c r="IY8" s="148"/>
      <c r="IZ8" s="147"/>
      <c r="JA8" s="135"/>
      <c r="JB8" s="149"/>
      <c r="JC8" s="150" t="s">
        <v>364</v>
      </c>
      <c r="JD8" s="151"/>
      <c r="JE8" s="151"/>
      <c r="JF8" s="151"/>
      <c r="JG8" s="151"/>
      <c r="JH8" s="151"/>
      <c r="JI8" s="152"/>
      <c r="JJ8" s="151"/>
      <c r="JK8" s="134"/>
      <c r="JL8" s="133"/>
      <c r="JM8" s="133"/>
      <c r="JN8" s="134"/>
      <c r="JO8" s="135"/>
      <c r="JP8" s="135"/>
      <c r="JQ8" s="151"/>
      <c r="JR8" s="133"/>
      <c r="JS8" s="134"/>
      <c r="JT8" s="135"/>
      <c r="JU8" s="135"/>
      <c r="JV8" s="151"/>
      <c r="JW8" s="132"/>
      <c r="JX8" s="132"/>
      <c r="JY8" s="135"/>
      <c r="JZ8" s="153"/>
    </row>
    <row r="9" spans="2:286" s="103" customFormat="1" ht="24.75" customHeight="1" thickBot="1" x14ac:dyDescent="0.5">
      <c r="B9" s="104"/>
      <c r="C9" s="283"/>
      <c r="D9" s="286"/>
      <c r="E9" s="289"/>
      <c r="F9" s="281"/>
      <c r="G9" s="281"/>
      <c r="H9" s="281"/>
      <c r="I9" s="277"/>
      <c r="J9" s="277"/>
      <c r="K9" s="279"/>
      <c r="L9" s="154" t="s">
        <v>365</v>
      </c>
      <c r="M9" s="155"/>
      <c r="N9" s="156"/>
      <c r="O9" s="156"/>
      <c r="P9" s="156"/>
      <c r="Q9" s="156"/>
      <c r="R9" s="157"/>
      <c r="S9" s="156"/>
      <c r="T9" s="156"/>
      <c r="U9" s="156"/>
      <c r="V9" s="158"/>
      <c r="W9" s="156"/>
      <c r="X9" s="156"/>
      <c r="Y9" s="157"/>
      <c r="Z9" s="156"/>
      <c r="AA9" s="156"/>
      <c r="AB9" s="156"/>
      <c r="AC9" s="156"/>
      <c r="AD9" s="156"/>
      <c r="AE9" s="156"/>
      <c r="AF9" s="156"/>
      <c r="AG9" s="156"/>
      <c r="AH9" s="156"/>
      <c r="AI9" s="158"/>
      <c r="AJ9" s="156"/>
      <c r="AK9" s="156"/>
      <c r="AL9" s="156"/>
      <c r="AM9" s="156"/>
      <c r="AN9" s="156"/>
      <c r="AO9" s="156"/>
      <c r="AP9" s="159"/>
      <c r="AQ9" s="160"/>
      <c r="AR9" s="161"/>
      <c r="AS9" s="161"/>
      <c r="AT9" s="161"/>
      <c r="AU9" s="161"/>
      <c r="AV9" s="161"/>
      <c r="AW9" s="161"/>
      <c r="AX9" s="161"/>
      <c r="AY9" s="161"/>
      <c r="AZ9" s="162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56"/>
      <c r="BN9" s="156"/>
      <c r="BO9" s="156"/>
      <c r="BP9" s="156"/>
      <c r="BQ9" s="156"/>
      <c r="BR9" s="156"/>
      <c r="BS9" s="156"/>
      <c r="BT9" s="156"/>
      <c r="BU9" s="159"/>
      <c r="BV9" s="163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9"/>
      <c r="DA9" s="155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9"/>
      <c r="ED9" s="155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9"/>
      <c r="FI9" s="163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64"/>
      <c r="GK9" s="164"/>
      <c r="GL9" s="165"/>
      <c r="GM9" s="155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9"/>
      <c r="HR9" s="163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64"/>
      <c r="IT9" s="164"/>
      <c r="IU9" s="165"/>
      <c r="IV9" s="155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9"/>
    </row>
    <row r="10" spans="2:286" s="103" customFormat="1" ht="24.75" customHeight="1" x14ac:dyDescent="0.45">
      <c r="B10" s="104"/>
      <c r="C10" s="283"/>
      <c r="D10" s="286"/>
      <c r="E10" s="289"/>
      <c r="F10" s="280" t="s">
        <v>366</v>
      </c>
      <c r="G10" s="280"/>
      <c r="H10" s="280"/>
      <c r="I10" s="276">
        <v>45383</v>
      </c>
      <c r="J10" s="276">
        <v>45425</v>
      </c>
      <c r="K10" s="278">
        <f>J10-I10+1</f>
        <v>43</v>
      </c>
      <c r="L10" s="105" t="s">
        <v>353</v>
      </c>
      <c r="M10" s="106"/>
      <c r="N10" s="107"/>
      <c r="O10" s="108"/>
      <c r="P10" s="108"/>
      <c r="Q10" s="109"/>
      <c r="R10" s="110" t="s">
        <v>354</v>
      </c>
      <c r="S10" s="109"/>
      <c r="T10" s="110"/>
      <c r="U10" s="109"/>
      <c r="V10" s="111" t="s">
        <v>355</v>
      </c>
      <c r="W10" s="108"/>
      <c r="X10" s="109"/>
      <c r="Y10" s="110"/>
      <c r="Z10" s="107"/>
      <c r="AA10" s="107"/>
      <c r="AB10" s="107"/>
      <c r="AC10" s="108"/>
      <c r="AD10" s="108"/>
      <c r="AE10" s="107"/>
      <c r="AF10" s="107"/>
      <c r="AG10" s="107"/>
      <c r="AH10" s="107"/>
      <c r="AI10" s="110"/>
      <c r="AJ10" s="108"/>
      <c r="AK10" s="108"/>
      <c r="AL10" s="107"/>
      <c r="AM10" s="107"/>
      <c r="AN10" s="107"/>
      <c r="AO10" s="107"/>
      <c r="AP10" s="112"/>
      <c r="AQ10" s="113"/>
      <c r="AR10" s="108"/>
      <c r="AS10" s="107"/>
      <c r="AT10" s="108"/>
      <c r="AU10" s="108"/>
      <c r="AV10" s="108"/>
      <c r="AW10" s="108"/>
      <c r="AX10" s="108"/>
      <c r="AY10" s="108"/>
      <c r="AZ10" s="114" t="s">
        <v>356</v>
      </c>
      <c r="BA10" s="108"/>
      <c r="BB10" s="108"/>
      <c r="BC10" s="108"/>
      <c r="BD10" s="108"/>
      <c r="BE10" s="108"/>
      <c r="BF10" s="108"/>
      <c r="BG10" s="107"/>
      <c r="BH10" s="115"/>
      <c r="BI10" s="107"/>
      <c r="BJ10" s="109"/>
      <c r="BK10" s="109"/>
      <c r="BL10" s="108"/>
      <c r="BM10" s="108"/>
      <c r="BN10" s="108"/>
      <c r="BO10" s="108"/>
      <c r="BP10" s="108"/>
      <c r="BQ10" s="108"/>
      <c r="BR10" s="108"/>
      <c r="BS10" s="108"/>
      <c r="BT10" s="108"/>
      <c r="BU10" s="112"/>
      <c r="BV10" s="117"/>
      <c r="BW10" s="107"/>
      <c r="BX10" s="107"/>
      <c r="BY10" s="107"/>
      <c r="BZ10" s="108"/>
      <c r="CA10" s="108"/>
      <c r="CB10" s="107"/>
      <c r="CC10" s="107"/>
      <c r="CD10" s="107"/>
      <c r="CE10" s="107"/>
      <c r="CF10" s="107"/>
      <c r="CG10" s="108"/>
      <c r="CH10" s="108"/>
      <c r="CI10" s="107"/>
      <c r="CJ10" s="108"/>
      <c r="CK10" s="107"/>
      <c r="CL10" s="108"/>
      <c r="CM10" s="108"/>
      <c r="CN10" s="108"/>
      <c r="CO10" s="108"/>
      <c r="CP10" s="107"/>
      <c r="CQ10" s="107"/>
      <c r="CR10" s="117"/>
      <c r="CS10" s="109"/>
      <c r="CT10" s="109"/>
      <c r="CU10" s="108"/>
      <c r="CV10" s="108"/>
      <c r="CW10" s="108"/>
      <c r="CX10" s="108"/>
      <c r="CY10" s="108"/>
      <c r="CZ10" s="118"/>
      <c r="DA10" s="113"/>
      <c r="DB10" s="108"/>
      <c r="DC10" s="108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8"/>
      <c r="DR10" s="107"/>
      <c r="DS10" s="107"/>
      <c r="DT10" s="107"/>
      <c r="DU10" s="107"/>
      <c r="DV10" s="107"/>
      <c r="DW10" s="108"/>
      <c r="DX10" s="108"/>
      <c r="DY10" s="107"/>
      <c r="DZ10" s="120"/>
      <c r="EA10" s="120"/>
      <c r="EB10" s="121"/>
      <c r="EC10" s="166"/>
      <c r="ED10" s="167"/>
      <c r="EE10" s="120"/>
      <c r="EF10" s="121"/>
      <c r="EG10" s="120"/>
      <c r="EH10" s="120"/>
      <c r="EI10" s="120"/>
      <c r="EJ10" s="120"/>
      <c r="EK10" s="120" t="s">
        <v>357</v>
      </c>
      <c r="EL10" s="120"/>
      <c r="EM10" s="120"/>
      <c r="EN10" s="121"/>
      <c r="EO10" s="121"/>
      <c r="EP10" s="121"/>
      <c r="EQ10" s="120"/>
      <c r="ER10" s="121"/>
      <c r="ES10" s="122"/>
      <c r="ET10" s="121"/>
      <c r="EU10" s="122"/>
      <c r="EV10" s="121"/>
      <c r="EW10" s="121"/>
      <c r="EX10" s="121"/>
      <c r="EY10" s="121"/>
      <c r="EZ10" s="135"/>
      <c r="FA10" s="135"/>
      <c r="FB10" s="128" t="s">
        <v>358</v>
      </c>
      <c r="FC10" s="129"/>
      <c r="FD10" s="129"/>
      <c r="FE10" s="129"/>
      <c r="FF10" s="168"/>
      <c r="FG10" s="135"/>
      <c r="FH10" s="153"/>
      <c r="FI10" s="169" t="s">
        <v>367</v>
      </c>
      <c r="FJ10" s="170"/>
      <c r="FK10" s="171" t="s">
        <v>360</v>
      </c>
      <c r="FL10" s="172"/>
      <c r="FM10" s="172"/>
      <c r="FN10" s="135"/>
      <c r="FO10" s="135"/>
      <c r="FP10" s="172"/>
      <c r="FQ10" s="172"/>
      <c r="FR10" s="135"/>
      <c r="FS10" s="173"/>
      <c r="FT10" s="172"/>
      <c r="FU10" s="135"/>
      <c r="FV10" s="135"/>
      <c r="FW10" s="174" t="s">
        <v>361</v>
      </c>
      <c r="FX10" s="175"/>
      <c r="FY10" s="174"/>
      <c r="FZ10" s="175"/>
      <c r="GA10" s="175"/>
      <c r="GB10" s="135"/>
      <c r="GC10" s="135"/>
      <c r="GD10" s="175"/>
      <c r="GE10" s="175"/>
      <c r="GF10" s="143" t="s">
        <v>362</v>
      </c>
      <c r="GG10" s="143"/>
      <c r="GH10" s="143"/>
      <c r="GI10" s="132"/>
      <c r="GJ10" s="144"/>
      <c r="GK10" s="143"/>
      <c r="GL10" s="176"/>
      <c r="GM10" s="177"/>
      <c r="GN10" s="143"/>
      <c r="GO10" s="143"/>
      <c r="GP10" s="135"/>
      <c r="GQ10" s="135"/>
      <c r="GR10" s="135"/>
      <c r="GS10" s="146" t="s">
        <v>363</v>
      </c>
      <c r="GT10" s="178"/>
      <c r="GU10" s="148"/>
      <c r="GV10" s="147"/>
      <c r="GW10" s="151"/>
      <c r="GX10" s="132"/>
      <c r="GY10" s="150" t="s">
        <v>364</v>
      </c>
      <c r="GZ10" s="131"/>
      <c r="HA10" s="132"/>
      <c r="HB10" s="133"/>
      <c r="HC10" s="134"/>
      <c r="HD10" s="179"/>
      <c r="HE10" s="132"/>
      <c r="HF10" s="151"/>
      <c r="HG10" s="132"/>
      <c r="HH10" s="132"/>
      <c r="HI10" s="135"/>
      <c r="HJ10" s="135"/>
      <c r="HK10" s="135"/>
      <c r="HL10" s="135"/>
      <c r="HM10" s="135"/>
      <c r="HN10" s="135"/>
      <c r="HO10" s="135"/>
      <c r="HP10" s="135"/>
      <c r="HQ10" s="153"/>
      <c r="HR10" s="138"/>
      <c r="HS10" s="135"/>
      <c r="HT10" s="135"/>
      <c r="HU10" s="135"/>
      <c r="HV10" s="132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2"/>
      <c r="II10" s="135"/>
      <c r="IJ10" s="135"/>
      <c r="IK10" s="135"/>
      <c r="IL10" s="135"/>
      <c r="IM10" s="132"/>
      <c r="IN10" s="132"/>
      <c r="IO10" s="132"/>
      <c r="IP10" s="132"/>
      <c r="IQ10" s="132"/>
      <c r="IR10" s="132"/>
      <c r="IS10" s="144"/>
      <c r="IT10" s="144"/>
      <c r="IU10" s="145"/>
      <c r="IV10" s="180"/>
      <c r="IW10" s="151"/>
      <c r="IX10" s="151"/>
      <c r="IY10" s="135"/>
      <c r="IZ10" s="135"/>
      <c r="JA10" s="135"/>
      <c r="JB10" s="151"/>
      <c r="JC10" s="131"/>
      <c r="JD10" s="133"/>
      <c r="JE10" s="134"/>
      <c r="JF10" s="151"/>
      <c r="JG10" s="132"/>
      <c r="JH10" s="151"/>
      <c r="JI10" s="131"/>
      <c r="JJ10" s="132"/>
      <c r="JK10" s="133"/>
      <c r="JL10" s="134"/>
      <c r="JM10" s="179"/>
      <c r="JN10" s="132"/>
      <c r="JO10" s="151"/>
      <c r="JP10" s="132"/>
      <c r="JQ10" s="132"/>
      <c r="JR10" s="135"/>
      <c r="JS10" s="135"/>
      <c r="JT10" s="135"/>
      <c r="JU10" s="135"/>
      <c r="JV10" s="135"/>
      <c r="JW10" s="135"/>
      <c r="JX10" s="135"/>
      <c r="JY10" s="135"/>
      <c r="JZ10" s="153"/>
    </row>
    <row r="11" spans="2:286" s="103" customFormat="1" ht="27.75" customHeight="1" thickBot="1" x14ac:dyDescent="0.5">
      <c r="B11" s="104"/>
      <c r="C11" s="283"/>
      <c r="D11" s="286"/>
      <c r="E11" s="289"/>
      <c r="F11" s="281"/>
      <c r="G11" s="281"/>
      <c r="H11" s="281"/>
      <c r="I11" s="277"/>
      <c r="J11" s="277"/>
      <c r="K11" s="279"/>
      <c r="L11" s="154" t="s">
        <v>365</v>
      </c>
      <c r="M11" s="155"/>
      <c r="N11" s="156"/>
      <c r="O11" s="156"/>
      <c r="P11" s="156"/>
      <c r="Q11" s="156"/>
      <c r="R11" s="157"/>
      <c r="S11" s="156"/>
      <c r="T11" s="156"/>
      <c r="U11" s="156"/>
      <c r="V11" s="181"/>
      <c r="W11" s="156"/>
      <c r="X11" s="156"/>
      <c r="Y11" s="157"/>
      <c r="Z11" s="156"/>
      <c r="AA11" s="156"/>
      <c r="AB11" s="156"/>
      <c r="AC11" s="156"/>
      <c r="AD11" s="156"/>
      <c r="AE11" s="156"/>
      <c r="AF11" s="156"/>
      <c r="AG11" s="156"/>
      <c r="AH11" s="156"/>
      <c r="AI11" s="181"/>
      <c r="AJ11" s="156"/>
      <c r="AK11" s="156"/>
      <c r="AL11" s="156"/>
      <c r="AM11" s="156"/>
      <c r="AN11" s="156"/>
      <c r="AO11" s="156"/>
      <c r="AP11" s="159"/>
      <c r="AQ11" s="160"/>
      <c r="AR11" s="161"/>
      <c r="AS11" s="161"/>
      <c r="AT11" s="161"/>
      <c r="AU11" s="161"/>
      <c r="AV11" s="161"/>
      <c r="AW11" s="161"/>
      <c r="AX11" s="161"/>
      <c r="AY11" s="161"/>
      <c r="AZ11" s="158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56"/>
      <c r="BN11" s="156"/>
      <c r="BO11" s="156"/>
      <c r="BP11" s="156"/>
      <c r="BQ11" s="156"/>
      <c r="BR11" s="156"/>
      <c r="BS11" s="156"/>
      <c r="BT11" s="156"/>
      <c r="BU11" s="159"/>
      <c r="BV11" s="163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9"/>
      <c r="DA11" s="155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9"/>
      <c r="ED11" s="155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9"/>
      <c r="FI11" s="163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64"/>
      <c r="GE11" s="164"/>
      <c r="GF11" s="164"/>
      <c r="GG11" s="164"/>
      <c r="GH11" s="164"/>
      <c r="GI11" s="164"/>
      <c r="GJ11" s="164"/>
      <c r="GK11" s="164"/>
      <c r="GL11" s="165"/>
      <c r="GM11" s="155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9"/>
      <c r="HR11" s="163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64"/>
      <c r="IN11" s="164"/>
      <c r="IO11" s="164"/>
      <c r="IP11" s="164"/>
      <c r="IQ11" s="164"/>
      <c r="IR11" s="164"/>
      <c r="IS11" s="164"/>
      <c r="IT11" s="164"/>
      <c r="IU11" s="165"/>
      <c r="IV11" s="155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6"/>
      <c r="JW11" s="156"/>
      <c r="JX11" s="156"/>
      <c r="JY11" s="156"/>
      <c r="JZ11" s="159"/>
    </row>
    <row r="12" spans="2:286" s="103" customFormat="1" ht="24.75" customHeight="1" x14ac:dyDescent="0.45">
      <c r="B12" s="104"/>
      <c r="C12" s="283"/>
      <c r="D12" s="286"/>
      <c r="E12" s="289"/>
      <c r="F12" s="280" t="s">
        <v>368</v>
      </c>
      <c r="G12" s="280"/>
      <c r="H12" s="280"/>
      <c r="I12" s="276">
        <v>45425</v>
      </c>
      <c r="J12" s="276">
        <v>45481</v>
      </c>
      <c r="K12" s="278">
        <f>J12-I12+1</f>
        <v>57</v>
      </c>
      <c r="L12" s="105" t="s">
        <v>353</v>
      </c>
      <c r="M12" s="106"/>
      <c r="N12" s="107"/>
      <c r="O12" s="108"/>
      <c r="P12" s="108"/>
      <c r="Q12" s="109"/>
      <c r="R12" s="110" t="s">
        <v>354</v>
      </c>
      <c r="S12" s="109"/>
      <c r="T12" s="110"/>
      <c r="U12" s="107"/>
      <c r="V12" s="111" t="s">
        <v>355</v>
      </c>
      <c r="W12" s="108"/>
      <c r="X12" s="109"/>
      <c r="Y12" s="110"/>
      <c r="Z12" s="109"/>
      <c r="AA12" s="109"/>
      <c r="AB12" s="107"/>
      <c r="AC12" s="107"/>
      <c r="AD12" s="107"/>
      <c r="AE12" s="107"/>
      <c r="AF12" s="107"/>
      <c r="AG12" s="107"/>
      <c r="AH12" s="107"/>
      <c r="AI12" s="110"/>
      <c r="AJ12" s="108"/>
      <c r="AK12" s="108"/>
      <c r="AL12" s="107"/>
      <c r="AM12" s="107"/>
      <c r="AN12" s="107"/>
      <c r="AO12" s="107"/>
      <c r="AP12" s="112"/>
      <c r="AQ12" s="113"/>
      <c r="AR12" s="108"/>
      <c r="AS12" s="107"/>
      <c r="AT12" s="108"/>
      <c r="AU12" s="108"/>
      <c r="AV12" s="108"/>
      <c r="AW12" s="108"/>
      <c r="AX12" s="108"/>
      <c r="AY12" s="108"/>
      <c r="AZ12" s="114" t="s">
        <v>356</v>
      </c>
      <c r="BA12" s="108"/>
      <c r="BB12" s="108"/>
      <c r="BC12" s="108"/>
      <c r="BD12" s="108"/>
      <c r="BE12" s="108"/>
      <c r="BF12" s="108"/>
      <c r="BG12" s="107"/>
      <c r="BH12" s="115"/>
      <c r="BI12" s="107"/>
      <c r="BJ12" s="109"/>
      <c r="BK12" s="109"/>
      <c r="BL12" s="108"/>
      <c r="BM12" s="108"/>
      <c r="BN12" s="108"/>
      <c r="BO12" s="108"/>
      <c r="BP12" s="108"/>
      <c r="BQ12" s="108"/>
      <c r="BR12" s="108"/>
      <c r="BS12" s="108"/>
      <c r="BT12" s="108"/>
      <c r="BU12" s="112"/>
      <c r="BV12" s="117"/>
      <c r="BW12" s="107"/>
      <c r="BX12" s="107"/>
      <c r="BY12" s="107"/>
      <c r="BZ12" s="108"/>
      <c r="CA12" s="108"/>
      <c r="CB12" s="107"/>
      <c r="CC12" s="107"/>
      <c r="CD12" s="107"/>
      <c r="CE12" s="107"/>
      <c r="CF12" s="107"/>
      <c r="CG12" s="108"/>
      <c r="CH12" s="108"/>
      <c r="CI12" s="107"/>
      <c r="CJ12" s="108"/>
      <c r="CK12" s="107"/>
      <c r="CL12" s="108"/>
      <c r="CM12" s="108"/>
      <c r="CN12" s="108"/>
      <c r="CO12" s="108"/>
      <c r="CP12" s="107"/>
      <c r="CQ12" s="107"/>
      <c r="CR12" s="117"/>
      <c r="CS12" s="109"/>
      <c r="CT12" s="109"/>
      <c r="CU12" s="108"/>
      <c r="CV12" s="108"/>
      <c r="CW12" s="108"/>
      <c r="CX12" s="108"/>
      <c r="CY12" s="108"/>
      <c r="CZ12" s="118"/>
      <c r="DA12" s="106"/>
      <c r="DB12" s="107"/>
      <c r="DC12" s="107"/>
      <c r="DD12" s="107"/>
      <c r="DE12" s="107"/>
      <c r="DF12" s="107"/>
      <c r="DG12" s="107"/>
      <c r="DH12" s="107"/>
      <c r="DI12" s="108"/>
      <c r="DJ12" s="108"/>
      <c r="DK12" s="108"/>
      <c r="DL12" s="108"/>
      <c r="DM12" s="108"/>
      <c r="DN12" s="108"/>
      <c r="DO12" s="108"/>
      <c r="DP12" s="108"/>
      <c r="DQ12" s="108"/>
      <c r="DR12" s="107"/>
      <c r="DS12" s="107"/>
      <c r="DT12" s="107"/>
      <c r="DU12" s="107"/>
      <c r="DV12" s="107"/>
      <c r="DW12" s="108"/>
      <c r="DX12" s="108"/>
      <c r="DY12" s="107"/>
      <c r="DZ12" s="107"/>
      <c r="EA12" s="107"/>
      <c r="EB12" s="108"/>
      <c r="EC12" s="118"/>
      <c r="ED12" s="106"/>
      <c r="EE12" s="107"/>
      <c r="EF12" s="107"/>
      <c r="EG12" s="107"/>
      <c r="EH12" s="107"/>
      <c r="EI12" s="107"/>
      <c r="EJ12" s="107"/>
      <c r="EK12" s="108"/>
      <c r="EL12" s="108"/>
      <c r="EM12" s="108"/>
      <c r="EN12" s="108"/>
      <c r="EO12" s="108"/>
      <c r="EP12" s="108"/>
      <c r="EQ12" s="108"/>
      <c r="ER12" s="108"/>
      <c r="ES12" s="107"/>
      <c r="ET12" s="107"/>
      <c r="EU12" s="107"/>
      <c r="EV12" s="108"/>
      <c r="EW12" s="107"/>
      <c r="EX12" s="108"/>
      <c r="EY12" s="108"/>
      <c r="EZ12" s="107"/>
      <c r="FA12" s="108"/>
      <c r="FB12" s="182"/>
      <c r="FC12" s="183"/>
      <c r="FD12" s="183"/>
      <c r="FE12" s="183"/>
      <c r="FF12" s="184"/>
      <c r="FG12" s="109"/>
      <c r="FH12" s="118"/>
      <c r="FI12" s="185"/>
      <c r="FJ12" s="123"/>
      <c r="FK12" s="123"/>
      <c r="FL12" s="123"/>
      <c r="FM12" s="123"/>
      <c r="FN12" s="120"/>
      <c r="FO12" s="120"/>
      <c r="FP12" s="123"/>
      <c r="FQ12" s="123"/>
      <c r="FR12" s="121"/>
      <c r="FS12" s="123"/>
      <c r="FT12" s="123"/>
      <c r="FU12" s="120"/>
      <c r="FV12" s="121"/>
      <c r="FW12" s="123"/>
      <c r="FX12" s="123"/>
      <c r="FY12" s="123"/>
      <c r="FZ12" s="123"/>
      <c r="GA12" s="124" t="s">
        <v>357</v>
      </c>
      <c r="GB12" s="120"/>
      <c r="GC12" s="121"/>
      <c r="GD12" s="125"/>
      <c r="GE12" s="124"/>
      <c r="GF12" s="124"/>
      <c r="GG12" s="124"/>
      <c r="GH12" s="124"/>
      <c r="GI12" s="120"/>
      <c r="GJ12" s="121"/>
      <c r="GK12" s="124"/>
      <c r="GL12" s="126"/>
      <c r="GM12" s="127"/>
      <c r="GN12" s="124"/>
      <c r="GO12" s="124"/>
      <c r="GP12" s="120"/>
      <c r="GQ12" s="120"/>
      <c r="GR12" s="120"/>
      <c r="GS12" s="128" t="s">
        <v>358</v>
      </c>
      <c r="GT12" s="129"/>
      <c r="GU12" s="129"/>
      <c r="GV12" s="129"/>
      <c r="GW12" s="129"/>
      <c r="GX12" s="129"/>
      <c r="GY12" s="186" t="s">
        <v>369</v>
      </c>
      <c r="GZ12" s="172"/>
      <c r="HA12" s="132"/>
      <c r="HB12" s="172"/>
      <c r="HC12" s="172"/>
      <c r="HD12" s="135"/>
      <c r="HE12" s="132"/>
      <c r="HF12" s="140"/>
      <c r="HG12" s="140"/>
      <c r="HH12" s="140"/>
      <c r="HI12" s="187"/>
      <c r="HJ12" s="140"/>
      <c r="HK12" s="132"/>
      <c r="HL12" s="132"/>
      <c r="HM12" s="140"/>
      <c r="HN12" s="140"/>
      <c r="HO12" s="140"/>
      <c r="HP12" s="140"/>
      <c r="HQ12" s="188"/>
      <c r="HR12" s="189"/>
      <c r="HS12" s="132"/>
      <c r="HT12" s="141" t="s">
        <v>361</v>
      </c>
      <c r="HU12" s="142"/>
      <c r="HV12" s="142"/>
      <c r="HW12" s="133"/>
      <c r="HX12" s="142"/>
      <c r="HY12" s="135"/>
      <c r="HZ12" s="132"/>
      <c r="IA12" s="142"/>
      <c r="IB12" s="142"/>
      <c r="IC12" s="142"/>
      <c r="ID12" s="142"/>
      <c r="IE12" s="142"/>
      <c r="IF12" s="132"/>
      <c r="IG12" s="132"/>
      <c r="IH12" s="143" t="s">
        <v>362</v>
      </c>
      <c r="II12" s="143"/>
      <c r="IJ12" s="143"/>
      <c r="IK12" s="143"/>
      <c r="IL12" s="143"/>
      <c r="IM12" s="135"/>
      <c r="IN12" s="132"/>
      <c r="IO12" s="143"/>
      <c r="IP12" s="143"/>
      <c r="IQ12" s="143"/>
      <c r="IR12" s="143"/>
      <c r="IS12" s="143"/>
      <c r="IT12" s="144"/>
      <c r="IU12" s="145"/>
      <c r="IV12" s="146" t="s">
        <v>363</v>
      </c>
      <c r="IW12" s="147"/>
      <c r="IX12" s="148"/>
      <c r="IY12" s="148"/>
      <c r="IZ12" s="147"/>
      <c r="JA12" s="135"/>
      <c r="JB12" s="151"/>
      <c r="JC12" s="150" t="s">
        <v>364</v>
      </c>
      <c r="JD12" s="151"/>
      <c r="JE12" s="151"/>
      <c r="JF12" s="151"/>
      <c r="JG12" s="151"/>
      <c r="JH12" s="151"/>
      <c r="JI12" s="131"/>
      <c r="JJ12" s="151"/>
      <c r="JK12" s="134"/>
      <c r="JL12" s="133"/>
      <c r="JM12" s="133"/>
      <c r="JN12" s="134"/>
      <c r="JO12" s="135"/>
      <c r="JP12" s="135"/>
      <c r="JQ12" s="151"/>
      <c r="JR12" s="133"/>
      <c r="JS12" s="134"/>
      <c r="JT12" s="132"/>
      <c r="JU12" s="132"/>
      <c r="JV12" s="151"/>
      <c r="JW12" s="190"/>
      <c r="JX12" s="190"/>
      <c r="JY12" s="190"/>
      <c r="JZ12" s="153"/>
    </row>
    <row r="13" spans="2:286" s="103" customFormat="1" ht="24.75" customHeight="1" thickBot="1" x14ac:dyDescent="0.5">
      <c r="B13" s="104"/>
      <c r="C13" s="284"/>
      <c r="D13" s="287"/>
      <c r="E13" s="290"/>
      <c r="F13" s="281"/>
      <c r="G13" s="281"/>
      <c r="H13" s="281"/>
      <c r="I13" s="277"/>
      <c r="J13" s="277"/>
      <c r="K13" s="279"/>
      <c r="L13" s="154" t="s">
        <v>365</v>
      </c>
      <c r="M13" s="191"/>
      <c r="N13" s="192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9"/>
      <c r="AQ13" s="155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9"/>
      <c r="BV13" s="163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9"/>
      <c r="DA13" s="155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64"/>
      <c r="DU13" s="164"/>
      <c r="DV13" s="164"/>
      <c r="DW13" s="164"/>
      <c r="DX13" s="164"/>
      <c r="DY13" s="164"/>
      <c r="DZ13" s="164"/>
      <c r="EA13" s="164"/>
      <c r="EB13" s="164"/>
      <c r="EC13" s="165"/>
      <c r="ED13" s="155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9"/>
      <c r="FI13" s="163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5"/>
      <c r="GM13" s="155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9"/>
      <c r="HR13" s="163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64"/>
      <c r="IL13" s="164"/>
      <c r="IM13" s="164"/>
      <c r="IN13" s="164"/>
      <c r="IO13" s="164"/>
      <c r="IP13" s="164"/>
      <c r="IQ13" s="164"/>
      <c r="IR13" s="164"/>
      <c r="IS13" s="164"/>
      <c r="IT13" s="164"/>
      <c r="IU13" s="165"/>
      <c r="IV13" s="155"/>
      <c r="IW13" s="156"/>
      <c r="IX13" s="156"/>
      <c r="IY13" s="156"/>
      <c r="IZ13" s="156"/>
      <c r="JA13" s="156"/>
      <c r="JB13" s="156"/>
      <c r="JC13" s="156"/>
      <c r="JD13" s="156"/>
      <c r="JE13" s="156"/>
      <c r="JF13" s="156"/>
      <c r="JG13" s="156"/>
      <c r="JH13" s="156"/>
      <c r="JI13" s="156"/>
      <c r="JJ13" s="156"/>
      <c r="JK13" s="156"/>
      <c r="JL13" s="156"/>
      <c r="JM13" s="156"/>
      <c r="JN13" s="156"/>
      <c r="JO13" s="156"/>
      <c r="JP13" s="156"/>
      <c r="JQ13" s="156"/>
      <c r="JR13" s="156"/>
      <c r="JS13" s="156"/>
      <c r="JT13" s="156"/>
      <c r="JU13" s="156"/>
      <c r="JV13" s="156"/>
      <c r="JW13" s="156"/>
      <c r="JX13" s="156"/>
      <c r="JY13" s="156"/>
      <c r="JZ13" s="159"/>
    </row>
  </sheetData>
  <mergeCells count="34">
    <mergeCell ref="I3:L4"/>
    <mergeCell ref="B5:B7"/>
    <mergeCell ref="C5:L6"/>
    <mergeCell ref="M5:AP6"/>
    <mergeCell ref="AQ5:BU6"/>
    <mergeCell ref="C7:D7"/>
    <mergeCell ref="ED5:FH6"/>
    <mergeCell ref="FI5:GL6"/>
    <mergeCell ref="GM5:HQ6"/>
    <mergeCell ref="HR5:IU6"/>
    <mergeCell ref="IV5:JZ6"/>
    <mergeCell ref="H8:H9"/>
    <mergeCell ref="F12:F13"/>
    <mergeCell ref="G12:G13"/>
    <mergeCell ref="H12:H13"/>
    <mergeCell ref="DA5:EC6"/>
    <mergeCell ref="BV5:CZ6"/>
    <mergeCell ref="C8:C13"/>
    <mergeCell ref="D8:D13"/>
    <mergeCell ref="E8:E13"/>
    <mergeCell ref="F8:F9"/>
    <mergeCell ref="G8:G9"/>
    <mergeCell ref="F10:F11"/>
    <mergeCell ref="G10:G11"/>
    <mergeCell ref="H10:H11"/>
    <mergeCell ref="I10:I11"/>
    <mergeCell ref="J10:J11"/>
    <mergeCell ref="I12:I13"/>
    <mergeCell ref="J12:J13"/>
    <mergeCell ref="K12:K13"/>
    <mergeCell ref="I8:I9"/>
    <mergeCell ref="J8:J9"/>
    <mergeCell ref="K8:K9"/>
    <mergeCell ref="K10:K1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5"/>
  <sheetViews>
    <sheetView showGridLines="0" view="pageBreakPreview" topLeftCell="A35" zoomScale="70" zoomScaleNormal="70" zoomScaleSheetLayoutView="70" workbookViewId="0">
      <selection activeCell="Q49" sqref="Q4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x14ac:dyDescent="0.4">
      <c r="A1" s="338" t="s">
        <v>207</v>
      </c>
      <c r="B1" s="339"/>
      <c r="C1" s="340"/>
      <c r="D1" s="341" t="s">
        <v>190</v>
      </c>
      <c r="E1" s="342"/>
      <c r="F1" s="342"/>
      <c r="G1" s="342"/>
      <c r="H1" s="342"/>
      <c r="I1" s="342"/>
      <c r="J1" s="342"/>
      <c r="K1" s="342"/>
      <c r="L1" s="342"/>
      <c r="M1" s="343"/>
      <c r="N1" s="312" t="s">
        <v>12</v>
      </c>
      <c r="O1" s="312"/>
      <c r="P1" s="312"/>
      <c r="Q1" s="57" t="s">
        <v>187</v>
      </c>
      <c r="R1" s="57" t="s">
        <v>123</v>
      </c>
      <c r="S1" s="57" t="s">
        <v>124</v>
      </c>
    </row>
    <row r="2" spans="1:19" ht="28.8" customHeight="1" x14ac:dyDescent="0.4">
      <c r="A2" s="338" t="s">
        <v>11</v>
      </c>
      <c r="B2" s="339"/>
      <c r="C2" s="340"/>
      <c r="D2" s="344"/>
      <c r="E2" s="345"/>
      <c r="F2" s="345"/>
      <c r="G2" s="345"/>
      <c r="H2" s="345"/>
      <c r="I2" s="345"/>
      <c r="J2" s="345"/>
      <c r="K2" s="345"/>
      <c r="L2" s="345"/>
      <c r="M2" s="346"/>
      <c r="N2" s="312" t="s">
        <v>370</v>
      </c>
      <c r="O2" s="312"/>
      <c r="P2" s="312"/>
      <c r="Q2" s="71" t="s">
        <v>314</v>
      </c>
      <c r="R2" s="71" t="s">
        <v>324</v>
      </c>
      <c r="S2" s="71" t="s">
        <v>196</v>
      </c>
    </row>
    <row r="3" spans="1:19" x14ac:dyDescent="0.4">
      <c r="A3" s="335" t="s">
        <v>4</v>
      </c>
      <c r="B3" s="335" t="s">
        <v>16</v>
      </c>
      <c r="C3" s="312" t="s">
        <v>0</v>
      </c>
      <c r="D3" s="329" t="s">
        <v>175</v>
      </c>
      <c r="E3" s="329" t="s">
        <v>176</v>
      </c>
      <c r="F3" s="327" t="s">
        <v>192</v>
      </c>
      <c r="G3" s="328"/>
      <c r="H3" s="328"/>
      <c r="I3" s="329" t="s">
        <v>14</v>
      </c>
      <c r="J3" s="331" t="s">
        <v>8</v>
      </c>
      <c r="K3" s="331"/>
      <c r="L3" s="331"/>
      <c r="M3" s="332" t="s">
        <v>193</v>
      </c>
      <c r="N3" s="327" t="s">
        <v>10</v>
      </c>
      <c r="O3" s="328"/>
      <c r="P3" s="334"/>
      <c r="Q3" s="310" t="s">
        <v>2</v>
      </c>
      <c r="R3" s="312" t="s">
        <v>1</v>
      </c>
      <c r="S3" s="310" t="s">
        <v>13</v>
      </c>
    </row>
    <row r="4" spans="1:19" ht="28.8" x14ac:dyDescent="0.4">
      <c r="A4" s="336"/>
      <c r="B4" s="336"/>
      <c r="C4" s="312"/>
      <c r="D4" s="337"/>
      <c r="E4" s="337"/>
      <c r="F4" s="59" t="s">
        <v>15</v>
      </c>
      <c r="G4" s="61" t="s">
        <v>7</v>
      </c>
      <c r="H4" s="58" t="s">
        <v>3</v>
      </c>
      <c r="I4" s="330"/>
      <c r="J4" s="60" t="s">
        <v>5</v>
      </c>
      <c r="K4" s="60" t="s">
        <v>6</v>
      </c>
      <c r="L4" s="60" t="s">
        <v>9</v>
      </c>
      <c r="M4" s="333"/>
      <c r="N4" s="59" t="s">
        <v>5</v>
      </c>
      <c r="O4" s="59" t="s">
        <v>6</v>
      </c>
      <c r="P4" s="59" t="s">
        <v>9</v>
      </c>
      <c r="Q4" s="311"/>
      <c r="R4" s="312"/>
      <c r="S4" s="311"/>
    </row>
    <row r="5" spans="1:19" ht="57.6" x14ac:dyDescent="0.4">
      <c r="A5" s="2">
        <v>1</v>
      </c>
      <c r="B5" s="47" t="s">
        <v>17</v>
      </c>
      <c r="C5" s="62" t="s">
        <v>300</v>
      </c>
      <c r="D5" s="37" t="s">
        <v>301</v>
      </c>
      <c r="E5" s="63" t="s">
        <v>210</v>
      </c>
      <c r="F5" s="37">
        <v>1.3</v>
      </c>
      <c r="G5" s="62" t="s">
        <v>53</v>
      </c>
      <c r="H5" s="62" t="s">
        <v>211</v>
      </c>
      <c r="I5" s="41" t="s">
        <v>208</v>
      </c>
      <c r="J5" s="2">
        <v>2</v>
      </c>
      <c r="K5" s="2">
        <v>2</v>
      </c>
      <c r="L5" s="37">
        <f>J5*K5</f>
        <v>4</v>
      </c>
      <c r="M5" s="41" t="s">
        <v>209</v>
      </c>
      <c r="N5" s="37">
        <v>1</v>
      </c>
      <c r="O5" s="37">
        <v>2</v>
      </c>
      <c r="P5" s="37">
        <f>N5*O5</f>
        <v>2</v>
      </c>
      <c r="Q5" s="56" t="s">
        <v>371</v>
      </c>
      <c r="R5" s="46" t="s">
        <v>314</v>
      </c>
      <c r="S5" s="46"/>
    </row>
    <row r="6" spans="1:19" ht="28.8" x14ac:dyDescent="0.4">
      <c r="A6" s="2">
        <v>2</v>
      </c>
      <c r="B6" s="47" t="s">
        <v>17</v>
      </c>
      <c r="C6" s="62" t="s">
        <v>302</v>
      </c>
      <c r="D6" s="37" t="s">
        <v>301</v>
      </c>
      <c r="E6" s="63" t="s">
        <v>210</v>
      </c>
      <c r="F6" s="37">
        <v>1.1000000000000001</v>
      </c>
      <c r="G6" s="62" t="s">
        <v>51</v>
      </c>
      <c r="H6" s="62" t="s">
        <v>212</v>
      </c>
      <c r="I6" s="41" t="s">
        <v>208</v>
      </c>
      <c r="J6" s="2">
        <v>2</v>
      </c>
      <c r="K6" s="2">
        <v>2</v>
      </c>
      <c r="L6" s="37">
        <f t="shared" ref="L6:L34" si="0">J6*K6</f>
        <v>4</v>
      </c>
      <c r="M6" s="41" t="s">
        <v>209</v>
      </c>
      <c r="N6" s="37">
        <v>1</v>
      </c>
      <c r="O6" s="37">
        <v>2</v>
      </c>
      <c r="P6" s="37">
        <f t="shared" ref="P6:P33" si="1">N6*O6</f>
        <v>2</v>
      </c>
      <c r="Q6" s="56" t="s">
        <v>371</v>
      </c>
      <c r="R6" s="46" t="s">
        <v>314</v>
      </c>
      <c r="S6" s="46"/>
    </row>
    <row r="7" spans="1:19" ht="28.8" x14ac:dyDescent="0.4">
      <c r="A7" s="2">
        <v>3</v>
      </c>
      <c r="B7" s="47" t="s">
        <v>184</v>
      </c>
      <c r="C7" s="64" t="s">
        <v>213</v>
      </c>
      <c r="D7" s="63" t="s">
        <v>210</v>
      </c>
      <c r="E7" s="63" t="s">
        <v>210</v>
      </c>
      <c r="F7" s="37">
        <v>1.4</v>
      </c>
      <c r="G7" s="51" t="s">
        <v>54</v>
      </c>
      <c r="H7" s="64" t="s">
        <v>214</v>
      </c>
      <c r="I7" s="41" t="s">
        <v>215</v>
      </c>
      <c r="J7" s="65">
        <v>2</v>
      </c>
      <c r="K7" s="65">
        <v>1</v>
      </c>
      <c r="L7" s="37">
        <f t="shared" si="0"/>
        <v>2</v>
      </c>
      <c r="M7" s="41" t="s">
        <v>216</v>
      </c>
      <c r="N7" s="37">
        <v>1</v>
      </c>
      <c r="O7" s="37">
        <v>1</v>
      </c>
      <c r="P7" s="37">
        <f t="shared" si="1"/>
        <v>1</v>
      </c>
      <c r="Q7" s="56" t="s">
        <v>371</v>
      </c>
      <c r="R7" s="46" t="s">
        <v>314</v>
      </c>
      <c r="S7" s="46"/>
    </row>
    <row r="8" spans="1:19" ht="28.8" x14ac:dyDescent="0.4">
      <c r="A8" s="2">
        <v>4</v>
      </c>
      <c r="B8" s="47" t="s">
        <v>184</v>
      </c>
      <c r="C8" s="64" t="s">
        <v>217</v>
      </c>
      <c r="D8" s="63" t="s">
        <v>210</v>
      </c>
      <c r="E8" s="37" t="s">
        <v>218</v>
      </c>
      <c r="F8" s="37">
        <v>5.5</v>
      </c>
      <c r="G8" s="66" t="s">
        <v>219</v>
      </c>
      <c r="H8" s="64" t="s">
        <v>220</v>
      </c>
      <c r="I8" s="41" t="s">
        <v>221</v>
      </c>
      <c r="J8" s="65">
        <v>2</v>
      </c>
      <c r="K8" s="65">
        <v>1</v>
      </c>
      <c r="L8" s="37">
        <f t="shared" si="0"/>
        <v>2</v>
      </c>
      <c r="M8" s="41" t="s">
        <v>222</v>
      </c>
      <c r="N8" s="37">
        <v>1</v>
      </c>
      <c r="O8" s="37">
        <v>1</v>
      </c>
      <c r="P8" s="37">
        <f t="shared" si="1"/>
        <v>1</v>
      </c>
      <c r="Q8" s="56" t="s">
        <v>371</v>
      </c>
      <c r="R8" s="46" t="s">
        <v>314</v>
      </c>
      <c r="S8" s="46"/>
    </row>
    <row r="9" spans="1:19" ht="28.8" x14ac:dyDescent="0.4">
      <c r="A9" s="2">
        <v>5</v>
      </c>
      <c r="B9" s="47" t="s">
        <v>184</v>
      </c>
      <c r="C9" s="64" t="s">
        <v>223</v>
      </c>
      <c r="D9" s="63" t="s">
        <v>210</v>
      </c>
      <c r="E9" s="63" t="s">
        <v>210</v>
      </c>
      <c r="F9" s="37">
        <v>1.2</v>
      </c>
      <c r="G9" s="67" t="s">
        <v>52</v>
      </c>
      <c r="H9" s="64" t="s">
        <v>224</v>
      </c>
      <c r="I9" s="41" t="s">
        <v>221</v>
      </c>
      <c r="J9" s="65">
        <v>2</v>
      </c>
      <c r="K9" s="65">
        <v>1</v>
      </c>
      <c r="L9" s="37">
        <f t="shared" si="0"/>
        <v>2</v>
      </c>
      <c r="M9" s="41" t="s">
        <v>225</v>
      </c>
      <c r="N9" s="37">
        <v>1</v>
      </c>
      <c r="O9" s="37">
        <v>1</v>
      </c>
      <c r="P9" s="37">
        <f t="shared" si="1"/>
        <v>1</v>
      </c>
      <c r="Q9" s="56" t="s">
        <v>371</v>
      </c>
      <c r="R9" s="46" t="s">
        <v>314</v>
      </c>
      <c r="S9" s="46"/>
    </row>
    <row r="10" spans="1:19" ht="28.8" x14ac:dyDescent="0.4">
      <c r="A10" s="2">
        <v>6</v>
      </c>
      <c r="B10" s="47" t="s">
        <v>184</v>
      </c>
      <c r="C10" s="64" t="s">
        <v>226</v>
      </c>
      <c r="D10" s="63" t="s">
        <v>210</v>
      </c>
      <c r="E10" s="63" t="s">
        <v>210</v>
      </c>
      <c r="F10" s="37">
        <v>1.2</v>
      </c>
      <c r="G10" s="67" t="s">
        <v>52</v>
      </c>
      <c r="H10" s="64" t="s">
        <v>224</v>
      </c>
      <c r="I10" s="41" t="s">
        <v>221</v>
      </c>
      <c r="J10" s="65">
        <v>2</v>
      </c>
      <c r="K10" s="65">
        <v>1</v>
      </c>
      <c r="L10" s="37">
        <f t="shared" si="0"/>
        <v>2</v>
      </c>
      <c r="M10" s="41" t="s">
        <v>225</v>
      </c>
      <c r="N10" s="37">
        <v>1</v>
      </c>
      <c r="O10" s="37">
        <v>1</v>
      </c>
      <c r="P10" s="37">
        <f t="shared" si="1"/>
        <v>1</v>
      </c>
      <c r="Q10" s="56" t="s">
        <v>371</v>
      </c>
      <c r="R10" s="46" t="s">
        <v>314</v>
      </c>
      <c r="S10" s="46"/>
    </row>
    <row r="11" spans="1:19" ht="43.2" x14ac:dyDescent="0.4">
      <c r="A11" s="2">
        <v>7</v>
      </c>
      <c r="B11" s="47" t="s">
        <v>184</v>
      </c>
      <c r="C11" s="68" t="s">
        <v>227</v>
      </c>
      <c r="D11" s="63" t="s">
        <v>210</v>
      </c>
      <c r="E11" s="63" t="s">
        <v>210</v>
      </c>
      <c r="F11" s="37">
        <v>1.5</v>
      </c>
      <c r="G11" s="62" t="s">
        <v>55</v>
      </c>
      <c r="H11" s="64" t="s">
        <v>228</v>
      </c>
      <c r="I11" s="41" t="s">
        <v>221</v>
      </c>
      <c r="J11" s="65">
        <v>2</v>
      </c>
      <c r="K11" s="65">
        <v>1</v>
      </c>
      <c r="L11" s="37">
        <f t="shared" si="0"/>
        <v>2</v>
      </c>
      <c r="M11" s="41" t="s">
        <v>229</v>
      </c>
      <c r="N11" s="37">
        <v>1</v>
      </c>
      <c r="O11" s="37">
        <v>1</v>
      </c>
      <c r="P11" s="37">
        <f t="shared" si="1"/>
        <v>1</v>
      </c>
      <c r="Q11" s="56" t="s">
        <v>371</v>
      </c>
      <c r="R11" s="46" t="s">
        <v>314</v>
      </c>
      <c r="S11" s="46"/>
    </row>
    <row r="12" spans="1:19" ht="28.8" x14ac:dyDescent="0.4">
      <c r="A12" s="2">
        <v>8</v>
      </c>
      <c r="B12" s="47" t="s">
        <v>184</v>
      </c>
      <c r="C12" s="69" t="s">
        <v>230</v>
      </c>
      <c r="D12" s="63" t="s">
        <v>210</v>
      </c>
      <c r="E12" s="63" t="s">
        <v>210</v>
      </c>
      <c r="F12" s="43">
        <v>1.3</v>
      </c>
      <c r="G12" s="67" t="s">
        <v>53</v>
      </c>
      <c r="H12" s="67" t="s">
        <v>231</v>
      </c>
      <c r="I12" s="41" t="s">
        <v>208</v>
      </c>
      <c r="J12" s="70">
        <v>2</v>
      </c>
      <c r="K12" s="70">
        <v>1</v>
      </c>
      <c r="L12" s="37">
        <f t="shared" si="0"/>
        <v>2</v>
      </c>
      <c r="M12" s="51" t="s">
        <v>232</v>
      </c>
      <c r="N12" s="43">
        <v>1</v>
      </c>
      <c r="O12" s="43">
        <v>1</v>
      </c>
      <c r="P12" s="37">
        <f t="shared" si="1"/>
        <v>1</v>
      </c>
      <c r="Q12" s="56" t="s">
        <v>371</v>
      </c>
      <c r="R12" s="46" t="s">
        <v>314</v>
      </c>
      <c r="S12" s="46"/>
    </row>
    <row r="13" spans="1:19" ht="57.6" x14ac:dyDescent="0.4">
      <c r="A13" s="2">
        <v>9</v>
      </c>
      <c r="B13" s="47" t="s">
        <v>184</v>
      </c>
      <c r="C13" s="69" t="s">
        <v>233</v>
      </c>
      <c r="D13" s="63"/>
      <c r="E13" s="63" t="s">
        <v>210</v>
      </c>
      <c r="F13" s="43">
        <v>3.2</v>
      </c>
      <c r="G13" s="67" t="s">
        <v>234</v>
      </c>
      <c r="H13" s="67" t="s">
        <v>235</v>
      </c>
      <c r="I13" s="51" t="s">
        <v>236</v>
      </c>
      <c r="J13" s="70">
        <v>2</v>
      </c>
      <c r="K13" s="70">
        <v>1</v>
      </c>
      <c r="L13" s="37">
        <f t="shared" si="0"/>
        <v>2</v>
      </c>
      <c r="M13" s="51" t="s">
        <v>237</v>
      </c>
      <c r="N13" s="37">
        <v>1</v>
      </c>
      <c r="O13" s="37">
        <v>1</v>
      </c>
      <c r="P13" s="37">
        <f t="shared" si="1"/>
        <v>1</v>
      </c>
      <c r="Q13" s="56" t="s">
        <v>371</v>
      </c>
      <c r="R13" s="46" t="s">
        <v>314</v>
      </c>
      <c r="S13" s="46"/>
    </row>
    <row r="14" spans="1:19" ht="72" x14ac:dyDescent="0.4">
      <c r="A14" s="2">
        <v>10</v>
      </c>
      <c r="B14" s="47" t="s">
        <v>184</v>
      </c>
      <c r="C14" s="69" t="s">
        <v>238</v>
      </c>
      <c r="D14" s="63" t="s">
        <v>305</v>
      </c>
      <c r="E14" s="63" t="s">
        <v>210</v>
      </c>
      <c r="F14" s="43">
        <v>1.3</v>
      </c>
      <c r="G14" s="67" t="s">
        <v>53</v>
      </c>
      <c r="H14" s="64" t="s">
        <v>239</v>
      </c>
      <c r="I14" s="51" t="s">
        <v>240</v>
      </c>
      <c r="J14" s="70">
        <v>2</v>
      </c>
      <c r="K14" s="70">
        <v>2</v>
      </c>
      <c r="L14" s="37">
        <f t="shared" si="0"/>
        <v>4</v>
      </c>
      <c r="M14" s="51" t="s">
        <v>303</v>
      </c>
      <c r="N14" s="43">
        <v>1</v>
      </c>
      <c r="O14" s="43">
        <v>2</v>
      </c>
      <c r="P14" s="37">
        <f t="shared" si="1"/>
        <v>2</v>
      </c>
      <c r="Q14" s="56" t="s">
        <v>371</v>
      </c>
      <c r="R14" s="46" t="s">
        <v>314</v>
      </c>
      <c r="S14" s="46"/>
    </row>
    <row r="15" spans="1:19" ht="100.8" x14ac:dyDescent="0.4">
      <c r="A15" s="2">
        <v>11</v>
      </c>
      <c r="B15" s="47" t="s">
        <v>184</v>
      </c>
      <c r="C15" s="69" t="s">
        <v>241</v>
      </c>
      <c r="D15" s="63" t="s">
        <v>305</v>
      </c>
      <c r="E15" s="63" t="s">
        <v>210</v>
      </c>
      <c r="F15" s="43">
        <v>1.3</v>
      </c>
      <c r="G15" s="67" t="s">
        <v>53</v>
      </c>
      <c r="H15" s="64" t="s">
        <v>242</v>
      </c>
      <c r="I15" s="51" t="s">
        <v>240</v>
      </c>
      <c r="J15" s="70">
        <v>2</v>
      </c>
      <c r="K15" s="70">
        <v>2</v>
      </c>
      <c r="L15" s="37">
        <f t="shared" si="0"/>
        <v>4</v>
      </c>
      <c r="M15" s="51" t="s">
        <v>304</v>
      </c>
      <c r="N15" s="43">
        <v>1</v>
      </c>
      <c r="O15" s="43">
        <v>2</v>
      </c>
      <c r="P15" s="37">
        <f t="shared" si="1"/>
        <v>2</v>
      </c>
      <c r="Q15" s="56" t="s">
        <v>371</v>
      </c>
      <c r="R15" s="46" t="s">
        <v>314</v>
      </c>
      <c r="S15" s="46"/>
    </row>
    <row r="16" spans="1:19" ht="57.6" x14ac:dyDescent="0.4">
      <c r="A16" s="2">
        <v>12</v>
      </c>
      <c r="B16" s="47" t="s">
        <v>184</v>
      </c>
      <c r="C16" s="69" t="s">
        <v>243</v>
      </c>
      <c r="D16" s="63"/>
      <c r="E16" s="63" t="s">
        <v>210</v>
      </c>
      <c r="F16" s="43">
        <v>1.3</v>
      </c>
      <c r="G16" s="67" t="s">
        <v>53</v>
      </c>
      <c r="H16" s="64" t="s">
        <v>239</v>
      </c>
      <c r="I16" s="41" t="s">
        <v>244</v>
      </c>
      <c r="J16" s="70">
        <v>2</v>
      </c>
      <c r="K16" s="70">
        <v>2</v>
      </c>
      <c r="L16" s="37">
        <f t="shared" si="0"/>
        <v>4</v>
      </c>
      <c r="M16" s="41" t="s">
        <v>237</v>
      </c>
      <c r="N16" s="43">
        <v>1</v>
      </c>
      <c r="O16" s="43">
        <v>2</v>
      </c>
      <c r="P16" s="37">
        <f t="shared" si="1"/>
        <v>2</v>
      </c>
      <c r="Q16" s="56" t="s">
        <v>371</v>
      </c>
      <c r="R16" s="46" t="s">
        <v>314</v>
      </c>
      <c r="S16" s="46"/>
    </row>
    <row r="17" spans="1:19" ht="28.8" x14ac:dyDescent="0.4">
      <c r="A17" s="2">
        <v>13</v>
      </c>
      <c r="B17" s="47" t="s">
        <v>184</v>
      </c>
      <c r="C17" s="69" t="s">
        <v>245</v>
      </c>
      <c r="D17" s="63"/>
      <c r="E17" s="63" t="s">
        <v>210</v>
      </c>
      <c r="F17" s="43">
        <v>3.2</v>
      </c>
      <c r="G17" s="67" t="s">
        <v>234</v>
      </c>
      <c r="H17" s="67" t="s">
        <v>235</v>
      </c>
      <c r="I17" s="51" t="s">
        <v>236</v>
      </c>
      <c r="J17" s="70">
        <v>2</v>
      </c>
      <c r="K17" s="70">
        <v>1</v>
      </c>
      <c r="L17" s="37">
        <f t="shared" si="0"/>
        <v>2</v>
      </c>
      <c r="M17" s="52" t="s">
        <v>246</v>
      </c>
      <c r="N17" s="43">
        <v>1</v>
      </c>
      <c r="O17" s="43">
        <v>1</v>
      </c>
      <c r="P17" s="37">
        <f t="shared" si="1"/>
        <v>1</v>
      </c>
      <c r="Q17" s="56" t="s">
        <v>371</v>
      </c>
      <c r="R17" s="46" t="s">
        <v>314</v>
      </c>
      <c r="S17" s="46"/>
    </row>
    <row r="18" spans="1:19" ht="57.6" x14ac:dyDescent="0.4">
      <c r="A18" s="2">
        <v>14</v>
      </c>
      <c r="B18" s="47" t="s">
        <v>184</v>
      </c>
      <c r="C18" s="69" t="s">
        <v>247</v>
      </c>
      <c r="D18" s="63"/>
      <c r="E18" s="63" t="s">
        <v>210</v>
      </c>
      <c r="F18" s="43">
        <v>1.3</v>
      </c>
      <c r="G18" s="67" t="s">
        <v>53</v>
      </c>
      <c r="H18" s="64" t="s">
        <v>239</v>
      </c>
      <c r="I18" s="51" t="s">
        <v>236</v>
      </c>
      <c r="J18" s="70">
        <v>2</v>
      </c>
      <c r="K18" s="70">
        <v>1</v>
      </c>
      <c r="L18" s="37">
        <f t="shared" si="0"/>
        <v>2</v>
      </c>
      <c r="M18" s="51" t="s">
        <v>237</v>
      </c>
      <c r="N18" s="43">
        <v>1</v>
      </c>
      <c r="O18" s="43">
        <v>1</v>
      </c>
      <c r="P18" s="37">
        <f t="shared" si="1"/>
        <v>1</v>
      </c>
      <c r="Q18" s="56" t="s">
        <v>371</v>
      </c>
      <c r="R18" s="46" t="s">
        <v>314</v>
      </c>
      <c r="S18" s="46"/>
    </row>
    <row r="19" spans="1:19" ht="57.6" x14ac:dyDescent="0.4">
      <c r="A19" s="2">
        <v>15</v>
      </c>
      <c r="B19" s="47" t="s">
        <v>184</v>
      </c>
      <c r="C19" s="69" t="s">
        <v>248</v>
      </c>
      <c r="D19" s="63"/>
      <c r="E19" s="63" t="s">
        <v>210</v>
      </c>
      <c r="F19" s="43">
        <v>3.2</v>
      </c>
      <c r="G19" s="67" t="s">
        <v>234</v>
      </c>
      <c r="H19" s="67" t="s">
        <v>235</v>
      </c>
      <c r="I19" s="51" t="s">
        <v>236</v>
      </c>
      <c r="J19" s="70">
        <v>2</v>
      </c>
      <c r="K19" s="70">
        <v>1</v>
      </c>
      <c r="L19" s="37">
        <f t="shared" si="0"/>
        <v>2</v>
      </c>
      <c r="M19" s="51" t="s">
        <v>237</v>
      </c>
      <c r="N19" s="43">
        <v>1</v>
      </c>
      <c r="O19" s="43">
        <v>1</v>
      </c>
      <c r="P19" s="37">
        <f t="shared" si="1"/>
        <v>1</v>
      </c>
      <c r="Q19" s="56" t="s">
        <v>371</v>
      </c>
      <c r="R19" s="46" t="s">
        <v>314</v>
      </c>
      <c r="S19" s="46"/>
    </row>
    <row r="20" spans="1:19" ht="28.8" x14ac:dyDescent="0.4">
      <c r="A20" s="2">
        <v>16</v>
      </c>
      <c r="B20" s="47" t="s">
        <v>184</v>
      </c>
      <c r="C20" s="69"/>
      <c r="D20" s="63"/>
      <c r="E20" s="63"/>
      <c r="F20" s="43"/>
      <c r="G20" s="67"/>
      <c r="H20" s="64"/>
      <c r="I20" s="41"/>
      <c r="J20" s="70"/>
      <c r="K20" s="70"/>
      <c r="L20" s="37"/>
      <c r="M20" s="51"/>
      <c r="N20" s="43"/>
      <c r="O20" s="43"/>
      <c r="P20" s="37"/>
      <c r="Q20" s="56"/>
      <c r="R20" s="46"/>
      <c r="S20" s="46"/>
    </row>
    <row r="21" spans="1:19" ht="28.8" x14ac:dyDescent="0.4">
      <c r="A21" s="2">
        <v>17</v>
      </c>
      <c r="B21" s="47" t="s">
        <v>184</v>
      </c>
      <c r="C21" s="69"/>
      <c r="D21" s="63"/>
      <c r="E21" s="63"/>
      <c r="F21" s="43"/>
      <c r="G21" s="67"/>
      <c r="H21" s="67"/>
      <c r="I21" s="41"/>
      <c r="J21" s="70"/>
      <c r="K21" s="70"/>
      <c r="L21" s="37"/>
      <c r="M21" s="51"/>
      <c r="N21" s="43"/>
      <c r="O21" s="43"/>
      <c r="P21" s="37"/>
      <c r="Q21" s="56"/>
      <c r="R21" s="46"/>
      <c r="S21" s="46"/>
    </row>
    <row r="22" spans="1:19" ht="28.8" x14ac:dyDescent="0.4">
      <c r="A22" s="2">
        <v>18</v>
      </c>
      <c r="B22" s="47" t="s">
        <v>184</v>
      </c>
      <c r="C22" s="69"/>
      <c r="D22" s="63"/>
      <c r="E22" s="63"/>
      <c r="F22" s="43"/>
      <c r="G22" s="67"/>
      <c r="H22" s="67"/>
      <c r="I22" s="41"/>
      <c r="J22" s="70"/>
      <c r="K22" s="70"/>
      <c r="L22" s="37"/>
      <c r="M22" s="51"/>
      <c r="N22" s="43"/>
      <c r="O22" s="43"/>
      <c r="P22" s="37"/>
      <c r="Q22" s="56"/>
      <c r="R22" s="46"/>
      <c r="S22" s="46"/>
    </row>
    <row r="23" spans="1:19" ht="43.2" x14ac:dyDescent="0.4">
      <c r="A23" s="2">
        <v>19</v>
      </c>
      <c r="B23" s="47" t="s">
        <v>184</v>
      </c>
      <c r="C23" s="69" t="s">
        <v>252</v>
      </c>
      <c r="D23" s="63"/>
      <c r="E23" s="63" t="s">
        <v>210</v>
      </c>
      <c r="F23" s="43">
        <v>1.3</v>
      </c>
      <c r="G23" s="67" t="s">
        <v>53</v>
      </c>
      <c r="H23" s="64" t="s">
        <v>239</v>
      </c>
      <c r="I23" s="41" t="s">
        <v>244</v>
      </c>
      <c r="J23" s="70">
        <v>2</v>
      </c>
      <c r="K23" s="70">
        <v>2</v>
      </c>
      <c r="L23" s="37">
        <f t="shared" si="0"/>
        <v>4</v>
      </c>
      <c r="M23" s="51" t="s">
        <v>249</v>
      </c>
      <c r="N23" s="43">
        <v>1</v>
      </c>
      <c r="O23" s="43">
        <v>2</v>
      </c>
      <c r="P23" s="37">
        <f t="shared" si="1"/>
        <v>2</v>
      </c>
      <c r="Q23" s="56" t="s">
        <v>371</v>
      </c>
      <c r="R23" s="46" t="s">
        <v>314</v>
      </c>
      <c r="S23" s="46"/>
    </row>
    <row r="24" spans="1:19" ht="28.8" x14ac:dyDescent="0.4">
      <c r="A24" s="2">
        <v>20</v>
      </c>
      <c r="B24" s="47" t="s">
        <v>184</v>
      </c>
      <c r="C24" s="69" t="s">
        <v>253</v>
      </c>
      <c r="D24" s="63" t="s">
        <v>210</v>
      </c>
      <c r="E24" s="63" t="s">
        <v>210</v>
      </c>
      <c r="F24" s="43">
        <v>4.0999999999999996</v>
      </c>
      <c r="G24" s="67" t="s">
        <v>64</v>
      </c>
      <c r="H24" s="67" t="s">
        <v>250</v>
      </c>
      <c r="I24" s="41" t="s">
        <v>221</v>
      </c>
      <c r="J24" s="70">
        <v>2</v>
      </c>
      <c r="K24" s="70">
        <v>1</v>
      </c>
      <c r="L24" s="37">
        <f t="shared" si="0"/>
        <v>2</v>
      </c>
      <c r="M24" s="51" t="s">
        <v>251</v>
      </c>
      <c r="N24" s="43">
        <v>1</v>
      </c>
      <c r="O24" s="43">
        <v>1</v>
      </c>
      <c r="P24" s="37">
        <f t="shared" si="1"/>
        <v>1</v>
      </c>
      <c r="Q24" s="56" t="s">
        <v>371</v>
      </c>
      <c r="R24" s="46" t="s">
        <v>314</v>
      </c>
      <c r="S24" s="46"/>
    </row>
    <row r="25" spans="1:19" ht="28.8" x14ac:dyDescent="0.4">
      <c r="A25" s="2">
        <v>21</v>
      </c>
      <c r="B25" s="47" t="s">
        <v>184</v>
      </c>
      <c r="C25" s="69" t="s">
        <v>254</v>
      </c>
      <c r="D25" s="63" t="s">
        <v>210</v>
      </c>
      <c r="E25" s="63" t="s">
        <v>210</v>
      </c>
      <c r="F25" s="43">
        <v>4.0999999999999996</v>
      </c>
      <c r="G25" s="67" t="s">
        <v>64</v>
      </c>
      <c r="H25" s="67" t="s">
        <v>250</v>
      </c>
      <c r="I25" s="41" t="s">
        <v>221</v>
      </c>
      <c r="J25" s="70">
        <v>2</v>
      </c>
      <c r="K25" s="70">
        <v>1</v>
      </c>
      <c r="L25" s="37">
        <f t="shared" si="0"/>
        <v>2</v>
      </c>
      <c r="M25" s="51" t="s">
        <v>251</v>
      </c>
      <c r="N25" s="43">
        <v>1</v>
      </c>
      <c r="O25" s="43">
        <v>1</v>
      </c>
      <c r="P25" s="37">
        <f t="shared" si="1"/>
        <v>1</v>
      </c>
      <c r="Q25" s="56" t="s">
        <v>371</v>
      </c>
      <c r="R25" s="46" t="s">
        <v>314</v>
      </c>
      <c r="S25" s="46"/>
    </row>
    <row r="26" spans="1:19" ht="28.8" x14ac:dyDescent="0.4">
      <c r="A26" s="2">
        <v>22</v>
      </c>
      <c r="B26" s="47" t="s">
        <v>184</v>
      </c>
      <c r="C26" s="69"/>
      <c r="D26" s="63"/>
      <c r="E26" s="63"/>
      <c r="F26" s="43"/>
      <c r="G26" s="67"/>
      <c r="H26" s="67"/>
      <c r="I26" s="51"/>
      <c r="J26" s="70"/>
      <c r="K26" s="70"/>
      <c r="L26" s="37"/>
      <c r="M26" s="41"/>
      <c r="N26" s="43"/>
      <c r="O26" s="43"/>
      <c r="P26" s="37"/>
      <c r="Q26" s="56" t="s">
        <v>371</v>
      </c>
      <c r="R26" s="46" t="s">
        <v>314</v>
      </c>
      <c r="S26" s="46"/>
    </row>
    <row r="27" spans="1:19" ht="57.6" x14ac:dyDescent="0.4">
      <c r="A27" s="2">
        <v>23</v>
      </c>
      <c r="B27" s="47" t="s">
        <v>184</v>
      </c>
      <c r="C27" s="69" t="s">
        <v>255</v>
      </c>
      <c r="D27" s="63" t="s">
        <v>306</v>
      </c>
      <c r="E27" s="63" t="s">
        <v>210</v>
      </c>
      <c r="F27" s="43">
        <v>1.3</v>
      </c>
      <c r="G27" s="62" t="s">
        <v>53</v>
      </c>
      <c r="H27" s="64" t="s">
        <v>242</v>
      </c>
      <c r="I27" s="41" t="s">
        <v>244</v>
      </c>
      <c r="J27" s="70">
        <v>2</v>
      </c>
      <c r="K27" s="70">
        <v>2</v>
      </c>
      <c r="L27" s="37">
        <f t="shared" si="0"/>
        <v>4</v>
      </c>
      <c r="M27" s="51" t="s">
        <v>256</v>
      </c>
      <c r="N27" s="43">
        <v>1</v>
      </c>
      <c r="O27" s="43">
        <v>2</v>
      </c>
      <c r="P27" s="37">
        <f t="shared" si="1"/>
        <v>2</v>
      </c>
      <c r="Q27" s="56" t="s">
        <v>371</v>
      </c>
      <c r="R27" s="46" t="s">
        <v>314</v>
      </c>
      <c r="S27" s="46"/>
    </row>
    <row r="28" spans="1:19" ht="28.8" x14ac:dyDescent="0.4">
      <c r="A28" s="2">
        <v>24</v>
      </c>
      <c r="B28" s="47" t="s">
        <v>184</v>
      </c>
      <c r="C28" s="69" t="s">
        <v>257</v>
      </c>
      <c r="D28" s="63" t="s">
        <v>306</v>
      </c>
      <c r="E28" s="63" t="s">
        <v>210</v>
      </c>
      <c r="F28" s="43">
        <v>1.1000000000000001</v>
      </c>
      <c r="G28" s="67" t="s">
        <v>51</v>
      </c>
      <c r="H28" s="64" t="s">
        <v>258</v>
      </c>
      <c r="I28" s="41" t="s">
        <v>221</v>
      </c>
      <c r="J28" s="70">
        <v>2</v>
      </c>
      <c r="K28" s="70">
        <v>1</v>
      </c>
      <c r="L28" s="37">
        <f t="shared" si="0"/>
        <v>2</v>
      </c>
      <c r="M28" s="51" t="s">
        <v>259</v>
      </c>
      <c r="N28" s="43">
        <v>1</v>
      </c>
      <c r="O28" s="43">
        <v>1</v>
      </c>
      <c r="P28" s="37">
        <f t="shared" si="1"/>
        <v>1</v>
      </c>
      <c r="Q28" s="56" t="s">
        <v>371</v>
      </c>
      <c r="R28" s="46" t="s">
        <v>314</v>
      </c>
      <c r="S28" s="46"/>
    </row>
    <row r="29" spans="1:19" ht="57.6" x14ac:dyDescent="0.4">
      <c r="A29" s="2">
        <v>25</v>
      </c>
      <c r="B29" s="47" t="s">
        <v>184</v>
      </c>
      <c r="C29" s="69" t="s">
        <v>260</v>
      </c>
      <c r="D29" s="63" t="s">
        <v>210</v>
      </c>
      <c r="E29" s="63" t="s">
        <v>210</v>
      </c>
      <c r="F29" s="43">
        <v>1.3</v>
      </c>
      <c r="G29" s="62" t="s">
        <v>53</v>
      </c>
      <c r="H29" s="64" t="s">
        <v>239</v>
      </c>
      <c r="I29" s="41" t="s">
        <v>244</v>
      </c>
      <c r="J29" s="70">
        <v>2</v>
      </c>
      <c r="K29" s="70">
        <v>2</v>
      </c>
      <c r="L29" s="37">
        <f t="shared" si="0"/>
        <v>4</v>
      </c>
      <c r="M29" s="51" t="s">
        <v>256</v>
      </c>
      <c r="N29" s="43">
        <v>1</v>
      </c>
      <c r="O29" s="43">
        <v>2</v>
      </c>
      <c r="P29" s="37">
        <f t="shared" si="1"/>
        <v>2</v>
      </c>
      <c r="Q29" s="56" t="s">
        <v>371</v>
      </c>
      <c r="R29" s="46" t="s">
        <v>314</v>
      </c>
      <c r="S29" s="46"/>
    </row>
    <row r="30" spans="1:19" ht="57.6" x14ac:dyDescent="0.4">
      <c r="A30" s="2">
        <v>26</v>
      </c>
      <c r="B30" s="47" t="s">
        <v>184</v>
      </c>
      <c r="C30" s="69" t="s">
        <v>261</v>
      </c>
      <c r="D30" s="63" t="s">
        <v>210</v>
      </c>
      <c r="E30" s="63" t="s">
        <v>210</v>
      </c>
      <c r="F30" s="43">
        <v>1.6</v>
      </c>
      <c r="G30" s="62" t="s">
        <v>56</v>
      </c>
      <c r="H30" s="64" t="s">
        <v>262</v>
      </c>
      <c r="I30" s="51" t="s">
        <v>236</v>
      </c>
      <c r="J30" s="70">
        <v>2</v>
      </c>
      <c r="K30" s="70">
        <v>1</v>
      </c>
      <c r="L30" s="37">
        <f t="shared" si="0"/>
        <v>2</v>
      </c>
      <c r="M30" s="51" t="s">
        <v>237</v>
      </c>
      <c r="N30" s="43">
        <v>1</v>
      </c>
      <c r="O30" s="43">
        <v>1</v>
      </c>
      <c r="P30" s="37">
        <f t="shared" si="1"/>
        <v>1</v>
      </c>
      <c r="Q30" s="56" t="s">
        <v>371</v>
      </c>
      <c r="R30" s="46" t="s">
        <v>314</v>
      </c>
      <c r="S30" s="46"/>
    </row>
    <row r="31" spans="1:19" ht="28.8" x14ac:dyDescent="0.4">
      <c r="A31" s="2">
        <v>27</v>
      </c>
      <c r="B31" s="47" t="s">
        <v>184</v>
      </c>
      <c r="C31" s="69" t="s">
        <v>263</v>
      </c>
      <c r="D31" s="63" t="s">
        <v>210</v>
      </c>
      <c r="E31" s="63" t="s">
        <v>210</v>
      </c>
      <c r="F31" s="43">
        <v>1.4</v>
      </c>
      <c r="G31" s="67" t="s">
        <v>54</v>
      </c>
      <c r="H31" s="64" t="s">
        <v>264</v>
      </c>
      <c r="I31" s="41" t="s">
        <v>221</v>
      </c>
      <c r="J31" s="70">
        <v>2</v>
      </c>
      <c r="K31" s="70">
        <v>1</v>
      </c>
      <c r="L31" s="37">
        <f t="shared" si="0"/>
        <v>2</v>
      </c>
      <c r="M31" s="51" t="s">
        <v>265</v>
      </c>
      <c r="N31" s="43">
        <v>1</v>
      </c>
      <c r="O31" s="43">
        <v>1</v>
      </c>
      <c r="P31" s="37">
        <f t="shared" si="1"/>
        <v>1</v>
      </c>
      <c r="Q31" s="56" t="s">
        <v>371</v>
      </c>
      <c r="R31" s="46" t="s">
        <v>314</v>
      </c>
      <c r="S31" s="46"/>
    </row>
    <row r="32" spans="1:19" ht="28.8" x14ac:dyDescent="0.4">
      <c r="A32" s="2">
        <v>28</v>
      </c>
      <c r="B32" s="47" t="s">
        <v>184</v>
      </c>
      <c r="C32" s="69" t="s">
        <v>266</v>
      </c>
      <c r="D32" s="63" t="s">
        <v>210</v>
      </c>
      <c r="E32" s="63" t="s">
        <v>210</v>
      </c>
      <c r="F32" s="43">
        <v>1.1000000000000001</v>
      </c>
      <c r="G32" s="67" t="s">
        <v>51</v>
      </c>
      <c r="H32" s="64" t="s">
        <v>267</v>
      </c>
      <c r="I32" s="41" t="s">
        <v>221</v>
      </c>
      <c r="J32" s="70">
        <v>2</v>
      </c>
      <c r="K32" s="70">
        <v>1</v>
      </c>
      <c r="L32" s="37">
        <f t="shared" si="0"/>
        <v>2</v>
      </c>
      <c r="M32" s="51" t="s">
        <v>265</v>
      </c>
      <c r="N32" s="43">
        <v>1</v>
      </c>
      <c r="O32" s="43">
        <v>1</v>
      </c>
      <c r="P32" s="37">
        <f t="shared" si="1"/>
        <v>1</v>
      </c>
      <c r="Q32" s="56" t="s">
        <v>371</v>
      </c>
      <c r="R32" s="46" t="s">
        <v>314</v>
      </c>
      <c r="S32" s="46"/>
    </row>
    <row r="33" spans="1:19" ht="72" x14ac:dyDescent="0.4">
      <c r="A33" s="2">
        <v>29</v>
      </c>
      <c r="B33" s="47" t="s">
        <v>184</v>
      </c>
      <c r="C33" s="69" t="s">
        <v>268</v>
      </c>
      <c r="D33" s="63" t="s">
        <v>210</v>
      </c>
      <c r="E33" s="63" t="s">
        <v>210</v>
      </c>
      <c r="F33" s="43">
        <v>1.6</v>
      </c>
      <c r="G33" s="67" t="s">
        <v>56</v>
      </c>
      <c r="H33" s="64" t="s">
        <v>269</v>
      </c>
      <c r="I33" s="51" t="s">
        <v>236</v>
      </c>
      <c r="J33" s="70">
        <v>2</v>
      </c>
      <c r="K33" s="70">
        <v>1</v>
      </c>
      <c r="L33" s="37">
        <f t="shared" si="0"/>
        <v>2</v>
      </c>
      <c r="M33" s="41" t="s">
        <v>270</v>
      </c>
      <c r="N33" s="43">
        <v>1</v>
      </c>
      <c r="O33" s="43">
        <v>1</v>
      </c>
      <c r="P33" s="37">
        <f t="shared" si="1"/>
        <v>1</v>
      </c>
      <c r="Q33" s="56" t="s">
        <v>371</v>
      </c>
      <c r="R33" s="46" t="s">
        <v>314</v>
      </c>
      <c r="S33" s="46"/>
    </row>
    <row r="34" spans="1:19" ht="57.6" x14ac:dyDescent="0.4">
      <c r="A34" s="2">
        <v>30</v>
      </c>
      <c r="B34" s="47" t="s">
        <v>184</v>
      </c>
      <c r="C34" s="69" t="s">
        <v>271</v>
      </c>
      <c r="D34" s="63" t="s">
        <v>210</v>
      </c>
      <c r="E34" s="63" t="s">
        <v>272</v>
      </c>
      <c r="F34" s="43">
        <v>5.6</v>
      </c>
      <c r="G34" s="67" t="s">
        <v>79</v>
      </c>
      <c r="H34" s="64" t="s">
        <v>273</v>
      </c>
      <c r="I34" s="41" t="s">
        <v>221</v>
      </c>
      <c r="J34" s="70">
        <v>2</v>
      </c>
      <c r="K34" s="70">
        <v>2</v>
      </c>
      <c r="L34" s="37">
        <f t="shared" si="0"/>
        <v>4</v>
      </c>
      <c r="M34" s="51" t="s">
        <v>274</v>
      </c>
      <c r="N34" s="43">
        <v>1</v>
      </c>
      <c r="O34" s="43">
        <v>2</v>
      </c>
      <c r="P34" s="37">
        <v>2</v>
      </c>
      <c r="Q34" s="56" t="s">
        <v>371</v>
      </c>
      <c r="R34" s="46" t="s">
        <v>314</v>
      </c>
      <c r="S34" s="46"/>
    </row>
    <row r="35" spans="1:19" ht="57.6" x14ac:dyDescent="0.4">
      <c r="A35" s="2">
        <v>31</v>
      </c>
      <c r="B35" s="47" t="s">
        <v>185</v>
      </c>
      <c r="C35" s="48" t="s">
        <v>275</v>
      </c>
      <c r="D35" s="37"/>
      <c r="E35" s="37" t="s">
        <v>210</v>
      </c>
      <c r="F35" s="37">
        <v>1.3</v>
      </c>
      <c r="G35" s="49" t="s">
        <v>53</v>
      </c>
      <c r="H35" s="42" t="s">
        <v>276</v>
      </c>
      <c r="I35" s="41" t="s">
        <v>208</v>
      </c>
      <c r="J35" s="37">
        <v>3</v>
      </c>
      <c r="K35" s="37">
        <v>3</v>
      </c>
      <c r="L35" s="37">
        <v>9</v>
      </c>
      <c r="M35" s="41" t="s">
        <v>277</v>
      </c>
      <c r="N35" s="37">
        <v>2</v>
      </c>
      <c r="O35" s="37">
        <v>2</v>
      </c>
      <c r="P35" s="37">
        <v>4</v>
      </c>
      <c r="Q35" s="56" t="s">
        <v>371</v>
      </c>
      <c r="R35" s="46" t="s">
        <v>314</v>
      </c>
      <c r="S35" s="46"/>
    </row>
    <row r="36" spans="1:19" ht="28.8" x14ac:dyDescent="0.4">
      <c r="A36" s="2">
        <v>32</v>
      </c>
      <c r="B36" s="47" t="s">
        <v>185</v>
      </c>
      <c r="C36" s="48" t="s">
        <v>278</v>
      </c>
      <c r="D36" s="37" t="s">
        <v>279</v>
      </c>
      <c r="E36" s="37" t="s">
        <v>210</v>
      </c>
      <c r="F36" s="37">
        <v>1.6</v>
      </c>
      <c r="G36" s="49" t="s">
        <v>56</v>
      </c>
      <c r="H36" s="42" t="s">
        <v>280</v>
      </c>
      <c r="I36" s="41" t="s">
        <v>236</v>
      </c>
      <c r="J36" s="37">
        <v>3</v>
      </c>
      <c r="K36" s="37">
        <v>3</v>
      </c>
      <c r="L36" s="37">
        <v>9</v>
      </c>
      <c r="M36" s="41" t="s">
        <v>246</v>
      </c>
      <c r="N36" s="37">
        <v>1</v>
      </c>
      <c r="O36" s="37">
        <v>1</v>
      </c>
      <c r="P36" s="37">
        <v>1</v>
      </c>
      <c r="Q36" s="56" t="s">
        <v>371</v>
      </c>
      <c r="R36" s="46" t="s">
        <v>206</v>
      </c>
      <c r="S36" s="46"/>
    </row>
    <row r="37" spans="1:19" ht="43.2" x14ac:dyDescent="0.4">
      <c r="A37" s="2">
        <v>33</v>
      </c>
      <c r="B37" s="47" t="s">
        <v>185</v>
      </c>
      <c r="C37" s="48" t="s">
        <v>281</v>
      </c>
      <c r="D37" s="37" t="s">
        <v>279</v>
      </c>
      <c r="E37" s="37" t="s">
        <v>210</v>
      </c>
      <c r="F37" s="37">
        <v>2.1</v>
      </c>
      <c r="G37" s="49" t="s">
        <v>57</v>
      </c>
      <c r="H37" s="42" t="s">
        <v>282</v>
      </c>
      <c r="I37" s="41" t="s">
        <v>283</v>
      </c>
      <c r="J37" s="37">
        <v>3</v>
      </c>
      <c r="K37" s="37">
        <v>3</v>
      </c>
      <c r="L37" s="37">
        <v>9</v>
      </c>
      <c r="M37" s="41" t="s">
        <v>284</v>
      </c>
      <c r="N37" s="37">
        <v>1</v>
      </c>
      <c r="O37" s="37">
        <v>1</v>
      </c>
      <c r="P37" s="37">
        <v>1</v>
      </c>
      <c r="Q37" s="56" t="s">
        <v>371</v>
      </c>
      <c r="R37" s="46" t="s">
        <v>206</v>
      </c>
      <c r="S37" s="46"/>
    </row>
    <row r="38" spans="1:19" ht="28.8" x14ac:dyDescent="0.4">
      <c r="A38" s="2">
        <v>34</v>
      </c>
      <c r="B38" s="47" t="s">
        <v>185</v>
      </c>
      <c r="C38" s="48" t="s">
        <v>285</v>
      </c>
      <c r="D38" s="37" t="s">
        <v>286</v>
      </c>
      <c r="E38" s="37" t="s">
        <v>210</v>
      </c>
      <c r="F38" s="37">
        <v>3.4</v>
      </c>
      <c r="G38" s="49" t="s">
        <v>287</v>
      </c>
      <c r="H38" s="42" t="s">
        <v>288</v>
      </c>
      <c r="I38" s="41" t="s">
        <v>289</v>
      </c>
      <c r="J38" s="37">
        <v>2</v>
      </c>
      <c r="K38" s="37">
        <v>2</v>
      </c>
      <c r="L38" s="37">
        <v>4</v>
      </c>
      <c r="M38" s="41" t="s">
        <v>290</v>
      </c>
      <c r="N38" s="37">
        <v>1</v>
      </c>
      <c r="O38" s="37">
        <v>1</v>
      </c>
      <c r="P38" s="37">
        <v>1</v>
      </c>
      <c r="Q38" s="56" t="s">
        <v>371</v>
      </c>
      <c r="R38" s="46" t="s">
        <v>206</v>
      </c>
      <c r="S38" s="46"/>
    </row>
    <row r="39" spans="1:19" ht="43.2" x14ac:dyDescent="0.4">
      <c r="A39" s="2">
        <v>35</v>
      </c>
      <c r="B39" s="47" t="s">
        <v>183</v>
      </c>
      <c r="C39" s="48" t="s">
        <v>291</v>
      </c>
      <c r="D39" s="37" t="s">
        <v>279</v>
      </c>
      <c r="E39" s="37" t="s">
        <v>210</v>
      </c>
      <c r="F39" s="37">
        <v>1.4</v>
      </c>
      <c r="G39" s="49" t="s">
        <v>54</v>
      </c>
      <c r="H39" s="42" t="s">
        <v>292</v>
      </c>
      <c r="I39" s="50" t="s">
        <v>293</v>
      </c>
      <c r="J39" s="37">
        <v>2</v>
      </c>
      <c r="K39" s="37">
        <v>2</v>
      </c>
      <c r="L39" s="37">
        <v>4</v>
      </c>
      <c r="M39" s="50" t="s">
        <v>294</v>
      </c>
      <c r="N39" s="37">
        <v>1</v>
      </c>
      <c r="O39" s="37">
        <v>1</v>
      </c>
      <c r="P39" s="37">
        <v>1</v>
      </c>
      <c r="Q39" s="56" t="s">
        <v>371</v>
      </c>
      <c r="R39" s="46" t="s">
        <v>206</v>
      </c>
      <c r="S39" s="46"/>
    </row>
    <row r="40" spans="1:19" ht="43.2" x14ac:dyDescent="0.4">
      <c r="A40" s="2">
        <v>36</v>
      </c>
      <c r="B40" s="47" t="s">
        <v>183</v>
      </c>
      <c r="C40" s="48" t="s">
        <v>295</v>
      </c>
      <c r="D40" s="37" t="s">
        <v>296</v>
      </c>
      <c r="E40" s="37" t="s">
        <v>210</v>
      </c>
      <c r="F40" s="37">
        <v>1.4</v>
      </c>
      <c r="G40" s="49" t="s">
        <v>54</v>
      </c>
      <c r="H40" s="42" t="s">
        <v>297</v>
      </c>
      <c r="I40" s="41" t="s">
        <v>298</v>
      </c>
      <c r="J40" s="37">
        <v>2</v>
      </c>
      <c r="K40" s="37">
        <v>2</v>
      </c>
      <c r="L40" s="37">
        <v>4</v>
      </c>
      <c r="M40" s="50" t="s">
        <v>299</v>
      </c>
      <c r="N40" s="37">
        <v>1</v>
      </c>
      <c r="O40" s="37">
        <v>1</v>
      </c>
      <c r="P40" s="37">
        <v>1</v>
      </c>
      <c r="Q40" s="56" t="s">
        <v>371</v>
      </c>
      <c r="R40" s="46" t="s">
        <v>206</v>
      </c>
      <c r="S40" s="46"/>
    </row>
    <row r="41" spans="1:19" ht="19.2" x14ac:dyDescent="0.4">
      <c r="A41" s="313" t="s">
        <v>177</v>
      </c>
      <c r="B41" s="314"/>
      <c r="C41" s="315"/>
      <c r="D41" s="322" t="s">
        <v>178</v>
      </c>
      <c r="E41" s="323"/>
      <c r="F41" s="324"/>
      <c r="G41" s="325"/>
      <c r="H41" s="325"/>
      <c r="I41" s="325"/>
      <c r="J41" s="325"/>
      <c r="K41" s="325"/>
      <c r="L41" s="325"/>
      <c r="M41" s="326"/>
      <c r="N41" s="38" t="s">
        <v>179</v>
      </c>
      <c r="O41" s="39" t="s">
        <v>320</v>
      </c>
      <c r="P41" s="39"/>
      <c r="Q41" s="39"/>
      <c r="R41" s="39"/>
      <c r="S41" s="40"/>
    </row>
    <row r="42" spans="1:19" ht="19.2" x14ac:dyDescent="0.4">
      <c r="A42" s="316"/>
      <c r="B42" s="317"/>
      <c r="C42" s="318"/>
      <c r="D42" s="322" t="s">
        <v>180</v>
      </c>
      <c r="E42" s="323"/>
      <c r="F42" s="324"/>
      <c r="G42" s="325"/>
      <c r="H42" s="325"/>
      <c r="I42" s="325"/>
      <c r="J42" s="325"/>
      <c r="K42" s="325"/>
      <c r="L42" s="325"/>
      <c r="M42" s="326"/>
      <c r="N42" s="38" t="s">
        <v>179</v>
      </c>
      <c r="O42" s="39" t="s">
        <v>314</v>
      </c>
      <c r="P42" s="39"/>
      <c r="Q42" s="39"/>
      <c r="R42" s="39"/>
      <c r="S42" s="40"/>
    </row>
    <row r="43" spans="1:19" ht="19.2" x14ac:dyDescent="0.4">
      <c r="A43" s="316"/>
      <c r="B43" s="317"/>
      <c r="C43" s="318"/>
      <c r="D43" s="322" t="s">
        <v>129</v>
      </c>
      <c r="E43" s="323"/>
      <c r="F43" s="324"/>
      <c r="G43" s="325"/>
      <c r="H43" s="325"/>
      <c r="I43" s="325"/>
      <c r="J43" s="325"/>
      <c r="K43" s="325"/>
      <c r="L43" s="325"/>
      <c r="M43" s="326"/>
      <c r="N43" s="38" t="s">
        <v>179</v>
      </c>
      <c r="O43" s="39" t="s">
        <v>324</v>
      </c>
      <c r="P43" s="39"/>
      <c r="Q43" s="39"/>
      <c r="R43" s="39"/>
      <c r="S43" s="40"/>
    </row>
    <row r="44" spans="1:19" ht="19.2" x14ac:dyDescent="0.4">
      <c r="A44" s="316"/>
      <c r="B44" s="317"/>
      <c r="C44" s="318"/>
      <c r="D44" s="322" t="s">
        <v>181</v>
      </c>
      <c r="E44" s="323"/>
      <c r="F44" s="324"/>
      <c r="G44" s="325"/>
      <c r="H44" s="325"/>
      <c r="I44" s="325"/>
      <c r="J44" s="325"/>
      <c r="K44" s="325"/>
      <c r="L44" s="325"/>
      <c r="M44" s="326"/>
      <c r="N44" s="38" t="s">
        <v>179</v>
      </c>
      <c r="O44" s="39" t="s">
        <v>196</v>
      </c>
      <c r="P44" s="39"/>
      <c r="Q44" s="39"/>
      <c r="R44" s="39"/>
      <c r="S44" s="40"/>
    </row>
    <row r="45" spans="1:19" ht="19.2" x14ac:dyDescent="0.4">
      <c r="A45" s="319"/>
      <c r="B45" s="320"/>
      <c r="C45" s="321"/>
      <c r="D45" s="322" t="s">
        <v>182</v>
      </c>
      <c r="E45" s="323"/>
      <c r="F45" s="324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6"/>
    </row>
  </sheetData>
  <mergeCells count="29">
    <mergeCell ref="A1:C1"/>
    <mergeCell ref="D1:M2"/>
    <mergeCell ref="N1:P1"/>
    <mergeCell ref="A2:C2"/>
    <mergeCell ref="N2:P2"/>
    <mergeCell ref="J3:L3"/>
    <mergeCell ref="M3:M4"/>
    <mergeCell ref="N3:P3"/>
    <mergeCell ref="A3:A4"/>
    <mergeCell ref="B3:B4"/>
    <mergeCell ref="C3:C4"/>
    <mergeCell ref="D3:D4"/>
    <mergeCell ref="E3:E4"/>
    <mergeCell ref="Q3:Q4"/>
    <mergeCell ref="R3:R4"/>
    <mergeCell ref="S3:S4"/>
    <mergeCell ref="A41:C45"/>
    <mergeCell ref="D41:E41"/>
    <mergeCell ref="F41:M41"/>
    <mergeCell ref="D42:E42"/>
    <mergeCell ref="F42:M42"/>
    <mergeCell ref="D43:E43"/>
    <mergeCell ref="F43:M43"/>
    <mergeCell ref="D44:E44"/>
    <mergeCell ref="F44:M44"/>
    <mergeCell ref="D45:E45"/>
    <mergeCell ref="F45:S45"/>
    <mergeCell ref="F3:H3"/>
    <mergeCell ref="I3:I4"/>
  </mergeCells>
  <phoneticPr fontId="1" type="noConversion"/>
  <dataValidations disablePrompts="1" count="3">
    <dataValidation type="list" allowBlank="1" showInputMessage="1" showErrorMessage="1" sqref="B5:B40">
      <formula1>"자재반입(입고), 설비(장비)설치_기구, 설비(장비)설치_전장, 시운전"</formula1>
    </dataValidation>
    <dataValidation type="list" allowBlank="1" showInputMessage="1" showErrorMessage="1" sqref="K5:K34">
      <formula1>"1, 2, 3, 4"</formula1>
    </dataValidation>
    <dataValidation type="list" allowBlank="1" showInputMessage="1" showErrorMessage="1" sqref="J5:J34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47" t="s">
        <v>43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2:18" ht="21.6" thickBot="1" x14ac:dyDescent="0.45">
      <c r="B2" s="348" t="s">
        <v>68</v>
      </c>
      <c r="C2" s="348"/>
      <c r="D2" s="348"/>
      <c r="E2" s="348"/>
      <c r="F2" s="348"/>
      <c r="G2" s="348"/>
      <c r="H2" s="348"/>
      <c r="J2" s="348" t="s">
        <v>69</v>
      </c>
      <c r="K2" s="348"/>
      <c r="L2" s="348"/>
      <c r="M2" s="348"/>
      <c r="N2" s="348"/>
      <c r="O2" s="348"/>
      <c r="P2" s="348"/>
      <c r="Q2" s="348"/>
      <c r="R2" s="348"/>
    </row>
    <row r="3" spans="2:18" ht="27" customHeight="1" thickBot="1" x14ac:dyDescent="0.45">
      <c r="B3" s="12" t="s">
        <v>44</v>
      </c>
      <c r="C3" s="13" t="s">
        <v>46</v>
      </c>
      <c r="D3" s="368" t="s">
        <v>47</v>
      </c>
      <c r="E3" s="368"/>
      <c r="F3" s="368"/>
      <c r="G3" s="368"/>
      <c r="H3" s="369"/>
      <c r="J3" s="12" t="s">
        <v>44</v>
      </c>
      <c r="K3" s="13" t="s">
        <v>46</v>
      </c>
      <c r="L3" s="368" t="s">
        <v>47</v>
      </c>
      <c r="M3" s="368"/>
      <c r="N3" s="368"/>
      <c r="O3" s="13" t="s">
        <v>46</v>
      </c>
      <c r="P3" s="368" t="s">
        <v>47</v>
      </c>
      <c r="Q3" s="368"/>
      <c r="R3" s="369"/>
    </row>
    <row r="4" spans="2:18" ht="18" thickTop="1" x14ac:dyDescent="0.4">
      <c r="B4" s="393" t="s">
        <v>45</v>
      </c>
      <c r="C4" s="14">
        <v>1.1000000000000001</v>
      </c>
      <c r="D4" s="362" t="s">
        <v>51</v>
      </c>
      <c r="E4" s="362"/>
      <c r="F4" s="362"/>
      <c r="G4" s="362"/>
      <c r="H4" s="363"/>
      <c r="J4" s="392" t="s">
        <v>70</v>
      </c>
      <c r="K4" s="14">
        <v>5.0999999999999996</v>
      </c>
      <c r="L4" s="362" t="s">
        <v>74</v>
      </c>
      <c r="M4" s="362"/>
      <c r="N4" s="362"/>
      <c r="O4" s="14">
        <v>5.7</v>
      </c>
      <c r="P4" s="362" t="s">
        <v>90</v>
      </c>
      <c r="Q4" s="362"/>
      <c r="R4" s="363"/>
    </row>
    <row r="5" spans="2:18" x14ac:dyDescent="0.4">
      <c r="B5" s="388"/>
      <c r="C5" s="9">
        <v>1.2</v>
      </c>
      <c r="D5" s="207" t="s">
        <v>52</v>
      </c>
      <c r="E5" s="207"/>
      <c r="F5" s="207"/>
      <c r="G5" s="207"/>
      <c r="H5" s="364"/>
      <c r="J5" s="388"/>
      <c r="K5" s="9">
        <v>5.2</v>
      </c>
      <c r="L5" s="207" t="s">
        <v>75</v>
      </c>
      <c r="M5" s="207"/>
      <c r="N5" s="207"/>
      <c r="O5" s="9">
        <v>5.8</v>
      </c>
      <c r="P5" s="207" t="s">
        <v>91</v>
      </c>
      <c r="Q5" s="207"/>
      <c r="R5" s="364"/>
    </row>
    <row r="6" spans="2:18" x14ac:dyDescent="0.4">
      <c r="B6" s="388"/>
      <c r="C6" s="9">
        <v>1.3</v>
      </c>
      <c r="D6" s="352" t="s">
        <v>53</v>
      </c>
      <c r="E6" s="352"/>
      <c r="F6" s="352"/>
      <c r="G6" s="352"/>
      <c r="H6" s="353"/>
      <c r="J6" s="388"/>
      <c r="K6" s="9">
        <v>5.3</v>
      </c>
      <c r="L6" s="352" t="s">
        <v>76</v>
      </c>
      <c r="M6" s="352"/>
      <c r="N6" s="352"/>
      <c r="O6" s="9">
        <v>5.9</v>
      </c>
      <c r="P6" s="352" t="s">
        <v>92</v>
      </c>
      <c r="Q6" s="352"/>
      <c r="R6" s="353"/>
    </row>
    <row r="7" spans="2:18" x14ac:dyDescent="0.4">
      <c r="B7" s="388"/>
      <c r="C7" s="9">
        <v>1.4</v>
      </c>
      <c r="D7" s="352" t="s">
        <v>54</v>
      </c>
      <c r="E7" s="352"/>
      <c r="F7" s="352"/>
      <c r="G7" s="352"/>
      <c r="H7" s="353"/>
      <c r="J7" s="388"/>
      <c r="K7" s="9">
        <v>5.4</v>
      </c>
      <c r="L7" s="352" t="s">
        <v>77</v>
      </c>
      <c r="M7" s="352"/>
      <c r="N7" s="352"/>
      <c r="O7" s="9"/>
      <c r="P7" s="352"/>
      <c r="Q7" s="352"/>
      <c r="R7" s="353"/>
    </row>
    <row r="8" spans="2:18" x14ac:dyDescent="0.4">
      <c r="B8" s="388"/>
      <c r="C8" s="9">
        <v>1.5</v>
      </c>
      <c r="D8" s="352" t="s">
        <v>55</v>
      </c>
      <c r="E8" s="352"/>
      <c r="F8" s="352"/>
      <c r="G8" s="352"/>
      <c r="H8" s="353"/>
      <c r="J8" s="388"/>
      <c r="K8" s="9">
        <v>5.5</v>
      </c>
      <c r="L8" s="352" t="s">
        <v>78</v>
      </c>
      <c r="M8" s="352"/>
      <c r="N8" s="352"/>
      <c r="O8" s="9"/>
      <c r="P8" s="352"/>
      <c r="Q8" s="352"/>
      <c r="R8" s="353"/>
    </row>
    <row r="9" spans="2:18" ht="18" thickBot="1" x14ac:dyDescent="0.45">
      <c r="B9" s="389"/>
      <c r="C9" s="10">
        <v>1.6</v>
      </c>
      <c r="D9" s="354" t="s">
        <v>56</v>
      </c>
      <c r="E9" s="354"/>
      <c r="F9" s="354"/>
      <c r="G9" s="354"/>
      <c r="H9" s="355"/>
      <c r="J9" s="389"/>
      <c r="K9" s="10">
        <v>5.6</v>
      </c>
      <c r="L9" s="354" t="s">
        <v>79</v>
      </c>
      <c r="M9" s="354"/>
      <c r="N9" s="354"/>
      <c r="O9" s="10"/>
      <c r="P9" s="354"/>
      <c r="Q9" s="354"/>
      <c r="R9" s="355"/>
    </row>
    <row r="10" spans="2:18" x14ac:dyDescent="0.4">
      <c r="B10" s="387" t="s">
        <v>48</v>
      </c>
      <c r="C10" s="11">
        <v>2.1</v>
      </c>
      <c r="D10" s="360" t="s">
        <v>57</v>
      </c>
      <c r="E10" s="360"/>
      <c r="F10" s="360"/>
      <c r="G10" s="360"/>
      <c r="H10" s="361"/>
      <c r="J10" s="391" t="s">
        <v>71</v>
      </c>
      <c r="K10" s="15">
        <v>6.1</v>
      </c>
      <c r="L10" s="356" t="s">
        <v>80</v>
      </c>
      <c r="M10" s="356"/>
      <c r="N10" s="356"/>
      <c r="O10" s="15">
        <v>6.5</v>
      </c>
      <c r="P10" s="356" t="s">
        <v>93</v>
      </c>
      <c r="Q10" s="356"/>
      <c r="R10" s="357"/>
    </row>
    <row r="11" spans="2:18" x14ac:dyDescent="0.4">
      <c r="B11" s="388"/>
      <c r="C11" s="9">
        <v>2.2000000000000002</v>
      </c>
      <c r="D11" s="352" t="s">
        <v>58</v>
      </c>
      <c r="E11" s="352"/>
      <c r="F11" s="352"/>
      <c r="G11" s="352"/>
      <c r="H11" s="353"/>
      <c r="J11" s="388"/>
      <c r="K11" s="9">
        <v>6.2</v>
      </c>
      <c r="L11" s="352" t="s">
        <v>81</v>
      </c>
      <c r="M11" s="352"/>
      <c r="N11" s="352"/>
      <c r="O11" s="9">
        <v>6.6</v>
      </c>
      <c r="P11" s="352" t="s">
        <v>90</v>
      </c>
      <c r="Q11" s="352"/>
      <c r="R11" s="353"/>
    </row>
    <row r="12" spans="2:18" ht="18" thickBot="1" x14ac:dyDescent="0.45">
      <c r="B12" s="389"/>
      <c r="C12" s="10">
        <v>2.2999999999999998</v>
      </c>
      <c r="D12" s="354" t="s">
        <v>59</v>
      </c>
      <c r="E12" s="354"/>
      <c r="F12" s="354"/>
      <c r="G12" s="354"/>
      <c r="H12" s="355"/>
      <c r="J12" s="388"/>
      <c r="K12" s="9">
        <v>6.3</v>
      </c>
      <c r="L12" s="352" t="s">
        <v>82</v>
      </c>
      <c r="M12" s="352"/>
      <c r="N12" s="352"/>
      <c r="O12" s="9">
        <v>6.7</v>
      </c>
      <c r="P12" s="352" t="s">
        <v>94</v>
      </c>
      <c r="Q12" s="352"/>
      <c r="R12" s="353"/>
    </row>
    <row r="13" spans="2:18" ht="17.399999999999999" customHeight="1" thickBot="1" x14ac:dyDescent="0.45">
      <c r="B13" s="391" t="s">
        <v>49</v>
      </c>
      <c r="C13" s="15">
        <v>3.1</v>
      </c>
      <c r="D13" s="356" t="s">
        <v>60</v>
      </c>
      <c r="E13" s="356"/>
      <c r="F13" s="356"/>
      <c r="G13" s="356"/>
      <c r="H13" s="357"/>
      <c r="J13" s="389"/>
      <c r="K13" s="10">
        <v>6.4</v>
      </c>
      <c r="L13" s="354" t="s">
        <v>83</v>
      </c>
      <c r="M13" s="354"/>
      <c r="N13" s="354"/>
      <c r="O13" s="10"/>
      <c r="P13" s="354"/>
      <c r="Q13" s="354"/>
      <c r="R13" s="355"/>
    </row>
    <row r="14" spans="2:18" x14ac:dyDescent="0.4">
      <c r="B14" s="388"/>
      <c r="C14" s="9">
        <v>3.2</v>
      </c>
      <c r="D14" s="352" t="s">
        <v>61</v>
      </c>
      <c r="E14" s="352"/>
      <c r="F14" s="352"/>
      <c r="G14" s="352"/>
      <c r="H14" s="353"/>
      <c r="J14" s="390" t="s">
        <v>72</v>
      </c>
      <c r="K14" s="15">
        <v>7.1</v>
      </c>
      <c r="L14" s="356" t="s">
        <v>84</v>
      </c>
      <c r="M14" s="356"/>
      <c r="N14" s="356"/>
      <c r="O14" s="15">
        <v>7.4</v>
      </c>
      <c r="P14" s="356" t="s">
        <v>95</v>
      </c>
      <c r="Q14" s="356"/>
      <c r="R14" s="357"/>
    </row>
    <row r="15" spans="2:18" x14ac:dyDescent="0.4">
      <c r="B15" s="388"/>
      <c r="C15" s="9">
        <v>3.3</v>
      </c>
      <c r="D15" s="352" t="s">
        <v>62</v>
      </c>
      <c r="E15" s="352"/>
      <c r="F15" s="352"/>
      <c r="G15" s="352"/>
      <c r="H15" s="353"/>
      <c r="J15" s="388"/>
      <c r="K15" s="9">
        <v>7.2</v>
      </c>
      <c r="L15" s="352" t="s">
        <v>85</v>
      </c>
      <c r="M15" s="352"/>
      <c r="N15" s="352"/>
      <c r="O15" s="9">
        <v>7.5</v>
      </c>
      <c r="P15" s="352" t="s">
        <v>96</v>
      </c>
      <c r="Q15" s="352"/>
      <c r="R15" s="353"/>
    </row>
    <row r="16" spans="2:18" ht="18" thickBot="1" x14ac:dyDescent="0.45">
      <c r="B16" s="389"/>
      <c r="C16" s="10">
        <v>3.4</v>
      </c>
      <c r="D16" s="354" t="s">
        <v>63</v>
      </c>
      <c r="E16" s="354"/>
      <c r="F16" s="354"/>
      <c r="G16" s="354"/>
      <c r="H16" s="355"/>
      <c r="J16" s="389"/>
      <c r="K16" s="10">
        <v>7.3</v>
      </c>
      <c r="L16" s="354" t="s">
        <v>86</v>
      </c>
      <c r="M16" s="354"/>
      <c r="N16" s="354"/>
      <c r="O16" s="10"/>
      <c r="P16" s="354"/>
      <c r="Q16" s="354"/>
      <c r="R16" s="355"/>
    </row>
    <row r="17" spans="2:26" x14ac:dyDescent="0.4">
      <c r="B17" s="387" t="s">
        <v>50</v>
      </c>
      <c r="C17" s="11">
        <v>4.0999999999999996</v>
      </c>
      <c r="D17" s="360" t="s">
        <v>64</v>
      </c>
      <c r="E17" s="360"/>
      <c r="F17" s="360"/>
      <c r="G17" s="360"/>
      <c r="H17" s="361"/>
      <c r="J17" s="387" t="s">
        <v>73</v>
      </c>
      <c r="K17" s="358">
        <v>8.1</v>
      </c>
      <c r="L17" s="359" t="s">
        <v>87</v>
      </c>
      <c r="M17" s="360"/>
      <c r="N17" s="360"/>
      <c r="O17" s="358">
        <v>8.4</v>
      </c>
      <c r="P17" s="359" t="s">
        <v>97</v>
      </c>
      <c r="Q17" s="360"/>
      <c r="R17" s="361"/>
    </row>
    <row r="18" spans="2:26" x14ac:dyDescent="0.4">
      <c r="B18" s="388"/>
      <c r="C18" s="9">
        <v>4.2</v>
      </c>
      <c r="D18" s="352" t="s">
        <v>65</v>
      </c>
      <c r="E18" s="352"/>
      <c r="F18" s="352"/>
      <c r="G18" s="352"/>
      <c r="H18" s="353"/>
      <c r="J18" s="388"/>
      <c r="K18" s="207"/>
      <c r="L18" s="352"/>
      <c r="M18" s="352"/>
      <c r="N18" s="352"/>
      <c r="O18" s="207"/>
      <c r="P18" s="352"/>
      <c r="Q18" s="352"/>
      <c r="R18" s="353"/>
    </row>
    <row r="19" spans="2:26" x14ac:dyDescent="0.4">
      <c r="B19" s="388"/>
      <c r="C19" s="9">
        <v>4.3</v>
      </c>
      <c r="D19" s="352" t="s">
        <v>66</v>
      </c>
      <c r="E19" s="352"/>
      <c r="F19" s="352"/>
      <c r="G19" s="352"/>
      <c r="H19" s="353"/>
      <c r="J19" s="388"/>
      <c r="K19" s="9">
        <v>8.1999999999999993</v>
      </c>
      <c r="L19" s="352" t="s">
        <v>88</v>
      </c>
      <c r="M19" s="352"/>
      <c r="N19" s="352"/>
      <c r="O19" s="9">
        <v>8.5</v>
      </c>
      <c r="P19" s="352" t="s">
        <v>98</v>
      </c>
      <c r="Q19" s="352"/>
      <c r="R19" s="353"/>
    </row>
    <row r="20" spans="2:26" ht="18" thickBot="1" x14ac:dyDescent="0.45">
      <c r="B20" s="389"/>
      <c r="C20" s="10">
        <v>4.4000000000000004</v>
      </c>
      <c r="D20" s="354" t="s">
        <v>67</v>
      </c>
      <c r="E20" s="354"/>
      <c r="F20" s="354"/>
      <c r="G20" s="354"/>
      <c r="H20" s="355"/>
      <c r="J20" s="389"/>
      <c r="K20" s="10">
        <v>8.3000000000000007</v>
      </c>
      <c r="L20" s="354" t="s">
        <v>89</v>
      </c>
      <c r="M20" s="354"/>
      <c r="N20" s="354"/>
      <c r="O20" s="10"/>
      <c r="P20" s="354"/>
      <c r="Q20" s="354"/>
      <c r="R20" s="355"/>
    </row>
    <row r="23" spans="2:26" ht="25.8" thickBot="1" x14ac:dyDescent="0.45">
      <c r="B23" s="349" t="s">
        <v>99</v>
      </c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O23" s="349" t="s">
        <v>112</v>
      </c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</row>
    <row r="24" spans="2:26" ht="27.6" customHeight="1" thickBot="1" x14ac:dyDescent="0.45">
      <c r="B24" s="370" t="s">
        <v>100</v>
      </c>
      <c r="C24" s="368"/>
      <c r="D24" s="368" t="s">
        <v>101</v>
      </c>
      <c r="E24" s="368"/>
      <c r="F24" s="368"/>
      <c r="G24" s="368"/>
      <c r="H24" s="368"/>
      <c r="I24" s="368"/>
      <c r="J24" s="368"/>
      <c r="K24" s="368"/>
      <c r="L24" s="368"/>
      <c r="M24" s="369"/>
      <c r="O24" s="373" t="s">
        <v>113</v>
      </c>
      <c r="P24" s="374"/>
      <c r="Q24" s="375"/>
      <c r="R24" s="376" t="s">
        <v>101</v>
      </c>
      <c r="S24" s="374"/>
      <c r="T24" s="374"/>
      <c r="U24" s="374"/>
      <c r="V24" s="374"/>
      <c r="W24" s="374"/>
      <c r="X24" s="374"/>
      <c r="Y24" s="374"/>
      <c r="Z24" s="377"/>
    </row>
    <row r="25" spans="2:26" ht="49.95" customHeight="1" thickTop="1" x14ac:dyDescent="0.4">
      <c r="B25" s="25">
        <v>5</v>
      </c>
      <c r="C25" s="26" t="s">
        <v>102</v>
      </c>
      <c r="D25" s="371" t="s">
        <v>107</v>
      </c>
      <c r="E25" s="371"/>
      <c r="F25" s="371"/>
      <c r="G25" s="371"/>
      <c r="H25" s="371"/>
      <c r="I25" s="371"/>
      <c r="J25" s="371"/>
      <c r="K25" s="371"/>
      <c r="L25" s="371"/>
      <c r="M25" s="372"/>
      <c r="N25" s="16"/>
      <c r="O25" s="27">
        <v>4</v>
      </c>
      <c r="P25" s="385" t="s">
        <v>114</v>
      </c>
      <c r="Q25" s="386"/>
      <c r="R25" s="382" t="s">
        <v>121</v>
      </c>
      <c r="S25" s="383"/>
      <c r="T25" s="383"/>
      <c r="U25" s="383"/>
      <c r="V25" s="383"/>
      <c r="W25" s="383"/>
      <c r="X25" s="383"/>
      <c r="Y25" s="383"/>
      <c r="Z25" s="384"/>
    </row>
    <row r="26" spans="2:26" ht="49.95" customHeight="1" x14ac:dyDescent="0.4">
      <c r="B26" s="19">
        <v>4</v>
      </c>
      <c r="C26" s="20" t="s">
        <v>103</v>
      </c>
      <c r="D26" s="350" t="s">
        <v>108</v>
      </c>
      <c r="E26" s="350"/>
      <c r="F26" s="350"/>
      <c r="G26" s="350"/>
      <c r="H26" s="350"/>
      <c r="I26" s="350"/>
      <c r="J26" s="350"/>
      <c r="K26" s="350"/>
      <c r="L26" s="350"/>
      <c r="M26" s="351"/>
      <c r="N26" s="16"/>
      <c r="O26" s="28">
        <v>3</v>
      </c>
      <c r="P26" s="378" t="s">
        <v>115</v>
      </c>
      <c r="Q26" s="379"/>
      <c r="R26" s="382" t="s">
        <v>120</v>
      </c>
      <c r="S26" s="383"/>
      <c r="T26" s="383"/>
      <c r="U26" s="383"/>
      <c r="V26" s="383"/>
      <c r="W26" s="383"/>
      <c r="X26" s="383"/>
      <c r="Y26" s="383"/>
      <c r="Z26" s="384"/>
    </row>
    <row r="27" spans="2:26" ht="49.95" customHeight="1" x14ac:dyDescent="0.4">
      <c r="B27" s="17">
        <v>3</v>
      </c>
      <c r="C27" s="18" t="s">
        <v>104</v>
      </c>
      <c r="D27" s="350" t="s">
        <v>109</v>
      </c>
      <c r="E27" s="350"/>
      <c r="F27" s="350"/>
      <c r="G27" s="350"/>
      <c r="H27" s="350"/>
      <c r="I27" s="350"/>
      <c r="J27" s="350"/>
      <c r="K27" s="350"/>
      <c r="L27" s="350"/>
      <c r="M27" s="351"/>
      <c r="N27" s="16"/>
      <c r="O27" s="28">
        <v>2</v>
      </c>
      <c r="P27" s="378" t="s">
        <v>116</v>
      </c>
      <c r="Q27" s="379"/>
      <c r="R27" s="382" t="s">
        <v>119</v>
      </c>
      <c r="S27" s="383"/>
      <c r="T27" s="383"/>
      <c r="U27" s="383"/>
      <c r="V27" s="383"/>
      <c r="W27" s="383"/>
      <c r="X27" s="383"/>
      <c r="Y27" s="383"/>
      <c r="Z27" s="384"/>
    </row>
    <row r="28" spans="2:26" ht="49.95" customHeight="1" thickBot="1" x14ac:dyDescent="0.45">
      <c r="B28" s="21">
        <v>2</v>
      </c>
      <c r="C28" s="22" t="s">
        <v>105</v>
      </c>
      <c r="D28" s="350" t="s">
        <v>110</v>
      </c>
      <c r="E28" s="350"/>
      <c r="F28" s="350"/>
      <c r="G28" s="350"/>
      <c r="H28" s="350"/>
      <c r="I28" s="350"/>
      <c r="J28" s="350"/>
      <c r="K28" s="350"/>
      <c r="L28" s="350"/>
      <c r="M28" s="351"/>
      <c r="N28" s="16"/>
      <c r="O28" s="29">
        <v>1</v>
      </c>
      <c r="P28" s="380" t="s">
        <v>117</v>
      </c>
      <c r="Q28" s="381"/>
      <c r="R28" s="365" t="s">
        <v>118</v>
      </c>
      <c r="S28" s="366"/>
      <c r="T28" s="366"/>
      <c r="U28" s="366"/>
      <c r="V28" s="366"/>
      <c r="W28" s="366"/>
      <c r="X28" s="366"/>
      <c r="Y28" s="366"/>
      <c r="Z28" s="367"/>
    </row>
    <row r="29" spans="2:26" ht="49.95" customHeight="1" thickBot="1" x14ac:dyDescent="0.45">
      <c r="B29" s="23">
        <v>1</v>
      </c>
      <c r="C29" s="24" t="s">
        <v>106</v>
      </c>
      <c r="D29" s="365" t="s">
        <v>111</v>
      </c>
      <c r="E29" s="366"/>
      <c r="F29" s="366"/>
      <c r="G29" s="366"/>
      <c r="H29" s="366"/>
      <c r="I29" s="366"/>
      <c r="J29" s="366"/>
      <c r="K29" s="366"/>
      <c r="L29" s="366"/>
      <c r="M29" s="367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2024-03-21T23:33:47Z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