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
    </mc:Choice>
  </mc:AlternateContent>
  <bookViews>
    <workbookView xWindow="0" yWindow="0" windowWidth="23040" windowHeight="9105" tabRatio="761"/>
  </bookViews>
  <sheets>
    <sheet name="1. 표지" sheetId="69" r:id="rId1"/>
    <sheet name="2. 위험성평가실시계획(공사개요)" sheetId="26" r:id="rId2"/>
    <sheet name="3. 위험성평가 조직도" sheetId="29" r:id="rId3"/>
    <sheet name="4. 전체공사일정표." sheetId="74" state="hidden" r:id="rId4"/>
    <sheet name="4.전체공사일정표" sheetId="153" r:id="rId5"/>
    <sheet name="5.위험성평가" sheetId="116" r:id="rId6"/>
    <sheet name="5.위험성평가 (예시)" sheetId="117" state="hidden" r:id="rId7"/>
    <sheet name="6. 참조자료(유해위험요인, 위험성추정)" sheetId="20" r:id="rId8"/>
    <sheet name="스토커" sheetId="75" state="hidden" r:id="rId9"/>
    <sheet name="OHS" sheetId="76" state="hidden" r:id="rId10"/>
    <sheet name="TOHS" sheetId="77" state="hidden" r:id="rId11"/>
    <sheet name="MCT" sheetId="118" state="hidden" r:id="rId12"/>
    <sheet name="턴테이블" sheetId="119" state="hidden" r:id="rId13"/>
    <sheet name="쏘터" sheetId="120" state="hidden" r:id="rId14"/>
    <sheet name="LGV" sheetId="121" state="hidden" r:id="rId15"/>
    <sheet name="CV(컨베이어)" sheetId="122" state="hidden" r:id="rId16"/>
    <sheet name="이재기" sheetId="123" state="hidden" r:id="rId17"/>
    <sheet name="LIFTER" sheetId="124" state="hidden" r:id="rId18"/>
    <sheet name="OHCV" sheetId="125" state="hidden" r:id="rId19"/>
    <sheet name="TAM" sheetId="126" state="hidden" r:id="rId20"/>
    <sheet name="RACK" sheetId="127" state="hidden" r:id="rId21"/>
    <sheet name="Stacker Crane" sheetId="128" state="hidden" r:id="rId22"/>
    <sheet name="CV(반도체)" sheetId="129" state="hidden" r:id="rId23"/>
    <sheet name="MSC" sheetId="130" state="hidden" r:id="rId24"/>
    <sheet name="OHT" sheetId="131" state="hidden" r:id="rId25"/>
    <sheet name="층간 LIFTER(반도체)" sheetId="132" state="hidden" r:id="rId26"/>
    <sheet name="Printer(인쇄장비)" sheetId="133" state="hidden" r:id="rId27"/>
    <sheet name="AGV" sheetId="134" state="hidden" r:id="rId28"/>
    <sheet name="MPS" sheetId="135" state="hidden" r:id="rId29"/>
    <sheet name="OCR" sheetId="136" state="hidden" r:id="rId30"/>
    <sheet name="RPS" sheetId="137" state="hidden" r:id="rId31"/>
    <sheet name="LAMI" sheetId="138" state="hidden" r:id="rId32"/>
    <sheet name="Degassing MC" sheetId="139" state="hidden" r:id="rId33"/>
    <sheet name="CST 물류" sheetId="140" state="hidden" r:id="rId34"/>
    <sheet name="CELL 포장기" sheetId="141" state="hidden" r:id="rId35"/>
    <sheet name="CUT DPS" sheetId="142" state="hidden" r:id="rId36"/>
    <sheet name="외관검사기" sheetId="143" state="hidden" r:id="rId37"/>
    <sheet name="CT검사기" sheetId="144" state="hidden" r:id="rId38"/>
    <sheet name="Laser" sheetId="145" state="hidden" r:id="rId39"/>
    <sheet name="Crack AI 검사장비" sheetId="146" state="hidden" r:id="rId40"/>
    <sheet name="uLED Repair 통합장비" sheetId="147" state="hidden" r:id="rId41"/>
    <sheet name="GTS" sheetId="148" state="hidden" r:id="rId42"/>
    <sheet name="아산지원팀" sheetId="149" state="hidden" r:id="rId43"/>
    <sheet name="화성지원팀" sheetId="150"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#REF!</definedName>
    <definedName name="______________O11" hidden="1">{#N/A,#N/A,FALSE,"단축1";#N/A,#N/A,FALSE,"단축2";#N/A,#N/A,FALSE,"단축3";#N/A,#N/A,FALSE,"장축";#N/A,#N/A,FALSE,"4WD"}</definedName>
    <definedName name="_____________O11" hidden="1">{#N/A,#N/A,FALSE,"단축1";#N/A,#N/A,FALSE,"단축2";#N/A,#N/A,FALSE,"단축3";#N/A,#N/A,FALSE,"장축";#N/A,#N/A,FALSE,"4WD"}</definedName>
    <definedName name="____________O11" hidden="1">{#N/A,#N/A,FALSE,"단축1";#N/A,#N/A,FALSE,"단축2";#N/A,#N/A,FALSE,"단축3";#N/A,#N/A,FALSE,"장축";#N/A,#N/A,FALSE,"4WD"}</definedName>
    <definedName name="__________O11" hidden="1">{#N/A,#N/A,FALSE,"단축1";#N/A,#N/A,FALSE,"단축2";#N/A,#N/A,FALSE,"단축3";#N/A,#N/A,FALSE,"장축";#N/A,#N/A,FALSE,"4WD"}</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O11" hidden="1">{#N/A,#N/A,FALSE,"단축1";#N/A,#N/A,FALSE,"단축2";#N/A,#N/A,FALSE,"단축3";#N/A,#N/A,FALSE,"장축";#N/A,#N/A,FALSE,"4WD"}</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con13">'[1](3)Product mix'!#REF!</definedName>
    <definedName name="______O11" hidden="1">{#N/A,#N/A,FALSE,"단축1";#N/A,#N/A,FALSE,"단축2";#N/A,#N/A,FALSE,"단축3";#N/A,#N/A,FALSE,"장축";#N/A,#N/A,FALSE,"4WD"}</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Rev1">#REF!</definedName>
    <definedName name="______Rev2">#REF!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YN1">#REF!</definedName>
    <definedName name="_____BAF2" hidden="1">{#N/A,#N/A,FALSE,"ENG'G(보호계전기)"}</definedName>
    <definedName name="_____con13">'[1](3)Product mix'!#REF!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B70096">#REF!</definedName>
    <definedName name="____B99999">#REF!</definedName>
    <definedName name="____BAF2" hidden="1">{#N/A,#N/A,FALSE,"ENG'G(보호계전기)"}</definedName>
    <definedName name="____C693301">#REF!</definedName>
    <definedName name="____con13">'[1](3)Product mix'!#REF!</definedName>
    <definedName name="____O11" hidden="1">{#N/A,#N/A,FALSE,"단축1";#N/A,#N/A,FALSE,"단축2";#N/A,#N/A,FALSE,"단축3";#N/A,#N/A,FALSE,"장축";#N/A,#N/A,FALSE,"4WD"}</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'[2]98연계표'!#REF!</definedName>
    <definedName name="___B70096">#REF!</definedName>
    <definedName name="___B99999">#REF!</definedName>
    <definedName name="___BAF2" hidden="1">{#N/A,#N/A,FALSE,"ENG'G(보호계전기)"}</definedName>
    <definedName name="___C693301">#REF!</definedName>
    <definedName name="___con13">'[1](3)Product mix'!#REF!</definedName>
    <definedName name="___kgw1">'[3]98연계표'!#REF!</definedName>
    <definedName name="___O11" hidden="1">{#N/A,#N/A,FALSE,"단축1";#N/A,#N/A,FALSE,"단축2";#N/A,#N/A,FALSE,"단축3";#N/A,#N/A,FALSE,"장축";#N/A,#N/A,FALSE,"4WD"}</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'[4]98연계표'!#REF!</definedName>
    <definedName name="__B70096">#REF!</definedName>
    <definedName name="__B99999">#REF!</definedName>
    <definedName name="__BAF2" hidden="1">{#N/A,#N/A,FALSE,"ENG'G(보호계전기)"}</definedName>
    <definedName name="__C693301">#REF!</definedName>
    <definedName name="__con13">'[1](3)Product mix'!#REF!</definedName>
    <definedName name="__IntlFixup" hidden="1">TRUE</definedName>
    <definedName name="__kgw1">'[5]98연계표'!#REF!</definedName>
    <definedName name="__NPS2" localSheetId="5" hidden="1">{#N/A,#N/A,FALSE,"인원";#N/A,#N/A,FALSE,"비용2";#N/A,#N/A,FALSE,"비용1";#N/A,#N/A,FALSE,"비용";#N/A,#N/A,FALSE,"보증2";#N/A,#N/A,FALSE,"보증1";#N/A,#N/A,FALSE,"보증";#N/A,#N/A,FALSE,"손익1";#N/A,#N/A,FALSE,"손익";#N/A,#N/A,FALSE,"부서별매출";#N/A,#N/A,FALSE,"매출"}</definedName>
    <definedName name="__NPS2" localSheetId="6" hidden="1">{#N/A,#N/A,FALSE,"인원";#N/A,#N/A,FALSE,"비용2";#N/A,#N/A,FALSE,"비용1";#N/A,#N/A,FALSE,"비용";#N/A,#N/A,FALSE,"보증2";#N/A,#N/A,FALSE,"보증1";#N/A,#N/A,FALSE,"보증";#N/A,#N/A,FALSE,"손익1";#N/A,#N/A,FALSE,"손익";#N/A,#N/A,FALSE,"부서별매출";#N/A,#N/A,FALSE,"매출"}</definedName>
    <definedName name="__NPS2" localSheetId="34" hidden="1">{#N/A,#N/A,FALSE,"인원";#N/A,#N/A,FALSE,"비용2";#N/A,#N/A,FALSE,"비용1";#N/A,#N/A,FALSE,"비용";#N/A,#N/A,FALSE,"보증2";#N/A,#N/A,FALSE,"보증1";#N/A,#N/A,FALSE,"보증";#N/A,#N/A,FALSE,"손익1";#N/A,#N/A,FALSE,"손익";#N/A,#N/A,FALSE,"부서별매출";#N/A,#N/A,FALSE,"매출"}</definedName>
    <definedName name="__NPS2" localSheetId="32" hidden="1">{#N/A,#N/A,FALSE,"인원";#N/A,#N/A,FALSE,"비용2";#N/A,#N/A,FALSE,"비용1";#N/A,#N/A,FALSE,"비용";#N/A,#N/A,FALSE,"보증2";#N/A,#N/A,FALSE,"보증1";#N/A,#N/A,FALSE,"보증";#N/A,#N/A,FALSE,"손익1";#N/A,#N/A,FALSE,"손익";#N/A,#N/A,FALSE,"부서별매출";#N/A,#N/A,FALSE,"매출"}</definedName>
    <definedName name="__NPS2" localSheetId="36"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O11" hidden="1">{#N/A,#N/A,FALSE,"단축1";#N/A,#N/A,FALSE,"단축2";#N/A,#N/A,FALSE,"단축3";#N/A,#N/A,FALSE,"장축";#N/A,#N/A,FALSE,"4WD"}</definedName>
    <definedName name="__P4" hidden="1">#REF!</definedName>
    <definedName name="__PI31">#REF!</definedName>
    <definedName name="__PI3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#REF!</definedName>
    <definedName name="__sdd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T2" hidden="1">{#N/A,#N/A,FALSE,"단축1";#N/A,#N/A,FALSE,"단축2";#N/A,#N/A,FALSE,"단축3";#N/A,#N/A,FALSE,"장축";#N/A,#N/A,FALSE,"4WD"}</definedName>
    <definedName name="__YN1">#REF!</definedName>
    <definedName name="_1">#N/A</definedName>
    <definedName name="_1_?">#REF!</definedName>
    <definedName name="_1_0Print_Area">'[6]A-100전제'!#REF!</definedName>
    <definedName name="_1_월">#REF!</definedName>
    <definedName name="_10">#N/A</definedName>
    <definedName name="_10__123Graph_A차트_6" hidden="1">[7]A!$D$148:$D$156</definedName>
    <definedName name="_10__123Graph_A차트_8" hidden="1">[8]A!$D$185:$D$186</definedName>
    <definedName name="_107k9_" hidden="1">{#N/A,#N/A,FALSE,"단축1";#N/A,#N/A,FALSE,"단축2";#N/A,#N/A,FALSE,"단축3";#N/A,#N/A,FALSE,"장축";#N/A,#N/A,FALSE,"4WD"}</definedName>
    <definedName name="_10x1_">#REF!</definedName>
    <definedName name="_11__123Graph_A차트_7" hidden="1">[7]A!$B$185:$B$186</definedName>
    <definedName name="_11__123Graph_B차트_1" hidden="1">[8]A!$C$79:$C$84</definedName>
    <definedName name="_118P2_" hidden="1">{#N/A,#N/A,FALSE,"단축1";#N/A,#N/A,FALSE,"단축2";#N/A,#N/A,FALSE,"단축3";#N/A,#N/A,FALSE,"장축";#N/A,#N/A,FALSE,"4WD"}</definedName>
    <definedName name="_11x2_">#REF!</definedName>
    <definedName name="_12__123Graph_A차트_8" hidden="1">[7]A!$D$185:$D$186</definedName>
    <definedName name="_12__123Graph_B차트_2" hidden="1">[8]A!$E$79:$E$84</definedName>
    <definedName name="_123" hidden="1">#REF!</definedName>
    <definedName name="_12356" hidden="1">#REF!</definedName>
    <definedName name="_129T2_" hidden="1">{#N/A,#N/A,FALSE,"단축1";#N/A,#N/A,FALSE,"단축2";#N/A,#N/A,FALSE,"단축3";#N/A,#N/A,FALSE,"장축";#N/A,#N/A,FALSE,"4WD"}</definedName>
    <definedName name="_13__123Graph_B차트_1" hidden="1">[7]A!$C$79:$C$84</definedName>
    <definedName name="_13__123Graph_B차트_3" hidden="1">[8]A!$C$113:$C$119</definedName>
    <definedName name="_14__123Graph_B차트_2" hidden="1">[7]A!$E$79:$E$84</definedName>
    <definedName name="_14__123Graph_B차트_4" hidden="1">[8]A!$E$113:$E$119</definedName>
    <definedName name="_140T3_" hidden="1">{#N/A,#N/A,FALSE,"단축1";#N/A,#N/A,FALSE,"단축2";#N/A,#N/A,FALSE,"단축3";#N/A,#N/A,FALSE,"장축";#N/A,#N/A,FALSE,"4WD"}</definedName>
    <definedName name="_15__123Graph_B차트_3" hidden="1">[7]A!$C$113:$C$119</definedName>
    <definedName name="_15__123Graph_B차트_5" hidden="1">[8]A!$C$148:$C$156</definedName>
    <definedName name="_151T5_" hidden="1">{#N/A,#N/A,FALSE,"단축1";#N/A,#N/A,FALSE,"단축2";#N/A,#N/A,FALSE,"단축3";#N/A,#N/A,FALSE,"장축";#N/A,#N/A,FALSE,"4WD"}</definedName>
    <definedName name="_16__123Graph_B차트_4" hidden="1">[7]A!$E$113:$E$119</definedName>
    <definedName name="_16__123Graph_B차트_6" hidden="1">[8]A!$E$148:$E$156</definedName>
    <definedName name="_17__123Graph_B차트_5" hidden="1">[7]A!$C$148:$C$156</definedName>
    <definedName name="_17__123Graph_B차트_7" hidden="1">[8]A!$C$185:$C$186</definedName>
    <definedName name="_18__123Graph_B차트_6" hidden="1">[7]A!$E$148:$E$156</definedName>
    <definedName name="_18__123Graph_B차트_8" hidden="1">[8]A!$E$185:$E$186</definedName>
    <definedName name="_19__123Graph_B차트_7" hidden="1">[7]A!$C$185:$C$186</definedName>
    <definedName name="_19__123Graph_X차트_1" hidden="1">[8]A!$A$79:$A$84</definedName>
    <definedName name="_1999_01_29">#REF!</definedName>
    <definedName name="_1S">#N/A</definedName>
    <definedName name="_2">#REF!</definedName>
    <definedName name="_2_?쨲?f">#REF!</definedName>
    <definedName name="_2_0Print_Area">'[6]A-100전제'!#REF!</definedName>
    <definedName name="_2_월">#REF!</definedName>
    <definedName name="_20__123Graph_B차트_8" hidden="1">[7]A!$E$185:$E$186</definedName>
    <definedName name="_20__123Graph_X차트_2" hidden="1">[8]A!$A$79:$A$84</definedName>
    <definedName name="_21__123Graph_X차트_1" hidden="1">[7]A!$A$79:$A$84</definedName>
    <definedName name="_21__123Graph_X차트_3" hidden="1">[8]A!$A$113:$A$119</definedName>
    <definedName name="_21O11_" hidden="1">{#N/A,#N/A,FALSE,"단축1";#N/A,#N/A,FALSE,"단축2";#N/A,#N/A,FALSE,"단축3";#N/A,#N/A,FALSE,"장축";#N/A,#N/A,FALSE,"4WD"}</definedName>
    <definedName name="_22__123Graph_X차트_2" hidden="1">[7]A!$A$79:$A$84</definedName>
    <definedName name="_22__123Graph_X차트_4" hidden="1">[8]A!$A$113:$A$119</definedName>
    <definedName name="_23__123Graph_X차트_3" hidden="1">[7]A!$A$113:$A$119</definedName>
    <definedName name="_23__123Graph_X차트_5" hidden="1">[8]A!$A$148:$A$156</definedName>
    <definedName name="_24__123Graph_X차트_4" hidden="1">[7]A!$A$113:$A$119</definedName>
    <definedName name="_24__123Graph_X차트_6" hidden="1">[8]A!$A$148:$A$156</definedName>
    <definedName name="_25__123Graph_X차트_5" hidden="1">[7]A!$A$148:$A$156</definedName>
    <definedName name="_25__123Graph_X차트_7" hidden="1">[8]A!$A$185:$A$186</definedName>
    <definedName name="_26__123Graph_X차트_6" hidden="1">[7]A!$A$148:$A$156</definedName>
    <definedName name="_26__123Graph_X차트_8" hidden="1">[8]A!$A$185:$A$186</definedName>
    <definedName name="_27__123Graph_X차트_7" hidden="1">[7]A!$A$185:$A$186</definedName>
    <definedName name="_27A11_">[9]제품별!#REF!</definedName>
    <definedName name="_28__123Graph_X차트_8" hidden="1">[7]A!$A$185:$A$186</definedName>
    <definedName name="_2Print_Area">'[6]A-100전제'!#REF!</definedName>
    <definedName name="_2S">#N/A</definedName>
    <definedName name="_3">#N/A</definedName>
    <definedName name="_3__123Graph_A차트_1" hidden="1">[8]A!$B$79:$B$84</definedName>
    <definedName name="_3_월">#REF!</definedName>
    <definedName name="_30A11_">[10]제품별!#REF!</definedName>
    <definedName name="_4">#N/A</definedName>
    <definedName name="_4__123Graph_A차트_2" hidden="1">[8]A!$D$79:$D$84</definedName>
    <definedName name="_4_월">#REF!</definedName>
    <definedName name="_4±aA¸A÷¹RA_A¡">#REF!</definedName>
    <definedName name="_4Print_Area">'[6]A-100전제'!#REF!</definedName>
    <definedName name="_5">#N/A</definedName>
    <definedName name="_5__123Graph_A차트_1" hidden="1">[7]A!$B$79:$B$84</definedName>
    <definedName name="_5__123Graph_A차트_3" hidden="1">[8]A!$B$113:$B$119</definedName>
    <definedName name="_5_월">#REF!</definedName>
    <definedName name="_6">#N/A</definedName>
    <definedName name="_6__123Graph_A차트_2" hidden="1">[7]A!$D$79:$D$84</definedName>
    <definedName name="_6__123Graph_A차트_4" hidden="1">[8]A!$D$113:$D$119</definedName>
    <definedName name="_6O11_" hidden="1">{#N/A,#N/A,FALSE,"단축1";#N/A,#N/A,FALSE,"단축2";#N/A,#N/A,FALSE,"단축3";#N/A,#N/A,FALSE,"장축";#N/A,#N/A,FALSE,"4WD"}</definedName>
    <definedName name="_7__123Graph_A차트_3" hidden="1">[7]A!$B$113:$B$119</definedName>
    <definedName name="_7__123Graph_A차트_5" hidden="1">[8]A!$B$148:$B$156</definedName>
    <definedName name="_7AO¿a¹RA_A¡">#REF!</definedName>
    <definedName name="_7O11_" hidden="1">{#N/A,#N/A,FALSE,"단축1";#N/A,#N/A,FALSE,"단축2";#N/A,#N/A,FALSE,"단축3";#N/A,#N/A,FALSE,"장축";#N/A,#N/A,FALSE,"4WD"}</definedName>
    <definedName name="_8__123Graph_A차트_4" hidden="1">[7]A!$D$113:$D$119</definedName>
    <definedName name="_8__123Graph_A차트_6" hidden="1">[8]A!$D$148:$D$156</definedName>
    <definedName name="_846486" hidden="1">#REF!</definedName>
    <definedName name="_85k7_" hidden="1">{#N/A,#N/A,FALSE,"단축1";#N/A,#N/A,FALSE,"단축2";#N/A,#N/A,FALSE,"단축3";#N/A,#N/A,FALSE,"장축";#N/A,#N/A,FALSE,"4WD"}</definedName>
    <definedName name="_8B2_">#REF!</definedName>
    <definedName name="_9__123Graph_A차트_5" hidden="1">[7]A!$B$148:$B$156</definedName>
    <definedName name="_9__123Graph_A차트_7" hidden="1">[8]A!$B$185:$B$186</definedName>
    <definedName name="_96k8_" hidden="1">{#N/A,#N/A,FALSE,"단축1";#N/A,#N/A,FALSE,"단축2";#N/A,#N/A,FALSE,"단축3";#N/A,#N/A,FALSE,"장축";#N/A,#N/A,FALSE,"4WD"}</definedName>
    <definedName name="_9FF3_">#REF!</definedName>
    <definedName name="_A3" hidden="1">{#N/A,#N/A,FALSE,"단축1";#N/A,#N/A,FALSE,"단축2";#N/A,#N/A,FALSE,"단축3";#N/A,#N/A,FALSE,"장축";#N/A,#N/A,FALSE,"4WD"}</definedName>
    <definedName name="_Ａ４1">#N/A</definedName>
    <definedName name="_aaa1">'[2]98연계표'!#REF!</definedName>
    <definedName name="_B70096">#REF!</definedName>
    <definedName name="_B99999">#REF!</definedName>
    <definedName name="_BAF2" hidden="1">{#N/A,#N/A,FALSE,"ENG'G(보호계전기)"}</definedName>
    <definedName name="_C693301">#REF!</definedName>
    <definedName name="_con13">'[11](3)Product mix'!#REF!</definedName>
    <definedName name="_Dist_Bin" localSheetId="5" hidden="1">#REF!</definedName>
    <definedName name="_Dist_Bin" localSheetId="6" hidden="1">#REF!</definedName>
    <definedName name="_Dist_Bin" localSheetId="34" hidden="1">#REF!</definedName>
    <definedName name="_Dist_Bin" localSheetId="32" hidden="1">#REF!</definedName>
    <definedName name="_Dist_Bin" localSheetId="31" hidden="1">#REF!</definedName>
    <definedName name="_Dist_Bin" localSheetId="36" hidden="1">#REF!</definedName>
    <definedName name="_Dist_Bin" hidden="1">#REF!</definedName>
    <definedName name="_Dist_Values" localSheetId="5" hidden="1">#REF!</definedName>
    <definedName name="_Dist_Values" localSheetId="6" hidden="1">#REF!</definedName>
    <definedName name="_Dist_Values" localSheetId="34" hidden="1">#REF!</definedName>
    <definedName name="_Dist_Values" localSheetId="32" hidden="1">#REF!</definedName>
    <definedName name="_Dist_Values" localSheetId="31" hidden="1">#REF!</definedName>
    <definedName name="_Dist_Values" localSheetId="36" hidden="1">#REF!</definedName>
    <definedName name="_Dist_Values" hidden="1">#REF!</definedName>
    <definedName name="_Fill" localSheetId="5" hidden="1">'[12]144'!#REF!</definedName>
    <definedName name="_Fill" localSheetId="6" hidden="1">'[12]144'!#REF!</definedName>
    <definedName name="_Fill" localSheetId="34" hidden="1">#REF!</definedName>
    <definedName name="_Fill" localSheetId="32" hidden="1">#REF!</definedName>
    <definedName name="_Fill" localSheetId="31" hidden="1">#REF!</definedName>
    <definedName name="_Fill" localSheetId="36" hidden="1">#REF!</definedName>
    <definedName name="_Fill" hidden="1">'[12]144'!#REF!</definedName>
    <definedName name="_xlnm._FilterDatabase" localSheetId="5" hidden="1">#REF!</definedName>
    <definedName name="_xlnm._FilterDatabase" localSheetId="6" hidden="1">#REF!</definedName>
    <definedName name="_xlnm._FilterDatabase" localSheetId="34" hidden="1">#REF!</definedName>
    <definedName name="_xlnm._FilterDatabase" localSheetId="32" hidden="1">#REF!</definedName>
    <definedName name="_xlnm._FilterDatabase" localSheetId="31" hidden="1">#REF!</definedName>
    <definedName name="_xlnm._FilterDatabase" localSheetId="36" hidden="1">#REF!</definedName>
    <definedName name="_xlnm._FilterDatabase" hidden="1">#REF!</definedName>
    <definedName name="_GoA1">[0]!_GoA1</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localSheetId="5" hidden="1">#REF!</definedName>
    <definedName name="_Key1" localSheetId="6" hidden="1">#REF!</definedName>
    <definedName name="_Key1" localSheetId="34" hidden="1">#REF!</definedName>
    <definedName name="_Key1" localSheetId="32" hidden="1">#REF!</definedName>
    <definedName name="_Key1" localSheetId="31" hidden="1">#REF!</definedName>
    <definedName name="_Key1" localSheetId="36" hidden="1">#REF!</definedName>
    <definedName name="_Key1" hidden="1">#REF!</definedName>
    <definedName name="_Key2" hidden="1">#REF!</definedName>
    <definedName name="_kgw1">'[3]98연계표'!#REF!</definedName>
    <definedName name="_meta">#REF!</definedName>
    <definedName name="_NPS2" localSheetId="5" hidden="1">{#N/A,#N/A,FALSE,"인원";#N/A,#N/A,FALSE,"비용2";#N/A,#N/A,FALSE,"비용1";#N/A,#N/A,FALSE,"비용";#N/A,#N/A,FALSE,"보증2";#N/A,#N/A,FALSE,"보증1";#N/A,#N/A,FALSE,"보증";#N/A,#N/A,FALSE,"손익1";#N/A,#N/A,FALSE,"손익";#N/A,#N/A,FALSE,"부서별매출";#N/A,#N/A,FALSE,"매출"}</definedName>
    <definedName name="_NPS2" localSheetId="6" hidden="1">{#N/A,#N/A,FALSE,"인원";#N/A,#N/A,FALSE,"비용2";#N/A,#N/A,FALSE,"비용1";#N/A,#N/A,FALSE,"비용";#N/A,#N/A,FALSE,"보증2";#N/A,#N/A,FALSE,"보증1";#N/A,#N/A,FALSE,"보증";#N/A,#N/A,FALSE,"손익1";#N/A,#N/A,FALSE,"손익";#N/A,#N/A,FALSE,"부서별매출";#N/A,#N/A,FALSE,"매출"}</definedName>
    <definedName name="_NPS2" localSheetId="34" hidden="1">{#N/A,#N/A,FALSE,"인원";#N/A,#N/A,FALSE,"비용2";#N/A,#N/A,FALSE,"비용1";#N/A,#N/A,FALSE,"비용";#N/A,#N/A,FALSE,"보증2";#N/A,#N/A,FALSE,"보증1";#N/A,#N/A,FALSE,"보증";#N/A,#N/A,FALSE,"손익1";#N/A,#N/A,FALSE,"손익";#N/A,#N/A,FALSE,"부서별매출";#N/A,#N/A,FALSE,"매출"}</definedName>
    <definedName name="_NPS2" localSheetId="32" hidden="1">{#N/A,#N/A,FALSE,"인원";#N/A,#N/A,FALSE,"비용2";#N/A,#N/A,FALSE,"비용1";#N/A,#N/A,FALSE,"비용";#N/A,#N/A,FALSE,"보증2";#N/A,#N/A,FALSE,"보증1";#N/A,#N/A,FALSE,"보증";#N/A,#N/A,FALSE,"손익1";#N/A,#N/A,FALSE,"손익";#N/A,#N/A,FALSE,"부서별매출";#N/A,#N/A,FALSE,"매출"}</definedName>
    <definedName name="_NPS2" localSheetId="36"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 hidden="1">255</definedName>
    <definedName name="_Order2" hidden="1">255</definedName>
    <definedName name="_P2" hidden="1">{#N/A,#N/A,FALSE,"단축1";#N/A,#N/A,FALSE,"단축2";#N/A,#N/A,FALSE,"단축3";#N/A,#N/A,FALSE,"장축";#N/A,#N/A,FALSE,"4WD"}</definedName>
    <definedName name="_P4" hidden="1">#REF!</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Regression_Int" hidden="1">1</definedName>
    <definedName name="_Regression_Out" localSheetId="5" hidden="1">#REF!</definedName>
    <definedName name="_Regression_Out" localSheetId="6" hidden="1">#REF!</definedName>
    <definedName name="_Regression_Out" localSheetId="34" hidden="1">#REF!</definedName>
    <definedName name="_Regression_Out" localSheetId="32" hidden="1">#REF!</definedName>
    <definedName name="_Regression_Out" localSheetId="31" hidden="1">#REF!</definedName>
    <definedName name="_Regression_Out" localSheetId="36" hidden="1">#REF!</definedName>
    <definedName name="_Regression_Out" hidden="1">#REF!</definedName>
    <definedName name="_Regression_X" localSheetId="3" hidden="1">#REF!</definedName>
    <definedName name="_Regression_X" localSheetId="5" hidden="1">#REF!</definedName>
    <definedName name="_Regression_X" localSheetId="6" hidden="1">#REF!</definedName>
    <definedName name="_Regression_X" localSheetId="34" hidden="1">#REF!</definedName>
    <definedName name="_Regression_X" localSheetId="32" hidden="1">#REF!</definedName>
    <definedName name="_Regression_X" localSheetId="31" hidden="1">#REF!</definedName>
    <definedName name="_Regression_X" localSheetId="14" hidden="1">#REF!</definedName>
    <definedName name="_Regression_X" localSheetId="21" hidden="1">#REF!</definedName>
    <definedName name="_Regression_X" localSheetId="8" hidden="1">#REF!</definedName>
    <definedName name="_Regression_X" localSheetId="36" hidden="1">#REF!</definedName>
    <definedName name="_Regression_X" hidden="1">#REF!</definedName>
    <definedName name="_Regression_Y" localSheetId="5" hidden="1">#REF!</definedName>
    <definedName name="_Regression_Y" localSheetId="6" hidden="1">#REF!</definedName>
    <definedName name="_Regression_Y" localSheetId="34" hidden="1">#REF!</definedName>
    <definedName name="_Regression_Y" localSheetId="32" hidden="1">#REF!</definedName>
    <definedName name="_Regression_Y" localSheetId="31" hidden="1">#REF!</definedName>
    <definedName name="_Regression_Y" localSheetId="36" hidden="1">#REF!</definedName>
    <definedName name="_Regression_Y" hidden="1">#REF!</definedName>
    <definedName name="_Rev1">#REF!</definedName>
    <definedName name="_Rev2">#REF!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B200">#REF!</definedName>
    <definedName name="_sdd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5" hidden="1">#REF!</definedName>
    <definedName name="_Sort" localSheetId="6" hidden="1">#REF!</definedName>
    <definedName name="_Sort" localSheetId="34" hidden="1">#REF!</definedName>
    <definedName name="_Sort" localSheetId="32" hidden="1">#REF!</definedName>
    <definedName name="_Sort" localSheetId="31" hidden="1">#REF!</definedName>
    <definedName name="_Sort" localSheetId="36" hidden="1">#REF!</definedName>
    <definedName name="_Sort" hidden="1">#REF!</definedName>
    <definedName name="_t" hidden="1">#REF!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_x">#N/A</definedName>
    <definedName name="_YN1">#REF!</definedName>
    <definedName name="¿¹≫eAN°y½AÆR¼³ONLY">#REF!</definedName>
    <definedName name="\0">#N/A</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m">#REF!</definedName>
    <definedName name="\n">#REF!</definedName>
    <definedName name="\o">#N/A</definedName>
    <definedName name="\p">#N/A</definedName>
    <definedName name="\q">#N/A</definedName>
    <definedName name="\r">#REF!</definedName>
    <definedName name="\s">#REF!</definedName>
    <definedName name="\t">#REF!</definedName>
    <definedName name="\w">#REF!</definedName>
    <definedName name="\x">#REF!</definedName>
    <definedName name="\y">#N/A</definedName>
    <definedName name="\z">#N/A</definedName>
    <definedName name="√">"SQRT"</definedName>
    <definedName name="↑">#REF!</definedName>
    <definedName name="※_추후_NAVA__PROJECT는__부품_">[13]품의서!#REF!</definedName>
    <definedName name="¹ß">#REF!</definedName>
    <definedName name="a" hidden="1">#REF!,#REF!,#REF!,#REF!</definedName>
    <definedName name="A?___R3_t">#REF!</definedName>
    <definedName name="A_I">[14]별제권_정리담보권!$U$6:$U$213</definedName>
    <definedName name="A_I1">[14]별제권_정리담보권!$O$6:$O$213</definedName>
    <definedName name="A_I2">[14]별제권_정리담보권!$Q$6:$Q$213</definedName>
    <definedName name="A_P">[14]별제권_정리담보권!$T$6:$T$213</definedName>
    <definedName name="A1_">#N/A</definedName>
    <definedName name="A1_00근거" hidden="1">{#N/A,#N/A,FALSE,"단축1";#N/A,#N/A,FALSE,"단축2";#N/A,#N/A,FALSE,"단축3";#N/A,#N/A,FALSE,"장축";#N/A,#N/A,FALSE,"4WD"}</definedName>
    <definedName name="aa">[15]제품별!#REF!</definedName>
    <definedName name="aaa" hidden="1">{#N/A,#N/A,TRUE,"Krycí list"}</definedName>
    <definedName name="aaaa" hidden="1">#REF!</definedName>
    <definedName name="AAAA1" hidden="1">{#N/A,#N/A,FALSE,"기술료 비교"}</definedName>
    <definedName name="aaaaa" hidden="1">#REF!</definedName>
    <definedName name="AAAAAA"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aa" hidden="1">{#N/A,#N/A,TRUE,"Krycí list"}</definedName>
    <definedName name="aaaaaaaaaaaaaaa">#REF!</definedName>
    <definedName name="aaaaaaaaaaaaaaaaaaa" hidden="1">{#N/A,#N/A,TRUE,"Krycí list"}</definedName>
    <definedName name="AB">#REF!</definedName>
    <definedName name="abcd">#REF!</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"C:\WORK\납품능력평가\98년차량부하.mdb"</definedName>
    <definedName name="ACOG" localSheetId="5" hidden="1">#REF!,#REF!,#REF!</definedName>
    <definedName name="ACOG" localSheetId="6" hidden="1">#REF!,#REF!,#REF!</definedName>
    <definedName name="ACOG" localSheetId="34" hidden="1">#REF!,#REF!,#REF!</definedName>
    <definedName name="ACOG" localSheetId="32" hidden="1">#REF!,#REF!,#REF!</definedName>
    <definedName name="ACOG" localSheetId="31" hidden="1">#REF!,#REF!,#REF!</definedName>
    <definedName name="ACOG" localSheetId="36" hidden="1">#REF!,#REF!,#REF!</definedName>
    <definedName name="ACOG" hidden="1">#REF!,#REF!,#REF!</definedName>
    <definedName name="ADM" hidden="1">#REF!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LL">#N/A</definedName>
    <definedName name="ALTB">[16]MX628EX!#REF!</definedName>
    <definedName name="Amp_금액">#REF!</definedName>
    <definedName name="APPROVED">#REF!</definedName>
    <definedName name="APRD_TEAM">#REF!</definedName>
    <definedName name="APS4_12M_E">[17]성신!#REF!</definedName>
    <definedName name="area">#REF!</definedName>
    <definedName name="array_cost_m2">#REF!</definedName>
    <definedName name="array_grosf">#REF!</definedName>
    <definedName name="AS" localSheetId="5" hidden="1">{#N/A,#N/A,FALSE,"인원";#N/A,#N/A,FALSE,"비용2";#N/A,#N/A,FALSE,"비용1";#N/A,#N/A,FALSE,"비용";#N/A,#N/A,FALSE,"보증2";#N/A,#N/A,FALSE,"보증1";#N/A,#N/A,FALSE,"보증";#N/A,#N/A,FALSE,"손익1";#N/A,#N/A,FALSE,"손익";#N/A,#N/A,FALSE,"부서별매출";#N/A,#N/A,FALSE,"매출"}</definedName>
    <definedName name="AS" localSheetId="6" hidden="1">{#N/A,#N/A,FALSE,"인원";#N/A,#N/A,FALSE,"비용2";#N/A,#N/A,FALSE,"비용1";#N/A,#N/A,FALSE,"비용";#N/A,#N/A,FALSE,"보증2";#N/A,#N/A,FALSE,"보증1";#N/A,#N/A,FALSE,"보증";#N/A,#N/A,FALSE,"손익1";#N/A,#N/A,FALSE,"손익";#N/A,#N/A,FALSE,"부서별매출";#N/A,#N/A,FALSE,"매출"}</definedName>
    <definedName name="AS" localSheetId="34" hidden="1">{#N/A,#N/A,FALSE,"인원";#N/A,#N/A,FALSE,"비용2";#N/A,#N/A,FALSE,"비용1";#N/A,#N/A,FALSE,"비용";#N/A,#N/A,FALSE,"보증2";#N/A,#N/A,FALSE,"보증1";#N/A,#N/A,FALSE,"보증";#N/A,#N/A,FALSE,"손익1";#N/A,#N/A,FALSE,"손익";#N/A,#N/A,FALSE,"부서별매출";#N/A,#N/A,FALSE,"매출"}</definedName>
    <definedName name="AS" localSheetId="32" hidden="1">{#N/A,#N/A,FALSE,"인원";#N/A,#N/A,FALSE,"비용2";#N/A,#N/A,FALSE,"비용1";#N/A,#N/A,FALSE,"비용";#N/A,#N/A,FALSE,"보증2";#N/A,#N/A,FALSE,"보증1";#N/A,#N/A,FALSE,"보증";#N/A,#N/A,FALSE,"손익1";#N/A,#N/A,FALSE,"손익";#N/A,#N/A,FALSE,"부서별매출";#N/A,#N/A,FALSE,"매출"}</definedName>
    <definedName name="AS" localSheetId="36"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5" hidden="1">#REF!</definedName>
    <definedName name="AS2TickmarkLS" localSheetId="6" hidden="1">#REF!</definedName>
    <definedName name="AS2TickmarkLS" localSheetId="34" hidden="1">#REF!</definedName>
    <definedName name="AS2TickmarkLS" localSheetId="32" hidden="1">#REF!</definedName>
    <definedName name="AS2TickmarkLS" localSheetId="31" hidden="1">#REF!</definedName>
    <definedName name="AS2TickmarkLS" localSheetId="36" hidden="1">#REF!</definedName>
    <definedName name="AS2TickmarkLS" hidden="1">#REF!</definedName>
    <definedName name="AS2VersionLS" hidden="1">300</definedName>
    <definedName name="asa">#REF!</definedName>
    <definedName name="aSasfSAF" hidden="1">{#N/A,#N/A,FALSE,"ENG'G(보호계전기)"}</definedName>
    <definedName name="asd" hidden="1">{#N/A,#N/A,FALSE,"표지";#N/A,#N/A,FALSE,"전제";#N/A,#N/A,FALSE,"손익-자 (2)";#N/A,#N/A,FALSE,"손익-자";#N/A,#N/A,FALSE,"손익-마 (2)";#N/A,#N/A,FALSE,"손익-마";#N/A,#N/A,FALSE,"총손최종"}</definedName>
    <definedName name="ASDF">#REF!</definedName>
    <definedName name="AV">#N/A</definedName>
    <definedName name="awc">#REF!</definedName>
    <definedName name="A가뭐지">[9]제품별!#REF!</definedName>
    <definedName name="B" localSheetId="5" hidden="1">{#N/A,#N/A,FALSE,"인원";#N/A,#N/A,FALSE,"비용2";#N/A,#N/A,FALSE,"비용1";#N/A,#N/A,FALSE,"비용";#N/A,#N/A,FALSE,"보증2";#N/A,#N/A,FALSE,"보증1";#N/A,#N/A,FALSE,"보증";#N/A,#N/A,FALSE,"손익1";#N/A,#N/A,FALSE,"손익";#N/A,#N/A,FALSE,"부서별매출";#N/A,#N/A,FALSE,"매출"}</definedName>
    <definedName name="B" localSheetId="6" hidden="1">{#N/A,#N/A,FALSE,"인원";#N/A,#N/A,FALSE,"비용2";#N/A,#N/A,FALSE,"비용1";#N/A,#N/A,FALSE,"비용";#N/A,#N/A,FALSE,"보증2";#N/A,#N/A,FALSE,"보증1";#N/A,#N/A,FALSE,"보증";#N/A,#N/A,FALSE,"손익1";#N/A,#N/A,FALSE,"손익";#N/A,#N/A,FALSE,"부서별매출";#N/A,#N/A,FALSE,"매출"}</definedName>
    <definedName name="B" localSheetId="34" hidden="1">{#N/A,#N/A,FALSE,"인원";#N/A,#N/A,FALSE,"비용2";#N/A,#N/A,FALSE,"비용1";#N/A,#N/A,FALSE,"비용";#N/A,#N/A,FALSE,"보증2";#N/A,#N/A,FALSE,"보증1";#N/A,#N/A,FALSE,"보증";#N/A,#N/A,FALSE,"손익1";#N/A,#N/A,FALSE,"손익";#N/A,#N/A,FALSE,"부서별매출";#N/A,#N/A,FALSE,"매출"}</definedName>
    <definedName name="B" localSheetId="32" hidden="1">{#N/A,#N/A,FALSE,"인원";#N/A,#N/A,FALSE,"비용2";#N/A,#N/A,FALSE,"비용1";#N/A,#N/A,FALSE,"비용";#N/A,#N/A,FALSE,"보증2";#N/A,#N/A,FALSE,"보증1";#N/A,#N/A,FALSE,"보증";#N/A,#N/A,FALSE,"손익1";#N/A,#N/A,FALSE,"손익";#N/A,#N/A,FALSE,"부서별매출";#N/A,#N/A,FALSE,"매출"}</definedName>
    <definedName name="B" localSheetId="36"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'[18]1-0. DMD'!$T$2</definedName>
    <definedName name="B200000000">#REF!</definedName>
    <definedName name="b3.">#REF!</definedName>
    <definedName name="BackEMF">'[19]리니어모터 LIST'!$G$3:$G$85</definedName>
    <definedName name="Bank_Level">[20]MS_Out!$B$145</definedName>
    <definedName name="BASE가공후처리단가">'[21]STROKE별 단가'!$E$2:$E$41</definedName>
    <definedName name="BASE길이">'[22]STROKE별 단가'!$B$2:$B$41</definedName>
    <definedName name="BASE무게">'[22]STROKE별 단가'!$C$2:$C$41</definedName>
    <definedName name="BASE압출단가">'[23]STROKE별 단가'!$D$2:$D$41</definedName>
    <definedName name="BB">#REF!</definedName>
    <definedName name="BBB">#REF!</definedName>
    <definedName name="bc">#REF!</definedName>
    <definedName name="BG_Del" hidden="1">15</definedName>
    <definedName name="BG_Ins" hidden="1">4</definedName>
    <definedName name="BG_Mod" hidden="1">6</definedName>
    <definedName name="BK1_">#N/A</definedName>
    <definedName name="Bldg_dep_yrs">#REF!</definedName>
    <definedName name="BLOCK" hidden="1">{#N/A,#N/A,FALSE,"단축1";#N/A,#N/A,FALSE,"단축2";#N/A,#N/A,FALSE,"단축3";#N/A,#N/A,FALSE,"장축";#N/A,#N/A,FALSE,"4WD"}</definedName>
    <definedName name="BM">#N/A</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tw_01">#REF!,#REF!,#REF!,#REF!,#REF!,#REF!,#REF!,#REF!,#REF!</definedName>
    <definedName name="btw_03">#REF!,#REF!,#REF!,#REF!,#REF!</definedName>
    <definedName name="BUF1_IN">#REF!</definedName>
    <definedName name="BUF1_OUT">#REF!</definedName>
    <definedName name="BUF1_PR">#REF!</definedName>
    <definedName name="BUF2_IN">#REF!</definedName>
    <definedName name="BUF2_OUT">#REF!</definedName>
    <definedName name="BUF2_PR">#REF!</definedName>
    <definedName name="Button_1">"주문서관리대장99xls_BS_DATA_List"</definedName>
    <definedName name="BW">#N/A</definedName>
    <definedName name="C_">#N/A</definedName>
    <definedName name="CABLEVEYORBKT단가">'[22]STROKE별 단가'!$Q$2:$Q$41</definedName>
    <definedName name="CABLEVEYOR길이">'[22]STROKE별 단가'!$R$2:$R$41</definedName>
    <definedName name="CABLEVEYOR단가">'[22]STROKE별 단가'!$S$2:$S$41</definedName>
    <definedName name="CABLE단가">'[23]STROKE별 단가'!$T$2:$T$41</definedName>
    <definedName name="Capture.Capture">[0]!Capture.Capture</definedName>
    <definedName name="CAS" localSheetId="5" hidden="1">{#N/A,#N/A,FALSE,"인원";#N/A,#N/A,FALSE,"비용2";#N/A,#N/A,FALSE,"비용1";#N/A,#N/A,FALSE,"비용";#N/A,#N/A,FALSE,"보증2";#N/A,#N/A,FALSE,"보증1";#N/A,#N/A,FALSE,"보증";#N/A,#N/A,FALSE,"손익1";#N/A,#N/A,FALSE,"손익";#N/A,#N/A,FALSE,"부서별매출";#N/A,#N/A,FALSE,"매출"}</definedName>
    <definedName name="CAS" localSheetId="6" hidden="1">{#N/A,#N/A,FALSE,"인원";#N/A,#N/A,FALSE,"비용2";#N/A,#N/A,FALSE,"비용1";#N/A,#N/A,FALSE,"비용";#N/A,#N/A,FALSE,"보증2";#N/A,#N/A,FALSE,"보증1";#N/A,#N/A,FALSE,"보증";#N/A,#N/A,FALSE,"손익1";#N/A,#N/A,FALSE,"손익";#N/A,#N/A,FALSE,"부서별매출";#N/A,#N/A,FALSE,"매출"}</definedName>
    <definedName name="CAS" localSheetId="34" hidden="1">{#N/A,#N/A,FALSE,"인원";#N/A,#N/A,FALSE,"비용2";#N/A,#N/A,FALSE,"비용1";#N/A,#N/A,FALSE,"비용";#N/A,#N/A,FALSE,"보증2";#N/A,#N/A,FALSE,"보증1";#N/A,#N/A,FALSE,"보증";#N/A,#N/A,FALSE,"손익1";#N/A,#N/A,FALSE,"손익";#N/A,#N/A,FALSE,"부서별매출";#N/A,#N/A,FALSE,"매출"}</definedName>
    <definedName name="CAS" localSheetId="32" hidden="1">{#N/A,#N/A,FALSE,"인원";#N/A,#N/A,FALSE,"비용2";#N/A,#N/A,FALSE,"비용1";#N/A,#N/A,FALSE,"비용";#N/A,#N/A,FALSE,"보증2";#N/A,#N/A,FALSE,"보증1";#N/A,#N/A,FALSE,"보증";#N/A,#N/A,FALSE,"손익1";#N/A,#N/A,FALSE,"손익";#N/A,#N/A,FALSE,"부서별매출";#N/A,#N/A,FALSE,"매출"}</definedName>
    <definedName name="CAS" localSheetId="36"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5" hidden="1">{#N/A,#N/A,FALSE,"인원";#N/A,#N/A,FALSE,"비용2";#N/A,#N/A,FALSE,"비용1";#N/A,#N/A,FALSE,"비용";#N/A,#N/A,FALSE,"보증2";#N/A,#N/A,FALSE,"보증1";#N/A,#N/A,FALSE,"보증";#N/A,#N/A,FALSE,"손익1";#N/A,#N/A,FALSE,"손익";#N/A,#N/A,FALSE,"부서별매출";#N/A,#N/A,FALSE,"매출"}</definedName>
    <definedName name="catch방안" localSheetId="6" hidden="1">{#N/A,#N/A,FALSE,"인원";#N/A,#N/A,FALSE,"비용2";#N/A,#N/A,FALSE,"비용1";#N/A,#N/A,FALSE,"비용";#N/A,#N/A,FALSE,"보증2";#N/A,#N/A,FALSE,"보증1";#N/A,#N/A,FALSE,"보증";#N/A,#N/A,FALSE,"손익1";#N/A,#N/A,FALSE,"손익";#N/A,#N/A,FALSE,"부서별매출";#N/A,#N/A,FALSE,"매출"}</definedName>
    <definedName name="catch방안" localSheetId="34" hidden="1">{#N/A,#N/A,FALSE,"인원";#N/A,#N/A,FALSE,"비용2";#N/A,#N/A,FALSE,"비용1";#N/A,#N/A,FALSE,"비용";#N/A,#N/A,FALSE,"보증2";#N/A,#N/A,FALSE,"보증1";#N/A,#N/A,FALSE,"보증";#N/A,#N/A,FALSE,"손익1";#N/A,#N/A,FALSE,"손익";#N/A,#N/A,FALSE,"부서별매출";#N/A,#N/A,FALSE,"매출"}</definedName>
    <definedName name="catch방안" localSheetId="32" hidden="1">{#N/A,#N/A,FALSE,"인원";#N/A,#N/A,FALSE,"비용2";#N/A,#N/A,FALSE,"비용1";#N/A,#N/A,FALSE,"비용";#N/A,#N/A,FALSE,"보증2";#N/A,#N/A,FALSE,"보증1";#N/A,#N/A,FALSE,"보증";#N/A,#N/A,FALSE,"손익1";#N/A,#N/A,FALSE,"손익";#N/A,#N/A,FALSE,"부서별매출";#N/A,#N/A,FALSE,"매출"}</definedName>
    <definedName name="catch방안" localSheetId="36"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#REF!</definedName>
    <definedName name="CDE">#REF!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HA_dep_rate">[24]INPUTS!$F$22</definedName>
    <definedName name="CHA_mat">[24]INPUTS!$C$22</definedName>
    <definedName name="CHA_power">[24]INPUTS!$E$22</definedName>
    <definedName name="CHA_thick">[24]INPUTS!$D$22</definedName>
    <definedName name="CHB_dep_rate">[24]INPUTS!$F$23</definedName>
    <definedName name="CHB_mat">[24]INPUTS!$C$23</definedName>
    <definedName name="CHB_power">[24]INPUTS!$E$23</definedName>
    <definedName name="CHB_thick">[24]INPUTS!$D$23</definedName>
    <definedName name="CHC_dep_rate">[24]INPUTS!$F$24</definedName>
    <definedName name="CHC_mat">[24]INPUTS!$C$24</definedName>
    <definedName name="CHC_power">[24]INPUTS!$E$24</definedName>
    <definedName name="CHC_thick">[24]INPUTS!$D$24</definedName>
    <definedName name="ci" hidden="1">{#N/A,#N/A,FALSE,"단축1";#N/A,#N/A,FALSE,"단축2";#N/A,#N/A,FALSE,"단축3";#N/A,#N/A,FALSE,"장축";#N/A,#N/A,FALSE,"4WD"}</definedName>
    <definedName name="clean부">#N/A</definedName>
    <definedName name="CO">#N/A</definedName>
    <definedName name="Ｃｏｄｅ">[24]확인서!$G$10</definedName>
    <definedName name="ContCurrunt">'[19]리니어모터 LIST'!$D$3:$D$85</definedName>
    <definedName name="Contforce">'[19]리니어모터 LIST'!$C$3:$C$85</definedName>
    <definedName name="CONTROL1" hidden="1">{#N/A,#N/A,FALSE,"ENG'G(보호계전기)"}</definedName>
    <definedName name="CONTROL전원" hidden="1">{#N/A,#N/A,FALSE,"ENG'G(보호계전기)"}</definedName>
    <definedName name="CONTROL전원A" hidden="1">{#N/A,#N/A,FALSE,"ENG'G(보호계전기)"}</definedName>
    <definedName name="COOL_CV_PR">#REF!</definedName>
    <definedName name="COOL_IN">#REF!</definedName>
    <definedName name="COOL_OUT">[25]UNIT!#REF!</definedName>
    <definedName name="COOL_PR">#REF!</definedName>
    <definedName name="COOL1_IN">#REF!</definedName>
    <definedName name="COOL1_OUT">[25]UNIT!#REF!</definedName>
    <definedName name="COOL1_PR">#REF!</definedName>
    <definedName name="COUPPCD">#REF!</definedName>
    <definedName name="CRANKSHAFT" hidden="1">{#N/A,#N/A,FALSE,"단축1";#N/A,#N/A,FALSE,"단축2";#N/A,#N/A,FALSE,"단축3";#N/A,#N/A,FALSE,"장축";#N/A,#N/A,FALSE,"4WD"}</definedName>
    <definedName name="_xlnm.Criteria">#REF!</definedName>
    <definedName name="Criteria_MI">#REF!</definedName>
    <definedName name="CRITERIA3">'[26]년고과(결과)'!#REF!</definedName>
    <definedName name="CRITERIA4">'[26]년고과(결과)'!#REF!</definedName>
    <definedName name="CRK" hidden="1">{#N/A,#N/A,FALSE,"단축1";#N/A,#N/A,FALSE,"단축2";#N/A,#N/A,FALSE,"단축3";#N/A,#N/A,FALSE,"장축";#N/A,#N/A,FALSE,"4WD"}</definedName>
    <definedName name="CRTC">#REF!</definedName>
    <definedName name="cst">#N/A</definedName>
    <definedName name="CSTT" hidden="1">#REF!</definedName>
    <definedName name="CS테크놀로지" hidden="1">{#N/A,#N/A,FALSE,"UNIT";#N/A,#N/A,FALSE,"UNIT";#N/A,#N/A,FALSE,"계정"}</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[17]성신!#REF!</definedName>
    <definedName name="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TA">#REF!</definedName>
    <definedName name="DATA_B">[27]자료설정!$L$2</definedName>
    <definedName name="DATA_M">[27]자료설정!$B$4:$F$20</definedName>
    <definedName name="DATA_Q">[27]자료설정!$J$2</definedName>
    <definedName name="DATA_S">[27]견적입력!$BF$1:$BG$183</definedName>
    <definedName name="DATA_T">[27]자료설정!$G$4:$H$20</definedName>
    <definedName name="DATA1">#N/A</definedName>
    <definedName name="DATA2">#N/A</definedName>
    <definedName name="DATA3">#REF!</definedName>
    <definedName name="DATA4">#REF!</definedName>
    <definedName name="Data6.14" hidden="1">{#N/A,#N/A,FALSE,"ENG'G(보호계전기)"}</definedName>
    <definedName name="DATA999">[27]견적입력!$AX$2:$AY$12</definedName>
    <definedName name="_xlnm.Database">'[28]Y3-LIST'!$B$2:$G$247</definedName>
    <definedName name="Database_MI">#REF!</definedName>
    <definedName name="DD" localSheetId="5" hidden="1">{#N/A,#N/A,FALSE,"인원";#N/A,#N/A,FALSE,"비용2";#N/A,#N/A,FALSE,"비용1";#N/A,#N/A,FALSE,"비용";#N/A,#N/A,FALSE,"보증2";#N/A,#N/A,FALSE,"보증1";#N/A,#N/A,FALSE,"보증";#N/A,#N/A,FALSE,"손익1";#N/A,#N/A,FALSE,"손익";#N/A,#N/A,FALSE,"부서별매출";#N/A,#N/A,FALSE,"매출"}</definedName>
    <definedName name="DD" localSheetId="6" hidden="1">{#N/A,#N/A,FALSE,"인원";#N/A,#N/A,FALSE,"비용2";#N/A,#N/A,FALSE,"비용1";#N/A,#N/A,FALSE,"비용";#N/A,#N/A,FALSE,"보증2";#N/A,#N/A,FALSE,"보증1";#N/A,#N/A,FALSE,"보증";#N/A,#N/A,FALSE,"손익1";#N/A,#N/A,FALSE,"손익";#N/A,#N/A,FALSE,"부서별매출";#N/A,#N/A,FALSE,"매출"}</definedName>
    <definedName name="DD" localSheetId="34" hidden="1">{#N/A,#N/A,FALSE,"인원";#N/A,#N/A,FALSE,"비용2";#N/A,#N/A,FALSE,"비용1";#N/A,#N/A,FALSE,"비용";#N/A,#N/A,FALSE,"보증2";#N/A,#N/A,FALSE,"보증1";#N/A,#N/A,FALSE,"보증";#N/A,#N/A,FALSE,"손익1";#N/A,#N/A,FALSE,"손익";#N/A,#N/A,FALSE,"부서별매출";#N/A,#N/A,FALSE,"매출"}</definedName>
    <definedName name="DD" localSheetId="32" hidden="1">{#N/A,#N/A,FALSE,"인원";#N/A,#N/A,FALSE,"비용2";#N/A,#N/A,FALSE,"비용1";#N/A,#N/A,FALSE,"비용";#N/A,#N/A,FALSE,"보증2";#N/A,#N/A,FALSE,"보증1";#N/A,#N/A,FALSE,"보증";#N/A,#N/A,FALSE,"손익1";#N/A,#N/A,FALSE,"손익";#N/A,#N/A,FALSE,"부서별매출";#N/A,#N/A,FALSE,"매출"}</definedName>
    <definedName name="DD" localSheetId="36"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 hidden="1">#REF!</definedName>
    <definedName name="ddddd">#N/A</definedName>
    <definedName name="dddddddddddddddd" hidden="1">{#N/A,#N/A,TRUE,"Krycí list"}</definedName>
    <definedName name="ddr" localSheetId="5" hidden="1">{#N/A,#N/A,FALSE,"인원";#N/A,#N/A,FALSE,"비용2";#N/A,#N/A,FALSE,"비용1";#N/A,#N/A,FALSE,"비용";#N/A,#N/A,FALSE,"보증2";#N/A,#N/A,FALSE,"보증1";#N/A,#N/A,FALSE,"보증";#N/A,#N/A,FALSE,"손익1";#N/A,#N/A,FALSE,"손익";#N/A,#N/A,FALSE,"부서별매출";#N/A,#N/A,FALSE,"매출"}</definedName>
    <definedName name="ddr" localSheetId="6" hidden="1">{#N/A,#N/A,FALSE,"인원";#N/A,#N/A,FALSE,"비용2";#N/A,#N/A,FALSE,"비용1";#N/A,#N/A,FALSE,"비용";#N/A,#N/A,FALSE,"보증2";#N/A,#N/A,FALSE,"보증1";#N/A,#N/A,FALSE,"보증";#N/A,#N/A,FALSE,"손익1";#N/A,#N/A,FALSE,"손익";#N/A,#N/A,FALSE,"부서별매출";#N/A,#N/A,FALSE,"매출"}</definedName>
    <definedName name="ddr" localSheetId="34" hidden="1">{#N/A,#N/A,FALSE,"인원";#N/A,#N/A,FALSE,"비용2";#N/A,#N/A,FALSE,"비용1";#N/A,#N/A,FALSE,"비용";#N/A,#N/A,FALSE,"보증2";#N/A,#N/A,FALSE,"보증1";#N/A,#N/A,FALSE,"보증";#N/A,#N/A,FALSE,"손익1";#N/A,#N/A,FALSE,"손익";#N/A,#N/A,FALSE,"부서별매출";#N/A,#N/A,FALSE,"매출"}</definedName>
    <definedName name="ddr" localSheetId="32" hidden="1">{#N/A,#N/A,FALSE,"인원";#N/A,#N/A,FALSE,"비용2";#N/A,#N/A,FALSE,"비용1";#N/A,#N/A,FALSE,"비용";#N/A,#N/A,FALSE,"보증2";#N/A,#N/A,FALSE,"보증1";#N/A,#N/A,FALSE,"보증";#N/A,#N/A,FALSE,"손익1";#N/A,#N/A,FALSE,"손익";#N/A,#N/A,FALSE,"부서별매출";#N/A,#N/A,FALSE,"매출"}</definedName>
    <definedName name="ddr" localSheetId="36"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E">{"'사직서'!$A$1:$H$9"}</definedName>
    <definedName name="del" hidden="1">{#N/A,#N/A,FALSE,"UNIT";#N/A,#N/A,FALSE,"UNIT";#N/A,#N/A,FALSE,"계정"}</definedName>
    <definedName name="Demand">#REF!</definedName>
    <definedName name="DESCRIPTION">#REF!</definedName>
    <definedName name="dfaf" hidden="1">{#N/A,#N/A,TRUE,"Krycí list"}</definedName>
    <definedName name="DFYHJ">#REF!</definedName>
    <definedName name="DGF" hidden="1">{#N/A,#N/A,FALSE,"단축1";#N/A,#N/A,FALSE,"단축2";#N/A,#N/A,FALSE,"단축3";#N/A,#N/A,FALSE,"장축";#N/A,#N/A,FALSE,"4WD"}</definedName>
    <definedName name="dgsd" hidden="1">#REF!</definedName>
    <definedName name="dh" hidden="1">{#N/A,#N/A,TRUE,"Krycí list"}</definedName>
    <definedName name="DHO">[29]!DHO</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ksjfg" hidden="1">{#N/A,#N/A,FALSE,"ENG'G(보호계전기)"}</definedName>
    <definedName name="DL">#REF!</definedName>
    <definedName name="DLEHD">#REF!</definedName>
    <definedName name="DN">#REF!</definedName>
    <definedName name="dP">#N/A</definedName>
    <definedName name="DP2_20">[17]성신!#REF!</definedName>
    <definedName name="drgtdeg" hidden="1">#REF!</definedName>
    <definedName name="DRIVEABILITY" hidden="1">{#N/A,#N/A,FALSE,"단축1";#N/A,#N/A,FALSE,"단축2";#N/A,#N/A,FALSE,"단축3";#N/A,#N/A,FALSE,"장축";#N/A,#N/A,FALSE,"4WD"}</definedName>
    <definedName name="drtretw" hidden="1">#REF!</definedName>
    <definedName name="DSA">#REF!</definedName>
    <definedName name="DSDS" hidden="1">{#N/A,#N/A,FALSE,"단축1";#N/A,#N/A,FALSE,"단축2";#N/A,#N/A,FALSE,"단축3";#N/A,#N/A,FALSE,"장축";#N/A,#N/A,FALSE,"4WD"}</definedName>
    <definedName name="DSFSDF">[29]!DSFSDF</definedName>
    <definedName name="dsgh" hidden="1">{#N/A,#N/A,TRUE,"Krycí list"}</definedName>
    <definedName name="E2EM_X4C1">[17]성신!#REF!</definedName>
    <definedName name="E3Z_G61">[17]성신!#REF!</definedName>
    <definedName name="E3Z_G62">[17]성신!#REF!</definedName>
    <definedName name="e5tttfr54y" hidden="1">#REF!</definedName>
    <definedName name="ECO_NO">#REF!</definedName>
    <definedName name="EE">#REF!</definedName>
    <definedName name="EE_SX672">[17]성신!#REF!</definedName>
    <definedName name="EEE" hidden="1">{#N/A,#N/A,FALSE,"단축1";#N/A,#N/A,FALSE,"단축2";#N/A,#N/A,FALSE,"단축3";#N/A,#N/A,FALSE,"장축";#N/A,#N/A,FALSE,"4WD"}</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ssOptions">"110000000001000_"</definedName>
    <definedName name="ewew" hidden="1">{#N/A,#N/A,FALSE,"단축1";#N/A,#N/A,FALSE,"단축2";#N/A,#N/A,FALSE,"단축3";#N/A,#N/A,FALSE,"장축";#N/A,#N/A,FALSE,"4WD"}</definedName>
    <definedName name="ex" localSheetId="5" hidden="1">{#N/A,#N/A,FALSE,"인원";#N/A,#N/A,FALSE,"비용2";#N/A,#N/A,FALSE,"비용1";#N/A,#N/A,FALSE,"비용";#N/A,#N/A,FALSE,"보증2";#N/A,#N/A,FALSE,"보증1";#N/A,#N/A,FALSE,"보증";#N/A,#N/A,FALSE,"손익1";#N/A,#N/A,FALSE,"손익";#N/A,#N/A,FALSE,"부서별매출";#N/A,#N/A,FALSE,"매출"}</definedName>
    <definedName name="ex" localSheetId="6" hidden="1">{#N/A,#N/A,FALSE,"인원";#N/A,#N/A,FALSE,"비용2";#N/A,#N/A,FALSE,"비용1";#N/A,#N/A,FALSE,"비용";#N/A,#N/A,FALSE,"보증2";#N/A,#N/A,FALSE,"보증1";#N/A,#N/A,FALSE,"보증";#N/A,#N/A,FALSE,"손익1";#N/A,#N/A,FALSE,"손익";#N/A,#N/A,FALSE,"부서별매출";#N/A,#N/A,FALSE,"매출"}</definedName>
    <definedName name="ex" localSheetId="34" hidden="1">{#N/A,#N/A,FALSE,"인원";#N/A,#N/A,FALSE,"비용2";#N/A,#N/A,FALSE,"비용1";#N/A,#N/A,FALSE,"비용";#N/A,#N/A,FALSE,"보증2";#N/A,#N/A,FALSE,"보증1";#N/A,#N/A,FALSE,"보증";#N/A,#N/A,FALSE,"손익1";#N/A,#N/A,FALSE,"손익";#N/A,#N/A,FALSE,"부서별매출";#N/A,#N/A,FALSE,"매출"}</definedName>
    <definedName name="ex" localSheetId="32" hidden="1">{#N/A,#N/A,FALSE,"인원";#N/A,#N/A,FALSE,"비용2";#N/A,#N/A,FALSE,"비용1";#N/A,#N/A,FALSE,"비용";#N/A,#N/A,FALSE,"보증2";#N/A,#N/A,FALSE,"보증1";#N/A,#N/A,FALSE,"보증";#N/A,#N/A,FALSE,"손익1";#N/A,#N/A,FALSE,"손익";#N/A,#N/A,FALSE,"부서별매출";#N/A,#N/A,FALSE,"매출"}</definedName>
    <definedName name="ex" localSheetId="36"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meme" localSheetId="5" hidden="1">{#N/A,#N/A,FALSE,"인원";#N/A,#N/A,FALSE,"비용2";#N/A,#N/A,FALSE,"비용1";#N/A,#N/A,FALSE,"비용";#N/A,#N/A,FALSE,"보증2";#N/A,#N/A,FALSE,"보증1";#N/A,#N/A,FALSE,"보증";#N/A,#N/A,FALSE,"손익1";#N/A,#N/A,FALSE,"손익";#N/A,#N/A,FALSE,"부서별매출";#N/A,#N/A,FALSE,"매출"}</definedName>
    <definedName name="exmeme" localSheetId="6" hidden="1">{#N/A,#N/A,FALSE,"인원";#N/A,#N/A,FALSE,"비용2";#N/A,#N/A,FALSE,"비용1";#N/A,#N/A,FALSE,"비용";#N/A,#N/A,FALSE,"보증2";#N/A,#N/A,FALSE,"보증1";#N/A,#N/A,FALSE,"보증";#N/A,#N/A,FALSE,"손익1";#N/A,#N/A,FALSE,"손익";#N/A,#N/A,FALSE,"부서별매출";#N/A,#N/A,FALSE,"매출"}</definedName>
    <definedName name="exmeme" localSheetId="34" hidden="1">{#N/A,#N/A,FALSE,"인원";#N/A,#N/A,FALSE,"비용2";#N/A,#N/A,FALSE,"비용1";#N/A,#N/A,FALSE,"비용";#N/A,#N/A,FALSE,"보증2";#N/A,#N/A,FALSE,"보증1";#N/A,#N/A,FALSE,"보증";#N/A,#N/A,FALSE,"손익1";#N/A,#N/A,FALSE,"손익";#N/A,#N/A,FALSE,"부서별매출";#N/A,#N/A,FALSE,"매출"}</definedName>
    <definedName name="exmeme" localSheetId="32" hidden="1">{#N/A,#N/A,FALSE,"인원";#N/A,#N/A,FALSE,"비용2";#N/A,#N/A,FALSE,"비용1";#N/A,#N/A,FALSE,"비용";#N/A,#N/A,FALSE,"보증2";#N/A,#N/A,FALSE,"보증1";#N/A,#N/A,FALSE,"보증";#N/A,#N/A,FALSE,"손익1";#N/A,#N/A,FALSE,"손익";#N/A,#N/A,FALSE,"부서별매출";#N/A,#N/A,FALSE,"매출"}</definedName>
    <definedName name="exmeme" localSheetId="36"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#REF!</definedName>
    <definedName name="F2D_IN">#REF!</definedName>
    <definedName name="F2D_OUT">#REF!</definedName>
    <definedName name="F2D_PR">#REF!</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af" hidden="1">{#N/A,#N/A,TRUE,"Krycí list"}</definedName>
    <definedName name="fdfd" hidden="1">{#N/A,#N/A,FALSE,"단축1";#N/A,#N/A,FALSE,"단축2";#N/A,#N/A,FALSE,"단축3";#N/A,#N/A,FALSE,"장축";#N/A,#N/A,FALSE,"4WD"}</definedName>
    <definedName name="FF">#REF!</definedName>
    <definedName name="FFF" hidden="1">{#N/A,#N/A,FALSE,"CCTV"}</definedName>
    <definedName name="ffffffff" hidden="1">{#N/A,#N/A,TRUE,"Krycí list"}</definedName>
    <definedName name="ffgfdfd" hidden="1">{#N/A,#N/A,FALSE,"단축1";#N/A,#N/A,FALSE,"단축2";#N/A,#N/A,FALSE,"단축3";#N/A,#N/A,FALSE,"장축";#N/A,#N/A,FALSE,"4WD"}</definedName>
    <definedName name="FGF" hidden="1">{#N/A,#N/A,FALSE,"단축1";#N/A,#N/A,FALSE,"단축2";#N/A,#N/A,FALSE,"단축3";#N/A,#N/A,FALSE,"장축";#N/A,#N/A,FALSE,"4WD"}</definedName>
    <definedName name="fggg" hidden="1">{#N/A,#N/A,TRUE,"Krycí list"}</definedName>
    <definedName name="fgPRPRRKRKRKRKRKTBTB2RT">'[30]11'!#REF!</definedName>
    <definedName name="FGPRTBTB1RTDKDK">#REF!</definedName>
    <definedName name="FGrkrkrkrkrkrkrktbtbsptbrt">[31]TEL!#REF!</definedName>
    <definedName name="fgRKRKRKRKRKTBTB2RTDKDK">#REF!</definedName>
    <definedName name="FGRKRKRKTBTB1RTDKDK">#REF!</definedName>
    <definedName name="FGRKRKTBTB3RTDKDK">#REF!</definedName>
    <definedName name="FILE_NAME">#REF!</definedName>
    <definedName name="finish">#REF!</definedName>
    <definedName name="FIRR">#REF!</definedName>
    <definedName name="FIRR분석">#REF!</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RCE_MOVER">#REF!</definedName>
    <definedName name="FORCE_MOVER_C">[32]STROKE!$E$2:$E$6</definedName>
    <definedName name="ForceConstant">'[19]리니어모터 LIST'!$H$3:$H$85</definedName>
    <definedName name="FO투입시UPH조정" hidden="1">{#N/A,#N/A,FALSE,"단축1";#N/A,#N/A,FALSE,"단축2";#N/A,#N/A,FALSE,"단축3";#N/A,#N/A,FALSE,"장축";#N/A,#N/A,FALSE,"4WD"}</definedName>
    <definedName name="fs텍60k" hidden="1">{#N/A,#N/A,FALSE,"신규dep";#N/A,#N/A,FALSE,"신규dep-금형상각후";#N/A,#N/A,FALSE,"신규dep-연구비상각후";#N/A,#N/A,FALSE,"신규dep-기계,공구상각후"}</definedName>
    <definedName name="FULL">#REF!</definedName>
    <definedName name="Gamma_Calculate">[33]Gamma!$X$58:$X$90</definedName>
    <definedName name="Gamma_Data">[33]Gamma!$W$58:$W$90</definedName>
    <definedName name="Gamma_Point">[33]Gamma!$C$3:$AJ$3</definedName>
    <definedName name="Gamma_Result">[34]Gamma!$B$18:$AH$22</definedName>
    <definedName name="Gamma_Spec">[33]Gamma!$C$50:$AJ$52</definedName>
    <definedName name="Gamma_x">[35]Gamma!$C$58:$C$90</definedName>
    <definedName name="Gamma_y">[35]Gamma!$D$58:$D$90</definedName>
    <definedName name="gcjki" hidden="1">{#N/A,#N/A,TRUE,"Krycí list"}</definedName>
    <definedName name="GETT" hidden="1">[36]반송!$A$2:$M$207</definedName>
    <definedName name="gfhh"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G">#REF!</definedName>
    <definedName name="ggggg" localSheetId="5" hidden="1">{#N/A,#N/A,FALSE,"인원";#N/A,#N/A,FALSE,"비용2";#N/A,#N/A,FALSE,"비용1";#N/A,#N/A,FALSE,"비용";#N/A,#N/A,FALSE,"보증2";#N/A,#N/A,FALSE,"보증1";#N/A,#N/A,FALSE,"보증";#N/A,#N/A,FALSE,"손익1";#N/A,#N/A,FALSE,"손익";#N/A,#N/A,FALSE,"부서별매출";#N/A,#N/A,FALSE,"매출"}</definedName>
    <definedName name="ggggg" localSheetId="6" hidden="1">{#N/A,#N/A,FALSE,"인원";#N/A,#N/A,FALSE,"비용2";#N/A,#N/A,FALSE,"비용1";#N/A,#N/A,FALSE,"비용";#N/A,#N/A,FALSE,"보증2";#N/A,#N/A,FALSE,"보증1";#N/A,#N/A,FALSE,"보증";#N/A,#N/A,FALSE,"손익1";#N/A,#N/A,FALSE,"손익";#N/A,#N/A,FALSE,"부서별매출";#N/A,#N/A,FALSE,"매출"}</definedName>
    <definedName name="ggggg" localSheetId="34" hidden="1">{#N/A,#N/A,FALSE,"인원";#N/A,#N/A,FALSE,"비용2";#N/A,#N/A,FALSE,"비용1";#N/A,#N/A,FALSE,"비용";#N/A,#N/A,FALSE,"보증2";#N/A,#N/A,FALSE,"보증1";#N/A,#N/A,FALSE,"보증";#N/A,#N/A,FALSE,"손익1";#N/A,#N/A,FALSE,"손익";#N/A,#N/A,FALSE,"부서별매출";#N/A,#N/A,FALSE,"매출"}</definedName>
    <definedName name="ggggg" localSheetId="32" hidden="1">{#N/A,#N/A,FALSE,"인원";#N/A,#N/A,FALSE,"비용2";#N/A,#N/A,FALSE,"비용1";#N/A,#N/A,FALSE,"비용";#N/A,#N/A,FALSE,"보증2";#N/A,#N/A,FALSE,"보증1";#N/A,#N/A,FALSE,"보증";#N/A,#N/A,FALSE,"손익1";#N/A,#N/A,FALSE,"손익";#N/A,#N/A,FALSE,"부서별매출";#N/A,#N/A,FALSE,"매출"}</definedName>
    <definedName name="ggggg" localSheetId="36"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G" hidden="1">#REF!</definedName>
    <definedName name="ghgjhg">'[2]98연계표'!#REF!</definedName>
    <definedName name="GJGK" hidden="1">{#N/A,#N/A,FALSE,"표지";#N/A,#N/A,FALSE,"전제";#N/A,#N/A,FALSE,"손익-자 (2)";#N/A,#N/A,FALSE,"손익-자";#N/A,#N/A,FALSE,"손익-마 (2)";#N/A,#N/A,FALSE,"손익-마";#N/A,#N/A,FALSE,"총손최종"}</definedName>
    <definedName name="H">"Text 853"</definedName>
    <definedName name="hbb">'[37]98연계표'!#REF!</definedName>
    <definedName name="HEAD">#REF!</definedName>
    <definedName name="HG" hidden="1">{#N/A,#N/A,FALSE,"단축1";#N/A,#N/A,FALSE,"단축2";#N/A,#N/A,FALSE,"단축3";#N/A,#N/A,FALSE,"장축";#N/A,#N/A,FALSE,"4WD"}</definedName>
    <definedName name="hh">#REF!</definedName>
    <definedName name="HJHG" hidden="1">{#N/A,#N/A,FALSE,"단축1";#N/A,#N/A,FALSE,"단축2";#N/A,#N/A,FALSE,"단축3";#N/A,#N/A,FALSE,"장축";#N/A,#N/A,FALSE,"4WD"}</definedName>
    <definedName name="HRTYU" hidden="1">{#N/A,#N/A,FALSE,"단축1";#N/A,#N/A,FALSE,"단축2";#N/A,#N/A,FALSE,"단축3";#N/A,#N/A,FALSE,"장축";#N/A,#N/A,FALSE,"4WD"}</definedName>
    <definedName name="HTA">#REF!</definedName>
    <definedName name="HTML_CodePage" hidden="1">949</definedName>
    <definedName name="HTML_Control" localSheetId="5" hidden="1">{"'사직서'!$A$1:$H$9"}</definedName>
    <definedName name="HTML_Control" localSheetId="6" hidden="1">{"'사직서'!$A$1:$H$9"}</definedName>
    <definedName name="HTML_Control" hidden="1">{"'사직서'!$A$1:$H$9"}</definedName>
    <definedName name="HTML_Description" hidden="1">""</definedName>
    <definedName name="HTML_Email" hidden="1">""</definedName>
    <definedName name="HTML_Header" hidden="1">"사직서"</definedName>
    <definedName name="HTML_LastUpdate" hidden="1">"99-07-02"</definedName>
    <definedName name="HTML_LineAfter" hidden="1">FALSE</definedName>
    <definedName name="HTML_LineBefore" hidden="1">FALSE</definedName>
    <definedName name="HTML_Name" hidden="1">"namgs"</definedName>
    <definedName name="HTML_OBDlg2" hidden="1">TRUE</definedName>
    <definedName name="HTML_OBDlg4" hidden="1">TRUE</definedName>
    <definedName name="HTML_OS" hidden="1">0</definedName>
    <definedName name="HTML_PathFile" hidden="1">"d:\work\MyHTML.htm"</definedName>
    <definedName name="HTML_Title" hidden="1">"index"</definedName>
    <definedName name="I">#REF!</definedName>
    <definedName name="ic" hidden="1">{#N/A,#N/A,FALSE,"단축1";#N/A,#N/A,FALSE,"단축2";#N/A,#N/A,FALSE,"단축3";#N/A,#N/A,FALSE,"장축";#N/A,#N/A,FALSE,"4WD"}</definedName>
    <definedName name="ID">#N/A</definedName>
    <definedName name="II">#REF!</definedName>
    <definedName name="IN">#N/A</definedName>
    <definedName name="Inductance">'[19]리니어모터 LIST'!$K$3:$K$85</definedName>
    <definedName name="INV">#REF!</definedName>
    <definedName name="inv1Price">[38]DBASE!$E$54</definedName>
    <definedName name="inv2Price">#REF!</definedName>
    <definedName name="inv3Price">#REF!</definedName>
    <definedName name="inv4Price">[38]DBASE!$E$58</definedName>
    <definedName name="inv5Price">#REF!</definedName>
    <definedName name="invG737Price">#REF!</definedName>
    <definedName name="invV0P2Price">#REF!</definedName>
    <definedName name="invV737Price">#REF!</definedName>
    <definedName name="IP">'[39]97'!$I$3:$I$112,'[39]97'!$BC$3:$BS$112</definedName>
    <definedName name="J2COUPE.EXT.ALTC">[16]MX628EX!#REF!</definedName>
    <definedName name="JAJE">#N/A</definedName>
    <definedName name="JIN">#REF!</definedName>
    <definedName name="jj">#REF!</definedName>
    <definedName name="jjj" localSheetId="5" hidden="1">#REF!</definedName>
    <definedName name="jjj" localSheetId="6" hidden="1">#REF!</definedName>
    <definedName name="jjj" localSheetId="34" hidden="1">#REF!</definedName>
    <definedName name="jjj" localSheetId="32" hidden="1">#REF!</definedName>
    <definedName name="jjj" localSheetId="31" hidden="1">#REF!</definedName>
    <definedName name="jjj" localSheetId="36" hidden="1">#REF!</definedName>
    <definedName name="jjj" hidden="1">#REF!</definedName>
    <definedName name="JKL">#REF!</definedName>
    <definedName name="jpr">[40]data!$B$2</definedName>
    <definedName name="ｋ" localSheetId="3" hidden="1">#REF!</definedName>
    <definedName name="ｋ" localSheetId="5" hidden="1">#REF!</definedName>
    <definedName name="ｋ" localSheetId="6" hidden="1">#REF!</definedName>
    <definedName name="k"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14" hidden="1">#REF!</definedName>
    <definedName name="ｋ" localSheetId="21" hidden="1">#REF!</definedName>
    <definedName name="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hidden="1">#REF!</definedName>
    <definedName name="KANG" localSheetId="5" hidden="1">{#N/A,#N/A,FALSE,"인원";#N/A,#N/A,FALSE,"비용2";#N/A,#N/A,FALSE,"비용1";#N/A,#N/A,FALSE,"비용";#N/A,#N/A,FALSE,"보증2";#N/A,#N/A,FALSE,"보증1";#N/A,#N/A,FALSE,"보증";#N/A,#N/A,FALSE,"손익1";#N/A,#N/A,FALSE,"손익";#N/A,#N/A,FALSE,"부서별매출";#N/A,#N/A,FALSE,"매출"}</definedName>
    <definedName name="KANG" localSheetId="6" hidden="1">{#N/A,#N/A,FALSE,"인원";#N/A,#N/A,FALSE,"비용2";#N/A,#N/A,FALSE,"비용1";#N/A,#N/A,FALSE,"비용";#N/A,#N/A,FALSE,"보증2";#N/A,#N/A,FALSE,"보증1";#N/A,#N/A,FALSE,"보증";#N/A,#N/A,FALSE,"손익1";#N/A,#N/A,FALSE,"손익";#N/A,#N/A,FALSE,"부서별매출";#N/A,#N/A,FALSE,"매출"}</definedName>
    <definedName name="KANG" localSheetId="34" hidden="1">{#N/A,#N/A,FALSE,"인원";#N/A,#N/A,FALSE,"비용2";#N/A,#N/A,FALSE,"비용1";#N/A,#N/A,FALSE,"비용";#N/A,#N/A,FALSE,"보증2";#N/A,#N/A,FALSE,"보증1";#N/A,#N/A,FALSE,"보증";#N/A,#N/A,FALSE,"손익1";#N/A,#N/A,FALSE,"손익";#N/A,#N/A,FALSE,"부서별매출";#N/A,#N/A,FALSE,"매출"}</definedName>
    <definedName name="KANG" localSheetId="32" hidden="1">{#N/A,#N/A,FALSE,"인원";#N/A,#N/A,FALSE,"비용2";#N/A,#N/A,FALSE,"비용1";#N/A,#N/A,FALSE,"비용";#N/A,#N/A,FALSE,"보증2";#N/A,#N/A,FALSE,"보증1";#N/A,#N/A,FALSE,"보증";#N/A,#N/A,FALSE,"손익1";#N/A,#N/A,FALSE,"손익";#N/A,#N/A,FALSE,"부서별매출";#N/A,#N/A,FALSE,"매출"}</definedName>
    <definedName name="KANG" localSheetId="36"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 hidden="1">{#N/A,#N/A,TRUE,"Krycí list"}</definedName>
    <definedName name="KJH">#REF!</definedName>
    <definedName name="KK">#N/A</definedName>
    <definedName name="kkk">#REF!</definedName>
    <definedName name="KKKK">#REF!</definedName>
    <definedName name="kljhg">#N/A</definedName>
    <definedName name="KTT">[16]MX628EX!#REF!</definedName>
    <definedName name="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rcost">#REF!</definedName>
    <definedName name="LCM_cost_m2">#REF!</definedName>
    <definedName name="LCM_grosf">#REF!</definedName>
    <definedName name="LCP후_PR">#REF!</definedName>
    <definedName name="LENGTH_MOVER">#REF!</definedName>
    <definedName name="LengthMover">'[19]리니어모터 LIST'!$L$3:$L$85</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[29]!LJSLFJLSDKJ</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'[41]1단1열(S)'!#REF!</definedName>
    <definedName name="LMGUIDE길이">'[22]STROKE별 단가'!$N$2:$N$41</definedName>
    <definedName name="LMGUIDE단가">'[23]STROKE별 단가'!$O$2:$O$41</definedName>
    <definedName name="LOP_IN">#REF!</definedName>
    <definedName name="LOP_OUT">#REF!</definedName>
    <definedName name="LOP_PR">#REF!</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G" hidden="1">{#N/A,#N/A,FALSE,"ENG'G(보호계전기)"}</definedName>
    <definedName name="M5ZR1">#REF!</definedName>
    <definedName name="MAIN_PR">#REF!</definedName>
    <definedName name="maintcost">#REF!</definedName>
    <definedName name="MAIN후_PR">#REF!</definedName>
    <definedName name="MAKER">#REF!</definedName>
    <definedName name="MASTER_PR">#REF!</definedName>
    <definedName name="MCP">#REF!</definedName>
    <definedName name="MIDDLE">#REF!</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'[21]STROKE별 단가'!$U$2:$U$41</definedName>
    <definedName name="ML_PCM_SB_360수량">'[21]STROKE별 단가'!$V$2:$V$41</definedName>
    <definedName name="ML_PCM_SB_540수량">'[21]STROKE별 단가'!$W$2:$W$41</definedName>
    <definedName name="ML_PCS_SB_360수량">'[23]STROKE별 단가'!$U$2:$U$41</definedName>
    <definedName name="ML_PCS_SB_480수량">'[23]STROKE별 단가'!$V$2:$V$41</definedName>
    <definedName name="ML_PCS_SB_600수량">'[23]STROKE별 단가'!$W$2:$W$41</definedName>
    <definedName name="MM">#REF!</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M">#REF!</definedName>
    <definedName name="MMMMM">#REF!</definedName>
    <definedName name="MO">#N/A</definedName>
    <definedName name="Model">#REF!</definedName>
    <definedName name="ModelName">'[19]리니어모터 LIST'!$B$3:$B$85</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s">[42]소계정!#REF!</definedName>
    <definedName name="MS검사구">#REF!</definedName>
    <definedName name="MVJK">[29]!MVJK</definedName>
    <definedName name="M生産数" hidden="1">{#N/A,#N/A,TRUE,"Krycí list"}</definedName>
    <definedName name="M행">#REF!</definedName>
    <definedName name="N">[16]MX628EX!#REF!</definedName>
    <definedName name="N2상세공정" hidden="1">{"'6월계획'!$A$1"}</definedName>
    <definedName name="NAME">#REF!</definedName>
    <definedName name="NAME_MOVER">[32]STROKE!$C$2:$C$6</definedName>
    <definedName name="net_UPYr">#REF!</definedName>
    <definedName name="netUPH">#REF!</definedName>
    <definedName name="netUPYr">#REF!</definedName>
    <definedName name="NEWNAME" hidden="1">{#N/A,#N/A,FALSE,"CCTV"}</definedName>
    <definedName name="NO">#REF!</definedName>
    <definedName name="no_ups">#REF!</definedName>
    <definedName name="NormalForce">'[19]리니어모터 LIST'!$I$3:$I$85</definedName>
    <definedName name="O">#REF!</definedName>
    <definedName name="º?°æ">#REF!</definedName>
    <definedName name="O¤eEoÆ¿ø_oÆ¡I">#REF!</definedName>
    <definedName name="OA">#N/A</definedName>
    <definedName name="OB">#N/A</definedName>
    <definedName name="OHP" localSheetId="5" hidden="1">{#N/A,#N/A,FALSE,"인원";#N/A,#N/A,FALSE,"비용2";#N/A,#N/A,FALSE,"비용1";#N/A,#N/A,FALSE,"비용";#N/A,#N/A,FALSE,"보증2";#N/A,#N/A,FALSE,"보증1";#N/A,#N/A,FALSE,"보증";#N/A,#N/A,FALSE,"손익1";#N/A,#N/A,FALSE,"손익";#N/A,#N/A,FALSE,"부서별매출";#N/A,#N/A,FALSE,"매출"}</definedName>
    <definedName name="OHP" localSheetId="6" hidden="1">{#N/A,#N/A,FALSE,"인원";#N/A,#N/A,FALSE,"비용2";#N/A,#N/A,FALSE,"비용1";#N/A,#N/A,FALSE,"비용";#N/A,#N/A,FALSE,"보증2";#N/A,#N/A,FALSE,"보증1";#N/A,#N/A,FALSE,"보증";#N/A,#N/A,FALSE,"손익1";#N/A,#N/A,FALSE,"손익";#N/A,#N/A,FALSE,"부서별매출";#N/A,#N/A,FALSE,"매출"}</definedName>
    <definedName name="OHP" localSheetId="34" hidden="1">{#N/A,#N/A,FALSE,"인원";#N/A,#N/A,FALSE,"비용2";#N/A,#N/A,FALSE,"비용1";#N/A,#N/A,FALSE,"비용";#N/A,#N/A,FALSE,"보증2";#N/A,#N/A,FALSE,"보증1";#N/A,#N/A,FALSE,"보증";#N/A,#N/A,FALSE,"손익1";#N/A,#N/A,FALSE,"손익";#N/A,#N/A,FALSE,"부서별매출";#N/A,#N/A,FALSE,"매출"}</definedName>
    <definedName name="OHP" localSheetId="32" hidden="1">{#N/A,#N/A,FALSE,"인원";#N/A,#N/A,FALSE,"비용2";#N/A,#N/A,FALSE,"비용1";#N/A,#N/A,FALSE,"비용";#N/A,#N/A,FALSE,"보증2";#N/A,#N/A,FALSE,"보증1";#N/A,#N/A,FALSE,"보증";#N/A,#N/A,FALSE,"손익1";#N/A,#N/A,FALSE,"손익";#N/A,#N/A,FALSE,"부서별매출";#N/A,#N/A,FALSE,"매출"}</definedName>
    <definedName name="OHP" localSheetId="36"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OK">#N/A</definedName>
    <definedName name="ºn±³A">#REF!</definedName>
    <definedName name="ooo">#REF!</definedName>
    <definedName name="OOOO">#REF!</definedName>
    <definedName name="ORIGIN_NAME">#REF!</definedName>
    <definedName name="ORIGINAL">#REF!</definedName>
    <definedName name="OT">#N/A</definedName>
    <definedName name="OTHER_EO_NO">#REF!</definedName>
    <definedName name="Output">[20]MS_Out!$D$4</definedName>
    <definedName name="O행">#REF!</definedName>
    <definedName name="P">#N/A</definedName>
    <definedName name="PART_NAME">#REF!</definedName>
    <definedName name="PART_NUMBER">#REF!</definedName>
    <definedName name="pbn">'[2]98연계표'!#REF!</definedName>
    <definedName name="PCP">#REF!</definedName>
    <definedName name="PeakCurrent">'[19]리니어모터 LIST'!$F$3:$F$85</definedName>
    <definedName name="PeakForce">'[19]리니어모터 LIST'!$E$3:$E$85</definedName>
    <definedName name="per" localSheetId="5" hidden="1">{#N/A,#N/A,FALSE,"인원";#N/A,#N/A,FALSE,"비용2";#N/A,#N/A,FALSE,"비용1";#N/A,#N/A,FALSE,"비용";#N/A,#N/A,FALSE,"보증2";#N/A,#N/A,FALSE,"보증1";#N/A,#N/A,FALSE,"보증";#N/A,#N/A,FALSE,"손익1";#N/A,#N/A,FALSE,"손익";#N/A,#N/A,FALSE,"부서별매출";#N/A,#N/A,FALSE,"매출"}</definedName>
    <definedName name="per" localSheetId="6" hidden="1">{#N/A,#N/A,FALSE,"인원";#N/A,#N/A,FALSE,"비용2";#N/A,#N/A,FALSE,"비용1";#N/A,#N/A,FALSE,"비용";#N/A,#N/A,FALSE,"보증2";#N/A,#N/A,FALSE,"보증1";#N/A,#N/A,FALSE,"보증";#N/A,#N/A,FALSE,"손익1";#N/A,#N/A,FALSE,"손익";#N/A,#N/A,FALSE,"부서별매출";#N/A,#N/A,FALSE,"매출"}</definedName>
    <definedName name="per" localSheetId="34" hidden="1">{#N/A,#N/A,FALSE,"인원";#N/A,#N/A,FALSE,"비용2";#N/A,#N/A,FALSE,"비용1";#N/A,#N/A,FALSE,"비용";#N/A,#N/A,FALSE,"보증2";#N/A,#N/A,FALSE,"보증1";#N/A,#N/A,FALSE,"보증";#N/A,#N/A,FALSE,"손익1";#N/A,#N/A,FALSE,"손익";#N/A,#N/A,FALSE,"부서별매출";#N/A,#N/A,FALSE,"매출"}</definedName>
    <definedName name="per" localSheetId="32" hidden="1">{#N/A,#N/A,FALSE,"인원";#N/A,#N/A,FALSE,"비용2";#N/A,#N/A,FALSE,"비용1";#N/A,#N/A,FALSE,"비용";#N/A,#N/A,FALSE,"보증2";#N/A,#N/A,FALSE,"보증1";#N/A,#N/A,FALSE,"보증";#N/A,#N/A,FALSE,"손익1";#N/A,#N/A,FALSE,"손익";#N/A,#N/A,FALSE,"부서별매출";#N/A,#N/A,FALSE,"매출"}</definedName>
    <definedName name="per" localSheetId="36"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JT">#REF!</definedName>
    <definedName name="pjt_suju">#REF!</definedName>
    <definedName name="pjtno">#REF!</definedName>
    <definedName name="plt">#REF!</definedName>
    <definedName name="pltt">#REF!</definedName>
    <definedName name="PM0tb0tb198tb2tb2rtOR34C122rtrt">[16]MX628EX!#REF!</definedName>
    <definedName name="PM0tb0tb198tb38tb44rtOR138C121r">[16]MX628EX!#REF!</definedName>
    <definedName name="PM0tb0tb198tb38tb44rtOR138C122r">[16]MX628EX!#REF!</definedName>
    <definedName name="PM2_LF10_C1">[17]성신!#REF!</definedName>
    <definedName name="PM2_LH10_C1">[17]성신!#REF!</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o">[29]SPPLCPAN!#REF!</definedName>
    <definedName name="Point">#REF!</definedName>
    <definedName name="POR" hidden="1">{#N/A,#N/A,FALSE,"UNIT";#N/A,#N/A,FALSE,"UNIT";#N/A,#N/A,FALSE,"계정"}</definedName>
    <definedName name="Power_Cable_금액">#REF!</definedName>
    <definedName name="PP">#REF!</definedName>
    <definedName name="PPP" localSheetId="5" hidden="1">{#N/A,#N/A,TRUE,"일정"}</definedName>
    <definedName name="PPP" localSheetId="6" hidden="1">{#N/A,#N/A,TRUE,"일정"}</definedName>
    <definedName name="PPP" hidden="1">{#N/A,#N/A,TRUE,"일정"}</definedName>
    <definedName name="Price_FT_50">#REF!</definedName>
    <definedName name="Price_FT_H20">#REF!</definedName>
    <definedName name="Price_GOT1575VTBD">#REF!</definedName>
    <definedName name="Price_GT1575_STBD">#REF!</definedName>
    <definedName name="PRICE_MOVER">#REF!</definedName>
    <definedName name="PRICE_TABLE" hidden="1">{#N/A,#N/A,FALSE,"ENG'G(보호계전기)"}</definedName>
    <definedName name="Price14h">[38]DBASE!$E$12</definedName>
    <definedName name="Price14hc1">#REF!</definedName>
    <definedName name="Price15hl">[38]DBASE!$E$16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[38]DBASE!$E$43</definedName>
    <definedName name="Price63p">#REF!</definedName>
    <definedName name="Price64AD">#REF!</definedName>
    <definedName name="PriceAmpC">#REF!</definedName>
    <definedName name="PriceAps">[38]DBASE!$E$14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[38]DBASE!$E$11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[38]DBASE!$E$3</definedName>
    <definedName name="PriceEx42">[38]DBASE!$E$4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[38]DBASE!$E$17</definedName>
    <definedName name="PriceGOT_GT1585">#REF!</definedName>
    <definedName name="PriceGotE">#REF!</definedName>
    <definedName name="PriceHigh">#REF!</definedName>
    <definedName name="PriceHub">#REF!</definedName>
    <definedName name="PriceInvP">[38]DBASE!$E$76</definedName>
    <definedName name="PriceL31">#REF!</definedName>
    <definedName name="PriceL43">#REF!</definedName>
    <definedName name="PriceL54">[38]DBASE!$E$8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[38]DBASE!$E$60</definedName>
    <definedName name="PriceRly">[38]DBASE!$E$101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[38]DBASE!$E$102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_xlnm.Print_Area" localSheetId="2">'3. 위험성평가 조직도'!$A$1:$N$22</definedName>
    <definedName name="_xlnm.Print_Area">#REF!</definedName>
    <definedName name="Print_Area_MI">#REF!</definedName>
    <definedName name="PRINT_AREA_MI1">#REF!</definedName>
    <definedName name="Print_Area1">#REF!</definedName>
    <definedName name="PRINT_TITLE">#REF!</definedName>
    <definedName name="_xlnm.Print_Titles">#REF!,#REF!</definedName>
    <definedName name="Print_Titles_MI">#REF!</definedName>
    <definedName name="PROJECT_NAME">#REF!</definedName>
    <definedName name="PU">#N/A</definedName>
    <definedName name="P행">#REF!</definedName>
    <definedName name="q">#REF!</definedName>
    <definedName name="QAQ">#REF!</definedName>
    <definedName name="qas">#REF!</definedName>
    <definedName name="QEQ" hidden="1">{#N/A,#N/A,FALSE,"기술료 비교"}</definedName>
    <definedName name="QKR"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5" hidden="1">{#N/A,#N/A,TRUE,"일정"}</definedName>
    <definedName name="qqq" localSheetId="6" hidden="1">{#N/A,#N/A,TRUE,"일정"}</definedName>
    <definedName name="qqq" localSheetId="34" hidden="1">{#N/A,#N/A,TRUE,"일정"}</definedName>
    <definedName name="qqq" localSheetId="32" hidden="1">{#N/A,#N/A,TRUE,"일정"}</definedName>
    <definedName name="qqq" localSheetId="31" hidden="1">{#N/A,#N/A,TRUE,"일정"}</definedName>
    <definedName name="qqq" localSheetId="36" hidden="1">{#N/A,#N/A,TRUE,"일정"}</definedName>
    <definedName name="qqq" hidden="1">{#N/A,#N/A,TRUE,"일정"}</definedName>
    <definedName name="QQQQ">#REF!</definedName>
    <definedName name="qwww" hidden="1">{#N/A,#N/A,FALSE,"ENG'G(보호계전기)"}</definedName>
    <definedName name="Q행">#REF!</definedName>
    <definedName name="R_">#REF!</definedName>
    <definedName name="R_COVER" localSheetId="5" hidden="1">{#N/A,#N/A,FALSE,"단축1";#N/A,#N/A,FALSE,"단축2";#N/A,#N/A,FALSE,"단축3";#N/A,#N/A,FALSE,"장축";#N/A,#N/A,FALSE,"4WD"}</definedName>
    <definedName name="R_COVER" localSheetId="6" hidden="1">{#N/A,#N/A,FALSE,"단축1";#N/A,#N/A,FALSE,"단축2";#N/A,#N/A,FALSE,"단축3";#N/A,#N/A,FALSE,"장축";#N/A,#N/A,FALSE,"4WD"}</definedName>
    <definedName name="R_COVER" localSheetId="34" hidden="1">{#N/A,#N/A,FALSE,"단축1";#N/A,#N/A,FALSE,"단축2";#N/A,#N/A,FALSE,"단축3";#N/A,#N/A,FALSE,"장축";#N/A,#N/A,FALSE,"4WD"}</definedName>
    <definedName name="R_COVER" localSheetId="32" hidden="1">{#N/A,#N/A,FALSE,"단축1";#N/A,#N/A,FALSE,"단축2";#N/A,#N/A,FALSE,"단축3";#N/A,#N/A,FALSE,"장축";#N/A,#N/A,FALSE,"4WD"}</definedName>
    <definedName name="R_COVER" localSheetId="36" hidden="1">{#N/A,#N/A,FALSE,"단축1";#N/A,#N/A,FALSE,"단축2";#N/A,#N/A,FALSE,"단축3";#N/A,#N/A,FALSE,"장축";#N/A,#N/A,FALSE,"4WD"}</definedName>
    <definedName name="R_COVER" hidden="1">{#N/A,#N/A,FALSE,"단축1";#N/A,#N/A,FALSE,"단축2";#N/A,#N/A,FALSE,"단축3";#N/A,#N/A,FALSE,"장축";#N/A,#N/A,FALSE,"4WD"}</definedName>
    <definedName name="RACK_PR">#REF!</definedName>
    <definedName name="range">[43]종목코드!$A$2:$B$845</definedName>
    <definedName name="RATE">#REF!</definedName>
    <definedName name="RBT_PR">#REF!</definedName>
    <definedName name="RDG" hidden="1">{#N/A,#N/A,FALSE,"단축1";#N/A,#N/A,FALSE,"단축2";#N/A,#N/A,FALSE,"단축3";#N/A,#N/A,FALSE,"장축";#N/A,#N/A,FALSE,"4WD"}</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'[19]리니어모터 LIST'!$J$3:$J$85</definedName>
    <definedName name="Reve2">#REF!</definedName>
    <definedName name="Reve3">#REF!</definedName>
    <definedName name="REVIEWED">#REF!</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MRMR">#REF!</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BOT1">'[44]BASE MC'!$2:$5</definedName>
    <definedName name="RO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ozp" hidden="1">{#N/A,#N/A,TRUE,"Krycí list"}</definedName>
    <definedName name="rPghlr" hidden="1">{#N/A,#N/A,FALSE,"기술료 비교"}</definedName>
    <definedName name="RR">#REF!</definedName>
    <definedName name="rrpnl">#REF!</definedName>
    <definedName name="RS232_PR">#REF!</definedName>
    <definedName name="RT.RTDK">#REF!</definedName>
    <definedName name="RTCLSPRT">'[30]11'!#REF!</definedName>
    <definedName name="RTYG" hidden="1">{#N/A,#N/A,FALSE,"단축1";#N/A,#N/A,FALSE,"단축2";#N/A,#N/A,FALSE,"단축3";#N/A,#N/A,FALSE,"장축";#N/A,#N/A,FALSE,"4WD"}</definedName>
    <definedName name="R행">#REF!</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LEIM">#REF!</definedName>
    <definedName name="Sales">'[20]1212 Shipping schedule'!$B$3</definedName>
    <definedName name="SB">#REF!</definedName>
    <definedName name="SB200A">#REF!</definedName>
    <definedName name="SBox_PR">#REF!</definedName>
    <definedName name="SC">#REF!</definedName>
    <definedName name="SCALETAPE길이">'[23]STROKE별 단가'!$L$2:$L$41</definedName>
    <definedName name="SCALETAPE단가">'[23]STROKE별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VER가공후처리단가">'[22]STROKE별 단가'!$H$2:$H$41</definedName>
    <definedName name="SCOVER무게">'[22]STROKE별 단가'!$F$2:$F$41</definedName>
    <definedName name="SCOVER압출단가">'[22]STROKE별 단가'!$G$2:$G$41</definedName>
    <definedName name="SDAFDF" hidden="1">{#N/A,#N/A,FALSE,"단축1";#N/A,#N/A,FALSE,"단축2";#N/A,#N/A,FALSE,"단축3";#N/A,#N/A,FALSE,"장축";#N/A,#N/A,FALSE,"4WD"}</definedName>
    <definedName name="sdd">#REF!</definedName>
    <definedName name="sdddd">#REF!</definedName>
    <definedName name="sdf" hidden="1">{#N/A,#N/A,TRUE,"Krycí list"}</definedName>
    <definedName name="SDFG">#REF!</definedName>
    <definedName name="SDFGDS" hidden="1">{#N/A,#N/A,FALSE,"ENG'G(보호계전기)"}</definedName>
    <definedName name="SDFJDJF">[29]!SDFJDJF</definedName>
    <definedName name="sdgrw" hidden="1">{#N/A,#N/A,FALSE,"ENG'G(보호계전기)"}</definedName>
    <definedName name="sfa_hvac_개별_List">#REF!</definedName>
    <definedName name="SFA담당">#REF!</definedName>
    <definedName name="SFA담당자">#REF!</definedName>
    <definedName name="sheet" localSheetId="5" hidden="1">{#N/A,#N/A,FALSE,"단축1";#N/A,#N/A,FALSE,"단축2";#N/A,#N/A,FALSE,"단축3";#N/A,#N/A,FALSE,"장축";#N/A,#N/A,FALSE,"4WD"}</definedName>
    <definedName name="sheet" localSheetId="6" hidden="1">{#N/A,#N/A,FALSE,"단축1";#N/A,#N/A,FALSE,"단축2";#N/A,#N/A,FALSE,"단축3";#N/A,#N/A,FALSE,"장축";#N/A,#N/A,FALSE,"4WD"}</definedName>
    <definedName name="sheet" localSheetId="34" hidden="1">{#N/A,#N/A,FALSE,"단축1";#N/A,#N/A,FALSE,"단축2";#N/A,#N/A,FALSE,"단축3";#N/A,#N/A,FALSE,"장축";#N/A,#N/A,FALSE,"4WD"}</definedName>
    <definedName name="sheet" localSheetId="32" hidden="1">{#N/A,#N/A,FALSE,"단축1";#N/A,#N/A,FALSE,"단축2";#N/A,#N/A,FALSE,"단축3";#N/A,#N/A,FALSE,"장축";#N/A,#N/A,FALSE,"4WD"}</definedName>
    <definedName name="sheet" localSheetId="36" hidden="1">{#N/A,#N/A,FALSE,"단축1";#N/A,#N/A,FALSE,"단축2";#N/A,#N/A,FALSE,"단축3";#N/A,#N/A,FALSE,"장축";#N/A,#N/A,FALSE,"4WD"}</definedName>
    <definedName name="sheet" hidden="1">{#N/A,#N/A,FALSE,"단축1";#N/A,#N/A,FALSE,"단축2";#N/A,#N/A,FALSE,"단축3";#N/A,#N/A,FALSE,"장축";#N/A,#N/A,FALSE,"4WD"}</definedName>
    <definedName name="SHEET2">#REF!</definedName>
    <definedName name="ship">'[45]60KCF_01'!$1:$1048576</definedName>
    <definedName name="Shuttle_Pr">#REF!</definedName>
    <definedName name="SK">#REF!</definedName>
    <definedName name="SKJRF" hidden="1">{#N/A,#N/A,FALSE,"ENG'G(보호계전기)"}</definedName>
    <definedName name="SM일반종합">#REF!</definedName>
    <definedName name="SN">#N/A</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_LIST">#REF!</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 hidden="1">{#N/A,#N/A,FALSE,"품의서";#N/A,#N/A,FALSE,"전제";#N/A,#N/A,FALSE,"총손";#N/A,#N/A,FALSE,"손익"}</definedName>
    <definedName name="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hidden="1">{#N/A,#N/A,TRUE,"Krycí list"}</definedName>
    <definedName name="ssssssssssssssssssssssss" hidden="1">{#N/A,#N/A,TRUE,"Krycí list"}</definedName>
    <definedName name="ST">#N/A</definedName>
    <definedName name="ST_IN">#REF!</definedName>
    <definedName name="ST_OUT">#REF!</definedName>
    <definedName name="ST_PR">#REF!</definedName>
    <definedName name="Start">#REF!</definedName>
    <definedName name="starts_hr">#REF!</definedName>
    <definedName name="starts_mo">#REF!</definedName>
    <definedName name="STATOR길이">'[22]STROKE별 단가'!$W$2:$W$41</definedName>
    <definedName name="STATOR단가">#REF!</definedName>
    <definedName name="STROKE">[32]STROKE!$A$2:$A$31</definedName>
    <definedName name="sujucost">#REF!</definedName>
    <definedName name="summary" hidden="1">{#N/A,#N/A,TRUE,"Krycí list"}</definedName>
    <definedName name="SW_IN">#REF!</definedName>
    <definedName name="SW_OUT">#REF!</definedName>
    <definedName name="SW_PR">#REF!</definedName>
    <definedName name="S행">#REF!</definedName>
    <definedName name="t">[46]별제권_정리담보권1!$O$6:$O$213</definedName>
    <definedName name="TableName">"Dummy"</definedName>
    <definedName name="TAIL">#REF!</definedName>
    <definedName name="tc" hidden="1">{#N/A,#N/A,FALSE,"단축1";#N/A,#N/A,FALSE,"단축2";#N/A,#N/A,FALSE,"단축3";#N/A,#N/A,FALSE,"장축";#N/A,#N/A,FALSE,"4WD"}</definedName>
    <definedName name="tci" hidden="1">{#N/A,#N/A,FALSE,"단축1";#N/A,#N/A,FALSE,"단축2";#N/A,#N/A,FALSE,"단축3";#N/A,#N/A,FALSE,"장축";#N/A,#N/A,FALSE,"4WD"}</definedName>
    <definedName name="TEAM_ENGINEER">#REF!</definedName>
    <definedName name="TEMPER_PR">#REF!</definedName>
    <definedName name="TextRefCopyRangeCount" hidden="1">12</definedName>
    <definedName name="TFT＿Sub_In" localSheetId="5" hidden="1">#REF!,#REF!,#REF!</definedName>
    <definedName name="TFT＿Sub_In" localSheetId="6" hidden="1">#REF!,#REF!,#REF!</definedName>
    <definedName name="TFT＿Sub_In" localSheetId="34" hidden="1">#REF!,#REF!,#REF!</definedName>
    <definedName name="TFT＿Sub_In" localSheetId="32" hidden="1">#REF!,#REF!,#REF!</definedName>
    <definedName name="TFT＿Sub_In" localSheetId="31" hidden="1">#REF!,#REF!,#REF!</definedName>
    <definedName name="TFT＿Sub_In" localSheetId="36" hidden="1">#REF!,#REF!,#REF!</definedName>
    <definedName name="TFT＿Sub_In" hidden="1">#REF!,#REF!,#REF!</definedName>
    <definedName name="TIP">#REF!</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AVERSER_PR">#REF!</definedName>
    <definedName name="TREE">#REF!</definedName>
    <definedName name="TT" hidden="1">{#N/A,#N/A,FALSE,"단축1";#N/A,#N/A,FALSE,"단축2";#N/A,#N/A,FALSE,"단축3";#N/A,#N/A,FALSE,"장축";#N/A,#N/A,FALSE,"4WD"}</definedName>
    <definedName name="TTI" hidden="1">{#N/A,#N/A,FALSE,"단축1";#N/A,#N/A,FALSE,"단축2";#N/A,#N/A,FALSE,"단축3";#N/A,#N/A,FALSE,"장축";#N/A,#N/A,FALSE,"4WD"}</definedName>
    <definedName name="ttt">#REF!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PE">#N/A</definedName>
    <definedName name="T행">#REF!</definedName>
    <definedName name="UCOVER가공후처리단가">#REF!</definedName>
    <definedName name="UCOVER무게">'[22]STROKE별 단가'!$I$2:$I$41</definedName>
    <definedName name="UCOVER압출단가">'[22]STROKE별 단가'!$J$2:$J$41</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[17]성신!#REF!</definedName>
    <definedName name="UNIT">#N/A</definedName>
    <definedName name="UPDN_IN">#REF!</definedName>
    <definedName name="UPDN_OUT">#REF!</definedName>
    <definedName name="UPDN_PR">#REF!</definedName>
    <definedName name="uu">#REF!</definedName>
    <definedName name="UUU" hidden="1">{#N/A,#N/A,FALSE,"단축1";#N/A,#N/A,FALSE,"단축2";#N/A,#N/A,FALSE,"단축3";#N/A,#N/A,FALSE,"장축";#N/A,#N/A,FALSE,"4WD"}</definedName>
    <definedName name="uuuuu">#N/A</definedName>
    <definedName name="U행">#REF!</definedName>
    <definedName name="VNADNL" hidden="1">{#N/A,#N/A,FALSE,"단축1";#N/A,#N/A,FALSE,"단축2";#N/A,#N/A,FALSE,"단축3";#N/A,#N/A,FALSE,"장축";#N/A,#N/A,FALSE,"4WD"}</definedName>
    <definedName name="VoIP" localSheetId="5" hidden="1">{"'사직서'!$A$1:$H$9"}</definedName>
    <definedName name="VoIP" localSheetId="6" hidden="1">{"'사직서'!$A$1:$H$9"}</definedName>
    <definedName name="VoIP" hidden="1">{"'사직서'!$A$1:$H$9"}</definedName>
    <definedName name="VV">#REF!</definedName>
    <definedName name="VVV">#REF!</definedName>
    <definedName name="vvvvvvvv">#REF!</definedName>
    <definedName name="V행">#REF!</definedName>
    <definedName name="W">#REF!</definedName>
    <definedName name="w442r5t" hidden="1">#REF!</definedName>
    <definedName name="WACC">#REF!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ightMover">'[19]리니어모터 LIST'!$M$3:$M$85</definedName>
    <definedName name="WELD">#REF!</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hidden="1">{#N/A,#N/A,FALSE,"ENG'G(보호계전기)"}</definedName>
    <definedName name="WKF\\">'[47]98연계표'!#REF!</definedName>
    <definedName name="WO\\\\\\재료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GA">#N/A</definedName>
    <definedName name="WORKED">#REF!</definedName>
    <definedName name="wpwh">'[48]제조 경영'!#REF!</definedName>
    <definedName name="WRITE" hidden="1">{#N/A,#N/A,FALSE,"CCTV"}</definedName>
    <definedName name="wrn.aa." hidden="1">{#N/A,#N/A,FALSE,"UNIT";#N/A,#N/A,FALSE,"UNIT";#N/A,#N/A,FALSE,"계정"}</definedName>
    <definedName name="wrn.ACHESON94TAXRETURN." localSheetId="5"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2"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5"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2"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hidden="1">{#N/A,#N/A,FALSE,"CCTV"}</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jck94TAXRETURN."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hidden="1">{#N/A,#N/A,TRUE,"Krycí list"}</definedName>
    <definedName name="wrn.Kontrolní._.rozpoeet." hidden="1">{#N/A,#N/A,TRUE,"Krycí list"}</definedName>
    <definedName name="wrn.Kontrolni_rozpocet" hidden="1">{#N/A,#N/A,TRUE,"Krycí list"}</definedName>
    <definedName name="wrn.PAIM._.TAX._.PRO." localSheetId="5"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2"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hidden="1">{#N/A,#N/A,FALSE,"표지";#N/A,#N/A,FALSE,"목차";#N/A,#N/A,FALSE,"내용1";#N/A,#N/A,FALSE,"내용2";#N/A,#N/A,FALSE,"결론";#N/A,#N/A,FALSE,"첨부";#N/A,#N/A,FALSE,"진공도달시간";#N/A,#N/A,FALSE,"배가스속도"}</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4" hidden="1">{#N/A,#N/A,FALSE,"인원";#N/A,#N/A,FALSE,"비용2";#N/A,#N/A,FALSE,"비용1";#N/A,#N/A,FALSE,"비용";#N/A,#N/A,FALSE,"보증2";#N/A,#N/A,FALSE,"보증1";#N/A,#N/A,FALSE,"보증";#N/A,#N/A,FALSE,"손익1";#N/A,#N/A,FALSE,"손익";#N/A,#N/A,FALSE,"부서별매출";#N/A,#N/A,FALSE,"매출"}</definedName>
    <definedName name="wrn.RPT." localSheetId="32" hidden="1">{#N/A,#N/A,FALSE,"인원";#N/A,#N/A,FALSE,"비용2";#N/A,#N/A,FALSE,"비용1";#N/A,#N/A,FALSE,"비용";#N/A,#N/A,FALSE,"보증2";#N/A,#N/A,FALSE,"보증1";#N/A,#N/A,FALSE,"보증";#N/A,#N/A,FALSE,"손익1";#N/A,#N/A,FALSE,"손익";#N/A,#N/A,FALSE,"부서별매출";#N/A,#N/A,FALSE,"매출"}</definedName>
    <definedName name="wrn.RPT." localSheetId="36"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5"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2"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hidden="1">{#N/A,#N/A,FALSE,"표지";#N/A,#N/A,FALSE,"전제";#N/A,#N/A,FALSE,"손익-자 (2)";#N/A,#N/A,FALSE,"손익-자";#N/A,#N/A,FALSE,"손익-마 (2)";#N/A,#N/A,FALSE,"손익-마";#N/A,#N/A,FALSE,"총손최종"}</definedName>
    <definedName name="wrn.UNIONGAS94TAXRETURN." localSheetId="5"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2"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5" hidden="1">{#N/A,#N/A,TRUE,"일반적사항";#N/A,#N/A,TRUE,"주요재무자료"}</definedName>
    <definedName name="wrn.간단한세무조정계산서." localSheetId="6" hidden="1">{#N/A,#N/A,TRUE,"일반적사항";#N/A,#N/A,TRUE,"주요재무자료"}</definedName>
    <definedName name="wrn.간단한세무조정계산서." localSheetId="34" hidden="1">{#N/A,#N/A,TRUE,"일반적사항";#N/A,#N/A,TRUE,"주요재무자료"}</definedName>
    <definedName name="wrn.간단한세무조정계산서." localSheetId="32" hidden="1">{#N/A,#N/A,TRUE,"일반적사항";#N/A,#N/A,TRUE,"주요재무자료"}</definedName>
    <definedName name="wrn.간단한세무조정계산서." localSheetId="36" hidden="1">{#N/A,#N/A,TRUE,"일반적사항";#N/A,#N/A,TRUE,"주요재무자료"}</definedName>
    <definedName name="wrn.간단한세무조정계산서." hidden="1">{#N/A,#N/A,TRUE,"일반적사항";#N/A,#N/A,TRUE,"주요재무자료"}</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5" hidden="1">{#N/A,#N/A,FALSE,"단축1";#N/A,#N/A,FALSE,"단축2";#N/A,#N/A,FALSE,"단축3";#N/A,#N/A,FALSE,"장축";#N/A,#N/A,FALSE,"4WD"}</definedName>
    <definedName name="wrn.전부인쇄." localSheetId="6" hidden="1">{#N/A,#N/A,FALSE,"단축1";#N/A,#N/A,FALSE,"단축2";#N/A,#N/A,FALSE,"단축3";#N/A,#N/A,FALSE,"장축";#N/A,#N/A,FALSE,"4WD"}</definedName>
    <definedName name="wrn.전부인쇄." localSheetId="34" hidden="1">{#N/A,#N/A,FALSE,"단축1";#N/A,#N/A,FALSE,"단축2";#N/A,#N/A,FALSE,"단축3";#N/A,#N/A,FALSE,"장축";#N/A,#N/A,FALSE,"4WD"}</definedName>
    <definedName name="wrn.전부인쇄." localSheetId="32" hidden="1">{#N/A,#N/A,FALSE,"단축1";#N/A,#N/A,FALSE,"단축2";#N/A,#N/A,FALSE,"단축3";#N/A,#N/A,FALSE,"장축";#N/A,#N/A,FALSE,"4WD"}</definedName>
    <definedName name="wrn.전부인쇄." localSheetId="31" hidden="1">{#N/A,#N/A,FALSE,"단축1";#N/A,#N/A,FALSE,"단축2";#N/A,#N/A,FALSE,"단축3";#N/A,#N/A,FALSE,"장축";#N/A,#N/A,FALSE,"4WD"}</definedName>
    <definedName name="wrn.전부인쇄." localSheetId="36" hidden="1">{#N/A,#N/A,FALSE,"단축1";#N/A,#N/A,FALSE,"단축2";#N/A,#N/A,FALSE,"단축3";#N/A,#N/A,FALSE,"장축";#N/A,#N/A,FALSE,"4WD"}</definedName>
    <definedName name="wrn.전부인쇄." hidden="1">{#N/A,#N/A,FALSE,"단축1";#N/A,#N/A,FALSE,"단축2";#N/A,#N/A,FALSE,"단축3";#N/A,#N/A,FALSE,"장축";#N/A,#N/A,FALSE,"4WD"}</definedName>
    <definedName name="wrn.조흥94세무." localSheetId="5"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2"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5" hidden="1">{#N/A,#N/A,TRUE,"일정"}</definedName>
    <definedName name="wrn.주간._.보고." localSheetId="6" hidden="1">{#N/A,#N/A,TRUE,"일정"}</definedName>
    <definedName name="wrn.주간._.보고." localSheetId="34" hidden="1">{#N/A,#N/A,TRUE,"일정"}</definedName>
    <definedName name="wrn.주간._.보고." localSheetId="32" hidden="1">{#N/A,#N/A,TRUE,"일정"}</definedName>
    <definedName name="wrn.주간._.보고." localSheetId="31" hidden="1">{#N/A,#N/A,TRUE,"일정"}</definedName>
    <definedName name="wrn.주간._.보고." localSheetId="36" hidden="1">{#N/A,#N/A,TRUE,"일정"}</definedName>
    <definedName name="wrn.주간._.보고." hidden="1">{#N/A,#N/A,TRUE,"일정"}</definedName>
    <definedName name="wrn.중공업군포견적서." localSheetId="5" hidden="1">{#N/A,#N/A,FALSE,"견적갑지";#N/A,#N/A,FALSE,"총괄표";#N/A,#N/A,FALSE,"철골공사";#N/A,#N/A,FALSE,"토목공사";#N/A,#N/A,FALSE,"판넬전기공사"}</definedName>
    <definedName name="wrn.중공업군포견적서." localSheetId="6"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localSheetId="5" hidden="1">#REF!</definedName>
    <definedName name="ws" localSheetId="6" hidden="1">#REF!</definedName>
    <definedName name="ws" localSheetId="34" hidden="1">#REF!</definedName>
    <definedName name="ws" localSheetId="32" hidden="1">#REF!</definedName>
    <definedName name="ws" localSheetId="31" hidden="1">#REF!</definedName>
    <definedName name="ws" localSheetId="36" hidden="1">#REF!</definedName>
    <definedName name="ws" hidden="1">#REF!</definedName>
    <definedName name="WW">#REF!</definedName>
    <definedName name="WWE" hidden="1">{#N/A,#N/A,FALSE,"단축1";#N/A,#N/A,FALSE,"단축2";#N/A,#N/A,FALSE,"단축3";#N/A,#N/A,FALSE,"장축";#N/A,#N/A,FALSE,"4WD"}</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{#N/A,#N/A,FALSE,"기술료 비교"}</definedName>
    <definedName name="W행">'[49]2.대외공문'!#REF!</definedName>
    <definedName name="x">#N/A</definedName>
    <definedName name="xd품확일정" localSheetId="5" hidden="1">{#N/A,#N/A,FALSE,"단축1";#N/A,#N/A,FALSE,"단축2";#N/A,#N/A,FALSE,"단축3";#N/A,#N/A,FALSE,"장축";#N/A,#N/A,FALSE,"4WD"}</definedName>
    <definedName name="xd품확일정" localSheetId="6" hidden="1">{#N/A,#N/A,FALSE,"단축1";#N/A,#N/A,FALSE,"단축2";#N/A,#N/A,FALSE,"단축3";#N/A,#N/A,FALSE,"장축";#N/A,#N/A,FALSE,"4WD"}</definedName>
    <definedName name="xd품확일정" localSheetId="34" hidden="1">{#N/A,#N/A,FALSE,"단축1";#N/A,#N/A,FALSE,"단축2";#N/A,#N/A,FALSE,"단축3";#N/A,#N/A,FALSE,"장축";#N/A,#N/A,FALSE,"4WD"}</definedName>
    <definedName name="xd품확일정" localSheetId="32" hidden="1">{#N/A,#N/A,FALSE,"단축1";#N/A,#N/A,FALSE,"단축2";#N/A,#N/A,FALSE,"단축3";#N/A,#N/A,FALSE,"장축";#N/A,#N/A,FALSE,"4WD"}</definedName>
    <definedName name="xd품확일정" localSheetId="36"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5" hidden="1">#REF!</definedName>
    <definedName name="XREF_COLUMN_2" localSheetId="6" hidden="1">#REF!</definedName>
    <definedName name="XREF_COLUMN_2" localSheetId="34" hidden="1">#REF!</definedName>
    <definedName name="XREF_COLUMN_2" localSheetId="32" hidden="1">#REF!</definedName>
    <definedName name="XREF_COLUMN_2" localSheetId="31" hidden="1">#REF!</definedName>
    <definedName name="XREF_COLUMN_2" localSheetId="36"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#REF!</definedName>
    <definedName name="YY">#REF!</definedName>
    <definedName name="yyyy" hidden="1">{#N/A,#N/A,FALSE,"단축1";#N/A,#N/A,FALSE,"단축2";#N/A,#N/A,FALSE,"단축3";#N/A,#N/A,FALSE,"장축";#N/A,#N/A,FALSE,"4WD"}</definedName>
    <definedName name="Y부서">#REF!</definedName>
    <definedName name="z">#N/A</definedName>
    <definedName name="z_" localSheetId="5" hidden="1">#REF!,#REF!,#REF!</definedName>
    <definedName name="z_" localSheetId="6" hidden="1">#REF!,#REF!,#REF!</definedName>
    <definedName name="z_" localSheetId="34" hidden="1">#REF!,#REF!,#REF!</definedName>
    <definedName name="z_" localSheetId="32" hidden="1">#REF!,#REF!,#REF!</definedName>
    <definedName name="z_" localSheetId="31" hidden="1">#REF!,#REF!,#REF!</definedName>
    <definedName name="z_" localSheetId="36" hidden="1">#REF!,#REF!,#REF!</definedName>
    <definedName name="z_" hidden="1">#REF!,#REF!,#REF!</definedName>
    <definedName name="Z_9858B950_CFCD_11D4_A6D2_00508BC7FCD7_.wvu.Cols" localSheetId="5" hidden="1">#REF!,#REF!,#REF!,#REF!</definedName>
    <definedName name="Z_9858B950_CFCD_11D4_A6D2_00508BC7FCD7_.wvu.Cols" localSheetId="6" hidden="1">#REF!,#REF!,#REF!,#REF!</definedName>
    <definedName name="Z_9858B950_CFCD_11D4_A6D2_00508BC7FCD7_.wvu.Cols" localSheetId="34" hidden="1">#REF!,#REF!,#REF!,#REF!</definedName>
    <definedName name="Z_9858B950_CFCD_11D4_A6D2_00508BC7FCD7_.wvu.Cols" localSheetId="32" hidden="1">#REF!,#REF!,#REF!,#REF!</definedName>
    <definedName name="Z_9858B950_CFCD_11D4_A6D2_00508BC7FCD7_.wvu.Cols" localSheetId="31" hidden="1">#REF!,#REF!,#REF!,#REF!</definedName>
    <definedName name="Z_9858B950_CFCD_11D4_A6D2_00508BC7FCD7_.wvu.Cols" localSheetId="36" hidden="1">#REF!,#REF!,#REF!,#REF!</definedName>
    <definedName name="Z_9858B950_CFCD_11D4_A6D2_00508BC7FCD7_.wvu.Cols" hidden="1">#REF!,#REF!,#REF!,#REF!</definedName>
    <definedName name="Z_9858B950_CFCD_11D4_A6D2_00508BC7FCD7_.wvu.PrintArea" localSheetId="5" hidden="1">#REF!</definedName>
    <definedName name="Z_9858B950_CFCD_11D4_A6D2_00508BC7FCD7_.wvu.PrintArea" localSheetId="6" hidden="1">#REF!</definedName>
    <definedName name="Z_9858B950_CFCD_11D4_A6D2_00508BC7FCD7_.wvu.PrintArea" localSheetId="34" hidden="1">#REF!</definedName>
    <definedName name="Z_9858B950_CFCD_11D4_A6D2_00508BC7FCD7_.wvu.PrintArea" localSheetId="32" hidden="1">#REF!</definedName>
    <definedName name="Z_9858B950_CFCD_11D4_A6D2_00508BC7FCD7_.wvu.PrintArea" localSheetId="31" hidden="1">#REF!</definedName>
    <definedName name="Z_9858B950_CFCD_11D4_A6D2_00508BC7FCD7_.wvu.PrintArea" localSheetId="36" hidden="1">#REF!</definedName>
    <definedName name="Z_9858B950_CFCD_11D4_A6D2_00508BC7FCD7_.wvu.PrintArea" hidden="1">#REF!</definedName>
    <definedName name="Z_9858B950_CFCD_11D4_A6D2_00508BC7FCD7_.wvu.Rows" localSheetId="5" hidden="1">#REF!,#REF!,#REF!</definedName>
    <definedName name="Z_9858B950_CFCD_11D4_A6D2_00508BC7FCD7_.wvu.Rows" localSheetId="6" hidden="1">#REF!,#REF!,#REF!</definedName>
    <definedName name="Z_9858B950_CFCD_11D4_A6D2_00508BC7FCD7_.wvu.Rows" localSheetId="34" hidden="1">#REF!,#REF!,#REF!</definedName>
    <definedName name="Z_9858B950_CFCD_11D4_A6D2_00508BC7FCD7_.wvu.Rows" localSheetId="32" hidden="1">#REF!,#REF!,#REF!</definedName>
    <definedName name="Z_9858B950_CFCD_11D4_A6D2_00508BC7FCD7_.wvu.Rows" localSheetId="31" hidden="1">#REF!,#REF!,#REF!</definedName>
    <definedName name="Z_9858B950_CFCD_11D4_A6D2_00508BC7FCD7_.wvu.Rows" localSheetId="36" hidden="1">#REF!,#REF!,#REF!</definedName>
    <definedName name="Z_9858B950_CFCD_11D4_A6D2_00508BC7FCD7_.wvu.Rows" hidden="1">#REF!,#REF!,#REF!</definedName>
    <definedName name="Z_D5DCA881_BA8A_11D4_95D5_00508BC7A72F_.wvu.Rows" localSheetId="5" hidden="1">#REF!,#REF!,#REF!</definedName>
    <definedName name="Z_D5DCA881_BA8A_11D4_95D5_00508BC7A72F_.wvu.Rows" localSheetId="6" hidden="1">#REF!,#REF!,#REF!</definedName>
    <definedName name="Z_D5DCA881_BA8A_11D4_95D5_00508BC7A72F_.wvu.Rows" localSheetId="34" hidden="1">#REF!,#REF!,#REF!</definedName>
    <definedName name="Z_D5DCA881_BA8A_11D4_95D5_00508BC7A72F_.wvu.Rows" localSheetId="32" hidden="1">#REF!,#REF!,#REF!</definedName>
    <definedName name="Z_D5DCA881_BA8A_11D4_95D5_00508BC7A72F_.wvu.Rows" localSheetId="31" hidden="1">#REF!,#REF!,#REF!</definedName>
    <definedName name="Z_D5DCA881_BA8A_11D4_95D5_00508BC7A72F_.wvu.Rows" localSheetId="36" hidden="1">#REF!,#REF!,#REF!</definedName>
    <definedName name="Z_D5DCA881_BA8A_11D4_95D5_00508BC7A72F_.wvu.Rows" hidden="1">#REF!,#REF!,#REF!</definedName>
    <definedName name="Z_E8FEE9A5_163A_11D2_AED0_0000E81DA68C_.wvu.Rows" hidden="1">#REF!</definedName>
    <definedName name="ZZ">#REF!</definedName>
    <definedName name="ZZZC">#REF!</definedName>
    <definedName name="π">PI()</definedName>
    <definedName name="あ" localSheetId="3" hidden="1">#REF!</definedName>
    <definedName name="あ" localSheetId="5" hidden="1">#REF!</definedName>
    <definedName name="あ" localSheetId="6" hidden="1">#REF!</definedName>
    <definedName name="あ" localSheetId="14" hidden="1">#REF!</definedName>
    <definedName name="あ" localSheetId="21" hidden="1">#REF!</definedName>
    <definedName name="あ" localSheetId="36" hidden="1">#REF!</definedName>
    <definedName name="あ" hidden="1">#REF!</definedName>
    <definedName name="い" localSheetId="3" hidden="1">#REF!</definedName>
    <definedName name="い" localSheetId="5" hidden="1">#REF!</definedName>
    <definedName name="い" localSheetId="6" hidden="1">#REF!</definedName>
    <definedName name="い" localSheetId="14" hidden="1">#REF!</definedName>
    <definedName name="い" localSheetId="21" hidden="1">#REF!</definedName>
    <definedName name="い" localSheetId="36" hidden="1">#REF!</definedName>
    <definedName name="い" hidden="1">#REF!</definedName>
    <definedName name="う" localSheetId="3" hidden="1">#REF!</definedName>
    <definedName name="う" localSheetId="5" hidden="1">#REF!</definedName>
    <definedName name="う" localSheetId="6" hidden="1">#REF!</definedName>
    <definedName name="う" localSheetId="14" hidden="1">#REF!</definedName>
    <definedName name="う" localSheetId="21" hidden="1">#REF!</definedName>
    <definedName name="う" localSheetId="36" hidden="1">#REF!</definedName>
    <definedName name="う" hidden="1">#REF!</definedName>
    <definedName name="は" hidden="1">{#N/A,#N/A,TRUE,"Krycí list"}</definedName>
    <definedName name="ㄱ"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hidden="1">{#N/A,#N/A,FALSE,"UNIT";#N/A,#N/A,FALSE,"UNIT";#N/A,#N/A,FALSE,"계정"}</definedName>
    <definedName name="ㄱㄱㄱ" hidden="1">{#N/A,#N/A,FALSE,"UNIT";#N/A,#N/A,FALSE,"UNIT";#N/A,#N/A,FALSE,"계정"}</definedName>
    <definedName name="ㄱㄱㄱㄱㄱ" hidden="1">{#N/A,#N/A,FALSE,"UNIT";#N/A,#N/A,FALSE,"UNIT";#N/A,#N/A,FALSE,"계정"}</definedName>
    <definedName name="ㄱㅇ" hidden="1">{#N/A,#N/A,FALSE,"단축1";#N/A,#N/A,FALSE,"단축2";#N/A,#N/A,FALSE,"단축3";#N/A,#N/A,FALSE,"장축";#N/A,#N/A,FALSE,"4WD"}</definedName>
    <definedName name="가공_방법">[50]Sheet2!#REF!</definedName>
    <definedName name="가공_종류">[50]Sheet2!#REF!</definedName>
    <definedName name="가라">#REF!</definedName>
    <definedName name="가중평균">#REF!</definedName>
    <definedName name="가중평균자본비용">#REF!</definedName>
    <definedName name="간" hidden="1">{#N/A,#N/A,FALSE,"UNIT";#N/A,#N/A,FALSE,"UNIT";#N/A,#N/A,FALSE,"계정"}</definedName>
    <definedName name="감가상각비">#REF!</definedName>
    <definedName name="강">#REF!</definedName>
    <definedName name="강아지" localSheetId="5" hidden="1">{"'사직서'!$A$1:$H$9"}</definedName>
    <definedName name="강아지" localSheetId="6" hidden="1">{"'사직서'!$A$1:$H$9"}</definedName>
    <definedName name="강아지" hidden="1">{"'사직서'!$A$1:$H$9"}</definedName>
    <definedName name="개">#REF!,#REF!</definedName>
    <definedName name="개구리" localSheetId="5" hidden="1">{#N/A,#N/A,FALSE,"인원";#N/A,#N/A,FALSE,"비용2";#N/A,#N/A,FALSE,"비용1";#N/A,#N/A,FALSE,"비용";#N/A,#N/A,FALSE,"보증2";#N/A,#N/A,FALSE,"보증1";#N/A,#N/A,FALSE,"보증";#N/A,#N/A,FALSE,"손익1";#N/A,#N/A,FALSE,"손익";#N/A,#N/A,FALSE,"부서별매출";#N/A,#N/A,FALSE,"매출"}</definedName>
    <definedName name="개구리" localSheetId="6" hidden="1">{#N/A,#N/A,FALSE,"인원";#N/A,#N/A,FALSE,"비용2";#N/A,#N/A,FALSE,"비용1";#N/A,#N/A,FALSE,"비용";#N/A,#N/A,FALSE,"보증2";#N/A,#N/A,FALSE,"보증1";#N/A,#N/A,FALSE,"보증";#N/A,#N/A,FALSE,"손익1";#N/A,#N/A,FALSE,"손익";#N/A,#N/A,FALSE,"부서별매출";#N/A,#N/A,FALSE,"매출"}</definedName>
    <definedName name="개구리" localSheetId="34" hidden="1">{#N/A,#N/A,FALSE,"인원";#N/A,#N/A,FALSE,"비용2";#N/A,#N/A,FALSE,"비용1";#N/A,#N/A,FALSE,"비용";#N/A,#N/A,FALSE,"보증2";#N/A,#N/A,FALSE,"보증1";#N/A,#N/A,FALSE,"보증";#N/A,#N/A,FALSE,"손익1";#N/A,#N/A,FALSE,"손익";#N/A,#N/A,FALSE,"부서별매출";#N/A,#N/A,FALSE,"매출"}</definedName>
    <definedName name="개구리" localSheetId="32" hidden="1">{#N/A,#N/A,FALSE,"인원";#N/A,#N/A,FALSE,"비용2";#N/A,#N/A,FALSE,"비용1";#N/A,#N/A,FALSE,"비용";#N/A,#N/A,FALSE,"보증2";#N/A,#N/A,FALSE,"보증1";#N/A,#N/A,FALSE,"보증";#N/A,#N/A,FALSE,"손익1";#N/A,#N/A,FALSE,"손익";#N/A,#N/A,FALSE,"부서별매출";#N/A,#N/A,FALSE,"매출"}</definedName>
    <definedName name="개구리" localSheetId="36"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 hidden="1">{#N/A,#N/A,FALSE,"단축1";#N/A,#N/A,FALSE,"단축2";#N/A,#N/A,FALSE,"단축3";#N/A,#N/A,FALSE,"장축";#N/A,#N/A,FALSE,"4WD"}</definedName>
    <definedName name="개발11">#N/A</definedName>
    <definedName name="개발일정수정" hidden="1">{#N/A,#N/A,FALSE,"단축1";#N/A,#N/A,FALSE,"단축2";#N/A,#N/A,FALSE,"단축3";#N/A,#N/A,FALSE,"장축";#N/A,#N/A,FALSE,"4WD"}</definedName>
    <definedName name="개별비">#REF!</definedName>
    <definedName name="개선과정" hidden="1">{#N/A,#N/A,FALSE,"단축1";#N/A,#N/A,FALSE,"단축2";#N/A,#N/A,FALSE,"단축3";#N/A,#N/A,FALSE,"장축";#N/A,#N/A,FALSE,"4WD"}</definedName>
    <definedName name="갸" hidden="1">{#N/A,#N/A,FALSE,"CCTV"}</definedName>
    <definedName name="건설기간중_이자율">#REF!</definedName>
    <definedName name="건설기간중_이자율_타인">#REF!</definedName>
    <definedName name="검">#N/A</definedName>
    <definedName name="견적내역" hidden="1">{#N/A,#N/A,FALSE,"CCTV"}</definedName>
    <definedName name="견적서" hidden="1">{#N/A,#N/A,FALSE,"UNIT";#N/A,#N/A,FALSE,"UNIT";#N/A,#N/A,FALSE,"계정"}</definedName>
    <definedName name="견적총괄표" localSheetId="5" hidden="1">{#N/A,#N/A,FALSE,"견적갑지";#N/A,#N/A,FALSE,"총괄표";#N/A,#N/A,FALSE,"철골공사";#N/A,#N/A,FALSE,"토목공사";#N/A,#N/A,FALSE,"판넬전기공사"}</definedName>
    <definedName name="견적총괄표" localSheetId="6"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경"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계획">#REF!</definedName>
    <definedName name="경비관리비" localSheetId="5" hidden="1">{#N/A,#N/A,FALSE,"단축1";#N/A,#N/A,FALSE,"단축2";#N/A,#N/A,FALSE,"단축3";#N/A,#N/A,FALSE,"장축";#N/A,#N/A,FALSE,"4WD"}</definedName>
    <definedName name="경비관리비" localSheetId="6" hidden="1">{#N/A,#N/A,FALSE,"단축1";#N/A,#N/A,FALSE,"단축2";#N/A,#N/A,FALSE,"단축3";#N/A,#N/A,FALSE,"장축";#N/A,#N/A,FALSE,"4WD"}</definedName>
    <definedName name="경비관리비" localSheetId="34" hidden="1">{#N/A,#N/A,FALSE,"단축1";#N/A,#N/A,FALSE,"단축2";#N/A,#N/A,FALSE,"단축3";#N/A,#N/A,FALSE,"장축";#N/A,#N/A,FALSE,"4WD"}</definedName>
    <definedName name="경비관리비" localSheetId="32" hidden="1">{#N/A,#N/A,FALSE,"단축1";#N/A,#N/A,FALSE,"단축2";#N/A,#N/A,FALSE,"단축3";#N/A,#N/A,FALSE,"장축";#N/A,#N/A,FALSE,"4WD"}</definedName>
    <definedName name="경비관리비" localSheetId="31" hidden="1">{#N/A,#N/A,FALSE,"단축1";#N/A,#N/A,FALSE,"단축2";#N/A,#N/A,FALSE,"단축3";#N/A,#N/A,FALSE,"장축";#N/A,#N/A,FALSE,"4WD"}</definedName>
    <definedName name="경비관리비" localSheetId="36" hidden="1">{#N/A,#N/A,FALSE,"단축1";#N/A,#N/A,FALSE,"단축2";#N/A,#N/A,FALSE,"단축3";#N/A,#N/A,FALSE,"장축";#N/A,#N/A,FALSE,"4WD"}</definedName>
    <definedName name="경비관리비" hidden="1">{#N/A,#N/A,FALSE,"단축1";#N/A,#N/A,FALSE,"단축2";#N/A,#N/A,FALSE,"단축3";#N/A,#N/A,FALSE,"장축";#N/A,#N/A,FALSE,"4WD"}</definedName>
    <definedName name="경비예산" localSheetId="5" hidden="1">{#N/A,#N/A,FALSE,"단축1";#N/A,#N/A,FALSE,"단축2";#N/A,#N/A,FALSE,"단축3";#N/A,#N/A,FALSE,"장축";#N/A,#N/A,FALSE,"4WD"}</definedName>
    <definedName name="경비예산" localSheetId="6" hidden="1">{#N/A,#N/A,FALSE,"단축1";#N/A,#N/A,FALSE,"단축2";#N/A,#N/A,FALSE,"단축3";#N/A,#N/A,FALSE,"장축";#N/A,#N/A,FALSE,"4WD"}</definedName>
    <definedName name="경비예산" localSheetId="34" hidden="1">{#N/A,#N/A,FALSE,"단축1";#N/A,#N/A,FALSE,"단축2";#N/A,#N/A,FALSE,"단축3";#N/A,#N/A,FALSE,"장축";#N/A,#N/A,FALSE,"4WD"}</definedName>
    <definedName name="경비예산" localSheetId="32" hidden="1">{#N/A,#N/A,FALSE,"단축1";#N/A,#N/A,FALSE,"단축2";#N/A,#N/A,FALSE,"단축3";#N/A,#N/A,FALSE,"장축";#N/A,#N/A,FALSE,"4WD"}</definedName>
    <definedName name="경비예산" localSheetId="31" hidden="1">{#N/A,#N/A,FALSE,"단축1";#N/A,#N/A,FALSE,"단축2";#N/A,#N/A,FALSE,"단축3";#N/A,#N/A,FALSE,"장축";#N/A,#N/A,FALSE,"4WD"}</definedName>
    <definedName name="경비예산" localSheetId="36" hidden="1">{#N/A,#N/A,FALSE,"단축1";#N/A,#N/A,FALSE,"단축2";#N/A,#N/A,FALSE,"단축3";#N/A,#N/A,FALSE,"장축";#N/A,#N/A,FALSE,"4WD"}</definedName>
    <definedName name="경비예산" hidden="1">{#N/A,#N/A,FALSE,"단축1";#N/A,#N/A,FALSE,"단축2";#N/A,#N/A,FALSE,"단축3";#N/A,#N/A,FALSE,"장축";#N/A,#N/A,FALSE,"4WD"}</definedName>
    <definedName name="경상비8월" hidden="1">{#N/A,#N/A,FALSE,"단축1";#N/A,#N/A,FALSE,"단축2";#N/A,#N/A,FALSE,"단축3";#N/A,#N/A,FALSE,"장축";#N/A,#N/A,FALSE,"4WD"}</definedName>
    <definedName name="경영계획">#REF!</definedName>
    <definedName name="계정과목">#REF!</definedName>
    <definedName name="계획" hidden="1">{#N/A,#N/A,FALSE,"기술료 비교"}</definedName>
    <definedName name="계획대실적손익"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수">'[51]98연계표'!#REF!</definedName>
    <definedName name="공수TABLE">[52]공수TABLE!$C$3:$W$22</definedName>
    <definedName name="공수아이">[53]제품별!#REF!</definedName>
    <definedName name="공정" localSheetId="34" hidden="1">#REF!</definedName>
    <definedName name="공정" localSheetId="32" hidden="1">#REF!</definedName>
    <definedName name="공정" localSheetId="31" hidden="1">#REF!</definedName>
    <definedName name="공정" localSheetId="36" hidden="1">#REF!</definedName>
    <definedName name="공정전략">#REF!</definedName>
    <definedName name="공혈">#REF!</definedName>
    <definedName name="공혈문제견본">#REF!</definedName>
    <definedName name="과목별증가율">#REF!</definedName>
    <definedName name="関連表" localSheetId="3" hidden="1">#REF!</definedName>
    <definedName name="関連表" localSheetId="5" hidden="1">#REF!</definedName>
    <definedName name="関連表" localSheetId="6" hidden="1">#REF!</definedName>
    <definedName name="関連表" localSheetId="14" hidden="1">#REF!</definedName>
    <definedName name="関連表" localSheetId="21" hidden="1">#REF!</definedName>
    <definedName name="関連表" localSheetId="36" hidden="1">#REF!</definedName>
    <definedName name="関連表" hidden="1">#REF!</definedName>
    <definedName name="관리비증가율">#REF!</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hidden="1">{#N/A,#N/A,FALSE,"단축1";#N/A,#N/A,FALSE,"단축2";#N/A,#N/A,FALSE,"단축3";#N/A,#N/A,FALSE,"장축";#N/A,#N/A,FALSE,"4WD"}</definedName>
    <definedName name="그라스" hidden="1">#REF!</definedName>
    <definedName name="그시기">#REF!</definedName>
    <definedName name="그시기2">#REF!</definedName>
    <definedName name="근거1" hidden="1">{#N/A,#N/A,FALSE,"단축1";#N/A,#N/A,FALSE,"단축2";#N/A,#N/A,FALSE,"단축3";#N/A,#N/A,FALSE,"장축";#N/A,#N/A,FALSE,"4WD"}</definedName>
    <definedName name="근거2" hidden="1">{#N/A,#N/A,FALSE,"단축1";#N/A,#N/A,FALSE,"단축2";#N/A,#N/A,FALSE,"단축3";#N/A,#N/A,FALSE,"장축";#N/A,#N/A,FALSE,"4WD"}</definedName>
    <definedName name="근본">#REF!</definedName>
    <definedName name="기관" localSheetId="5" hidden="1">{#N/A,#N/A,FALSE,"단축1";#N/A,#N/A,FALSE,"단축2";#N/A,#N/A,FALSE,"단축3";#N/A,#N/A,FALSE,"장축";#N/A,#N/A,FALSE,"4WD"}</definedName>
    <definedName name="기관" localSheetId="6" hidden="1">{#N/A,#N/A,FALSE,"단축1";#N/A,#N/A,FALSE,"단축2";#N/A,#N/A,FALSE,"단축3";#N/A,#N/A,FALSE,"장축";#N/A,#N/A,FALSE,"4WD"}</definedName>
    <definedName name="기관" localSheetId="34" hidden="1">{#N/A,#N/A,FALSE,"단축1";#N/A,#N/A,FALSE,"단축2";#N/A,#N/A,FALSE,"단축3";#N/A,#N/A,FALSE,"장축";#N/A,#N/A,FALSE,"4WD"}</definedName>
    <definedName name="기관" localSheetId="32" hidden="1">{#N/A,#N/A,FALSE,"단축1";#N/A,#N/A,FALSE,"단축2";#N/A,#N/A,FALSE,"단축3";#N/A,#N/A,FALSE,"장축";#N/A,#N/A,FALSE,"4WD"}</definedName>
    <definedName name="기관" localSheetId="31" hidden="1">{#N/A,#N/A,FALSE,"단축1";#N/A,#N/A,FALSE,"단축2";#N/A,#N/A,FALSE,"단축3";#N/A,#N/A,FALSE,"장축";#N/A,#N/A,FALSE,"4WD"}</definedName>
    <definedName name="기관" localSheetId="36" hidden="1">{#N/A,#N/A,FALSE,"단축1";#N/A,#N/A,FALSE,"단축2";#N/A,#N/A,FALSE,"단축3";#N/A,#N/A,FALSE,"장축";#N/A,#N/A,FALSE,"4WD"}</definedName>
    <definedName name="기관" hidden="1">{#N/A,#N/A,FALSE,"단축1";#N/A,#N/A,FALSE,"단축2";#N/A,#N/A,FALSE,"단축3";#N/A,#N/A,FALSE,"장축";#N/A,#N/A,FALSE,"4WD"}</definedName>
    <definedName name="기관예산" localSheetId="5" hidden="1">{#N/A,#N/A,FALSE,"단축1";#N/A,#N/A,FALSE,"단축2";#N/A,#N/A,FALSE,"단축3";#N/A,#N/A,FALSE,"장축";#N/A,#N/A,FALSE,"4WD"}</definedName>
    <definedName name="기관예산" localSheetId="6" hidden="1">{#N/A,#N/A,FALSE,"단축1";#N/A,#N/A,FALSE,"단축2";#N/A,#N/A,FALSE,"단축3";#N/A,#N/A,FALSE,"장축";#N/A,#N/A,FALSE,"4WD"}</definedName>
    <definedName name="기관예산" localSheetId="34" hidden="1">{#N/A,#N/A,FALSE,"단축1";#N/A,#N/A,FALSE,"단축2";#N/A,#N/A,FALSE,"단축3";#N/A,#N/A,FALSE,"장축";#N/A,#N/A,FALSE,"4WD"}</definedName>
    <definedName name="기관예산" localSheetId="32" hidden="1">{#N/A,#N/A,FALSE,"단축1";#N/A,#N/A,FALSE,"단축2";#N/A,#N/A,FALSE,"단축3";#N/A,#N/A,FALSE,"장축";#N/A,#N/A,FALSE,"4WD"}</definedName>
    <definedName name="기관예산" localSheetId="31" hidden="1">{#N/A,#N/A,FALSE,"단축1";#N/A,#N/A,FALSE,"단축2";#N/A,#N/A,FALSE,"단축3";#N/A,#N/A,FALSE,"장축";#N/A,#N/A,FALSE,"4WD"}</definedName>
    <definedName name="기관예산" localSheetId="36" hidden="1">{#N/A,#N/A,FALSE,"단축1";#N/A,#N/A,FALSE,"단축2";#N/A,#N/A,FALSE,"단축3";#N/A,#N/A,FALSE,"장축";#N/A,#N/A,FALSE,"4WD"}</definedName>
    <definedName name="기관예산" hidden="1">{#N/A,#N/A,FALSE,"단축1";#N/A,#N/A,FALSE,"단축2";#N/A,#N/A,FALSE,"단축3";#N/A,#N/A,FALSE,"장축";#N/A,#N/A,FALSE,"4WD"}</definedName>
    <definedName name="기구">IF([54]MAIN!$A$1=1,대표,OFFSET([54]상세내역!$C$10,0,바,1,7))</definedName>
    <definedName name="기구1">OFFSET([54]상세내역!$C$27,0,바1,1,7)</definedName>
    <definedName name="기술">#REF!</definedName>
    <definedName name="기안갑">'[49]2.대외공문'!#REF!</definedName>
    <definedName name="기안용지">#REF!</definedName>
    <definedName name="기안을">'[49]2.대외공문'!#REF!</definedName>
    <definedName name="기존" hidden="1">{#N/A,#N/A,FALSE,"UNIT";#N/A,#N/A,FALSE,"UNIT";#N/A,#N/A,FALSE,"계정"}</definedName>
    <definedName name="기존차문제점">#REF!</definedName>
    <definedName name="기준" hidden="1">{#N/A,#N/A,FALSE,"기술료 비교"}</definedName>
    <definedName name="기타" localSheetId="5" hidden="1">{#N/A,#N/A,FALSE,"단축1";#N/A,#N/A,FALSE,"단축2";#N/A,#N/A,FALSE,"단축3";#N/A,#N/A,FALSE,"장축";#N/A,#N/A,FALSE,"4WD"}</definedName>
    <definedName name="기타" localSheetId="6" hidden="1">{#N/A,#N/A,FALSE,"단축1";#N/A,#N/A,FALSE,"단축2";#N/A,#N/A,FALSE,"단축3";#N/A,#N/A,FALSE,"장축";#N/A,#N/A,FALSE,"4WD"}</definedName>
    <definedName name="기타" localSheetId="34" hidden="1">{#N/A,#N/A,FALSE,"단축1";#N/A,#N/A,FALSE,"단축2";#N/A,#N/A,FALSE,"단축3";#N/A,#N/A,FALSE,"장축";#N/A,#N/A,FALSE,"4WD"}</definedName>
    <definedName name="기타" localSheetId="32" hidden="1">{#N/A,#N/A,FALSE,"단축1";#N/A,#N/A,FALSE,"단축2";#N/A,#N/A,FALSE,"단축3";#N/A,#N/A,FALSE,"장축";#N/A,#N/A,FALSE,"4WD"}</definedName>
    <definedName name="기타" localSheetId="31" hidden="1">{#N/A,#N/A,FALSE,"단축1";#N/A,#N/A,FALSE,"단축2";#N/A,#N/A,FALSE,"단축3";#N/A,#N/A,FALSE,"장축";#N/A,#N/A,FALSE,"4WD"}</definedName>
    <definedName name="기타" localSheetId="36" hidden="1">{#N/A,#N/A,FALSE,"단축1";#N/A,#N/A,FALSE,"단축2";#N/A,#N/A,FALSE,"단축3";#N/A,#N/A,FALSE,"장축";#N/A,#N/A,FALSE,"4WD"}</definedName>
    <definedName name="기타" hidden="1">{#N/A,#N/A,FALSE,"단축1";#N/A,#N/A,FALSE,"단축2";#N/A,#N/A,FALSE,"단축3";#N/A,#N/A,FALSE,"장축";#N/A,#N/A,FALSE,"4WD"}</definedName>
    <definedName name="기획통보경비" localSheetId="5" hidden="1">{#N/A,#N/A,FALSE,"단축1";#N/A,#N/A,FALSE,"단축2";#N/A,#N/A,FALSE,"단축3";#N/A,#N/A,FALSE,"장축";#N/A,#N/A,FALSE,"4WD"}</definedName>
    <definedName name="기획통보경비" localSheetId="6" hidden="1">{#N/A,#N/A,FALSE,"단축1";#N/A,#N/A,FALSE,"단축2";#N/A,#N/A,FALSE,"단축3";#N/A,#N/A,FALSE,"장축";#N/A,#N/A,FALSE,"4WD"}</definedName>
    <definedName name="기획통보경비" localSheetId="34" hidden="1">{#N/A,#N/A,FALSE,"단축1";#N/A,#N/A,FALSE,"단축2";#N/A,#N/A,FALSE,"단축3";#N/A,#N/A,FALSE,"장축";#N/A,#N/A,FALSE,"4WD"}</definedName>
    <definedName name="기획통보경비" localSheetId="32" hidden="1">{#N/A,#N/A,FALSE,"단축1";#N/A,#N/A,FALSE,"단축2";#N/A,#N/A,FALSE,"단축3";#N/A,#N/A,FALSE,"장축";#N/A,#N/A,FALSE,"4WD"}</definedName>
    <definedName name="기획통보경비" localSheetId="31" hidden="1">{#N/A,#N/A,FALSE,"단축1";#N/A,#N/A,FALSE,"단축2";#N/A,#N/A,FALSE,"단축3";#N/A,#N/A,FALSE,"장축";#N/A,#N/A,FALSE,"4WD"}</definedName>
    <definedName name="기획통보경비" localSheetId="36" hidden="1">{#N/A,#N/A,FALSE,"단축1";#N/A,#N/A,FALSE,"단축2";#N/A,#N/A,FALSE,"단축3";#N/A,#N/A,FALSE,"장축";#N/A,#N/A,FALSE,"4WD"}</definedName>
    <definedName name="기획통보경비" hidden="1">{#N/A,#N/A,FALSE,"단축1";#N/A,#N/A,FALSE,"단축2";#N/A,#N/A,FALSE,"단축3";#N/A,#N/A,FALSE,"장축";#N/A,#N/A,FALSE,"4WD"}</definedName>
    <definedName name="김" localSheetId="5" hidden="1">{#N/A,#N/A,FALSE,"단축1";#N/A,#N/A,FALSE,"단축2";#N/A,#N/A,FALSE,"단축3";#N/A,#N/A,FALSE,"장축";#N/A,#N/A,FALSE,"4WD"}</definedName>
    <definedName name="김" localSheetId="6" hidden="1">{#N/A,#N/A,FALSE,"단축1";#N/A,#N/A,FALSE,"단축2";#N/A,#N/A,FALSE,"단축3";#N/A,#N/A,FALSE,"장축";#N/A,#N/A,FALSE,"4WD"}</definedName>
    <definedName name="김" localSheetId="34" hidden="1">{#N/A,#N/A,FALSE,"단축1";#N/A,#N/A,FALSE,"단축2";#N/A,#N/A,FALSE,"단축3";#N/A,#N/A,FALSE,"장축";#N/A,#N/A,FALSE,"4WD"}</definedName>
    <definedName name="김" localSheetId="32" hidden="1">{#N/A,#N/A,FALSE,"단축1";#N/A,#N/A,FALSE,"단축2";#N/A,#N/A,FALSE,"단축3";#N/A,#N/A,FALSE,"장축";#N/A,#N/A,FALSE,"4WD"}</definedName>
    <definedName name="김" localSheetId="31" hidden="1">{#N/A,#N/A,FALSE,"단축1";#N/A,#N/A,FALSE,"단축2";#N/A,#N/A,FALSE,"단축3";#N/A,#N/A,FALSE,"장축";#N/A,#N/A,FALSE,"4WD"}</definedName>
    <definedName name="김" localSheetId="36" hidden="1">{#N/A,#N/A,FALSE,"단축1";#N/A,#N/A,FALSE,"단축2";#N/A,#N/A,FALSE,"단축3";#N/A,#N/A,FALSE,"장축";#N/A,#N/A,FALSE,"4WD"}</definedName>
    <definedName name="김" hidden="1">{#N/A,#N/A,FALSE,"단축1";#N/A,#N/A,FALSE,"단축2";#N/A,#N/A,FALSE,"단축3";#N/A,#N/A,FALSE,"장축";#N/A,#N/A,FALSE,"4WD"}</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5" hidden="1">{#N/A,#N/A,FALSE,"단축1";#N/A,#N/A,FALSE,"단축2";#N/A,#N/A,FALSE,"단축3";#N/A,#N/A,FALSE,"장축";#N/A,#N/A,FALSE,"4WD"}</definedName>
    <definedName name="김연재" localSheetId="6" hidden="1">{#N/A,#N/A,FALSE,"단축1";#N/A,#N/A,FALSE,"단축2";#N/A,#N/A,FALSE,"단축3";#N/A,#N/A,FALSE,"장축";#N/A,#N/A,FALSE,"4WD"}</definedName>
    <definedName name="김연재" localSheetId="34" hidden="1">{#N/A,#N/A,FALSE,"단축1";#N/A,#N/A,FALSE,"단축2";#N/A,#N/A,FALSE,"단축3";#N/A,#N/A,FALSE,"장축";#N/A,#N/A,FALSE,"4WD"}</definedName>
    <definedName name="김연재" localSheetId="32" hidden="1">{#N/A,#N/A,FALSE,"단축1";#N/A,#N/A,FALSE,"단축2";#N/A,#N/A,FALSE,"단축3";#N/A,#N/A,FALSE,"장축";#N/A,#N/A,FALSE,"4WD"}</definedName>
    <definedName name="김연재" localSheetId="31" hidden="1">{#N/A,#N/A,FALSE,"단축1";#N/A,#N/A,FALSE,"단축2";#N/A,#N/A,FALSE,"단축3";#N/A,#N/A,FALSE,"장축";#N/A,#N/A,FALSE,"4WD"}</definedName>
    <definedName name="김연재" localSheetId="36" hidden="1">{#N/A,#N/A,FALSE,"단축1";#N/A,#N/A,FALSE,"단축2";#N/A,#N/A,FALSE,"단축3";#N/A,#N/A,FALSE,"장축";#N/A,#N/A,FALSE,"4WD"}</definedName>
    <definedName name="김연재" hidden="1">{#N/A,#N/A,FALSE,"단축1";#N/A,#N/A,FALSE,"단축2";#N/A,#N/A,FALSE,"단축3";#N/A,#N/A,FALSE,"장축";#N/A,#N/A,FALSE,"4WD"}</definedName>
    <definedName name="김용성">'[55]제조 경영'!#REF!</definedName>
    <definedName name="김황" hidden="1">#REF!</definedName>
    <definedName name="꽁당">#N/A</definedName>
    <definedName name="ㄴ">#REF!</definedName>
    <definedName name="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5" hidden="1">{#N/A,#N/A,FALSE,"단축1";#N/A,#N/A,FALSE,"단축2";#N/A,#N/A,FALSE,"단축3";#N/A,#N/A,FALSE,"장축";#N/A,#N/A,FALSE,"4WD"}</definedName>
    <definedName name="ㄴㄴㄴ" localSheetId="6" hidden="1">{#N/A,#N/A,FALSE,"단축1";#N/A,#N/A,FALSE,"단축2";#N/A,#N/A,FALSE,"단축3";#N/A,#N/A,FALSE,"장축";#N/A,#N/A,FALSE,"4WD"}</definedName>
    <definedName name="ㄴㄴㄴ" localSheetId="34" hidden="1">{#N/A,#N/A,FALSE,"단축1";#N/A,#N/A,FALSE,"단축2";#N/A,#N/A,FALSE,"단축3";#N/A,#N/A,FALSE,"장축";#N/A,#N/A,FALSE,"4WD"}</definedName>
    <definedName name="ㄴㄴㄴ" localSheetId="32" hidden="1">{#N/A,#N/A,FALSE,"단축1";#N/A,#N/A,FALSE,"단축2";#N/A,#N/A,FALSE,"단축3";#N/A,#N/A,FALSE,"장축";#N/A,#N/A,FALSE,"4WD"}</definedName>
    <definedName name="ㄴㄴㄴ" localSheetId="31" hidden="1">{#N/A,#N/A,FALSE,"단축1";#N/A,#N/A,FALSE,"단축2";#N/A,#N/A,FALSE,"단축3";#N/A,#N/A,FALSE,"장축";#N/A,#N/A,FALSE,"4WD"}</definedName>
    <definedName name="ㄴㄴㄴ" localSheetId="36" hidden="1">{#N/A,#N/A,FALSE,"단축1";#N/A,#N/A,FALSE,"단축2";#N/A,#N/A,FALSE,"단축3";#N/A,#N/A,FALSE,"장축";#N/A,#N/A,FALSE,"4WD"}</definedName>
    <definedName name="ㄴㄴㄴ" hidden="1">{#N/A,#N/A,FALSE,"단축1";#N/A,#N/A,FALSE,"단축2";#N/A,#N/A,FALSE,"단축3";#N/A,#N/A,FALSE,"장축";#N/A,#N/A,FALSE,"4WD"}</definedName>
    <definedName name="ㄴㅇㄹ" hidden="1">{#N/A,#N/A,FALSE,"UNIT";#N/A,#N/A,FALSE,"UNIT";#N/A,#N/A,FALSE,"계정"}</definedName>
    <definedName name="ㄴㅇㄹㅁㅇㄹ" hidden="1">{#N/A,#N/A,FALSE,"UNIT";#N/A,#N/A,FALSE,"UNIT";#N/A,#N/A,FALSE,"계정"}</definedName>
    <definedName name="ㄴㅇㅀ" localSheetId="5" hidden="1">#REF!</definedName>
    <definedName name="ㄴㅇㅀ" localSheetId="6" hidden="1">#REF!</definedName>
    <definedName name="ㄴㅇㅀ" localSheetId="36" hidden="1">#REF!</definedName>
    <definedName name="ㄴㅇㅀ" hidden="1">#REF!</definedName>
    <definedName name="ㄴㅌㄴㅌ" hidden="1">{#N/A,#N/A,FALSE,"CCTV"}</definedName>
    <definedName name="내부거래">BlankMacro1</definedName>
    <definedName name="내역" hidden="1">{#N/A,#N/A,FALSE,"CCTV"}</definedName>
    <definedName name="내역서" hidden="1">{#N/A,#N/A,FALSE,"CCTV"}</definedName>
    <definedName name="내용3" hidden="1">{"'6월계획'!$A$1"}</definedName>
    <definedName name="년"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5" hidden="1">{#N/A,#N/A,FALSE,"단축1";#N/A,#N/A,FALSE,"단축2";#N/A,#N/A,FALSE,"단축3";#N/A,#N/A,FALSE,"장축";#N/A,#N/A,FALSE,"4WD"}</definedName>
    <definedName name="년도" localSheetId="6" hidden="1">{#N/A,#N/A,FALSE,"단축1";#N/A,#N/A,FALSE,"단축2";#N/A,#N/A,FALSE,"단축3";#N/A,#N/A,FALSE,"장축";#N/A,#N/A,FALSE,"4WD"}</definedName>
    <definedName name="년도" localSheetId="34" hidden="1">{#N/A,#N/A,FALSE,"단축1";#N/A,#N/A,FALSE,"단축2";#N/A,#N/A,FALSE,"단축3";#N/A,#N/A,FALSE,"장축";#N/A,#N/A,FALSE,"4WD"}</definedName>
    <definedName name="년도" localSheetId="32" hidden="1">{#N/A,#N/A,FALSE,"단축1";#N/A,#N/A,FALSE,"단축2";#N/A,#N/A,FALSE,"단축3";#N/A,#N/A,FALSE,"장축";#N/A,#N/A,FALSE,"4WD"}</definedName>
    <definedName name="년도" localSheetId="31" hidden="1">{#N/A,#N/A,FALSE,"단축1";#N/A,#N/A,FALSE,"단축2";#N/A,#N/A,FALSE,"단축3";#N/A,#N/A,FALSE,"장축";#N/A,#N/A,FALSE,"4WD"}</definedName>
    <definedName name="년도" localSheetId="36"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'[56]법인세등 (2)'!$B$27</definedName>
    <definedName name="누계_중계정">[45]송전기본!#REF!</definedName>
    <definedName name="능력증강" hidden="1">{#N/A,#N/A,FALSE,"ENG'G(보호계전기)"}</definedName>
    <definedName name="능력증강1" hidden="1">{#N/A,#N/A,FALSE,"ENG'G(보호계전기)"}</definedName>
    <definedName name="ㄷ5ㅅㅎㄷㅎㅅ" hidden="1">#REF!</definedName>
    <definedName name="ㄷㄴㅇㄴ">#REF!</definedName>
    <definedName name="ㄷㄷ" localSheetId="5" hidden="1">{#N/A,#N/A,TRUE,"일정"}</definedName>
    <definedName name="ㄷㄷ" localSheetId="6" hidden="1">{#N/A,#N/A,TRUE,"일정"}</definedName>
    <definedName name="ㄷㄷ" localSheetId="34" hidden="1">{#N/A,#N/A,TRUE,"일정"}</definedName>
    <definedName name="ㄷㄷ" localSheetId="32" hidden="1">{#N/A,#N/A,TRUE,"일정"}</definedName>
    <definedName name="ㄷㄷ" localSheetId="31" hidden="1">{#N/A,#N/A,TRUE,"일정"}</definedName>
    <definedName name="ㄷㄷ" localSheetId="36" hidden="1">{#N/A,#N/A,TRUE,"일정"}</definedName>
    <definedName name="ㄷㄷ" hidden="1">{#N/A,#N/A,TRUE,"일정"}</definedName>
    <definedName name="ㄷㄷEEE" hidden="1">{#N/A,#N/A,FALSE,"단축1";#N/A,#N/A,FALSE,"단축2";#N/A,#N/A,FALSE,"단축3";#N/A,#N/A,FALSE,"장축";#N/A,#N/A,FALSE,"4WD"}</definedName>
    <definedName name="ㄷㄷㄷ" localSheetId="5" hidden="1">{#N/A,#N/A,TRUE,"일정"}</definedName>
    <definedName name="ㄷㄷㄷ" localSheetId="6" hidden="1">{#N/A,#N/A,TRUE,"일정"}</definedName>
    <definedName name="ㄷㄷㄷ" localSheetId="34" hidden="1">{#N/A,#N/A,TRUE,"일정"}</definedName>
    <definedName name="ㄷㄷㄷ" localSheetId="32" hidden="1">{#N/A,#N/A,TRUE,"일정"}</definedName>
    <definedName name="ㄷㄷㄷ" localSheetId="31" hidden="1">{#N/A,#N/A,TRUE,"일정"}</definedName>
    <definedName name="ㄷㄷㄷ" localSheetId="36" hidden="1">{#N/A,#N/A,TRUE,"일정"}</definedName>
    <definedName name="ㄷㄷㄷ" hidden="1">{#N/A,#N/A,TRUE,"일정"}</definedName>
    <definedName name="ㄷㄹㅇㄴㄹ" hidden="1">{#N/A,#N/A,FALSE,"UNIT";#N/A,#N/A,FALSE,"UNIT";#N/A,#N/A,FALSE,"계정"}</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localSheetId="5" hidden="1">{#N/A,#N/A,FALSE,"인원";#N/A,#N/A,FALSE,"비용2";#N/A,#N/A,FALSE,"비용1";#N/A,#N/A,FALSE,"비용";#N/A,#N/A,FALSE,"보증2";#N/A,#N/A,FALSE,"보증1";#N/A,#N/A,FALSE,"보증";#N/A,#N/A,FALSE,"손익1";#N/A,#N/A,FALSE,"손익";#N/A,#N/A,FALSE,"부서별매출";#N/A,#N/A,FALSE,"매출"}</definedName>
    <definedName name="ㄷㅌ" localSheetId="6" hidden="1">{#N/A,#N/A,FALSE,"인원";#N/A,#N/A,FALSE,"비용2";#N/A,#N/A,FALSE,"비용1";#N/A,#N/A,FALSE,"비용";#N/A,#N/A,FALSE,"보증2";#N/A,#N/A,FALSE,"보증1";#N/A,#N/A,FALSE,"보증";#N/A,#N/A,FALSE,"손익1";#N/A,#N/A,FALSE,"손익";#N/A,#N/A,FALSE,"부서별매출";#N/A,#N/A,FALSE,"매출"}</definedName>
    <definedName name="ㄷㅌ" localSheetId="34" hidden="1">{#N/A,#N/A,FALSE,"인원";#N/A,#N/A,FALSE,"비용2";#N/A,#N/A,FALSE,"비용1";#N/A,#N/A,FALSE,"비용";#N/A,#N/A,FALSE,"보증2";#N/A,#N/A,FALSE,"보증1";#N/A,#N/A,FALSE,"보증";#N/A,#N/A,FALSE,"손익1";#N/A,#N/A,FALSE,"손익";#N/A,#N/A,FALSE,"부서별매출";#N/A,#N/A,FALSE,"매출"}</definedName>
    <definedName name="ㄷㅌ" localSheetId="32" hidden="1">{#N/A,#N/A,FALSE,"인원";#N/A,#N/A,FALSE,"비용2";#N/A,#N/A,FALSE,"비용1";#N/A,#N/A,FALSE,"비용";#N/A,#N/A,FALSE,"보증2";#N/A,#N/A,FALSE,"보증1";#N/A,#N/A,FALSE,"보증";#N/A,#N/A,FALSE,"손익1";#N/A,#N/A,FALSE,"손익";#N/A,#N/A,FALSE,"부서별매출";#N/A,#N/A,FALSE,"매출"}</definedName>
    <definedName name="ㄷㅌ" localSheetId="36"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5" hidden="1">#REF!</definedName>
    <definedName name="단기금융상품" localSheetId="6" hidden="1">#REF!</definedName>
    <definedName name="단기금융상품" localSheetId="34" hidden="1">#REF!</definedName>
    <definedName name="단기금융상품" localSheetId="32" hidden="1">#REF!</definedName>
    <definedName name="단기금융상품" localSheetId="31" hidden="1">#REF!</definedName>
    <definedName name="단기금융상품" localSheetId="36" hidden="1">#REF!</definedName>
    <definedName name="단기금융상품" hidden="1">#REF!</definedName>
    <definedName name="단동">IF([54]MAIN!$A$1=1,대표3,OFFSET([54]상세내역!$C$14,0,바,1,7))</definedName>
    <definedName name="단동1">OFFSET([54]상세내역!$C$31,0,바1,1,7)</definedName>
    <definedName name="單位阡원_阡￥">#REF!</definedName>
    <definedName name="단층">OFFSET([57]상세내역!$AD$13,[0]!이차,[0]!스크롤2,1,6)</definedName>
    <definedName name="단층2">OFFSET([57]상세내역!$AD$14,[0]!이차,[0]!스크롤2,1,6)</definedName>
    <definedName name="담당별조정" hidden="1">{#N/A,#N/A,FALSE,"신규dep";#N/A,#N/A,FALSE,"신규dep-금형상각후";#N/A,#N/A,FALSE,"신규dep-연구비상각후";#N/A,#N/A,FALSE,"신규dep-기계,공구상각후"}</definedName>
    <definedName name="담보">[14]별제권_정리담보권!$F$5:$V$214</definedName>
    <definedName name="당월_소항목">[45]송전기본!#REF!</definedName>
    <definedName name="당월_중계정">[45]송전기본!$C$1:$R$47</definedName>
    <definedName name="당월중계정">#REF!</definedName>
    <definedName name="대">#REF!</definedName>
    <definedName name="대방총괄" hidden="1">{#N/A,#N/A,FALSE,"단축1";#N/A,#N/A,FALSE,"단축2";#N/A,#N/A,FALSE,"단축3";#N/A,#N/A,FALSE,"장축";#N/A,#N/A,FALSE,"4WD"}</definedName>
    <definedName name="대상인원">#REF!</definedName>
    <definedName name="대신">#REF!</definedName>
    <definedName name="대표">[54]상세내역!$Y$6:$AB$6</definedName>
    <definedName name="대표1">[54]상세내역!$Y$5:$AB$5</definedName>
    <definedName name="대표2">[54]상세내역!$Y$7:$AB$7</definedName>
    <definedName name="대표3">[54]상세내역!$Y$8:$AB$8</definedName>
    <definedName name="대표4">[54]상세내역!$Y$9:$AB$9</definedName>
    <definedName name="대표5">[54]상세내역!$Y$10:$AB$10</definedName>
    <definedName name="대회">#REF!</definedName>
    <definedName name="도금량계" hidden="1">{#N/A,#N/A,FALSE,"ENG'G(보호계전기)"}</definedName>
    <definedName name="도급가공품기업이윤">#REF!</definedName>
    <definedName name="동력차단계획REV3" hidden="1">{"'6월계획'!$A$1"}</definedName>
    <definedName name="동력차단실적" hidden="1">{"'6월계획'!$A$1"}</definedName>
    <definedName name="동방" hidden="1">{#N/A,#N/A,FALSE,"UNIT";#N/A,#N/A,FALSE,"UNIT";#N/A,#N/A,FALSE,"계정"}</definedName>
    <definedName name="동서별2">[46]별제권_정리담보권1!$T$6:$T$213</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또" localSheetId="5" hidden="1">{#N/A,#N/A,FALSE,"인원";#N/A,#N/A,FALSE,"비용2";#N/A,#N/A,FALSE,"비용1";#N/A,#N/A,FALSE,"비용";#N/A,#N/A,FALSE,"보증2";#N/A,#N/A,FALSE,"보증1";#N/A,#N/A,FALSE,"보증";#N/A,#N/A,FALSE,"손익1";#N/A,#N/A,FALSE,"손익";#N/A,#N/A,FALSE,"부서별매출";#N/A,#N/A,FALSE,"매출"}</definedName>
    <definedName name="또" localSheetId="6" hidden="1">{#N/A,#N/A,FALSE,"인원";#N/A,#N/A,FALSE,"비용2";#N/A,#N/A,FALSE,"비용1";#N/A,#N/A,FALSE,"비용";#N/A,#N/A,FALSE,"보증2";#N/A,#N/A,FALSE,"보증1";#N/A,#N/A,FALSE,"보증";#N/A,#N/A,FALSE,"손익1";#N/A,#N/A,FALSE,"손익";#N/A,#N/A,FALSE,"부서별매출";#N/A,#N/A,FALSE,"매출"}</definedName>
    <definedName name="또" localSheetId="34" hidden="1">{#N/A,#N/A,FALSE,"인원";#N/A,#N/A,FALSE,"비용2";#N/A,#N/A,FALSE,"비용1";#N/A,#N/A,FALSE,"비용";#N/A,#N/A,FALSE,"보증2";#N/A,#N/A,FALSE,"보증1";#N/A,#N/A,FALSE,"보증";#N/A,#N/A,FALSE,"손익1";#N/A,#N/A,FALSE,"손익";#N/A,#N/A,FALSE,"부서별매출";#N/A,#N/A,FALSE,"매출"}</definedName>
    <definedName name="또" localSheetId="32" hidden="1">{#N/A,#N/A,FALSE,"인원";#N/A,#N/A,FALSE,"비용2";#N/A,#N/A,FALSE,"비용1";#N/A,#N/A,FALSE,"비용";#N/A,#N/A,FALSE,"보증2";#N/A,#N/A,FALSE,"보증1";#N/A,#N/A,FALSE,"보증";#N/A,#N/A,FALSE,"손익1";#N/A,#N/A,FALSE,"손익";#N/A,#N/A,FALSE,"부서별매출";#N/A,#N/A,FALSE,"매출"}</definedName>
    <definedName name="또" localSheetId="36"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5" hidden="1">{#N/A,#N/A,FALSE,"인원";#N/A,#N/A,FALSE,"비용2";#N/A,#N/A,FALSE,"비용1";#N/A,#N/A,FALSE,"비용";#N/A,#N/A,FALSE,"보증2";#N/A,#N/A,FALSE,"보증1";#N/A,#N/A,FALSE,"보증";#N/A,#N/A,FALSE,"손익1";#N/A,#N/A,FALSE,"손익";#N/A,#N/A,FALSE,"부서별매출";#N/A,#N/A,FALSE,"매출"}</definedName>
    <definedName name="또2" localSheetId="6" hidden="1">{#N/A,#N/A,FALSE,"인원";#N/A,#N/A,FALSE,"비용2";#N/A,#N/A,FALSE,"비용1";#N/A,#N/A,FALSE,"비용";#N/A,#N/A,FALSE,"보증2";#N/A,#N/A,FALSE,"보증1";#N/A,#N/A,FALSE,"보증";#N/A,#N/A,FALSE,"손익1";#N/A,#N/A,FALSE,"손익";#N/A,#N/A,FALSE,"부서별매출";#N/A,#N/A,FALSE,"매출"}</definedName>
    <definedName name="또2" localSheetId="34" hidden="1">{#N/A,#N/A,FALSE,"인원";#N/A,#N/A,FALSE,"비용2";#N/A,#N/A,FALSE,"비용1";#N/A,#N/A,FALSE,"비용";#N/A,#N/A,FALSE,"보증2";#N/A,#N/A,FALSE,"보증1";#N/A,#N/A,FALSE,"보증";#N/A,#N/A,FALSE,"손익1";#N/A,#N/A,FALSE,"손익";#N/A,#N/A,FALSE,"부서별매출";#N/A,#N/A,FALSE,"매출"}</definedName>
    <definedName name="또2" localSheetId="32" hidden="1">{#N/A,#N/A,FALSE,"인원";#N/A,#N/A,FALSE,"비용2";#N/A,#N/A,FALSE,"비용1";#N/A,#N/A,FALSE,"비용";#N/A,#N/A,FALSE,"보증2";#N/A,#N/A,FALSE,"보증1";#N/A,#N/A,FALSE,"보증";#N/A,#N/A,FALSE,"손익1";#N/A,#N/A,FALSE,"손익";#N/A,#N/A,FALSE,"부서별매출";#N/A,#N/A,FALSE,"매출"}</definedName>
    <definedName name="또2" localSheetId="36"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5" hidden="1">{#N/A,#N/A,FALSE,"인원";#N/A,#N/A,FALSE,"비용2";#N/A,#N/A,FALSE,"비용1";#N/A,#N/A,FALSE,"비용";#N/A,#N/A,FALSE,"보증2";#N/A,#N/A,FALSE,"보증1";#N/A,#N/A,FALSE,"보증";#N/A,#N/A,FALSE,"손익1";#N/A,#N/A,FALSE,"손익";#N/A,#N/A,FALSE,"부서별매출";#N/A,#N/A,FALSE,"매출"}</definedName>
    <definedName name="또3" localSheetId="6" hidden="1">{#N/A,#N/A,FALSE,"인원";#N/A,#N/A,FALSE,"비용2";#N/A,#N/A,FALSE,"비용1";#N/A,#N/A,FALSE,"비용";#N/A,#N/A,FALSE,"보증2";#N/A,#N/A,FALSE,"보증1";#N/A,#N/A,FALSE,"보증";#N/A,#N/A,FALSE,"손익1";#N/A,#N/A,FALSE,"손익";#N/A,#N/A,FALSE,"부서별매출";#N/A,#N/A,FALSE,"매출"}</definedName>
    <definedName name="또3" localSheetId="34" hidden="1">{#N/A,#N/A,FALSE,"인원";#N/A,#N/A,FALSE,"비용2";#N/A,#N/A,FALSE,"비용1";#N/A,#N/A,FALSE,"비용";#N/A,#N/A,FALSE,"보증2";#N/A,#N/A,FALSE,"보증1";#N/A,#N/A,FALSE,"보증";#N/A,#N/A,FALSE,"손익1";#N/A,#N/A,FALSE,"손익";#N/A,#N/A,FALSE,"부서별매출";#N/A,#N/A,FALSE,"매출"}</definedName>
    <definedName name="또3" localSheetId="32" hidden="1">{#N/A,#N/A,FALSE,"인원";#N/A,#N/A,FALSE,"비용2";#N/A,#N/A,FALSE,"비용1";#N/A,#N/A,FALSE,"비용";#N/A,#N/A,FALSE,"보증2";#N/A,#N/A,FALSE,"보증1";#N/A,#N/A,FALSE,"보증";#N/A,#N/A,FALSE,"손익1";#N/A,#N/A,FALSE,"손익";#N/A,#N/A,FALSE,"부서별매출";#N/A,#N/A,FALSE,"매출"}</definedName>
    <definedName name="또3" localSheetId="36"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5" hidden="1">{#N/A,#N/A,FALSE,"인원";#N/A,#N/A,FALSE,"비용2";#N/A,#N/A,FALSE,"비용1";#N/A,#N/A,FALSE,"비용";#N/A,#N/A,FALSE,"보증2";#N/A,#N/A,FALSE,"보증1";#N/A,#N/A,FALSE,"보증";#N/A,#N/A,FALSE,"손익1";#N/A,#N/A,FALSE,"손익";#N/A,#N/A,FALSE,"부서별매출";#N/A,#N/A,FALSE,"매출"}</definedName>
    <definedName name="또4" localSheetId="6" hidden="1">{#N/A,#N/A,FALSE,"인원";#N/A,#N/A,FALSE,"비용2";#N/A,#N/A,FALSE,"비용1";#N/A,#N/A,FALSE,"비용";#N/A,#N/A,FALSE,"보증2";#N/A,#N/A,FALSE,"보증1";#N/A,#N/A,FALSE,"보증";#N/A,#N/A,FALSE,"손익1";#N/A,#N/A,FALSE,"손익";#N/A,#N/A,FALSE,"부서별매출";#N/A,#N/A,FALSE,"매출"}</definedName>
    <definedName name="또4" localSheetId="34" hidden="1">{#N/A,#N/A,FALSE,"인원";#N/A,#N/A,FALSE,"비용2";#N/A,#N/A,FALSE,"비용1";#N/A,#N/A,FALSE,"비용";#N/A,#N/A,FALSE,"보증2";#N/A,#N/A,FALSE,"보증1";#N/A,#N/A,FALSE,"보증";#N/A,#N/A,FALSE,"손익1";#N/A,#N/A,FALSE,"손익";#N/A,#N/A,FALSE,"부서별매출";#N/A,#N/A,FALSE,"매출"}</definedName>
    <definedName name="또4" localSheetId="32" hidden="1">{#N/A,#N/A,FALSE,"인원";#N/A,#N/A,FALSE,"비용2";#N/A,#N/A,FALSE,"비용1";#N/A,#N/A,FALSE,"비용";#N/A,#N/A,FALSE,"보증2";#N/A,#N/A,FALSE,"보증1";#N/A,#N/A,FALSE,"보증";#N/A,#N/A,FALSE,"손익1";#N/A,#N/A,FALSE,"손익";#N/A,#N/A,FALSE,"부서별매출";#N/A,#N/A,FALSE,"매출"}</definedName>
    <definedName name="또4" localSheetId="36"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ㄴㅁㄹㄴㅇㅁㄹ">#REF!</definedName>
    <definedName name="ㄹㄴㅁㄹㄴㅇㅁㄹㄴㅇㅁ">[56]제품별!#REF!</definedName>
    <definedName name="ㄹㄴㅇ러ㅏ" hidden="1">{#N/A,#N/A,FALSE,"단축1";#N/A,#N/A,FALSE,"단축2";#N/A,#N/A,FALSE,"단축3";#N/A,#N/A,FALSE,"장축";#N/A,#N/A,FALSE,"4WD"}</definedName>
    <definedName name="ㄹㄴㅇㅁㅇㄴ" hidden="1">{#N/A,#N/A,FALSE,"UNIT";#N/A,#N/A,FALSE,"UNIT";#N/A,#N/A,FALSE,"계정"}</definedName>
    <definedName name="ㄹㄴㅇㅁㅇㄹ" hidden="1">{#N/A,#N/A,FALSE,"UNIT";#N/A,#N/A,FALSE,"UNIT";#N/A,#N/A,FALSE,"계정"}</definedName>
    <definedName name="ㄹㄹ" hidden="1">#REF!</definedName>
    <definedName name="ㄹㄹㄹ" localSheetId="5" hidden="1">{#N/A,#N/A,FALSE,"단축1";#N/A,#N/A,FALSE,"단축2";#N/A,#N/A,FALSE,"단축3";#N/A,#N/A,FALSE,"장축";#N/A,#N/A,FALSE,"4WD"}</definedName>
    <definedName name="ㄹㄹㄹ" localSheetId="6" hidden="1">{#N/A,#N/A,FALSE,"단축1";#N/A,#N/A,FALSE,"단축2";#N/A,#N/A,FALSE,"단축3";#N/A,#N/A,FALSE,"장축";#N/A,#N/A,FALSE,"4WD"}</definedName>
    <definedName name="ㄹㄹㄹ" hidden="1">{#N/A,#N/A,FALSE,"단축1";#N/A,#N/A,FALSE,"단축2";#N/A,#N/A,FALSE,"단축3";#N/A,#N/A,FALSE,"장축";#N/A,#N/A,FALSE,"4WD"}</definedName>
    <definedName name="ㄹㄹㄹㄹㄹㄹ">#REF!</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5" hidden="1">{#N/A,#N/A,FALSE,"단축1";#N/A,#N/A,FALSE,"단축2";#N/A,#N/A,FALSE,"단축3";#N/A,#N/A,FALSE,"장축";#N/A,#N/A,FALSE,"4WD"}</definedName>
    <definedName name="러" localSheetId="6" hidden="1">{#N/A,#N/A,FALSE,"단축1";#N/A,#N/A,FALSE,"단축2";#N/A,#N/A,FALSE,"단축3";#N/A,#N/A,FALSE,"장축";#N/A,#N/A,FALSE,"4WD"}</definedName>
    <definedName name="러" localSheetId="34" hidden="1">{#N/A,#N/A,FALSE,"단축1";#N/A,#N/A,FALSE,"단축2";#N/A,#N/A,FALSE,"단축3";#N/A,#N/A,FALSE,"장축";#N/A,#N/A,FALSE,"4WD"}</definedName>
    <definedName name="러" localSheetId="32" hidden="1">{#N/A,#N/A,FALSE,"단축1";#N/A,#N/A,FALSE,"단축2";#N/A,#N/A,FALSE,"단축3";#N/A,#N/A,FALSE,"장축";#N/A,#N/A,FALSE,"4WD"}</definedName>
    <definedName name="러" localSheetId="31" hidden="1">{#N/A,#N/A,FALSE,"단축1";#N/A,#N/A,FALSE,"단축2";#N/A,#N/A,FALSE,"단축3";#N/A,#N/A,FALSE,"장축";#N/A,#N/A,FALSE,"4WD"}</definedName>
    <definedName name="러" localSheetId="36" hidden="1">{#N/A,#N/A,FALSE,"단축1";#N/A,#N/A,FALSE,"단축2";#N/A,#N/A,FALSE,"단축3";#N/A,#N/A,FALSE,"장축";#N/A,#N/A,FALSE,"4WD"}</definedName>
    <definedName name="러" hidden="1">{#N/A,#N/A,FALSE,"단축1";#N/A,#N/A,FALSE,"단축2";#N/A,#N/A,FALSE,"단축3";#N/A,#N/A,FALSE,"장축";#N/A,#N/A,FALSE,"4WD"}</definedName>
    <definedName name="러러">[58]제품별!#REF!</definedName>
    <definedName name="레벨">IF([54]MAIN!$A$1=1,대표2,OFFSET([54]상세내역!$C$12,0,바,1,7))</definedName>
    <definedName name="레벨1">OFFSET([54]상세내역!$C$29,0,바1,1,7)</definedName>
    <definedName name="로커망러ㅏ" hidden="1">{#N/A,#N/A,FALSE,"단축1";#N/A,#N/A,FALSE,"단축2";#N/A,#N/A,FALSE,"단축3";#N/A,#N/A,FALSE,"장축";#N/A,#N/A,FALSE,"4WD"}</definedName>
    <definedName name="로커커버" localSheetId="5" hidden="1">{#N/A,#N/A,FALSE,"단축1";#N/A,#N/A,FALSE,"단축2";#N/A,#N/A,FALSE,"단축3";#N/A,#N/A,FALSE,"장축";#N/A,#N/A,FALSE,"4WD"}</definedName>
    <definedName name="로커커버" localSheetId="6" hidden="1">{#N/A,#N/A,FALSE,"단축1";#N/A,#N/A,FALSE,"단축2";#N/A,#N/A,FALSE,"단축3";#N/A,#N/A,FALSE,"장축";#N/A,#N/A,FALSE,"4WD"}</definedName>
    <definedName name="로커커버" localSheetId="34" hidden="1">{#N/A,#N/A,FALSE,"단축1";#N/A,#N/A,FALSE,"단축2";#N/A,#N/A,FALSE,"단축3";#N/A,#N/A,FALSE,"장축";#N/A,#N/A,FALSE,"4WD"}</definedName>
    <definedName name="로커커버" localSheetId="32" hidden="1">{#N/A,#N/A,FALSE,"단축1";#N/A,#N/A,FALSE,"단축2";#N/A,#N/A,FALSE,"단축3";#N/A,#N/A,FALSE,"장축";#N/A,#N/A,FALSE,"4WD"}</definedName>
    <definedName name="로커커버" localSheetId="36" hidden="1">{#N/A,#N/A,FALSE,"단축1";#N/A,#N/A,FALSE,"단축2";#N/A,#N/A,FALSE,"단축3";#N/A,#N/A,FALSE,"장축";#N/A,#N/A,FALSE,"4WD"}</definedName>
    <definedName name="로커커버" hidden="1">{#N/A,#N/A,FALSE,"단축1";#N/A,#N/A,FALSE,"단축2";#N/A,#N/A,FALSE,"단축3";#N/A,#N/A,FALSE,"장축";#N/A,#N/A,FALSE,"4WD"}</definedName>
    <definedName name="ㅁ"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hidden="1">{#N/A,#N/A,FALSE,"UNIT";#N/A,#N/A,FALSE,"UNIT";#N/A,#N/A,FALSE,"계정"}</definedName>
    <definedName name="ㅁㄴㅇ" hidden="1">{#N/A,#N/A,FALSE,"단축1";#N/A,#N/A,FALSE,"단축2";#N/A,#N/A,FALSE,"단축3";#N/A,#N/A,FALSE,"장축";#N/A,#N/A,FALSE,"4WD"}</definedName>
    <definedName name="ㅁㄴㅇㄱ">#REF!</definedName>
    <definedName name="ㅁㄹㄹㄹㄹ">[2]제품별!#REF!</definedName>
    <definedName name="ㅁㅁ">[59]제품별!#REF!</definedName>
    <definedName name="ㅁㅁㅁ">#N/A</definedName>
    <definedName name="ㅁㅁㅁㅁ" hidden="1">{#N/A,#N/A,FALSE,"UNIT";#N/A,#N/A,FALSE,"UNIT";#N/A,#N/A,FALSE,"계정"}</definedName>
    <definedName name="ㅁㅁㅁㅁㅁ" hidden="1">{#N/A,#N/A,FALSE,"UNIT";#N/A,#N/A,FALSE,"UNIT";#N/A,#N/A,FALSE,"계정"}</definedName>
    <definedName name="ㅁㅂ35">#REF!</definedName>
    <definedName name="마도" hidden="1">{#N/A,#N/A,FALSE,"UNIT";#N/A,#N/A,FALSE,"UNIT";#N/A,#N/A,FALSE,"계정"}</definedName>
    <definedName name="마케팅" localSheetId="5" hidden="1">{"'사직서'!$A$1:$H$9"}</definedName>
    <definedName name="마케팅" localSheetId="6" hidden="1">{"'사직서'!$A$1:$H$9"}</definedName>
    <definedName name="마케팅" hidden="1">{"'사직서'!$A$1:$H$9"}</definedName>
    <definedName name="마케팅1" localSheetId="5" hidden="1">{"'사직서'!$A$1:$H$9"}</definedName>
    <definedName name="마케팅1" localSheetId="6" hidden="1">{"'사직서'!$A$1:$H$9"}</definedName>
    <definedName name="마케팅1" hidden="1">{"'사직서'!$A$1:$H$9"}</definedName>
    <definedName name="만기보장수익율">#REF!</definedName>
    <definedName name="매">#REF!</definedName>
    <definedName name="매닉스">BlankMacro1</definedName>
    <definedName name="매입">#REF!</definedName>
    <definedName name="매출" localSheetId="5" hidden="1">{#N/A,#N/A,TRUE,"일정"}</definedName>
    <definedName name="매출" localSheetId="6" hidden="1">{#N/A,#N/A,TRUE,"일정"}</definedName>
    <definedName name="매출" localSheetId="34" hidden="1">{#N/A,#N/A,TRUE,"일정"}</definedName>
    <definedName name="매출" localSheetId="32" hidden="1">{#N/A,#N/A,TRUE,"일정"}</definedName>
    <definedName name="매출" localSheetId="31" hidden="1">{#N/A,#N/A,TRUE,"일정"}</definedName>
    <definedName name="매출" localSheetId="36" hidden="1">{#N/A,#N/A,TRUE,"일정"}</definedName>
    <definedName name="매출" hidden="1">{#N/A,#N/A,TRUE,"일정"}</definedName>
    <definedName name="매출계획" hidden="1">{#N/A,#N/A,FALSE,"UNIT";#N/A,#N/A,FALSE,"UNIT";#N/A,#N/A,FALSE,"계정"}</definedName>
    <definedName name="매출비">#REF!</definedName>
    <definedName name="메롱" hidden="1">#REF!</definedName>
    <definedName name="메일주소" hidden="1">{#N/A,#N/A,FALSE,"CCTV"}</definedName>
    <definedName name="面板數目">#REF!</definedName>
    <definedName name="모">#REF!</definedName>
    <definedName name="목" hidden="1">{#N/A,#N/A,FALSE,"단축1";#N/A,#N/A,FALSE,"단축2";#N/A,#N/A,FALSE,"단축3";#N/A,#N/A,FALSE,"장축";#N/A,#N/A,FALSE,"4WD"}</definedName>
    <definedName name="목적" hidden="1">{#N/A,#N/A,FALSE,"UNIT";#N/A,#N/A,FALSE,"UNIT";#N/A,#N/A,FALSE,"계정"}</definedName>
    <definedName name="목차" localSheetId="5" hidden="1">{#N/A,#N/A,FALSE,"단축1";#N/A,#N/A,FALSE,"단축2";#N/A,#N/A,FALSE,"단축3";#N/A,#N/A,FALSE,"장축";#N/A,#N/A,FALSE,"4WD"}</definedName>
    <definedName name="목차" localSheetId="6" hidden="1">{#N/A,#N/A,FALSE,"단축1";#N/A,#N/A,FALSE,"단축2";#N/A,#N/A,FALSE,"단축3";#N/A,#N/A,FALSE,"장축";#N/A,#N/A,FALSE,"4WD"}</definedName>
    <definedName name="목차" localSheetId="34" hidden="1">{#N/A,#N/A,FALSE,"단축1";#N/A,#N/A,FALSE,"단축2";#N/A,#N/A,FALSE,"단축3";#N/A,#N/A,FALSE,"장축";#N/A,#N/A,FALSE,"4WD"}</definedName>
    <definedName name="목차" localSheetId="32" hidden="1">{#N/A,#N/A,FALSE,"단축1";#N/A,#N/A,FALSE,"단축2";#N/A,#N/A,FALSE,"단축3";#N/A,#N/A,FALSE,"장축";#N/A,#N/A,FALSE,"4WD"}</definedName>
    <definedName name="목차" localSheetId="36" hidden="1">{#N/A,#N/A,FALSE,"단축1";#N/A,#N/A,FALSE,"단축2";#N/A,#N/A,FALSE,"단축3";#N/A,#N/A,FALSE,"장축";#N/A,#N/A,FALSE,"4WD"}</definedName>
    <definedName name="목차" hidden="1">{#N/A,#N/A,FALSE,"단축1";#N/A,#N/A,FALSE,"단축2";#N/A,#N/A,FALSE,"단축3";#N/A,#N/A,FALSE,"장축";#N/A,#N/A,FALSE,"4WD"}</definedName>
    <definedName name="목표">OFFSET([54]상세내역!$C$19,0,바,1,7)</definedName>
    <definedName name="목표1">OFFSET([54]상세내역!$C$36,0,바,1,7)</definedName>
    <definedName name="목표품질" hidden="1">{#N/A,#N/A,FALSE,"단축1";#N/A,#N/A,FALSE,"단축2";#N/A,#N/A,FALSE,"단축3";#N/A,#N/A,FALSE,"장축";#N/A,#N/A,FALSE,"4WD"}</definedName>
    <definedName name="몰라" hidden="1">{#N/A,#N/A,FALSE,"단축1";#N/A,#N/A,FALSE,"단축2";#N/A,#N/A,FALSE,"단축3";#N/A,#N/A,FALSE,"장축";#N/A,#N/A,FALSE,"4WD"}</definedName>
    <definedName name="무상사용기간_및_통행료산정">#REF!</definedName>
    <definedName name="물가상승률">#REF!</definedName>
    <definedName name="물류" localSheetId="5" hidden="1">{#N/A,#N/A,FALSE,"인원";#N/A,#N/A,FALSE,"비용2";#N/A,#N/A,FALSE,"비용1";#N/A,#N/A,FALSE,"비용";#N/A,#N/A,FALSE,"보증2";#N/A,#N/A,FALSE,"보증1";#N/A,#N/A,FALSE,"보증";#N/A,#N/A,FALSE,"손익1";#N/A,#N/A,FALSE,"손익";#N/A,#N/A,FALSE,"부서별매출";#N/A,#N/A,FALSE,"매출"}</definedName>
    <definedName name="물류" localSheetId="6" hidden="1">{#N/A,#N/A,FALSE,"인원";#N/A,#N/A,FALSE,"비용2";#N/A,#N/A,FALSE,"비용1";#N/A,#N/A,FALSE,"비용";#N/A,#N/A,FALSE,"보증2";#N/A,#N/A,FALSE,"보증1";#N/A,#N/A,FALSE,"보증";#N/A,#N/A,FALSE,"손익1";#N/A,#N/A,FALSE,"손익";#N/A,#N/A,FALSE,"부서별매출";#N/A,#N/A,FALSE,"매출"}</definedName>
    <definedName name="물류" localSheetId="34" hidden="1">{#N/A,#N/A,FALSE,"인원";#N/A,#N/A,FALSE,"비용2";#N/A,#N/A,FALSE,"비용1";#N/A,#N/A,FALSE,"비용";#N/A,#N/A,FALSE,"보증2";#N/A,#N/A,FALSE,"보증1";#N/A,#N/A,FALSE,"보증";#N/A,#N/A,FALSE,"손익1";#N/A,#N/A,FALSE,"손익";#N/A,#N/A,FALSE,"부서별매출";#N/A,#N/A,FALSE,"매출"}</definedName>
    <definedName name="물류" localSheetId="32" hidden="1">{#N/A,#N/A,FALSE,"인원";#N/A,#N/A,FALSE,"비용2";#N/A,#N/A,FALSE,"비용1";#N/A,#N/A,FALSE,"비용";#N/A,#N/A,FALSE,"보증2";#N/A,#N/A,FALSE,"보증1";#N/A,#N/A,FALSE,"보증";#N/A,#N/A,FALSE,"손익1";#N/A,#N/A,FALSE,"손익";#N/A,#N/A,FALSE,"부서별매출";#N/A,#N/A,FALSE,"매출"}</definedName>
    <definedName name="물류" localSheetId="36"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뭐지" hidden="1">{#N/A,#N/A,FALSE,"CCTV"}</definedName>
    <definedName name="뮤" hidden="1">{#N/A,#N/A,FALSE,"기술료 비교"}</definedName>
    <definedName name="믕" hidden="1">{#N/A,#N/A,FALSE,"단축1";#N/A,#N/A,FALSE,"단축2";#N/A,#N/A,FALSE,"단축3";#N/A,#N/A,FALSE,"장축";#N/A,#N/A,FALSE,"4WD"}</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5" hidden="1">{#N/A,#N/A,FALSE,"단축1";#N/A,#N/A,FALSE,"단축2";#N/A,#N/A,FALSE,"단축3";#N/A,#N/A,FALSE,"장축";#N/A,#N/A,FALSE,"4WD"}</definedName>
    <definedName name="ㅂㅂ" localSheetId="6" hidden="1">{#N/A,#N/A,FALSE,"단축1";#N/A,#N/A,FALSE,"단축2";#N/A,#N/A,FALSE,"단축3";#N/A,#N/A,FALSE,"장축";#N/A,#N/A,FALSE,"4WD"}</definedName>
    <definedName name="ㅂㅂ" localSheetId="34" hidden="1">{#N/A,#N/A,FALSE,"단축1";#N/A,#N/A,FALSE,"단축2";#N/A,#N/A,FALSE,"단축3";#N/A,#N/A,FALSE,"장축";#N/A,#N/A,FALSE,"4WD"}</definedName>
    <definedName name="ㅂㅂ" localSheetId="32" hidden="1">{#N/A,#N/A,FALSE,"단축1";#N/A,#N/A,FALSE,"단축2";#N/A,#N/A,FALSE,"단축3";#N/A,#N/A,FALSE,"장축";#N/A,#N/A,FALSE,"4WD"}</definedName>
    <definedName name="ㅂㅂ" localSheetId="31" hidden="1">{#N/A,#N/A,FALSE,"단축1";#N/A,#N/A,FALSE,"단축2";#N/A,#N/A,FALSE,"단축3";#N/A,#N/A,FALSE,"장축";#N/A,#N/A,FALSE,"4WD"}</definedName>
    <definedName name="ㅂㅂ" localSheetId="36"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[58]제품별!#REF!</definedName>
    <definedName name="ㅂㅈ" hidden="1">{#N/A,#N/A,FALSE,"ENG'G(보호계전기)"}</definedName>
    <definedName name="ㅂㅈㄷㅈㄷ" hidden="1">{#N/A,#N/A,FALSE,"단축1";#N/A,#N/A,FALSE,"단축2";#N/A,#N/A,FALSE,"단축3";#N/A,#N/A,FALSE,"장축";#N/A,#N/A,FALSE,"4WD"}</definedName>
    <definedName name="ㅂㅈㄷㅌ">#REF!</definedName>
    <definedName name="바">[54]MAIN!$E$1</definedName>
    <definedName name="바1">[54]MAIN!$F$1</definedName>
    <definedName name="바보">BlankMacro1</definedName>
    <definedName name="바보2">BlankMacro1</definedName>
    <definedName name="박" hidden="1">{#N/A,#N/A,FALSE,"전제";#N/A,#N/A,FALSE,"표지";#N/A,#N/A,FALSE,"6D16";#N/A,#N/A,FALSE,"6D22";#N/A,#N/A,FALSE,"6D22-T";#N/A,#N/A,FALSE,"Q-DEG";#N/A,#N/A,FALSE,"총손";#N/A,#N/A,FALSE,"대당";#N/A,#N/A,FALSE,"가공비"}</definedName>
    <definedName name="박종균" localSheetId="5" hidden="1">{#N/A,#N/A,FALSE,"인원";#N/A,#N/A,FALSE,"비용2";#N/A,#N/A,FALSE,"비용1";#N/A,#N/A,FALSE,"비용";#N/A,#N/A,FALSE,"보증2";#N/A,#N/A,FALSE,"보증1";#N/A,#N/A,FALSE,"보증";#N/A,#N/A,FALSE,"손익1";#N/A,#N/A,FALSE,"손익";#N/A,#N/A,FALSE,"부서별매출";#N/A,#N/A,FALSE,"매출"}</definedName>
    <definedName name="박종균" localSheetId="6" hidden="1">{#N/A,#N/A,FALSE,"인원";#N/A,#N/A,FALSE,"비용2";#N/A,#N/A,FALSE,"비용1";#N/A,#N/A,FALSE,"비용";#N/A,#N/A,FALSE,"보증2";#N/A,#N/A,FALSE,"보증1";#N/A,#N/A,FALSE,"보증";#N/A,#N/A,FALSE,"손익1";#N/A,#N/A,FALSE,"손익";#N/A,#N/A,FALSE,"부서별매출";#N/A,#N/A,FALSE,"매출"}</definedName>
    <definedName name="박종균" localSheetId="34" hidden="1">{#N/A,#N/A,FALSE,"인원";#N/A,#N/A,FALSE,"비용2";#N/A,#N/A,FALSE,"비용1";#N/A,#N/A,FALSE,"비용";#N/A,#N/A,FALSE,"보증2";#N/A,#N/A,FALSE,"보증1";#N/A,#N/A,FALSE,"보증";#N/A,#N/A,FALSE,"손익1";#N/A,#N/A,FALSE,"손익";#N/A,#N/A,FALSE,"부서별매출";#N/A,#N/A,FALSE,"매출"}</definedName>
    <definedName name="박종균" localSheetId="32" hidden="1">{#N/A,#N/A,FALSE,"인원";#N/A,#N/A,FALSE,"비용2";#N/A,#N/A,FALSE,"비용1";#N/A,#N/A,FALSE,"비용";#N/A,#N/A,FALSE,"보증2";#N/A,#N/A,FALSE,"보증1";#N/A,#N/A,FALSE,"보증";#N/A,#N/A,FALSE,"손익1";#N/A,#N/A,FALSE,"손익";#N/A,#N/A,FALSE,"부서별매출";#N/A,#N/A,FALSE,"매출"}</definedName>
    <definedName name="박종균" localSheetId="36"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도공영">[29]!반도공영</definedName>
    <definedName name="발">#REF!</definedName>
    <definedName name="발주" localSheetId="5" hidden="1">{#N/A,#N/A,FALSE,"인원";#N/A,#N/A,FALSE,"비용2";#N/A,#N/A,FALSE,"비용1";#N/A,#N/A,FALSE,"비용";#N/A,#N/A,FALSE,"보증2";#N/A,#N/A,FALSE,"보증1";#N/A,#N/A,FALSE,"보증";#N/A,#N/A,FALSE,"손익1";#N/A,#N/A,FALSE,"손익";#N/A,#N/A,FALSE,"부서별매출";#N/A,#N/A,FALSE,"매출"}</definedName>
    <definedName name="발주" localSheetId="6" hidden="1">{#N/A,#N/A,FALSE,"인원";#N/A,#N/A,FALSE,"비용2";#N/A,#N/A,FALSE,"비용1";#N/A,#N/A,FALSE,"비용";#N/A,#N/A,FALSE,"보증2";#N/A,#N/A,FALSE,"보증1";#N/A,#N/A,FALSE,"보증";#N/A,#N/A,FALSE,"손익1";#N/A,#N/A,FALSE,"손익";#N/A,#N/A,FALSE,"부서별매출";#N/A,#N/A,FALSE,"매출"}</definedName>
    <definedName name="발주" localSheetId="34" hidden="1">{#N/A,#N/A,FALSE,"인원";#N/A,#N/A,FALSE,"비용2";#N/A,#N/A,FALSE,"비용1";#N/A,#N/A,FALSE,"비용";#N/A,#N/A,FALSE,"보증2";#N/A,#N/A,FALSE,"보증1";#N/A,#N/A,FALSE,"보증";#N/A,#N/A,FALSE,"손익1";#N/A,#N/A,FALSE,"손익";#N/A,#N/A,FALSE,"부서별매출";#N/A,#N/A,FALSE,"매출"}</definedName>
    <definedName name="발주" localSheetId="32" hidden="1">{#N/A,#N/A,FALSE,"인원";#N/A,#N/A,FALSE,"비용2";#N/A,#N/A,FALSE,"비용1";#N/A,#N/A,FALSE,"비용";#N/A,#N/A,FALSE,"보증2";#N/A,#N/A,FALSE,"보증1";#N/A,#N/A,FALSE,"보증";#N/A,#N/A,FALSE,"손익1";#N/A,#N/A,FALSE,"손익";#N/A,#N/A,FALSE,"부서별매출";#N/A,#N/A,FALSE,"매출"}</definedName>
    <definedName name="발주" localSheetId="36"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hidden="1">{#N/A,#N/A,FALSE,"UNIT";#N/A,#N/A,FALSE,"UNIT";#N/A,#N/A,FALSE,"계정"}</definedName>
    <definedName name="배가아파" hidden="1">{#N/A,#N/A,FALSE,"표지";#N/A,#N/A,FALSE,"전제";#N/A,#N/A,FALSE,"손익-자 (2)";#N/A,#N/A,FALSE,"손익-자";#N/A,#N/A,FALSE,"손익-마 (2)";#N/A,#N/A,FALSE,"손익-마";#N/A,#N/A,FALSE,"총손최종"}</definedName>
    <definedName name="배당원">#REF!</definedName>
    <definedName name="배당인원">#REF!</definedName>
    <definedName name="배면_PR">#REF!</definedName>
    <definedName name="배치계획"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5" hidden="1">{"'사직서'!$A$1:$H$9"}</definedName>
    <definedName name="법인" localSheetId="6" hidden="1">{"'사직서'!$A$1:$H$9"}</definedName>
    <definedName name="법인" hidden="1">{"'사직서'!$A$1:$H$9"}</definedName>
    <definedName name="법인세등_명세표">#REF!</definedName>
    <definedName name="법인세율">#REF!</definedName>
    <definedName name="변경">#REF!</definedName>
    <definedName name="변경목차" localSheetId="5" hidden="1">{#N/A,#N/A,FALSE,"단축1";#N/A,#N/A,FALSE,"단축2";#N/A,#N/A,FALSE,"단축3";#N/A,#N/A,FALSE,"장축";#N/A,#N/A,FALSE,"4WD"}</definedName>
    <definedName name="변경목차" localSheetId="6" hidden="1">{#N/A,#N/A,FALSE,"단축1";#N/A,#N/A,FALSE,"단축2";#N/A,#N/A,FALSE,"단축3";#N/A,#N/A,FALSE,"장축";#N/A,#N/A,FALSE,"4WD"}</definedName>
    <definedName name="변경목차" localSheetId="34" hidden="1">{#N/A,#N/A,FALSE,"단축1";#N/A,#N/A,FALSE,"단축2";#N/A,#N/A,FALSE,"단축3";#N/A,#N/A,FALSE,"장축";#N/A,#N/A,FALSE,"4WD"}</definedName>
    <definedName name="변경목차" localSheetId="32" hidden="1">{#N/A,#N/A,FALSE,"단축1";#N/A,#N/A,FALSE,"단축2";#N/A,#N/A,FALSE,"단축3";#N/A,#N/A,FALSE,"장축";#N/A,#N/A,FALSE,"4WD"}</definedName>
    <definedName name="변경목차" localSheetId="36" hidden="1">{#N/A,#N/A,FALSE,"단축1";#N/A,#N/A,FALSE,"단축2";#N/A,#N/A,FALSE,"단축3";#N/A,#N/A,FALSE,"장축";#N/A,#N/A,FALSE,"4WD"}</definedName>
    <definedName name="변경목차" hidden="1">{#N/A,#N/A,FALSE,"단축1";#N/A,#N/A,FALSE,"단축2";#N/A,#N/A,FALSE,"단축3";#N/A,#N/A,FALSE,"장축";#N/A,#N/A,FALSE,"4WD"}</definedName>
    <definedName name="별도투자비" hidden="1">{#N/A,#N/A,FALSE,"단축1";#N/A,#N/A,FALSE,"단축2";#N/A,#N/A,FALSE,"단축3";#N/A,#N/A,FALSE,"장축";#N/A,#N/A,FALSE,"4WD"}</definedName>
    <definedName name="보고" hidden="1">{#N/A,#N/A,FALSE,"UNIT";#N/A,#N/A,FALSE,"UNIT";#N/A,#N/A,FALSE,"계정"}</definedName>
    <definedName name="보고기준" hidden="1">{#N/A,#N/A,FALSE,"UNIT";#N/A,#N/A,FALSE,"UNIT";#N/A,#N/A,FALSE,"계정"}</definedName>
    <definedName name="보고장표_분기_">[45]송전기본!#REF!</definedName>
    <definedName name="보곤" localSheetId="5" hidden="1">{#N/A,#N/A,FALSE,"인원";#N/A,#N/A,FALSE,"비용2";#N/A,#N/A,FALSE,"비용1";#N/A,#N/A,FALSE,"비용";#N/A,#N/A,FALSE,"보증2";#N/A,#N/A,FALSE,"보증1";#N/A,#N/A,FALSE,"보증";#N/A,#N/A,FALSE,"손익1";#N/A,#N/A,FALSE,"손익";#N/A,#N/A,FALSE,"부서별매출";#N/A,#N/A,FALSE,"매출"}</definedName>
    <definedName name="보곤" localSheetId="6" hidden="1">{#N/A,#N/A,FALSE,"인원";#N/A,#N/A,FALSE,"비용2";#N/A,#N/A,FALSE,"비용1";#N/A,#N/A,FALSE,"비용";#N/A,#N/A,FALSE,"보증2";#N/A,#N/A,FALSE,"보증1";#N/A,#N/A,FALSE,"보증";#N/A,#N/A,FALSE,"손익1";#N/A,#N/A,FALSE,"손익";#N/A,#N/A,FALSE,"부서별매출";#N/A,#N/A,FALSE,"매출"}</definedName>
    <definedName name="보곤" localSheetId="34" hidden="1">{#N/A,#N/A,FALSE,"인원";#N/A,#N/A,FALSE,"비용2";#N/A,#N/A,FALSE,"비용1";#N/A,#N/A,FALSE,"비용";#N/A,#N/A,FALSE,"보증2";#N/A,#N/A,FALSE,"보증1";#N/A,#N/A,FALSE,"보증";#N/A,#N/A,FALSE,"손익1";#N/A,#N/A,FALSE,"손익";#N/A,#N/A,FALSE,"부서별매출";#N/A,#N/A,FALSE,"매출"}</definedName>
    <definedName name="보곤" localSheetId="32" hidden="1">{#N/A,#N/A,FALSE,"인원";#N/A,#N/A,FALSE,"비용2";#N/A,#N/A,FALSE,"비용1";#N/A,#N/A,FALSE,"비용";#N/A,#N/A,FALSE,"보증2";#N/A,#N/A,FALSE,"보증1";#N/A,#N/A,FALSE,"보증";#N/A,#N/A,FALSE,"손익1";#N/A,#N/A,FALSE,"손익";#N/A,#N/A,FALSE,"부서별매출";#N/A,#N/A,FALSE,"매출"}</definedName>
    <definedName name="보곤" localSheetId="36"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5" hidden="1">{"'사직서'!$A$1:$H$9"}</definedName>
    <definedName name="보정손익" localSheetId="6" hidden="1">{"'사직서'!$A$1:$H$9"}</definedName>
    <definedName name="보정손익" hidden="1">{"'사직서'!$A$1:$H$9"}</definedName>
    <definedName name="보증기관">#REF!</definedName>
    <definedName name="보호" hidden="1">{#N/A,#N/A,FALSE,"ENG'G(보호계전기)"}</definedName>
    <definedName name="복리">[50]Sheet2!#REF!</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부서">#REF!</definedName>
    <definedName name="부서CODE">'[26]하_고과(결과)'!#REF!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5" hidden="1">{#N/A,#N/A,FALSE,"단축1";#N/A,#N/A,FALSE,"단축2";#N/A,#N/A,FALSE,"단축3";#N/A,#N/A,FALSE,"장축";#N/A,#N/A,FALSE,"4WD"}</definedName>
    <definedName name="분기별" localSheetId="6" hidden="1">{#N/A,#N/A,FALSE,"단축1";#N/A,#N/A,FALSE,"단축2";#N/A,#N/A,FALSE,"단축3";#N/A,#N/A,FALSE,"장축";#N/A,#N/A,FALSE,"4WD"}</definedName>
    <definedName name="분기별" localSheetId="34" hidden="1">{#N/A,#N/A,FALSE,"단축1";#N/A,#N/A,FALSE,"단축2";#N/A,#N/A,FALSE,"단축3";#N/A,#N/A,FALSE,"장축";#N/A,#N/A,FALSE,"4WD"}</definedName>
    <definedName name="분기별" localSheetId="32" hidden="1">{#N/A,#N/A,FALSE,"단축1";#N/A,#N/A,FALSE,"단축2";#N/A,#N/A,FALSE,"단축3";#N/A,#N/A,FALSE,"장축";#N/A,#N/A,FALSE,"4WD"}</definedName>
    <definedName name="분기별" localSheetId="31" hidden="1">{#N/A,#N/A,FALSE,"단축1";#N/A,#N/A,FALSE,"단축2";#N/A,#N/A,FALSE,"단축3";#N/A,#N/A,FALSE,"장축";#N/A,#N/A,FALSE,"4WD"}</definedName>
    <definedName name="분기별" localSheetId="36" hidden="1">{#N/A,#N/A,FALSE,"단축1";#N/A,#N/A,FALSE,"단축2";#N/A,#N/A,FALSE,"단축3";#N/A,#N/A,FALSE,"장축";#N/A,#N/A,FALSE,"4WD"}</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교A">#REF!</definedName>
    <definedName name="비교사양" hidden="1">{#N/A,#N/A,FALSE,"ENG'G(보호계전기)"}</definedName>
    <definedName name="ㅅ22">#REF!</definedName>
    <definedName name="ㅅㅅㅅㅅ" hidden="1">{#N/A,#N/A,FALSE,"UNIT";#N/A,#N/A,FALSE,"UNIT";#N/A,#N/A,FALSE,"계정"}</definedName>
    <definedName name="ㅅㅅㅅㅅㅅㅅㅅ" hidden="1">{#N/A,#N/A,FALSE,"UNIT";#N/A,#N/A,FALSE,"UNIT";#N/A,#N/A,FALSE,"계정"}</definedName>
    <definedName name="사급가공품기업이윤">#REF!</definedName>
    <definedName name="사람" hidden="1">{#N/A,#N/A,FALSE,"ENG'G(보호계전기)"}</definedName>
    <definedName name="사무">[50]Sheet2!#REF!</definedName>
    <definedName name="사무용품비" localSheetId="5" hidden="1">{#N/A,#N/A,FALSE,"단축1";#N/A,#N/A,FALSE,"단축2";#N/A,#N/A,FALSE,"단축3";#N/A,#N/A,FALSE,"장축";#N/A,#N/A,FALSE,"4WD"}</definedName>
    <definedName name="사무용품비" localSheetId="6" hidden="1">{#N/A,#N/A,FALSE,"단축1";#N/A,#N/A,FALSE,"단축2";#N/A,#N/A,FALSE,"단축3";#N/A,#N/A,FALSE,"장축";#N/A,#N/A,FALSE,"4WD"}</definedName>
    <definedName name="사무용품비" localSheetId="34" hidden="1">{#N/A,#N/A,FALSE,"단축1";#N/A,#N/A,FALSE,"단축2";#N/A,#N/A,FALSE,"단축3";#N/A,#N/A,FALSE,"장축";#N/A,#N/A,FALSE,"4WD"}</definedName>
    <definedName name="사무용품비" localSheetId="32" hidden="1">{#N/A,#N/A,FALSE,"단축1";#N/A,#N/A,FALSE,"단축2";#N/A,#N/A,FALSE,"단축3";#N/A,#N/A,FALSE,"장축";#N/A,#N/A,FALSE,"4WD"}</definedName>
    <definedName name="사무용품비" localSheetId="31" hidden="1">{#N/A,#N/A,FALSE,"단축1";#N/A,#N/A,FALSE,"단축2";#N/A,#N/A,FALSE,"단축3";#N/A,#N/A,FALSE,"장축";#N/A,#N/A,FALSE,"4WD"}</definedName>
    <definedName name="사무용품비" localSheetId="36" hidden="1">{#N/A,#N/A,FALSE,"단축1";#N/A,#N/A,FALSE,"단축2";#N/A,#N/A,FALSE,"단축3";#N/A,#N/A,FALSE,"장축";#N/A,#N/A,FALSE,"4WD"}</definedName>
    <definedName name="사무용품비" hidden="1">{#N/A,#N/A,FALSE,"단축1";#N/A,#N/A,FALSE,"단축2";#N/A,#N/A,FALSE,"단축3";#N/A,#N/A,FALSE,"장축";#N/A,#N/A,FALSE,"4WD"}</definedName>
    <definedName name="사무용품비1" localSheetId="5" hidden="1">{#N/A,#N/A,FALSE,"단축1";#N/A,#N/A,FALSE,"단축2";#N/A,#N/A,FALSE,"단축3";#N/A,#N/A,FALSE,"장축";#N/A,#N/A,FALSE,"4WD"}</definedName>
    <definedName name="사무용품비1" localSheetId="6" hidden="1">{#N/A,#N/A,FALSE,"단축1";#N/A,#N/A,FALSE,"단축2";#N/A,#N/A,FALSE,"단축3";#N/A,#N/A,FALSE,"장축";#N/A,#N/A,FALSE,"4WD"}</definedName>
    <definedName name="사무용품비1" localSheetId="34" hidden="1">{#N/A,#N/A,FALSE,"단축1";#N/A,#N/A,FALSE,"단축2";#N/A,#N/A,FALSE,"단축3";#N/A,#N/A,FALSE,"장축";#N/A,#N/A,FALSE,"4WD"}</definedName>
    <definedName name="사무용품비1" localSheetId="32" hidden="1">{#N/A,#N/A,FALSE,"단축1";#N/A,#N/A,FALSE,"단축2";#N/A,#N/A,FALSE,"단축3";#N/A,#N/A,FALSE,"장축";#N/A,#N/A,FALSE,"4WD"}</definedName>
    <definedName name="사무용품비1" localSheetId="31" hidden="1">{#N/A,#N/A,FALSE,"단축1";#N/A,#N/A,FALSE,"단축2";#N/A,#N/A,FALSE,"단축3";#N/A,#N/A,FALSE,"장축";#N/A,#N/A,FALSE,"4WD"}</definedName>
    <definedName name="사무용품비1" localSheetId="36" hidden="1">{#N/A,#N/A,FALSE,"단축1";#N/A,#N/A,FALSE,"단축2";#N/A,#N/A,FALSE,"단축3";#N/A,#N/A,FALSE,"장축";#N/A,#N/A,FALSE,"4WD"}</definedName>
    <definedName name="사무용품비1" hidden="1">{#N/A,#N/A,FALSE,"단축1";#N/A,#N/A,FALSE,"단축2";#N/A,#N/A,FALSE,"단축3";#N/A,#N/A,FALSE,"장축";#N/A,#N/A,FALSE,"4WD"}</definedName>
    <definedName name="사업계획" hidden="1">{#N/A,#N/A,FALSE,"기술료 비교"}</definedName>
    <definedName name="사업계획5" hidden="1">{#N/A,#N/A,FALSE,"기술료 비교"}</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hidden="1">{#N/A,#N/A,FALSE,"UNIT";#N/A,#N/A,FALSE,"UNIT";#N/A,#N/A,FALSE,"계정"}</definedName>
    <definedName name="사용료"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hidden="1">{#N/A,#N/A,FALSE,"단축1";#N/A,#N/A,FALSE,"단축2";#N/A,#N/A,FALSE,"단축3";#N/A,#N/A,FALSE,"장축";#N/A,#N/A,FALSE,"4WD"}</definedName>
    <definedName name="사진" hidden="1">{#N/A,#N/A,FALSE,"단축1";#N/A,#N/A,FALSE,"단축2";#N/A,#N/A,FALSE,"단축3";#N/A,#N/A,FALSE,"장축";#N/A,#N/A,FALSE,"4WD"}</definedName>
    <definedName name="산업기반신용보증료율">#REF!</definedName>
    <definedName name="삽입" hidden="1">{#N/A,#N/A,FALSE,"단축1";#N/A,#N/A,FALSE,"단축2";#N/A,#N/A,FALSE,"단축3";#N/A,#N/A,FALSE,"장축";#N/A,#N/A,FALSE,"4WD"}</definedName>
    <definedName name="상국">#N/A</definedName>
    <definedName name="상반기">#N/A</definedName>
    <definedName name="상반기실적" hidden="1">{#N/A,#N/A,TRUE,"일정"}</definedName>
    <definedName name="새이름" hidden="1">{#N/A,#N/A,FALSE,"ENG'G(보호계전기)"}</definedName>
    <definedName name="서병수">OFFSET([56]상세내역!$AD$12,,[0]!스크롤2,1,6)</definedName>
    <definedName name="서비스" localSheetId="5" hidden="1">{"'사직서'!$A$1:$H$9"}</definedName>
    <definedName name="서비스" localSheetId="6" hidden="1">{"'사직서'!$A$1:$H$9"}</definedName>
    <definedName name="서비스" localSheetId="34" hidden="1">{#N/A,#N/A,FALSE,"인원";#N/A,#N/A,FALSE,"비용2";#N/A,#N/A,FALSE,"비용1";#N/A,#N/A,FALSE,"비용";#N/A,#N/A,FALSE,"보증2";#N/A,#N/A,FALSE,"보증1";#N/A,#N/A,FALSE,"보증";#N/A,#N/A,FALSE,"손익1";#N/A,#N/A,FALSE,"손익";#N/A,#N/A,FALSE,"부서별매출";#N/A,#N/A,FALSE,"매출"}</definedName>
    <definedName name="서비스" localSheetId="32" hidden="1">{#N/A,#N/A,FALSE,"인원";#N/A,#N/A,FALSE,"비용2";#N/A,#N/A,FALSE,"비용1";#N/A,#N/A,FALSE,"비용";#N/A,#N/A,FALSE,"보증2";#N/A,#N/A,FALSE,"보증1";#N/A,#N/A,FALSE,"보증";#N/A,#N/A,FALSE,"손익1";#N/A,#N/A,FALSE,"손익";#N/A,#N/A,FALSE,"부서별매출";#N/A,#N/A,FALSE,"매출"}</definedName>
    <definedName name="서비스" localSheetId="31" hidden="1">{#N/A,#N/A,FALSE,"인원";#N/A,#N/A,FALSE,"비용2";#N/A,#N/A,FALSE,"비용1";#N/A,#N/A,FALSE,"비용";#N/A,#N/A,FALSE,"보증2";#N/A,#N/A,FALSE,"보증1";#N/A,#N/A,FALSE,"보증";#N/A,#N/A,FALSE,"손익1";#N/A,#N/A,FALSE,"손익";#N/A,#N/A,FALSE,"부서별매출";#N/A,#N/A,FALSE,"매출"}</definedName>
    <definedName name="서비스" localSheetId="36" hidden="1">{#N/A,#N/A,FALSE,"인원";#N/A,#N/A,FALSE,"비용2";#N/A,#N/A,FALSE,"비용1";#N/A,#N/A,FALSE,"비용";#N/A,#N/A,FALSE,"보증2";#N/A,#N/A,FALSE,"보증1";#N/A,#N/A,FALSE,"보증";#N/A,#N/A,FALSE,"손익1";#N/A,#N/A,FALSE,"손익";#N/A,#N/A,FALSE,"부서별매출";#N/A,#N/A,FALSE,"매출"}</definedName>
    <definedName name="서비스" hidden="1">{"'사직서'!$A$1:$H$9"}</definedName>
    <definedName name="서비스사업팀" localSheetId="5" hidden="1">{"'사직서'!$A$1:$H$9"}</definedName>
    <definedName name="서비스사업팀" localSheetId="6" hidden="1">{"'사직서'!$A$1:$H$9"}</definedName>
    <definedName name="서비스사업팀" hidden="1">{"'사직서'!$A$1:$H$9"}</definedName>
    <definedName name="서비스업무" localSheetId="5" hidden="1">{"'사직서'!$A$1:$H$9"}</definedName>
    <definedName name="서비스업무" localSheetId="6" hidden="1">{"'사직서'!$A$1:$H$9"}</definedName>
    <definedName name="서비스업무" hidden="1">{"'사직서'!$A$1:$H$9"}</definedName>
    <definedName name="서비스팀" localSheetId="5" hidden="1">{"'사직서'!$A$1:$H$9"}</definedName>
    <definedName name="서비스팀" localSheetId="6" hidden="1">{"'사직서'!$A$1:$H$9"}</definedName>
    <definedName name="서비스팀" hidden="1">{"'사직서'!$A$1:$H$9"}</definedName>
    <definedName name="석문공단" hidden="1">{"'6월계획'!$A$1"}</definedName>
    <definedName name="선">#REF!</definedName>
    <definedName name="선수">#REF!</definedName>
    <definedName name="선수근4월">#REF!</definedName>
    <definedName name="선수금">#REF!</definedName>
    <definedName name="설계" hidden="1">{#N/A,#N/A,FALSE,"단축1";#N/A,#N/A,FALSE,"단축2";#N/A,#N/A,FALSE,"단축3";#N/A,#N/A,FALSE,"장축";#N/A,#N/A,FALSE,"4WD"}</definedName>
    <definedName name="설비">#REF!</definedName>
    <definedName name="설비절감방안" hidden="1">{#N/A,#N/A,FALSE,"단축1";#N/A,#N/A,FALSE,"단축2";#N/A,#N/A,FALSE,"단축3";#N/A,#N/A,FALSE,"장축";#N/A,#N/A,FALSE,"4WD"}</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hidden="1">{#N/A,#N/A,FALSE,"CCTV"}</definedName>
    <definedName name="성적서."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5" hidden="1">{#N/A,#N/A,FALSE,"인원";#N/A,#N/A,FALSE,"비용2";#N/A,#N/A,FALSE,"비용1";#N/A,#N/A,FALSE,"비용";#N/A,#N/A,FALSE,"보증2";#N/A,#N/A,FALSE,"보증1";#N/A,#N/A,FALSE,"보증";#N/A,#N/A,FALSE,"손익1";#N/A,#N/A,FALSE,"손익";#N/A,#N/A,FALSE,"부서별매출";#N/A,#N/A,FALSE,"매출"}</definedName>
    <definedName name="성적서2" localSheetId="6" hidden="1">{#N/A,#N/A,FALSE,"인원";#N/A,#N/A,FALSE,"비용2";#N/A,#N/A,FALSE,"비용1";#N/A,#N/A,FALSE,"비용";#N/A,#N/A,FALSE,"보증2";#N/A,#N/A,FALSE,"보증1";#N/A,#N/A,FALSE,"보증";#N/A,#N/A,FALSE,"손익1";#N/A,#N/A,FALSE,"손익";#N/A,#N/A,FALSE,"부서별매출";#N/A,#N/A,FALSE,"매출"}</definedName>
    <definedName name="성적서2" localSheetId="34" hidden="1">{#N/A,#N/A,FALSE,"인원";#N/A,#N/A,FALSE,"비용2";#N/A,#N/A,FALSE,"비용1";#N/A,#N/A,FALSE,"비용";#N/A,#N/A,FALSE,"보증2";#N/A,#N/A,FALSE,"보증1";#N/A,#N/A,FALSE,"보증";#N/A,#N/A,FALSE,"손익1";#N/A,#N/A,FALSE,"손익";#N/A,#N/A,FALSE,"부서별매출";#N/A,#N/A,FALSE,"매출"}</definedName>
    <definedName name="성적서2" localSheetId="32" hidden="1">{#N/A,#N/A,FALSE,"인원";#N/A,#N/A,FALSE,"비용2";#N/A,#N/A,FALSE,"비용1";#N/A,#N/A,FALSE,"비용";#N/A,#N/A,FALSE,"보증2";#N/A,#N/A,FALSE,"보증1";#N/A,#N/A,FALSE,"보증";#N/A,#N/A,FALSE,"손익1";#N/A,#N/A,FALSE,"손익";#N/A,#N/A,FALSE,"부서별매출";#N/A,#N/A,FALSE,"매출"}</definedName>
    <definedName name="성적서2" localSheetId="36"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아ENT">[29]!세아ENT</definedName>
    <definedName name="세타변전" hidden="1">{#N/A,#N/A,FALSE,"단축1";#N/A,#N/A,FALSE,"단축2";#N/A,#N/A,FALSE,"단축3";#N/A,#N/A,FALSE,"장축";#N/A,#N/A,FALSE,"4WD"}</definedName>
    <definedName name="소계정_1">#REF!</definedName>
    <definedName name="소계정_2">#REF!</definedName>
    <definedName name="소계정_3">#REF!</definedName>
    <definedName name="소계정_4">#REF!</definedName>
    <definedName name="소득구분3"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[50]Sheet2!#REF!</definedName>
    <definedName name="소모푸밉" hidden="1">#REF!</definedName>
    <definedName name="소모품" hidden="1">#REF!</definedName>
    <definedName name="소모품비" hidden="1">#REF!</definedName>
    <definedName name="소모품비1" hidden="1">#REF!</definedName>
    <definedName name="소모품비2" hidden="1">#REF!</definedName>
    <definedName name="소모품비400" hidden="1">#REF!</definedName>
    <definedName name="소물_BRKT_SUB_용접RH">#REF!</definedName>
    <definedName name="소비스" localSheetId="5" hidden="1">{"'사직서'!$A$1:$H$9"}</definedName>
    <definedName name="소비스" localSheetId="6" hidden="1">{"'사직서'!$A$1:$H$9"}</definedName>
    <definedName name="소비스" hidden="1">{"'사직서'!$A$1:$H$9"}</definedName>
    <definedName name="소요금액" hidden="1">{#N/A,#N/A,FALSE,"단축1";#N/A,#N/A,FALSE,"단축2";#N/A,#N/A,FALSE,"단축3";#N/A,#N/A,FALSE,"장축";#N/A,#N/A,FALSE,"4WD"}</definedName>
    <definedName name="소항목비용">[42]소계정!#REF!</definedName>
    <definedName name="소화갑지" hidden="1">{#N/A,#N/A,FALSE,"CCTV"}</definedName>
    <definedName name="소화주철장판" hidden="1">{#N/A,#N/A,FALSE,"단축1";#N/A,#N/A,FALSE,"단축2";#N/A,#N/A,FALSE,"단축3";#N/A,#N/A,FALSE,"장축";#N/A,#N/A,FALSE,"4WD"}</definedName>
    <definedName name="속도_및_시간당_가공_길이">[50]Sheet2!#REF!</definedName>
    <definedName name="손" localSheetId="5" hidden="1">{#N/A,#N/A,TRUE,"일정"}</definedName>
    <definedName name="손" localSheetId="6" hidden="1">{#N/A,#N/A,TRUE,"일정"}</definedName>
    <definedName name="손" localSheetId="34" hidden="1">{#N/A,#N/A,TRUE,"일정"}</definedName>
    <definedName name="손" localSheetId="32" hidden="1">{#N/A,#N/A,TRUE,"일정"}</definedName>
    <definedName name="손" localSheetId="31" hidden="1">{#N/A,#N/A,TRUE,"일정"}</definedName>
    <definedName name="손" localSheetId="36" hidden="1">{#N/A,#N/A,TRUE,"일정"}</definedName>
    <definedName name="손" hidden="1">{#N/A,#N/A,TRUE,"일정"}</definedName>
    <definedName name="손익">[60]제품별!#REF!</definedName>
    <definedName name="손익3" hidden="1">{#N/A,#N/A,FALSE,"UNIT";#N/A,#N/A,FALSE,"UNIT";#N/A,#N/A,FALSE,"계정"}</definedName>
    <definedName name="손익계획1">#REF!</definedName>
    <definedName name="손익예상" hidden="1">{#N/A,#N/A,FALSE,"UNIT";#N/A,#N/A,FALSE,"UNIT";#N/A,#N/A,FALSE,"계정"}</definedName>
    <definedName name="수량">#REF!</definedName>
    <definedName name="수매입">#REF!</definedName>
    <definedName name="수매입입">'[61]97'!$I$3:$I$112,'[61]97'!$BC$3:$BS$112</definedName>
    <definedName name="수선비" hidden="1">#REF!</definedName>
    <definedName name="수선비3" hidden="1">#REF!</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수주">'[15]97'!$I$3:$I$112,'[15]97'!$BC$3:$BS$112</definedName>
    <definedName name="수주가">#REF!</definedName>
    <definedName name="순">#REF!</definedName>
    <definedName name="스크롤">#REF!</definedName>
    <definedName name="스크롤2">#REF!</definedName>
    <definedName name="스크롤3">#REF!</definedName>
    <definedName name="슬라이더길이">#REF!</definedName>
    <definedName name="슬라이더압출무게">'[19]리니어모터 LIST'!$B$88:$B$94</definedName>
    <definedName name="승인" localSheetId="5" hidden="1">{#N/A,#N/A,FALSE,"인원";#N/A,#N/A,FALSE,"비용2";#N/A,#N/A,FALSE,"비용1";#N/A,#N/A,FALSE,"비용";#N/A,#N/A,FALSE,"보증2";#N/A,#N/A,FALSE,"보증1";#N/A,#N/A,FALSE,"보증";#N/A,#N/A,FALSE,"손익1";#N/A,#N/A,FALSE,"손익";#N/A,#N/A,FALSE,"부서별매출";#N/A,#N/A,FALSE,"매출"}</definedName>
    <definedName name="승인" localSheetId="6" hidden="1">{#N/A,#N/A,FALSE,"인원";#N/A,#N/A,FALSE,"비용2";#N/A,#N/A,FALSE,"비용1";#N/A,#N/A,FALSE,"비용";#N/A,#N/A,FALSE,"보증2";#N/A,#N/A,FALSE,"보증1";#N/A,#N/A,FALSE,"보증";#N/A,#N/A,FALSE,"손익1";#N/A,#N/A,FALSE,"손익";#N/A,#N/A,FALSE,"부서별매출";#N/A,#N/A,FALSE,"매출"}</definedName>
    <definedName name="승인" localSheetId="34" hidden="1">{#N/A,#N/A,FALSE,"인원";#N/A,#N/A,FALSE,"비용2";#N/A,#N/A,FALSE,"비용1";#N/A,#N/A,FALSE,"비용";#N/A,#N/A,FALSE,"보증2";#N/A,#N/A,FALSE,"보증1";#N/A,#N/A,FALSE,"보증";#N/A,#N/A,FALSE,"손익1";#N/A,#N/A,FALSE,"손익";#N/A,#N/A,FALSE,"부서별매출";#N/A,#N/A,FALSE,"매출"}</definedName>
    <definedName name="승인" localSheetId="32" hidden="1">{#N/A,#N/A,FALSE,"인원";#N/A,#N/A,FALSE,"비용2";#N/A,#N/A,FALSE,"비용1";#N/A,#N/A,FALSE,"비용";#N/A,#N/A,FALSE,"보증2";#N/A,#N/A,FALSE,"보증1";#N/A,#N/A,FALSE,"보증";#N/A,#N/A,FALSE,"손익1";#N/A,#N/A,FALSE,"손익";#N/A,#N/A,FALSE,"부서별매출";#N/A,#N/A,FALSE,"매출"}</definedName>
    <definedName name="승인" localSheetId="36"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localSheetId="5" hidden="1">{#N/A,#N/A,FALSE,"인원";#N/A,#N/A,FALSE,"비용2";#N/A,#N/A,FALSE,"비용1";#N/A,#N/A,FALSE,"비용";#N/A,#N/A,FALSE,"보증2";#N/A,#N/A,FALSE,"보증1";#N/A,#N/A,FALSE,"보증";#N/A,#N/A,FALSE,"손익1";#N/A,#N/A,FALSE,"손익";#N/A,#N/A,FALSE,"부서별매출";#N/A,#N/A,FALSE,"매출"}</definedName>
    <definedName name="시기조정" localSheetId="6" hidden="1">{#N/A,#N/A,FALSE,"인원";#N/A,#N/A,FALSE,"비용2";#N/A,#N/A,FALSE,"비용1";#N/A,#N/A,FALSE,"비용";#N/A,#N/A,FALSE,"보증2";#N/A,#N/A,FALSE,"보증1";#N/A,#N/A,FALSE,"보증";#N/A,#N/A,FALSE,"손익1";#N/A,#N/A,FALSE,"손익";#N/A,#N/A,FALSE,"부서별매출";#N/A,#N/A,FALSE,"매출"}</definedName>
    <definedName name="시기조정" localSheetId="34" hidden="1">{#N/A,#N/A,FALSE,"인원";#N/A,#N/A,FALSE,"비용2";#N/A,#N/A,FALSE,"비용1";#N/A,#N/A,FALSE,"비용";#N/A,#N/A,FALSE,"보증2";#N/A,#N/A,FALSE,"보증1";#N/A,#N/A,FALSE,"보증";#N/A,#N/A,FALSE,"손익1";#N/A,#N/A,FALSE,"손익";#N/A,#N/A,FALSE,"부서별매출";#N/A,#N/A,FALSE,"매출"}</definedName>
    <definedName name="시기조정" localSheetId="32" hidden="1">{#N/A,#N/A,FALSE,"인원";#N/A,#N/A,FALSE,"비용2";#N/A,#N/A,FALSE,"비용1";#N/A,#N/A,FALSE,"비용";#N/A,#N/A,FALSE,"보증2";#N/A,#N/A,FALSE,"보증1";#N/A,#N/A,FALSE,"보증";#N/A,#N/A,FALSE,"손익1";#N/A,#N/A,FALSE,"손익";#N/A,#N/A,FALSE,"부서별매출";#N/A,#N/A,FALSE,"매출"}</definedName>
    <definedName name="시기조정" localSheetId="36"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hidden="1">{#N/A,#N/A,FALSE,"UNIT";#N/A,#N/A,FALSE,"UNIT";#N/A,#N/A,FALSE,"계정"}</definedName>
    <definedName name="시설투자계획_월별" hidden="1">{#N/A,#N/A,FALSE,"UNIT";#N/A,#N/A,FALSE,"UNIT";#N/A,#N/A,FALSE,"계정"}</definedName>
    <definedName name="시작팀" localSheetId="5" hidden="1">{#N/A,#N/A,FALSE,"단축1";#N/A,#N/A,FALSE,"단축2";#N/A,#N/A,FALSE,"단축3";#N/A,#N/A,FALSE,"장축";#N/A,#N/A,FALSE,"4WD"}</definedName>
    <definedName name="시작팀" localSheetId="6" hidden="1">{#N/A,#N/A,FALSE,"단축1";#N/A,#N/A,FALSE,"단축2";#N/A,#N/A,FALSE,"단축3";#N/A,#N/A,FALSE,"장축";#N/A,#N/A,FALSE,"4WD"}</definedName>
    <definedName name="시작팀" localSheetId="34" hidden="1">{#N/A,#N/A,FALSE,"단축1";#N/A,#N/A,FALSE,"단축2";#N/A,#N/A,FALSE,"단축3";#N/A,#N/A,FALSE,"장축";#N/A,#N/A,FALSE,"4WD"}</definedName>
    <definedName name="시작팀" localSheetId="32" hidden="1">{#N/A,#N/A,FALSE,"단축1";#N/A,#N/A,FALSE,"단축2";#N/A,#N/A,FALSE,"단축3";#N/A,#N/A,FALSE,"장축";#N/A,#N/A,FALSE,"4WD"}</definedName>
    <definedName name="시작팀" localSheetId="31" hidden="1">{#N/A,#N/A,FALSE,"단축1";#N/A,#N/A,FALSE,"단축2";#N/A,#N/A,FALSE,"단축3";#N/A,#N/A,FALSE,"장축";#N/A,#N/A,FALSE,"4WD"}</definedName>
    <definedName name="시작팀" localSheetId="36" hidden="1">{#N/A,#N/A,FALSE,"단축1";#N/A,#N/A,FALSE,"단축2";#N/A,#N/A,FALSE,"단축3";#N/A,#N/A,FALSE,"장축";#N/A,#N/A,FALSE,"4WD"}</definedName>
    <definedName name="시작팀" hidden="1">{#N/A,#N/A,FALSE,"단축1";#N/A,#N/A,FALSE,"단축2";#N/A,#N/A,FALSE,"단축3";#N/A,#N/A,FALSE,"장축";#N/A,#N/A,FALSE,"4WD"}</definedName>
    <definedName name="신" hidden="1">{#N/A,#N/A,FALSE,"단축1";#N/A,#N/A,FALSE,"단축2";#N/A,#N/A,FALSE,"단축3";#N/A,#N/A,FALSE,"장축";#N/A,#N/A,FALSE,"4WD"}</definedName>
    <definedName name="신용" localSheetId="5" hidden="1">{#N/A,#N/A,FALSE,"인원";#N/A,#N/A,FALSE,"비용2";#N/A,#N/A,FALSE,"비용1";#N/A,#N/A,FALSE,"비용";#N/A,#N/A,FALSE,"보증2";#N/A,#N/A,FALSE,"보증1";#N/A,#N/A,FALSE,"보증";#N/A,#N/A,FALSE,"손익1";#N/A,#N/A,FALSE,"손익";#N/A,#N/A,FALSE,"부서별매출";#N/A,#N/A,FALSE,"매출"}</definedName>
    <definedName name="신용" localSheetId="6" hidden="1">{#N/A,#N/A,FALSE,"인원";#N/A,#N/A,FALSE,"비용2";#N/A,#N/A,FALSE,"비용1";#N/A,#N/A,FALSE,"비용";#N/A,#N/A,FALSE,"보증2";#N/A,#N/A,FALSE,"보증1";#N/A,#N/A,FALSE,"보증";#N/A,#N/A,FALSE,"손익1";#N/A,#N/A,FALSE,"손익";#N/A,#N/A,FALSE,"부서별매출";#N/A,#N/A,FALSE,"매출"}</definedName>
    <definedName name="신용" localSheetId="34" hidden="1">{#N/A,#N/A,FALSE,"인원";#N/A,#N/A,FALSE,"비용2";#N/A,#N/A,FALSE,"비용1";#N/A,#N/A,FALSE,"비용";#N/A,#N/A,FALSE,"보증2";#N/A,#N/A,FALSE,"보증1";#N/A,#N/A,FALSE,"보증";#N/A,#N/A,FALSE,"손익1";#N/A,#N/A,FALSE,"손익";#N/A,#N/A,FALSE,"부서별매출";#N/A,#N/A,FALSE,"매출"}</definedName>
    <definedName name="신용" localSheetId="32" hidden="1">{#N/A,#N/A,FALSE,"인원";#N/A,#N/A,FALSE,"비용2";#N/A,#N/A,FALSE,"비용1";#N/A,#N/A,FALSE,"비용";#N/A,#N/A,FALSE,"보증2";#N/A,#N/A,FALSE,"보증1";#N/A,#N/A,FALSE,"보증";#N/A,#N/A,FALSE,"손익1";#N/A,#N/A,FALSE,"손익";#N/A,#N/A,FALSE,"부서별매출";#N/A,#N/A,FALSE,"매출"}</definedName>
    <definedName name="신용" localSheetId="36"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일정밀">[29]!신일정밀</definedName>
    <definedName name="신차품질일정" hidden="1">{#N/A,#N/A,FALSE,"단축1";#N/A,#N/A,FALSE,"단축2";#N/A,#N/A,FALSE,"단축3";#N/A,#N/A,FALSE,"장축";#N/A,#N/A,FALSE,"4WD"}</definedName>
    <definedName name="실적4월" hidden="1">{#N/A,#N/A,FALSE,"UNIT";#N/A,#N/A,FALSE,"UNIT";#N/A,#N/A,FALSE,"계정"}</definedName>
    <definedName name="실적6월" hidden="1">{#N/A,#N/A,FALSE,"UNIT";#N/A,#N/A,FALSE,"UNIT";#N/A,#N/A,FALSE,"계정"}</definedName>
    <definedName name="ㅇ">#REF!</definedName>
    <definedName name="ㅇㄴ">#REF!</definedName>
    <definedName name="ㅇㄴㅇ" hidden="1">{#N/A,#N/A,FALSE,"ENG'G(보호계전기)"}</definedName>
    <definedName name="ㅇㄴㅇㄴ" hidden="1">{#N/A,#N/A,FALSE,"CCTV"}</definedName>
    <definedName name="ㅇㄴㅇㅁ" localSheetId="5" hidden="1">{#N/A,#N/A,FALSE,"단축1";#N/A,#N/A,FALSE,"단축2";#N/A,#N/A,FALSE,"단축3";#N/A,#N/A,FALSE,"장축";#N/A,#N/A,FALSE,"4WD"}</definedName>
    <definedName name="ㅇㄴㅇㅁ" localSheetId="6" hidden="1">{#N/A,#N/A,FALSE,"단축1";#N/A,#N/A,FALSE,"단축2";#N/A,#N/A,FALSE,"단축3";#N/A,#N/A,FALSE,"장축";#N/A,#N/A,FALSE,"4WD"}</definedName>
    <definedName name="ㅇㄴㅇㅁ" localSheetId="34" hidden="1">{#N/A,#N/A,FALSE,"단축1";#N/A,#N/A,FALSE,"단축2";#N/A,#N/A,FALSE,"단축3";#N/A,#N/A,FALSE,"장축";#N/A,#N/A,FALSE,"4WD"}</definedName>
    <definedName name="ㅇㄴㅇㅁ" localSheetId="32" hidden="1">{#N/A,#N/A,FALSE,"단축1";#N/A,#N/A,FALSE,"단축2";#N/A,#N/A,FALSE,"단축3";#N/A,#N/A,FALSE,"장축";#N/A,#N/A,FALSE,"4WD"}</definedName>
    <definedName name="ㅇㄴㅇㅁ" localSheetId="31" hidden="1">{#N/A,#N/A,FALSE,"단축1";#N/A,#N/A,FALSE,"단축2";#N/A,#N/A,FALSE,"단축3";#N/A,#N/A,FALSE,"장축";#N/A,#N/A,FALSE,"4WD"}</definedName>
    <definedName name="ㅇㄴㅇㅁ" localSheetId="36" hidden="1">{#N/A,#N/A,FALSE,"단축1";#N/A,#N/A,FALSE,"단축2";#N/A,#N/A,FALSE,"단축3";#N/A,#N/A,FALSE,"장축";#N/A,#N/A,FALSE,"4WD"}</definedName>
    <definedName name="ㅇㄴㅇㅁ" hidden="1">{#N/A,#N/A,FALSE,"단축1";#N/A,#N/A,FALSE,"단축2";#N/A,#N/A,FALSE,"단축3";#N/A,#N/A,FALSE,"장축";#N/A,#N/A,FALSE,"4WD"}</definedName>
    <definedName name="ㅇㄴㅇㅇ" hidden="1">{#N/A,#N/A,FALSE,"UNIT";#N/A,#N/A,FALSE,"UNIT";#N/A,#N/A,FALSE,"계정"}</definedName>
    <definedName name="ㅇㄶ" hidden="1">{#N/A,#N/A,FALSE,"단축1";#N/A,#N/A,FALSE,"단축2";#N/A,#N/A,FALSE,"단축3";#N/A,#N/A,FALSE,"장축";#N/A,#N/A,FALSE,"4WD"}</definedName>
    <definedName name="ㅇㄹ" hidden="1">{#N/A,#N/A,FALSE,"UNIT";#N/A,#N/A,FALSE,"UNIT";#N/A,#N/A,FALSE,"계정"}</definedName>
    <definedName name="ㅇㄹㄹ" hidden="1">#REF!</definedName>
    <definedName name="ㅇㄹㅇㄹ">[56]제품별!#REF!</definedName>
    <definedName name="ㅇㄻㄴㅇㄻㄴ">#REF!</definedName>
    <definedName name="ㅇㄻㄴㅇㄻㄴㅇㄹ">#REF!</definedName>
    <definedName name="ㅇㅇ"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ㄹ">#REF!</definedName>
    <definedName name="ㅇㅇㅇ" hidden="1">{#N/A,#N/A,FALSE,"기술료 비교"}</definedName>
    <definedName name="ㅇㅇㅇㅇㅇ" hidden="1">{#N/A,#N/A,FALSE,"UNIT";#N/A,#N/A,FALSE,"UNIT";#N/A,#N/A,FALSE,"계정"}</definedName>
    <definedName name="ㅇㅎㅇ로ㅓ">#REF!</definedName>
    <definedName name="ㅇ허">#REF!</definedName>
    <definedName name="아니요" hidden="1">#REF!</definedName>
    <definedName name="아라이랑">#REF!</definedName>
    <definedName name="아싸">OFFSET([57]상세내역!$B$13,[0]!이차,스크롤,1,11)</definedName>
    <definedName name="아싸2">OFFSET([57]상세내역!$B$14,[0]!이차,스크롤,1,11)</definedName>
    <definedName name="아싸3">OFFSET([57]상세내역!$B$15,[0]!이차,스크롤,1,13)</definedName>
    <definedName name="아아아" hidden="1">{#N/A,#N/A,FALSE,"기술료 비교"}</definedName>
    <definedName name="아ㅏㅏㅏㅏㅇ">#REF!</definedName>
    <definedName name="안전">#REF!</definedName>
    <definedName name="안현모" hidden="1">{#N/A,#N/A,FALSE,"단축1";#N/A,#N/A,FALSE,"단축2";#N/A,#N/A,FALSE,"단축3";#N/A,#N/A,FALSE,"장축";#N/A,#N/A,FALSE,"4WD"}</definedName>
    <definedName name="알" hidden="1">{#N/A,#N/A,FALSE,"단축1";#N/A,#N/A,FALSE,"단축2";#N/A,#N/A,FALSE,"단축3";#N/A,#N/A,FALSE,"장축";#N/A,#N/A,FALSE,"4WD"}</definedName>
    <definedName name="압출물형태">'[19]리니어모터 LIST'!$A$88:$A$94</definedName>
    <definedName name="약정수수료율_1년이내">#REF!</definedName>
    <definedName name="약정수수료율_1년초과">#REF!</definedName>
    <definedName name="양식1">#REF!</definedName>
    <definedName name="어머나">'[39]97'!$I$3:$I$112,'[39]97'!$BC$3:$BS$112</definedName>
    <definedName name="업1">#REF!</definedName>
    <definedName name="업2">'[2]98연계표'!#REF!</definedName>
    <definedName name="업무">[62]제품별!#REF!</definedName>
    <definedName name="업무09">#REF!</definedName>
    <definedName name="업무2">#REF!</definedName>
    <definedName name="업무계획">[15]제품별!#REF!</definedName>
    <definedName name="업체" hidden="1">{#N/A,#N/A,FALSE,"단축1";#N/A,#N/A,FALSE,"단축2";#N/A,#N/A,FALSE,"단축3";#N/A,#N/A,FALSE,"장축";#N/A,#N/A,FALSE,"4WD"}</definedName>
    <definedName name="엉댜ㄷㅈ">#REF!</definedName>
    <definedName name="에상PJT">#REF!</definedName>
    <definedName name="여여영">#REF!</definedName>
    <definedName name="연" localSheetId="5" hidden="1">{#N/A,#N/A,FALSE,"단축1";#N/A,#N/A,FALSE,"단축2";#N/A,#N/A,FALSE,"단축3";#N/A,#N/A,FALSE,"장축";#N/A,#N/A,FALSE,"4WD"}</definedName>
    <definedName name="연" localSheetId="6" hidden="1">{#N/A,#N/A,FALSE,"단축1";#N/A,#N/A,FALSE,"단축2";#N/A,#N/A,FALSE,"단축3";#N/A,#N/A,FALSE,"장축";#N/A,#N/A,FALSE,"4WD"}</definedName>
    <definedName name="연" localSheetId="34" hidden="1">{#N/A,#N/A,FALSE,"단축1";#N/A,#N/A,FALSE,"단축2";#N/A,#N/A,FALSE,"단축3";#N/A,#N/A,FALSE,"장축";#N/A,#N/A,FALSE,"4WD"}</definedName>
    <definedName name="연" localSheetId="32" hidden="1">{#N/A,#N/A,FALSE,"단축1";#N/A,#N/A,FALSE,"단축2";#N/A,#N/A,FALSE,"단축3";#N/A,#N/A,FALSE,"장축";#N/A,#N/A,FALSE,"4WD"}</definedName>
    <definedName name="연" localSheetId="31" hidden="1">{#N/A,#N/A,FALSE,"단축1";#N/A,#N/A,FALSE,"단축2";#N/A,#N/A,FALSE,"단축3";#N/A,#N/A,FALSE,"장축";#N/A,#N/A,FALSE,"4WD"}</definedName>
    <definedName name="연" localSheetId="36" hidden="1">{#N/A,#N/A,FALSE,"단축1";#N/A,#N/A,FALSE,"단축2";#N/A,#N/A,FALSE,"단축3";#N/A,#N/A,FALSE,"장축";#N/A,#N/A,FALSE,"4WD"}</definedName>
    <definedName name="연" hidden="1">{#N/A,#N/A,FALSE,"단축1";#N/A,#N/A,FALSE,"단축2";#N/A,#N/A,FALSE,"단축3";#N/A,#N/A,FALSE,"장축";#N/A,#N/A,FALSE,"4WD"}</definedName>
    <definedName name="연간예상" hidden="1">{#N/A,#N/A,FALSE,"UNIT";#N/A,#N/A,FALSE,"UNIT";#N/A,#N/A,FALSE,"계정"}</definedName>
    <definedName name="연말손익" hidden="1">{#N/A,#N/A,FALSE,"UNIT";#N/A,#N/A,FALSE,"UNIT";#N/A,#N/A,FALSE,"계정"}</definedName>
    <definedName name="영">#REF!</definedName>
    <definedName name="영광">[29]!영광</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#REF!</definedName>
    <definedName name="영업비_및_일반관리비추정">#REF!</definedName>
    <definedName name="영업외비용">#REF!</definedName>
    <definedName name="영업외비용_추정">#REF!</definedName>
    <definedName name="예금2"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5" hidden="1">{#N/A,#N/A,FALSE,"단축1";#N/A,#N/A,FALSE,"단축2";#N/A,#N/A,FALSE,"단축3";#N/A,#N/A,FALSE,"장축";#N/A,#N/A,FALSE,"4WD"}</definedName>
    <definedName name="예산" localSheetId="6" hidden="1">{#N/A,#N/A,FALSE,"단축1";#N/A,#N/A,FALSE,"단축2";#N/A,#N/A,FALSE,"단축3";#N/A,#N/A,FALSE,"장축";#N/A,#N/A,FALSE,"4WD"}</definedName>
    <definedName name="예산" localSheetId="34" hidden="1">{#N/A,#N/A,FALSE,"단축1";#N/A,#N/A,FALSE,"단축2";#N/A,#N/A,FALSE,"단축3";#N/A,#N/A,FALSE,"장축";#N/A,#N/A,FALSE,"4WD"}</definedName>
    <definedName name="예산" localSheetId="32" hidden="1">{#N/A,#N/A,FALSE,"단축1";#N/A,#N/A,FALSE,"단축2";#N/A,#N/A,FALSE,"단축3";#N/A,#N/A,FALSE,"장축";#N/A,#N/A,FALSE,"4WD"}</definedName>
    <definedName name="예산" localSheetId="31" hidden="1">{#N/A,#N/A,FALSE,"단축1";#N/A,#N/A,FALSE,"단축2";#N/A,#N/A,FALSE,"단축3";#N/A,#N/A,FALSE,"장축";#N/A,#N/A,FALSE,"4WD"}</definedName>
    <definedName name="예산" localSheetId="36" hidden="1">{#N/A,#N/A,FALSE,"단축1";#N/A,#N/A,FALSE,"단축2";#N/A,#N/A,FALSE,"단축3";#N/A,#N/A,FALSE,"장축";#N/A,#N/A,FALSE,"4WD"}</definedName>
    <definedName name="예산" hidden="1">{#N/A,#N/A,FALSE,"단축1";#N/A,#N/A,FALSE,"단축2";#N/A,#N/A,FALSE,"단축3";#N/A,#N/A,FALSE,"장축";#N/A,#N/A,FALSE,"4WD"}</definedName>
    <definedName name="예산계획1" localSheetId="5" hidden="1">{#N/A,#N/A,FALSE,"단축1";#N/A,#N/A,FALSE,"단축2";#N/A,#N/A,FALSE,"단축3";#N/A,#N/A,FALSE,"장축";#N/A,#N/A,FALSE,"4WD"}</definedName>
    <definedName name="예산계획1" localSheetId="6" hidden="1">{#N/A,#N/A,FALSE,"단축1";#N/A,#N/A,FALSE,"단축2";#N/A,#N/A,FALSE,"단축3";#N/A,#N/A,FALSE,"장축";#N/A,#N/A,FALSE,"4WD"}</definedName>
    <definedName name="예산계획1" localSheetId="34" hidden="1">{#N/A,#N/A,FALSE,"단축1";#N/A,#N/A,FALSE,"단축2";#N/A,#N/A,FALSE,"단축3";#N/A,#N/A,FALSE,"장축";#N/A,#N/A,FALSE,"4WD"}</definedName>
    <definedName name="예산계획1" localSheetId="32" hidden="1">{#N/A,#N/A,FALSE,"단축1";#N/A,#N/A,FALSE,"단축2";#N/A,#N/A,FALSE,"단축3";#N/A,#N/A,FALSE,"장축";#N/A,#N/A,FALSE,"4WD"}</definedName>
    <definedName name="예산계획1" localSheetId="31" hidden="1">{#N/A,#N/A,FALSE,"단축1";#N/A,#N/A,FALSE,"단축2";#N/A,#N/A,FALSE,"단축3";#N/A,#N/A,FALSE,"장축";#N/A,#N/A,FALSE,"4WD"}</definedName>
    <definedName name="예산계획1" localSheetId="36"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hidden="1">{#N/A,#N/A,FALSE,"CCTV"}</definedName>
    <definedName name="오" hidden="1">{#N/A,#N/A,FALSE,"UNIT";#N/A,#N/A,FALSE,"UNIT";#N/A,#N/A,FALSE,"계정"}</definedName>
    <definedName name="오." hidden="1">{#N/A,#N/A,FALSE,"UNIT";#N/A,#N/A,FALSE,"UNIT";#N/A,#N/A,FALSE,"계정"}</definedName>
    <definedName name="오.." hidden="1">{#N/A,#N/A,FALSE,"UNIT";#N/A,#N/A,FALSE,"UNIT";#N/A,#N/A,FALSE,"계정"}</definedName>
    <definedName name="오파시트" hidden="1">{#N/A,#N/A,FALSE,"견적갑지";#N/A,#N/A,FALSE,"총괄표";#N/A,#N/A,FALSE,"철골공사";#N/A,#N/A,FALSE,"토목공사";#N/A,#N/A,FALSE,"판넬전기공사"}</definedName>
    <definedName name="외자그룹핑" hidden="1">{#N/A,#N/A,FALSE,"단축1";#N/A,#N/A,FALSE,"단축2";#N/A,#N/A,FALSE,"단축3";#N/A,#N/A,FALSE,"장축";#N/A,#N/A,FALSE,"4WD"}</definedName>
    <definedName name="외자종합" hidden="1">{#N/A,#N/A,FALSE,"단축1";#N/A,#N/A,FALSE,"단축2";#N/A,#N/A,FALSE,"단축3";#N/A,#N/A,FALSE,"장축";#N/A,#N/A,FALSE,"4WD"}</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hidden="1">{#N/A,#N/A,FALSE,"단축1";#N/A,#N/A,FALSE,"단축2";#N/A,#N/A,FALSE,"단축3";#N/A,#N/A,FALSE,"장축";#N/A,#N/A,FALSE,"4WD"}</definedName>
    <definedName name="우신기계" hidden="1">{#N/A,#N/A,FALSE,"단축1";#N/A,#N/A,FALSE,"단축2";#N/A,#N/A,FALSE,"단축3";#N/A,#N/A,FALSE,"장축";#N/A,#N/A,FALSE,"4WD"}</definedName>
    <definedName name="운영기간중이자율_타인">#REF!</definedName>
    <definedName name="원">#REF!</definedName>
    <definedName name="원가" localSheetId="5" hidden="1">{#N/A,#N/A,FALSE,"인원";#N/A,#N/A,FALSE,"비용2";#N/A,#N/A,FALSE,"비용1";#N/A,#N/A,FALSE,"비용";#N/A,#N/A,FALSE,"보증2";#N/A,#N/A,FALSE,"보증1";#N/A,#N/A,FALSE,"보증";#N/A,#N/A,FALSE,"손익1";#N/A,#N/A,FALSE,"손익";#N/A,#N/A,FALSE,"부서별매출";#N/A,#N/A,FALSE,"매출"}</definedName>
    <definedName name="원가" localSheetId="6" hidden="1">{#N/A,#N/A,FALSE,"인원";#N/A,#N/A,FALSE,"비용2";#N/A,#N/A,FALSE,"비용1";#N/A,#N/A,FALSE,"비용";#N/A,#N/A,FALSE,"보증2";#N/A,#N/A,FALSE,"보증1";#N/A,#N/A,FALSE,"보증";#N/A,#N/A,FALSE,"손익1";#N/A,#N/A,FALSE,"손익";#N/A,#N/A,FALSE,"부서별매출";#N/A,#N/A,FALSE,"매출"}</definedName>
    <definedName name="원가" localSheetId="34" hidden="1">{#N/A,#N/A,FALSE,"인원";#N/A,#N/A,FALSE,"비용2";#N/A,#N/A,FALSE,"비용1";#N/A,#N/A,FALSE,"비용";#N/A,#N/A,FALSE,"보증2";#N/A,#N/A,FALSE,"보증1";#N/A,#N/A,FALSE,"보증";#N/A,#N/A,FALSE,"손익1";#N/A,#N/A,FALSE,"손익";#N/A,#N/A,FALSE,"부서별매출";#N/A,#N/A,FALSE,"매출"}</definedName>
    <definedName name="원가" localSheetId="32" hidden="1">{#N/A,#N/A,FALSE,"인원";#N/A,#N/A,FALSE,"비용2";#N/A,#N/A,FALSE,"비용1";#N/A,#N/A,FALSE,"비용";#N/A,#N/A,FALSE,"보증2";#N/A,#N/A,FALSE,"보증1";#N/A,#N/A,FALSE,"보증";#N/A,#N/A,FALSE,"손익1";#N/A,#N/A,FALSE,"손익";#N/A,#N/A,FALSE,"부서별매출";#N/A,#N/A,FALSE,"매출"}</definedName>
    <definedName name="원가" localSheetId="36"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원">#REF!</definedName>
    <definedName name="원재료4">#REF!</definedName>
    <definedName name="원재료4월">#REF!</definedName>
    <definedName name="원천납부8"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의뢰">#REF!</definedName>
    <definedName name="이">[63]제품별!#REF!</definedName>
    <definedName name="이라이콤" hidden="1">{#N/A,#N/A,FALSE,"UNIT";#N/A,#N/A,FALSE,"UNIT";#N/A,#N/A,FALSE,"계정"}</definedName>
    <definedName name="이름">OFFSET([54]상세내역!$C$6,0,바,1,7)</definedName>
    <definedName name="이름1">IF([54]MAIN!$A$1=1,대표1,이름)</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#REF!*3-3</definedName>
    <definedName name="인건비">#REF!</definedName>
    <definedName name="인건비상승률">#REF!</definedName>
    <definedName name="인덱스">#N/A</definedName>
    <definedName name="인원" localSheetId="5" hidden="1">{#N/A,#N/A,FALSE,"인원";#N/A,#N/A,FALSE,"비용2";#N/A,#N/A,FALSE,"비용1";#N/A,#N/A,FALSE,"비용";#N/A,#N/A,FALSE,"보증2";#N/A,#N/A,FALSE,"보증1";#N/A,#N/A,FALSE,"보증";#N/A,#N/A,FALSE,"손익1";#N/A,#N/A,FALSE,"손익";#N/A,#N/A,FALSE,"부서별매출";#N/A,#N/A,FALSE,"매출"}</definedName>
    <definedName name="인원" localSheetId="6" hidden="1">{#N/A,#N/A,FALSE,"인원";#N/A,#N/A,FALSE,"비용2";#N/A,#N/A,FALSE,"비용1";#N/A,#N/A,FALSE,"비용";#N/A,#N/A,FALSE,"보증2";#N/A,#N/A,FALSE,"보증1";#N/A,#N/A,FALSE,"보증";#N/A,#N/A,FALSE,"손익1";#N/A,#N/A,FALSE,"손익";#N/A,#N/A,FALSE,"부서별매출";#N/A,#N/A,FALSE,"매출"}</definedName>
    <definedName name="인원" localSheetId="34" hidden="1">{#N/A,#N/A,FALSE,"인원";#N/A,#N/A,FALSE,"비용2";#N/A,#N/A,FALSE,"비용1";#N/A,#N/A,FALSE,"비용";#N/A,#N/A,FALSE,"보증2";#N/A,#N/A,FALSE,"보증1";#N/A,#N/A,FALSE,"보증";#N/A,#N/A,FALSE,"손익1";#N/A,#N/A,FALSE,"손익";#N/A,#N/A,FALSE,"부서별매출";#N/A,#N/A,FALSE,"매출"}</definedName>
    <definedName name="인원" localSheetId="32" hidden="1">{#N/A,#N/A,FALSE,"인원";#N/A,#N/A,FALSE,"비용2";#N/A,#N/A,FALSE,"비용1";#N/A,#N/A,FALSE,"비용";#N/A,#N/A,FALSE,"보증2";#N/A,#N/A,FALSE,"보증1";#N/A,#N/A,FALSE,"보증";#N/A,#N/A,FALSE,"손익1";#N/A,#N/A,FALSE,"손익";#N/A,#N/A,FALSE,"부서별매출";#N/A,#N/A,FALSE,"매출"}</definedName>
    <definedName name="인원" localSheetId="36"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지" hidden="1">{#N/A,#N/A,FALSE,"UNIT";#N/A,#N/A,FALSE,"UNIT";#N/A,#N/A,FALSE,"계정"}</definedName>
    <definedName name="인지플러스" hidden="1">{#N/A,#N/A,FALSE,"UNIT";#N/A,#N/A,FALSE,"UNIT";#N/A,#N/A,FALSE,"계정"}</definedName>
    <definedName name="인지플러스1" hidden="1">{#N/A,#N/A,FALSE,"UNIT";#N/A,#N/A,FALSE,"UNIT";#N/A,#N/A,FALSE,"계정"}</definedName>
    <definedName name="일반현황">#REF!</definedName>
    <definedName name="일정" hidden="1">{#N/A,#N/A,FALSE,"단축1";#N/A,#N/A,FALSE,"단축2";#N/A,#N/A,FALSE,"단축3";#N/A,#N/A,FALSE,"장축";#N/A,#N/A,FALSE,"4WD"}</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임시">#REF!</definedName>
    <definedName name="입금계획">#N/A</definedName>
    <definedName name="ㅈ64">#REF!</definedName>
    <definedName name="ㅈㅈ">OFFSET([56]상세내역!$AD$13,[0]!이차,[0]!스크롤2,1,6)</definedName>
    <definedName name="ㅈㅈㅈ" hidden="1">#REF!</definedName>
    <definedName name="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{#N/A,#N/A,FALSE,"UNIT";#N/A,#N/A,FALSE,"UNIT";#N/A,#N/A,FALSE,"계정"}</definedName>
    <definedName name="자.." hidden="1">{#N/A,#N/A,FALSE,"UNIT";#N/A,#N/A,FALSE,"UNIT";#N/A,#N/A,FALSE,"계정"}</definedName>
    <definedName name="자금2">#REF!</definedName>
    <definedName name="자기자본비용_인정이자">#REF!</definedName>
    <definedName name="자재비">#REF!</definedName>
    <definedName name="장기금융상품" localSheetId="5" hidden="1">#REF!</definedName>
    <definedName name="장기금융상품" localSheetId="6" hidden="1">#REF!</definedName>
    <definedName name="장기금융상품" localSheetId="34" hidden="1">#REF!</definedName>
    <definedName name="장기금융상품" localSheetId="32" hidden="1">#REF!</definedName>
    <definedName name="장기금융상품" localSheetId="31" hidden="1">#REF!</definedName>
    <definedName name="장기금융상품" localSheetId="36" hidden="1">#REF!</definedName>
    <definedName name="장기금융상품" hidden="1">#REF!</definedName>
    <definedName name="장기투자.94.BB">#REF!</definedName>
    <definedName name="장부가액">#REF!</definedName>
    <definedName name="장부가액합계">#REF!</definedName>
    <definedName name="재" hidden="1">{#N/A,#N/A,FALSE,"UNIT";#N/A,#N/A,FALSE,"UNIT";#N/A,#N/A,FALSE,"계정"}</definedName>
    <definedName name="재고" localSheetId="5" hidden="1">{#N/A,#N/A,FALSE,"인원";#N/A,#N/A,FALSE,"비용2";#N/A,#N/A,FALSE,"비용1";#N/A,#N/A,FALSE,"비용";#N/A,#N/A,FALSE,"보증2";#N/A,#N/A,FALSE,"보증1";#N/A,#N/A,FALSE,"보증";#N/A,#N/A,FALSE,"손익1";#N/A,#N/A,FALSE,"손익";#N/A,#N/A,FALSE,"부서별매출";#N/A,#N/A,FALSE,"매출"}</definedName>
    <definedName name="재고" localSheetId="6" hidden="1">{#N/A,#N/A,FALSE,"인원";#N/A,#N/A,FALSE,"비용2";#N/A,#N/A,FALSE,"비용1";#N/A,#N/A,FALSE,"비용";#N/A,#N/A,FALSE,"보증2";#N/A,#N/A,FALSE,"보증1";#N/A,#N/A,FALSE,"보증";#N/A,#N/A,FALSE,"손익1";#N/A,#N/A,FALSE,"손익";#N/A,#N/A,FALSE,"부서별매출";#N/A,#N/A,FALSE,"매출"}</definedName>
    <definedName name="재고" localSheetId="34" hidden="1">{#N/A,#N/A,FALSE,"인원";#N/A,#N/A,FALSE,"비용2";#N/A,#N/A,FALSE,"비용1";#N/A,#N/A,FALSE,"비용";#N/A,#N/A,FALSE,"보증2";#N/A,#N/A,FALSE,"보증1";#N/A,#N/A,FALSE,"보증";#N/A,#N/A,FALSE,"손익1";#N/A,#N/A,FALSE,"손익";#N/A,#N/A,FALSE,"부서별매출";#N/A,#N/A,FALSE,"매출"}</definedName>
    <definedName name="재고" localSheetId="32" hidden="1">{#N/A,#N/A,FALSE,"인원";#N/A,#N/A,FALSE,"비용2";#N/A,#N/A,FALSE,"비용1";#N/A,#N/A,FALSE,"비용";#N/A,#N/A,FALSE,"보증2";#N/A,#N/A,FALSE,"보증1";#N/A,#N/A,FALSE,"보증";#N/A,#N/A,FALSE,"손익1";#N/A,#N/A,FALSE,"손익";#N/A,#N/A,FALSE,"부서별매출";#N/A,#N/A,FALSE,"매출"}</definedName>
    <definedName name="재고" localSheetId="36"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5" hidden="1">{#N/A,#N/A,TRUE,"일정"}</definedName>
    <definedName name="재료비" localSheetId="6" hidden="1">{#N/A,#N/A,TRUE,"일정"}</definedName>
    <definedName name="재료비" localSheetId="34" hidden="1">{#N/A,#N/A,TRUE,"일정"}</definedName>
    <definedName name="재료비" localSheetId="32" hidden="1">{#N/A,#N/A,TRUE,"일정"}</definedName>
    <definedName name="재료비" localSheetId="31" hidden="1">{#N/A,#N/A,TRUE,"일정"}</definedName>
    <definedName name="재료비" localSheetId="36" hidden="1">{#N/A,#N/A,TRUE,"일정"}</definedName>
    <definedName name="재료비" hidden="1">{#N/A,#N/A,TRUE,"일정"}</definedName>
    <definedName name="재료예산" localSheetId="5" hidden="1">{#N/A,#N/A,FALSE,"단축1";#N/A,#N/A,FALSE,"단축2";#N/A,#N/A,FALSE,"단축3";#N/A,#N/A,FALSE,"장축";#N/A,#N/A,FALSE,"4WD"}</definedName>
    <definedName name="재료예산" localSheetId="6" hidden="1">{#N/A,#N/A,FALSE,"단축1";#N/A,#N/A,FALSE,"단축2";#N/A,#N/A,FALSE,"단축3";#N/A,#N/A,FALSE,"장축";#N/A,#N/A,FALSE,"4WD"}</definedName>
    <definedName name="재료예산" localSheetId="34" hidden="1">{#N/A,#N/A,FALSE,"단축1";#N/A,#N/A,FALSE,"단축2";#N/A,#N/A,FALSE,"단축3";#N/A,#N/A,FALSE,"장축";#N/A,#N/A,FALSE,"4WD"}</definedName>
    <definedName name="재료예산" localSheetId="32" hidden="1">{#N/A,#N/A,FALSE,"단축1";#N/A,#N/A,FALSE,"단축2";#N/A,#N/A,FALSE,"단축3";#N/A,#N/A,FALSE,"장축";#N/A,#N/A,FALSE,"4WD"}</definedName>
    <definedName name="재료예산" localSheetId="31" hidden="1">{#N/A,#N/A,FALSE,"단축1";#N/A,#N/A,FALSE,"단축2";#N/A,#N/A,FALSE,"단축3";#N/A,#N/A,FALSE,"장축";#N/A,#N/A,FALSE,"4WD"}</definedName>
    <definedName name="재료예산" localSheetId="36" hidden="1">{#N/A,#N/A,FALSE,"단축1";#N/A,#N/A,FALSE,"단축2";#N/A,#N/A,FALSE,"단축3";#N/A,#N/A,FALSE,"장축";#N/A,#N/A,FALSE,"4WD"}</definedName>
    <definedName name="재료예산" hidden="1">{#N/A,#N/A,FALSE,"단축1";#N/A,#N/A,FALSE,"단축2";#N/A,#N/A,FALSE,"단축3";#N/A,#N/A,FALSE,"장축";#N/A,#N/A,FALSE,"4WD"}</definedName>
    <definedName name="재조달">#REF!</definedName>
    <definedName name="재질">[50]Sheet2!#REF!</definedName>
    <definedName name="저장품">#REF!</definedName>
    <definedName name="저저" hidden="1">{#N/A,#N/A,FALSE,"UNIT";#N/A,#N/A,FALSE,"UNIT";#N/A,#N/A,FALSE,"계정"}</definedName>
    <definedName name="전" hidden="1">{#N/A,#N/A,FALSE,"신규dep";#N/A,#N/A,FALSE,"신규dep-금형상각후";#N/A,#N/A,FALSE,"신규dep-연구비상각후";#N/A,#N/A,FALSE,"신규dep-기계,공구상각후"}</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략1">#REF!</definedName>
    <definedName name="전체계">#REF!</definedName>
    <definedName name="전체현황" hidden="1">{#N/A,#N/A,FALSE,"단축1";#N/A,#N/A,FALSE,"단축2";#N/A,#N/A,FALSE,"단축3";#N/A,#N/A,FALSE,"장축";#N/A,#N/A,FALSE,"4WD"}</definedName>
    <definedName name="정" hidden="1">{#N/A,#N/A,FALSE,"UNIT";#N/A,#N/A,FALSE,"UNIT";#N/A,#N/A,FALSE,"계정"}</definedName>
    <definedName name="정문" hidden="1">{#N/A,#N/A,FALSE,"UNIT";#N/A,#N/A,FALSE,"UNIT";#N/A,#N/A,FALSE,"계정"}</definedName>
    <definedName name="정문식" hidden="1">{#N/A,#N/A,FALSE,"UNIT";#N/A,#N/A,FALSE,"UNIT";#N/A,#N/A,FALSE,"계정"}</definedName>
    <definedName name="정비대수" localSheetId="5" hidden="1">{#N/A,#N/A,FALSE,"인원";#N/A,#N/A,FALSE,"비용2";#N/A,#N/A,FALSE,"비용1";#N/A,#N/A,FALSE,"비용";#N/A,#N/A,FALSE,"보증2";#N/A,#N/A,FALSE,"보증1";#N/A,#N/A,FALSE,"보증";#N/A,#N/A,FALSE,"손익1";#N/A,#N/A,FALSE,"손익";#N/A,#N/A,FALSE,"부서별매출";#N/A,#N/A,FALSE,"매출"}</definedName>
    <definedName name="정비대수" localSheetId="6" hidden="1">{#N/A,#N/A,FALSE,"인원";#N/A,#N/A,FALSE,"비용2";#N/A,#N/A,FALSE,"비용1";#N/A,#N/A,FALSE,"비용";#N/A,#N/A,FALSE,"보증2";#N/A,#N/A,FALSE,"보증1";#N/A,#N/A,FALSE,"보증";#N/A,#N/A,FALSE,"손익1";#N/A,#N/A,FALSE,"손익";#N/A,#N/A,FALSE,"부서별매출";#N/A,#N/A,FALSE,"매출"}</definedName>
    <definedName name="정비대수" localSheetId="34" hidden="1">{#N/A,#N/A,FALSE,"인원";#N/A,#N/A,FALSE,"비용2";#N/A,#N/A,FALSE,"비용1";#N/A,#N/A,FALSE,"비용";#N/A,#N/A,FALSE,"보증2";#N/A,#N/A,FALSE,"보증1";#N/A,#N/A,FALSE,"보증";#N/A,#N/A,FALSE,"손익1";#N/A,#N/A,FALSE,"손익";#N/A,#N/A,FALSE,"부서별매출";#N/A,#N/A,FALSE,"매출"}</definedName>
    <definedName name="정비대수" localSheetId="32" hidden="1">{#N/A,#N/A,FALSE,"인원";#N/A,#N/A,FALSE,"비용2";#N/A,#N/A,FALSE,"비용1";#N/A,#N/A,FALSE,"비용";#N/A,#N/A,FALSE,"보증2";#N/A,#N/A,FALSE,"보증1";#N/A,#N/A,FALSE,"보증";#N/A,#N/A,FALSE,"손익1";#N/A,#N/A,FALSE,"손익";#N/A,#N/A,FALSE,"부서별매출";#N/A,#N/A,FALSE,"매출"}</definedName>
    <definedName name="정비대수" localSheetId="36"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율표">[64]정율표!$A$1:$B$214</definedName>
    <definedName name="정정">#REF!</definedName>
    <definedName name="제관공사" hidden="1">{#N/A,#N/A,FALSE,"CCTV"}</definedName>
    <definedName name="제목">#REF!</definedName>
    <definedName name="제목1">OFFSET([57]상세내역!$AD$12,,스크롤2,1,6)</definedName>
    <definedName name="제목2">OFFSET([57]상세내역!$M$12,,스크롤3,1,11)</definedName>
    <definedName name="제조하">'[48]제조 경영'!#REF!</definedName>
    <definedName name="제조하2">'[48]제조 경영'!#REF!</definedName>
    <definedName name="제품.재공품">#REF!</definedName>
    <definedName name="제품별사업전략" hidden="1">{#N/A,#N/A,FALSE,"UNIT";#N/A,#N/A,FALSE,"UNIT";#N/A,#N/A,FALSE,"계정"}</definedName>
    <definedName name="제품설계예산" localSheetId="5" hidden="1">{#N/A,#N/A,FALSE,"단축1";#N/A,#N/A,FALSE,"단축2";#N/A,#N/A,FALSE,"단축3";#N/A,#N/A,FALSE,"장축";#N/A,#N/A,FALSE,"4WD"}</definedName>
    <definedName name="제품설계예산" localSheetId="6" hidden="1">{#N/A,#N/A,FALSE,"단축1";#N/A,#N/A,FALSE,"단축2";#N/A,#N/A,FALSE,"단축3";#N/A,#N/A,FALSE,"장축";#N/A,#N/A,FALSE,"4WD"}</definedName>
    <definedName name="제품설계예산" localSheetId="34" hidden="1">{#N/A,#N/A,FALSE,"단축1";#N/A,#N/A,FALSE,"단축2";#N/A,#N/A,FALSE,"단축3";#N/A,#N/A,FALSE,"장축";#N/A,#N/A,FALSE,"4WD"}</definedName>
    <definedName name="제품설계예산" localSheetId="32" hidden="1">{#N/A,#N/A,FALSE,"단축1";#N/A,#N/A,FALSE,"단축2";#N/A,#N/A,FALSE,"단축3";#N/A,#N/A,FALSE,"장축";#N/A,#N/A,FALSE,"4WD"}</definedName>
    <definedName name="제품설계예산" localSheetId="31" hidden="1">{#N/A,#N/A,FALSE,"단축1";#N/A,#N/A,FALSE,"단축2";#N/A,#N/A,FALSE,"단축3";#N/A,#N/A,FALSE,"장축";#N/A,#N/A,FALSE,"4WD"}</definedName>
    <definedName name="제품설계예산" localSheetId="36"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 hidden="1">{#N/A,#N/A,FALSE,"UNIT";#N/A,#N/A,FALSE,"UNIT";#N/A,#N/A,FALSE,"계정"}</definedName>
    <definedName name="주문서관리대장99xls_BS_DATA_List">#REF!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'[55]제조 경영'!#REF!</definedName>
    <definedName name="주정관" localSheetId="5" hidden="1">{#N/A,#N/A,TRUE,"일정"}</definedName>
    <definedName name="주정관" localSheetId="6" hidden="1">{#N/A,#N/A,TRUE,"일정"}</definedName>
    <definedName name="주정관" localSheetId="34" hidden="1">{#N/A,#N/A,TRUE,"일정"}</definedName>
    <definedName name="주정관" localSheetId="32" hidden="1">{#N/A,#N/A,TRUE,"일정"}</definedName>
    <definedName name="주정관" localSheetId="31" hidden="1">{#N/A,#N/A,TRUE,"일정"}</definedName>
    <definedName name="주정관" localSheetId="36" hidden="1">{#N/A,#N/A,TRUE,"일정"}</definedName>
    <definedName name="주정관" hidden="1">{#N/A,#N/A,TRUE,"일정"}</definedName>
    <definedName name="주차계획" hidden="1">{#N/A,#N/A,FALSE,"UNIT";#N/A,#N/A,FALSE,"UNIT";#N/A,#N/A,FALSE,"계정"}</definedName>
    <definedName name="주황색">#REF!</definedName>
    <definedName name="중간" hidden="1">{#N/A,#N/A,FALSE,"단축1";#N/A,#N/A,FALSE,"단축2";#N/A,#N/A,FALSE,"단축3";#N/A,#N/A,FALSE,"장축";#N/A,#N/A,FALSE,"4WD"}</definedName>
    <definedName name="중계정_누계_">[64]소계정!#REF!</definedName>
    <definedName name="중계정_당월_">[64]소계정!#REF!</definedName>
    <definedName name="중계젖_누계_">#N/A</definedName>
    <definedName name="중계젖_당월_">#N/A</definedName>
    <definedName name="중앙" hidden="1">{#N/A,#N/A,FALSE,"단축1";#N/A,#N/A,FALSE,"단축2";#N/A,#N/A,FALSE,"단축3";#N/A,#N/A,FALSE,"장축";#N/A,#N/A,FALSE,"4WD"}</definedName>
    <definedName name="지경영" localSheetId="5" hidden="1">{#N/A,#N/A,FALSE,"인원";#N/A,#N/A,FALSE,"비용2";#N/A,#N/A,FALSE,"비용1";#N/A,#N/A,FALSE,"비용";#N/A,#N/A,FALSE,"보증2";#N/A,#N/A,FALSE,"보증1";#N/A,#N/A,FALSE,"보증";#N/A,#N/A,FALSE,"손익1";#N/A,#N/A,FALSE,"손익";#N/A,#N/A,FALSE,"부서별매출";#N/A,#N/A,FALSE,"매출"}</definedName>
    <definedName name="지경영" localSheetId="6" hidden="1">{#N/A,#N/A,FALSE,"인원";#N/A,#N/A,FALSE,"비용2";#N/A,#N/A,FALSE,"비용1";#N/A,#N/A,FALSE,"비용";#N/A,#N/A,FALSE,"보증2";#N/A,#N/A,FALSE,"보증1";#N/A,#N/A,FALSE,"보증";#N/A,#N/A,FALSE,"손익1";#N/A,#N/A,FALSE,"손익";#N/A,#N/A,FALSE,"부서별매출";#N/A,#N/A,FALSE,"매출"}</definedName>
    <definedName name="지경영" localSheetId="34" hidden="1">{#N/A,#N/A,FALSE,"인원";#N/A,#N/A,FALSE,"비용2";#N/A,#N/A,FALSE,"비용1";#N/A,#N/A,FALSE,"비용";#N/A,#N/A,FALSE,"보증2";#N/A,#N/A,FALSE,"보증1";#N/A,#N/A,FALSE,"보증";#N/A,#N/A,FALSE,"손익1";#N/A,#N/A,FALSE,"손익";#N/A,#N/A,FALSE,"부서별매출";#N/A,#N/A,FALSE,"매출"}</definedName>
    <definedName name="지경영" localSheetId="32" hidden="1">{#N/A,#N/A,FALSE,"인원";#N/A,#N/A,FALSE,"비용2";#N/A,#N/A,FALSE,"비용1";#N/A,#N/A,FALSE,"비용";#N/A,#N/A,FALSE,"보증2";#N/A,#N/A,FALSE,"보증1";#N/A,#N/A,FALSE,"보증";#N/A,#N/A,FALSE,"손익1";#N/A,#N/A,FALSE,"손익";#N/A,#N/A,FALSE,"부서별매출";#N/A,#N/A,FALSE,"매출"}</definedName>
    <definedName name="지경영" localSheetId="36"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진" hidden="1">{#N/A,#N/A,FALSE,"UNIT";#N/A,#N/A,FALSE,"UNIT";#N/A,#N/A,FALSE,"계정"}</definedName>
    <definedName name="진척율5">OFFSET([54]상세내역!$C$35,0,바1,1,7)</definedName>
    <definedName name="진행">IF([54]MAIN!$A$1=1,대표5,OFFSET([54]상세내역!$C$18,0,바,1,7))</definedName>
    <definedName name="진행1">OFFSET([54]상세내역!$C$35,0,바1,1,7)</definedName>
    <definedName name="진행2">OFFSET([53]상세내역!$C$35,0,[0]!바1,1,7)</definedName>
    <definedName name="진행부하">#REF!</definedName>
    <definedName name="질적">#REF!</definedName>
    <definedName name="찡">#N/A</definedName>
    <definedName name="ㅊ1">#REF!</definedName>
    <definedName name="ㅊ18">#REF!</definedName>
    <definedName name="ㅊㄹㄷㄱ">#REF!</definedName>
    <definedName name="ㅊㅊ"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{#N/A,#N/A,FALSE,"UNIT";#N/A,#N/A,FALSE,"UNIT";#N/A,#N/A,FALSE,"계정"}</definedName>
    <definedName name="차량SVC" hidden="1">{#N/A,#N/A,FALSE,"UNIT";#N/A,#N/A,FALSE,"UNIT";#N/A,#N/A,FALSE,"계정"}</definedName>
    <definedName name="차종">#REF!</definedName>
    <definedName name="참고1장" hidden="1">{#N/A,#N/A,FALSE,"단축1";#N/A,#N/A,FALSE,"단축2";#N/A,#N/A,FALSE,"단축3";#N/A,#N/A,FALSE,"장축";#N/A,#N/A,FALSE,"4WD"}</definedName>
    <definedName name="참고사항" localSheetId="5" hidden="1">{#N/A,#N/A,FALSE,"단축1";#N/A,#N/A,FALSE,"단축2";#N/A,#N/A,FALSE,"단축3";#N/A,#N/A,FALSE,"장축";#N/A,#N/A,FALSE,"4WD"}</definedName>
    <definedName name="참고사항" localSheetId="6" hidden="1">{#N/A,#N/A,FALSE,"단축1";#N/A,#N/A,FALSE,"단축2";#N/A,#N/A,FALSE,"단축3";#N/A,#N/A,FALSE,"장축";#N/A,#N/A,FALSE,"4WD"}</definedName>
    <definedName name="참고사항" localSheetId="34" hidden="1">{#N/A,#N/A,FALSE,"단축1";#N/A,#N/A,FALSE,"단축2";#N/A,#N/A,FALSE,"단축3";#N/A,#N/A,FALSE,"장축";#N/A,#N/A,FALSE,"4WD"}</definedName>
    <definedName name="참고사항" localSheetId="32" hidden="1">{#N/A,#N/A,FALSE,"단축1";#N/A,#N/A,FALSE,"단축2";#N/A,#N/A,FALSE,"단축3";#N/A,#N/A,FALSE,"장축";#N/A,#N/A,FALSE,"4WD"}</definedName>
    <definedName name="참고사항" localSheetId="31" hidden="1">{#N/A,#N/A,FALSE,"단축1";#N/A,#N/A,FALSE,"단축2";#N/A,#N/A,FALSE,"단축3";#N/A,#N/A,FALSE,"장축";#N/A,#N/A,FALSE,"4WD"}</definedName>
    <definedName name="참고사항" localSheetId="36"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총괄표">#REF!</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종">#REF!</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5" hidden="1">{#N/A,#N/A,FALSE,"인원";#N/A,#N/A,FALSE,"비용2";#N/A,#N/A,FALSE,"비용1";#N/A,#N/A,FALSE,"비용";#N/A,#N/A,FALSE,"보증2";#N/A,#N/A,FALSE,"보증1";#N/A,#N/A,FALSE,"보증";#N/A,#N/A,FALSE,"손익1";#N/A,#N/A,FALSE,"손익";#N/A,#N/A,FALSE,"부서별매출";#N/A,#N/A,FALSE,"매출"}</definedName>
    <definedName name="추가" localSheetId="6" hidden="1">{#N/A,#N/A,FALSE,"인원";#N/A,#N/A,FALSE,"비용2";#N/A,#N/A,FALSE,"비용1";#N/A,#N/A,FALSE,"비용";#N/A,#N/A,FALSE,"보증2";#N/A,#N/A,FALSE,"보증1";#N/A,#N/A,FALSE,"보증";#N/A,#N/A,FALSE,"손익1";#N/A,#N/A,FALSE,"손익";#N/A,#N/A,FALSE,"부서별매출";#N/A,#N/A,FALSE,"매출"}</definedName>
    <definedName name="추가" localSheetId="34" hidden="1">{#N/A,#N/A,FALSE,"인원";#N/A,#N/A,FALSE,"비용2";#N/A,#N/A,FALSE,"비용1";#N/A,#N/A,FALSE,"비용";#N/A,#N/A,FALSE,"보증2";#N/A,#N/A,FALSE,"보증1";#N/A,#N/A,FALSE,"보증";#N/A,#N/A,FALSE,"손익1";#N/A,#N/A,FALSE,"손익";#N/A,#N/A,FALSE,"부서별매출";#N/A,#N/A,FALSE,"매출"}</definedName>
    <definedName name="추가" localSheetId="32" hidden="1">{#N/A,#N/A,FALSE,"인원";#N/A,#N/A,FALSE,"비용2";#N/A,#N/A,FALSE,"비용1";#N/A,#N/A,FALSE,"비용";#N/A,#N/A,FALSE,"보증2";#N/A,#N/A,FALSE,"보증1";#N/A,#N/A,FALSE,"보증";#N/A,#N/A,FALSE,"손익1";#N/A,#N/A,FALSE,"손익";#N/A,#N/A,FALSE,"부서별매출";#N/A,#N/A,FALSE,"매출"}</definedName>
    <definedName name="추가" localSheetId="36"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5" hidden="1">{#N/A,#N/A,FALSE,"인원";#N/A,#N/A,FALSE,"비용2";#N/A,#N/A,FALSE,"비용1";#N/A,#N/A,FALSE,"비용";#N/A,#N/A,FALSE,"보증2";#N/A,#N/A,FALSE,"보증1";#N/A,#N/A,FALSE,"보증";#N/A,#N/A,FALSE,"손익1";#N/A,#N/A,FALSE,"손익";#N/A,#N/A,FALSE,"부서별매출";#N/A,#N/A,FALSE,"매출"}</definedName>
    <definedName name="추가1" localSheetId="6" hidden="1">{#N/A,#N/A,FALSE,"인원";#N/A,#N/A,FALSE,"비용2";#N/A,#N/A,FALSE,"비용1";#N/A,#N/A,FALSE,"비용";#N/A,#N/A,FALSE,"보증2";#N/A,#N/A,FALSE,"보증1";#N/A,#N/A,FALSE,"보증";#N/A,#N/A,FALSE,"손익1";#N/A,#N/A,FALSE,"손익";#N/A,#N/A,FALSE,"부서별매출";#N/A,#N/A,FALSE,"매출"}</definedName>
    <definedName name="추가1" localSheetId="34" hidden="1">{#N/A,#N/A,FALSE,"인원";#N/A,#N/A,FALSE,"비용2";#N/A,#N/A,FALSE,"비용1";#N/A,#N/A,FALSE,"비용";#N/A,#N/A,FALSE,"보증2";#N/A,#N/A,FALSE,"보증1";#N/A,#N/A,FALSE,"보증";#N/A,#N/A,FALSE,"손익1";#N/A,#N/A,FALSE,"손익";#N/A,#N/A,FALSE,"부서별매출";#N/A,#N/A,FALSE,"매출"}</definedName>
    <definedName name="추가1" localSheetId="32" hidden="1">{#N/A,#N/A,FALSE,"인원";#N/A,#N/A,FALSE,"비용2";#N/A,#N/A,FALSE,"비용1";#N/A,#N/A,FALSE,"비용";#N/A,#N/A,FALSE,"보증2";#N/A,#N/A,FALSE,"보증1";#N/A,#N/A,FALSE,"보증";#N/A,#N/A,FALSE,"손익1";#N/A,#N/A,FALSE,"손익";#N/A,#N/A,FALSE,"부서별매출";#N/A,#N/A,FALSE,"매출"}</definedName>
    <definedName name="추가1" localSheetId="36"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5" hidden="1">{#N/A,#N/A,FALSE,"인원";#N/A,#N/A,FALSE,"비용2";#N/A,#N/A,FALSE,"비용1";#N/A,#N/A,FALSE,"비용";#N/A,#N/A,FALSE,"보증2";#N/A,#N/A,FALSE,"보증1";#N/A,#N/A,FALSE,"보증";#N/A,#N/A,FALSE,"손익1";#N/A,#N/A,FALSE,"손익";#N/A,#N/A,FALSE,"부서별매출";#N/A,#N/A,FALSE,"매출"}</definedName>
    <definedName name="추가2" localSheetId="6" hidden="1">{#N/A,#N/A,FALSE,"인원";#N/A,#N/A,FALSE,"비용2";#N/A,#N/A,FALSE,"비용1";#N/A,#N/A,FALSE,"비용";#N/A,#N/A,FALSE,"보증2";#N/A,#N/A,FALSE,"보증1";#N/A,#N/A,FALSE,"보증";#N/A,#N/A,FALSE,"손익1";#N/A,#N/A,FALSE,"손익";#N/A,#N/A,FALSE,"부서별매출";#N/A,#N/A,FALSE,"매출"}</definedName>
    <definedName name="추가2" localSheetId="34" hidden="1">{#N/A,#N/A,FALSE,"인원";#N/A,#N/A,FALSE,"비용2";#N/A,#N/A,FALSE,"비용1";#N/A,#N/A,FALSE,"비용";#N/A,#N/A,FALSE,"보증2";#N/A,#N/A,FALSE,"보증1";#N/A,#N/A,FALSE,"보증";#N/A,#N/A,FALSE,"손익1";#N/A,#N/A,FALSE,"손익";#N/A,#N/A,FALSE,"부서별매출";#N/A,#N/A,FALSE,"매출"}</definedName>
    <definedName name="추가2" localSheetId="32" hidden="1">{#N/A,#N/A,FALSE,"인원";#N/A,#N/A,FALSE,"비용2";#N/A,#N/A,FALSE,"비용1";#N/A,#N/A,FALSE,"비용";#N/A,#N/A,FALSE,"보증2";#N/A,#N/A,FALSE,"보증1";#N/A,#N/A,FALSE,"보증";#N/A,#N/A,FALSE,"손익1";#N/A,#N/A,FALSE,"손익";#N/A,#N/A,FALSE,"부서별매출";#N/A,#N/A,FALSE,"매출"}</definedName>
    <definedName name="추가2" localSheetId="36"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5" hidden="1">{#N/A,#N/A,FALSE,"인원";#N/A,#N/A,FALSE,"비용2";#N/A,#N/A,FALSE,"비용1";#N/A,#N/A,FALSE,"비용";#N/A,#N/A,FALSE,"보증2";#N/A,#N/A,FALSE,"보증1";#N/A,#N/A,FALSE,"보증";#N/A,#N/A,FALSE,"손익1";#N/A,#N/A,FALSE,"손익";#N/A,#N/A,FALSE,"부서별매출";#N/A,#N/A,FALSE,"매출"}</definedName>
    <definedName name="추가3" localSheetId="6" hidden="1">{#N/A,#N/A,FALSE,"인원";#N/A,#N/A,FALSE,"비용2";#N/A,#N/A,FALSE,"비용1";#N/A,#N/A,FALSE,"비용";#N/A,#N/A,FALSE,"보증2";#N/A,#N/A,FALSE,"보증1";#N/A,#N/A,FALSE,"보증";#N/A,#N/A,FALSE,"손익1";#N/A,#N/A,FALSE,"손익";#N/A,#N/A,FALSE,"부서별매출";#N/A,#N/A,FALSE,"매출"}</definedName>
    <definedName name="추가3" localSheetId="34" hidden="1">{#N/A,#N/A,FALSE,"인원";#N/A,#N/A,FALSE,"비용2";#N/A,#N/A,FALSE,"비용1";#N/A,#N/A,FALSE,"비용";#N/A,#N/A,FALSE,"보증2";#N/A,#N/A,FALSE,"보증1";#N/A,#N/A,FALSE,"보증";#N/A,#N/A,FALSE,"손익1";#N/A,#N/A,FALSE,"손익";#N/A,#N/A,FALSE,"부서별매출";#N/A,#N/A,FALSE,"매출"}</definedName>
    <definedName name="추가3" localSheetId="32" hidden="1">{#N/A,#N/A,FALSE,"인원";#N/A,#N/A,FALSE,"비용2";#N/A,#N/A,FALSE,"비용1";#N/A,#N/A,FALSE,"비용";#N/A,#N/A,FALSE,"보증2";#N/A,#N/A,FALSE,"보증1";#N/A,#N/A,FALSE,"보증";#N/A,#N/A,FALSE,"손익1";#N/A,#N/A,FALSE,"손익";#N/A,#N/A,FALSE,"부서별매출";#N/A,#N/A,FALSE,"매출"}</definedName>
    <definedName name="추가3" localSheetId="36"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양길">#REF!</definedName>
    <definedName name="추정_CASH_FLOW">#REF!</definedName>
    <definedName name="추정CASH_FLOW">#REF!</definedName>
    <definedName name="추정대차대조표">#REF!</definedName>
    <definedName name="추정손익계산서">#REF!</definedName>
    <definedName name="추진"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충돌" hidden="1">{#N/A,#N/A,FALSE,"단축1";#N/A,#N/A,FALSE,"단축2";#N/A,#N/A,FALSE,"단축3";#N/A,#N/A,FALSE,"장축";#N/A,#N/A,FALSE,"4WD"}</definedName>
    <definedName name="취합그립">[29]!취합그립</definedName>
    <definedName name="ㅋㄴㄴㅁ">#REF!</definedName>
    <definedName name="ㅋ후ㅊ">#REF!</definedName>
    <definedName name="카" hidden="1">{#N/A,#N/A,FALSE,"CCTV"}</definedName>
    <definedName name="컨베어" localSheetId="5" hidden="1">{#N/A,#N/A,FALSE,"견적갑지";#N/A,#N/A,FALSE,"총괄표";#N/A,#N/A,FALSE,"철골공사";#N/A,#N/A,FALSE,"토목공사";#N/A,#N/A,FALSE,"판넬전기공사"}</definedName>
    <definedName name="컨베어" localSheetId="6"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코린교역">[29]!코린교역</definedName>
    <definedName name="콘베어">OFFSET([57]상세내역!$M$13,이차,스크롤3,1,10)</definedName>
    <definedName name="콘베어2">OFFSET([57]상세내역!$M$14,이차,스크롤3,1,10)</definedName>
    <definedName name="크랑크" hidden="1">{#N/A,#N/A,FALSE,"단축1";#N/A,#N/A,FALSE,"단축2";#N/A,#N/A,FALSE,"단축3";#N/A,#N/A,FALSE,"장축";#N/A,#N/A,FALSE,"4WD"}</definedName>
    <definedName name="크린">'[55]제조 경영'!#REF!</definedName>
    <definedName name="크린부하">#N/A</definedName>
    <definedName name="ㅌㅌ" localSheetId="5" hidden="1">{#N/A,#N/A,TRUE,"일정"}</definedName>
    <definedName name="ㅌㅌ" localSheetId="6" hidden="1">{#N/A,#N/A,TRUE,"일정"}</definedName>
    <definedName name="ㅌㅌ" localSheetId="34" hidden="1">{#N/A,#N/A,TRUE,"일정"}</definedName>
    <definedName name="ㅌㅌ" localSheetId="32" hidden="1">{#N/A,#N/A,TRUE,"일정"}</definedName>
    <definedName name="ㅌㅌ" localSheetId="31" hidden="1">{#N/A,#N/A,TRUE,"일정"}</definedName>
    <definedName name="ㅌㅌ" localSheetId="36" hidden="1">{#N/A,#N/A,TRUE,"일정"}</definedName>
    <definedName name="ㅌㅌ" hidden="1">{#N/A,#N/A,TRUE,"일정"}</definedName>
    <definedName name="ㅌㅌㅌㅊㅍ">#REF!</definedName>
    <definedName name="타" hidden="1">{#N/A,#N/A,FALSE,"CCTV"}</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목공사" hidden="1">{#N/A,#N/A,FALSE,"CCTV"}</definedName>
    <definedName name="토목공사계약3" hidden="1">{#N/A,#N/A,FALSE,"CCTV"}</definedName>
    <definedName name="통신">IF([54]MAIN!$A$1=1,대표4,OFFSET([54]상세내역!$C$16,0,바,1,7))</definedName>
    <definedName name="통신1">OFFSET([54]상세내역!$C$33,0,바1,1,7)</definedName>
    <definedName name="통행량">#REF!</definedName>
    <definedName name="통행량분석">#REF!</definedName>
    <definedName name="통행료">#REF!</definedName>
    <definedName name="통행료산정">#REF!</definedName>
    <definedName name="통행료수입추정">#REF!</definedName>
    <definedName name="퇴충명세"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1">#REF!</definedName>
    <definedName name="투자" localSheetId="5" hidden="1">{#N/A,#N/A,FALSE,"단축1";#N/A,#N/A,FALSE,"단축2";#N/A,#N/A,FALSE,"단축3";#N/A,#N/A,FALSE,"장축";#N/A,#N/A,FALSE,"4WD"}</definedName>
    <definedName name="투자" localSheetId="6" hidden="1">{#N/A,#N/A,FALSE,"단축1";#N/A,#N/A,FALSE,"단축2";#N/A,#N/A,FALSE,"단축3";#N/A,#N/A,FALSE,"장축";#N/A,#N/A,FALSE,"4WD"}</definedName>
    <definedName name="투자" localSheetId="34" hidden="1">{#N/A,#N/A,FALSE,"단축1";#N/A,#N/A,FALSE,"단축2";#N/A,#N/A,FALSE,"단축3";#N/A,#N/A,FALSE,"장축";#N/A,#N/A,FALSE,"4WD"}</definedName>
    <definedName name="투자" localSheetId="32" hidden="1">{#N/A,#N/A,FALSE,"단축1";#N/A,#N/A,FALSE,"단축2";#N/A,#N/A,FALSE,"단축3";#N/A,#N/A,FALSE,"장축";#N/A,#N/A,FALSE,"4WD"}</definedName>
    <definedName name="투자" localSheetId="31" hidden="1">{#N/A,#N/A,FALSE,"단축1";#N/A,#N/A,FALSE,"단축2";#N/A,#N/A,FALSE,"단축3";#N/A,#N/A,FALSE,"장축";#N/A,#N/A,FALSE,"4WD"}</definedName>
    <definedName name="투자" localSheetId="36"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hidden="1">{#N/A,#N/A,FALSE,"UNIT";#N/A,#N/A,FALSE,"UNIT";#N/A,#N/A,FALSE,"계정"}</definedName>
    <definedName name="투자비">#REF!</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localSheetId="5" hidden="1">{#N/A,#N/A,FALSE,"단축1";#N/A,#N/A,FALSE,"단축2";#N/A,#N/A,FALSE,"단축3";#N/A,#N/A,FALSE,"장축";#N/A,#N/A,FALSE,"4WD"}</definedName>
    <definedName name="투자예산2" localSheetId="6" hidden="1">{#N/A,#N/A,FALSE,"단축1";#N/A,#N/A,FALSE,"단축2";#N/A,#N/A,FALSE,"단축3";#N/A,#N/A,FALSE,"장축";#N/A,#N/A,FALSE,"4WD"}</definedName>
    <definedName name="투자예산2" localSheetId="34" hidden="1">{#N/A,#N/A,FALSE,"단축1";#N/A,#N/A,FALSE,"단축2";#N/A,#N/A,FALSE,"단축3";#N/A,#N/A,FALSE,"장축";#N/A,#N/A,FALSE,"4WD"}</definedName>
    <definedName name="투자예산2" localSheetId="32" hidden="1">{#N/A,#N/A,FALSE,"단축1";#N/A,#N/A,FALSE,"단축2";#N/A,#N/A,FALSE,"단축3";#N/A,#N/A,FALSE,"장축";#N/A,#N/A,FALSE,"4WD"}</definedName>
    <definedName name="투자예산2" localSheetId="31" hidden="1">{#N/A,#N/A,FALSE,"단축1";#N/A,#N/A,FALSE,"단축2";#N/A,#N/A,FALSE,"단축3";#N/A,#N/A,FALSE,"장축";#N/A,#N/A,FALSE,"4WD"}</definedName>
    <definedName name="투자예산2" localSheetId="36" hidden="1">{#N/A,#N/A,FALSE,"단축1";#N/A,#N/A,FALSE,"단축2";#N/A,#N/A,FALSE,"단축3";#N/A,#N/A,FALSE,"장축";#N/A,#N/A,FALSE,"4WD"}</definedName>
    <definedName name="투자예산2" hidden="1">{#N/A,#N/A,FALSE,"단축1";#N/A,#N/A,FALSE,"단축2";#N/A,#N/A,FALSE,"단축3";#N/A,#N/A,FALSE,"장축";#N/A,#N/A,FALSE,"4WD"}</definedName>
    <definedName name="팀별계획" hidden="1">{#N/A,#N/A,FALSE,"UNIT";#N/A,#N/A,FALSE,"UNIT";#N/A,#N/A,FALSE,"계정"}</definedName>
    <definedName name="파" hidden="1">{#N/A,#N/A,FALSE,"CCTV"}</definedName>
    <definedName name="판매" localSheetId="5" hidden="1">{#N/A,#N/A,FALSE,"인원";#N/A,#N/A,FALSE,"비용2";#N/A,#N/A,FALSE,"비용1";#N/A,#N/A,FALSE,"비용";#N/A,#N/A,FALSE,"보증2";#N/A,#N/A,FALSE,"보증1";#N/A,#N/A,FALSE,"보증";#N/A,#N/A,FALSE,"손익1";#N/A,#N/A,FALSE,"손익";#N/A,#N/A,FALSE,"부서별매출";#N/A,#N/A,FALSE,"매출"}</definedName>
    <definedName name="판매" localSheetId="6" hidden="1">{#N/A,#N/A,FALSE,"인원";#N/A,#N/A,FALSE,"비용2";#N/A,#N/A,FALSE,"비용1";#N/A,#N/A,FALSE,"비용";#N/A,#N/A,FALSE,"보증2";#N/A,#N/A,FALSE,"보증1";#N/A,#N/A,FALSE,"보증";#N/A,#N/A,FALSE,"손익1";#N/A,#N/A,FALSE,"손익";#N/A,#N/A,FALSE,"부서별매출";#N/A,#N/A,FALSE,"매출"}</definedName>
    <definedName name="판매" localSheetId="34" hidden="1">{#N/A,#N/A,FALSE,"인원";#N/A,#N/A,FALSE,"비용2";#N/A,#N/A,FALSE,"비용1";#N/A,#N/A,FALSE,"비용";#N/A,#N/A,FALSE,"보증2";#N/A,#N/A,FALSE,"보증1";#N/A,#N/A,FALSE,"보증";#N/A,#N/A,FALSE,"손익1";#N/A,#N/A,FALSE,"손익";#N/A,#N/A,FALSE,"부서별매출";#N/A,#N/A,FALSE,"매출"}</definedName>
    <definedName name="판매" localSheetId="32" hidden="1">{#N/A,#N/A,FALSE,"인원";#N/A,#N/A,FALSE,"비용2";#N/A,#N/A,FALSE,"비용1";#N/A,#N/A,FALSE,"비용";#N/A,#N/A,FALSE,"보증2";#N/A,#N/A,FALSE,"보증1";#N/A,#N/A,FALSE,"보증";#N/A,#N/A,FALSE,"손익1";#N/A,#N/A,FALSE,"손익";#N/A,#N/A,FALSE,"부서별매출";#N/A,#N/A,FALSE,"매출"}</definedName>
    <definedName name="판매" localSheetId="36"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4" hidden="1">{#N/A,#N/A,FALSE,"인원";#N/A,#N/A,FALSE,"비용2";#N/A,#N/A,FALSE,"비용1";#N/A,#N/A,FALSE,"비용";#N/A,#N/A,FALSE,"보증2";#N/A,#N/A,FALSE,"보증1";#N/A,#N/A,FALSE,"보증";#N/A,#N/A,FALSE,"손익1";#N/A,#N/A,FALSE,"손익";#N/A,#N/A,FALSE,"부서별매출";#N/A,#N/A,FALSE,"매출"}</definedName>
    <definedName name="판매보증" localSheetId="32" hidden="1">{#N/A,#N/A,FALSE,"인원";#N/A,#N/A,FALSE,"비용2";#N/A,#N/A,FALSE,"비용1";#N/A,#N/A,FALSE,"비용";#N/A,#N/A,FALSE,"보증2";#N/A,#N/A,FALSE,"보증1";#N/A,#N/A,FALSE,"보증";#N/A,#N/A,FALSE,"손익1";#N/A,#N/A,FALSE,"손익";#N/A,#N/A,FALSE,"부서별매출";#N/A,#N/A,FALSE,"매출"}</definedName>
    <definedName name="판매보증" localSheetId="36"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5" hidden="1">{#N/A,#N/A,FALSE,"견적갑지";#N/A,#N/A,FALSE,"총괄표";#N/A,#N/A,FALSE,"철골공사";#N/A,#N/A,FALSE,"토목공사";#N/A,#N/A,FALSE,"판넬전기공사"}</definedName>
    <definedName name="평치" localSheetId="6"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 hidden="1">{#N/A,#N/A,FALSE,"UNIT";#N/A,#N/A,FALSE,"UNIT";#N/A,#N/A,FALSE,"계정"}</definedName>
    <definedName name="표지" hidden="1">{"'6월계획'!$A$1"}</definedName>
    <definedName name="품목">[13]품의서!#REF!</definedName>
    <definedName name="품목별" localSheetId="5" hidden="1">{"'사직서'!$A$1:$H$9"}</definedName>
    <definedName name="품목별" localSheetId="6" hidden="1">{"'사직서'!$A$1:$H$9"}</definedName>
    <definedName name="품목별" hidden="1">{"'사직서'!$A$1:$H$9"}</definedName>
    <definedName name="ㅎ">[29]!ㅎ</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ㅎㅎㅎ">#REF!</definedName>
    <definedName name="하반기">#N/A</definedName>
    <definedName name="한전1">[29]!한전1</definedName>
    <definedName name="합계">'[26]하_고과(결과)'!#REF!</definedName>
    <definedName name="해당시트열기">[29]!해당시트열기</definedName>
    <definedName name="해당화일열기">[29]!해당화일열기</definedName>
    <definedName name="해외출장비_Depo" hidden="1">#REF!</definedName>
    <definedName name="해외특수" localSheetId="5"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2"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hidden="1">{#N/A,#N/A,FALSE,"CCTV"}</definedName>
    <definedName name="헣허헣ㄴ엏ㄹㄴㅇ허">[29]!헣허헣ㄴ엏ㄹㄴㅇ허</definedName>
    <definedName name="현" hidden="1">{#N/A,#N/A,FALSE,"표지";#N/A,#N/A,FALSE,"전제";#N/A,#N/A,FALSE,"손익-자 (2)";#N/A,#N/A,FALSE,"손익-자";#N/A,#N/A,FALSE,"손익-마 (2)";#N/A,#N/A,FALSE,"손익-마";#N/A,#N/A,FALSE,"총손최종"}</definedName>
    <definedName name="현금">#REF!</definedName>
    <definedName name="현황2" hidden="1">{#N/A,#N/A,FALSE,"단축1";#N/A,#N/A,FALSE,"단축2";#N/A,#N/A,FALSE,"단축3";#N/A,#N/A,FALSE,"장축";#N/A,#N/A,FALSE,"4WD"}</definedName>
    <definedName name="협의" localSheetId="5" hidden="1">{#N/A,#N/A,FALSE,"단축1";#N/A,#N/A,FALSE,"단축2";#N/A,#N/A,FALSE,"단축3";#N/A,#N/A,FALSE,"장축";#N/A,#N/A,FALSE,"4WD"}</definedName>
    <definedName name="협의" localSheetId="6" hidden="1">{#N/A,#N/A,FALSE,"단축1";#N/A,#N/A,FALSE,"단축2";#N/A,#N/A,FALSE,"단축3";#N/A,#N/A,FALSE,"장축";#N/A,#N/A,FALSE,"4WD"}</definedName>
    <definedName name="협의" localSheetId="34" hidden="1">{#N/A,#N/A,FALSE,"단축1";#N/A,#N/A,FALSE,"단축2";#N/A,#N/A,FALSE,"단축3";#N/A,#N/A,FALSE,"장축";#N/A,#N/A,FALSE,"4WD"}</definedName>
    <definedName name="협의" localSheetId="32" hidden="1">{#N/A,#N/A,FALSE,"단축1";#N/A,#N/A,FALSE,"단축2";#N/A,#N/A,FALSE,"단축3";#N/A,#N/A,FALSE,"장축";#N/A,#N/A,FALSE,"4WD"}</definedName>
    <definedName name="협의" localSheetId="36" hidden="1">{#N/A,#N/A,FALSE,"단축1";#N/A,#N/A,FALSE,"단축2";#N/A,#N/A,FALSE,"단축3";#N/A,#N/A,FALSE,"장축";#N/A,#N/A,FALSE,"4WD"}</definedName>
    <definedName name="협의" hidden="1">{#N/A,#N/A,FALSE,"단축1";#N/A,#N/A,FALSE,"단축2";#N/A,#N/A,FALSE,"단축3";#N/A,#N/A,FALSE,"장축";#N/A,#N/A,FALSE,"4WD"}</definedName>
    <definedName name="협의서" localSheetId="5" hidden="1">{#N/A,#N/A,FALSE,"단축1";#N/A,#N/A,FALSE,"단축2";#N/A,#N/A,FALSE,"단축3";#N/A,#N/A,FALSE,"장축";#N/A,#N/A,FALSE,"4WD"}</definedName>
    <definedName name="협의서" localSheetId="6" hidden="1">{#N/A,#N/A,FALSE,"단축1";#N/A,#N/A,FALSE,"단축2";#N/A,#N/A,FALSE,"단축3";#N/A,#N/A,FALSE,"장축";#N/A,#N/A,FALSE,"4WD"}</definedName>
    <definedName name="협의서" localSheetId="34" hidden="1">{#N/A,#N/A,FALSE,"단축1";#N/A,#N/A,FALSE,"단축2";#N/A,#N/A,FALSE,"단축3";#N/A,#N/A,FALSE,"장축";#N/A,#N/A,FALSE,"4WD"}</definedName>
    <definedName name="협의서" localSheetId="32" hidden="1">{#N/A,#N/A,FALSE,"단축1";#N/A,#N/A,FALSE,"단축2";#N/A,#N/A,FALSE,"단축3";#N/A,#N/A,FALSE,"장축";#N/A,#N/A,FALSE,"4WD"}</definedName>
    <definedName name="협의서" localSheetId="36" hidden="1">{#N/A,#N/A,FALSE,"단축1";#N/A,#N/A,FALSE,"단축2";#N/A,#N/A,FALSE,"단축3";#N/A,#N/A,FALSE,"장축";#N/A,#N/A,FALSE,"4WD"}</definedName>
    <definedName name="협의서" hidden="1">{#N/A,#N/A,FALSE,"단축1";#N/A,#N/A,FALSE,"단축2";#N/A,#N/A,FALSE,"단축3";#N/A,#N/A,FALSE,"장축";#N/A,#N/A,FALSE,"4WD"}</definedName>
    <definedName name="호" hidden="1">{#N/A,#N/A,FALSE,"UNIT";#N/A,#N/A,FALSE,"UNIT";#N/A,#N/A,FALSE,"계정"}</definedName>
    <definedName name="호기">OFFSET([54]상세내역!$C$5,0,바,1,7)</definedName>
    <definedName name="호기1">OFFSET([54]상세내역!$C$22,0,바1,1,7)</definedName>
    <definedName name="홍용재">[29]!홍용재</definedName>
    <definedName name="환">#REF!</definedName>
    <definedName name="환경" hidden="1">{#N/A,#N/A,FALSE,"UNIT";#N/A,#N/A,FALSE,"UNIT";#N/A,#N/A,FALSE,"계정"}</definedName>
    <definedName name="환산율">#REF!</definedName>
    <definedName name="환율sp95">#REF!</definedName>
    <definedName name="황보" hidden="1">{#N/A,#N/A,FALSE,"CCTV"}</definedName>
    <definedName name="灰階數目">#REF!</definedName>
    <definedName name="회의록2" hidden="1">#REF!</definedName>
    <definedName name="흵____R3_t">#REF!</definedName>
    <definedName name="ㅏ아앙">#REF!</definedName>
    <definedName name="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[29]!ㅏㅓ노라ㅗ낭롸ㅓ노라ㅓ</definedName>
    <definedName name="ㅏㅓㅗㅓㅗ">[29]!ㅏㅓㅗㅓㅗ</definedName>
    <definedName name="ㅏㅗ마로아머ㅗ">[29]!ㅏㅗ마로아머ㅗ</definedName>
    <definedName name="ㅏㅠㄴ">[9]제품별!#REF!</definedName>
    <definedName name="ㅐ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ㅑㅑ" hidden="1">{#N/A,#N/A,FALSE,"단축1";#N/A,#N/A,FALSE,"단축2";#N/A,#N/A,FALSE,"단축3";#N/A,#N/A,FALSE,"장축";#N/A,#N/A,FALSE,"4WD"}</definedName>
    <definedName name="ㅓㅓ" hidden="1">{#N/A,#N/A,FALSE,"CCTV"}</definedName>
    <definedName name="ㅓㅓㅓ">#REF!</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하ㅣㄴ어ㅗ뢔ㅑㅇㅈ" hidden="1">{#N/A,#N/A,FALSE,"CCTV"}</definedName>
    <definedName name="ㅗㅓ올\" hidden="1">{#N/A,#N/A,FALSE,"단축1";#N/A,#N/A,FALSE,"단축2";#N/A,#N/A,FALSE,"단축3";#N/A,#N/A,FALSE,"장축";#N/A,#N/A,FALSE,"4WD"}</definedName>
    <definedName name="ㅗㅗㅗ">[9]제품별!#REF!</definedName>
    <definedName name="ㅗㅗㅗㅗㅗ">[29]!ㅗㅗㅗㅗㅗ</definedName>
    <definedName name="ㅜㅜㅜㅜㅜㅜㅜㅜㅜㅜㅜㅜㅜㅜㅜㅜㅜㅜㅜㅜㅜㅜㅜㅜㅜㅜㅜㅜㅜㅜㅜㅜㅜㅜㅜㅜㅜㅜㅜㅜㅜㅜ" hidden="1">{#N/A,#N/A,FALSE,"CCTV"}</definedName>
    <definedName name="ㅜㅜㅜㅡ">#REF!</definedName>
    <definedName name="ㅠㅠ">[15]제품별!#REF!</definedName>
    <definedName name="ㅣㅓㅣㄴㄹ흔ㅇ리ㅓ">[29]!ㅣㅓㅣㄴㄹ흔ㅇ리ㅓ</definedName>
    <definedName name="ㅣㅓㅣㅓㅣㅓㅣㅓ">[29]!ㅣㅓㅣㅓㅣㅓㅣㅓ</definedName>
    <definedName name="ㅣㅣㅐㅐㅔ">#REF!</definedName>
    <definedName name="ㅣㅣㅣ">#REF!</definedName>
  </definedNames>
  <calcPr calcId="162913"/>
</workbook>
</file>

<file path=xl/calcChain.xml><?xml version="1.0" encoding="utf-8"?>
<calcChain xmlns="http://schemas.openxmlformats.org/spreadsheetml/2006/main">
  <c r="J8" i="153" l="1"/>
  <c r="K8" i="153"/>
  <c r="L8" i="153"/>
  <c r="M8" i="153" s="1"/>
  <c r="N8" i="153" s="1"/>
  <c r="O8" i="153" s="1"/>
  <c r="P8" i="153" s="1"/>
  <c r="Q8" i="153" s="1"/>
  <c r="R8" i="153" s="1"/>
  <c r="S8" i="153" s="1"/>
  <c r="T8" i="153" s="1"/>
  <c r="U8" i="153" s="1"/>
  <c r="V8" i="153" s="1"/>
  <c r="W8" i="153" s="1"/>
  <c r="X8" i="153" s="1"/>
  <c r="Y8" i="153" s="1"/>
  <c r="Z8" i="153" s="1"/>
  <c r="AA8" i="153" s="1"/>
  <c r="AB8" i="153" s="1"/>
  <c r="AC8" i="153" s="1"/>
  <c r="AD8" i="153" s="1"/>
  <c r="AE8" i="153" s="1"/>
  <c r="AF8" i="153" s="1"/>
  <c r="AG8" i="153" s="1"/>
  <c r="AH8" i="153" s="1"/>
  <c r="AI8" i="153" s="1"/>
  <c r="AJ8" i="153" s="1"/>
  <c r="AK8" i="153" s="1"/>
  <c r="AL8" i="153" s="1"/>
  <c r="AM8" i="153" s="1"/>
  <c r="AN8" i="153" s="1"/>
  <c r="AO8" i="153" s="1"/>
  <c r="AP8" i="153" s="1"/>
  <c r="AQ8" i="153" s="1"/>
  <c r="AR8" i="153" s="1"/>
  <c r="AS8" i="153" s="1"/>
  <c r="AT8" i="153" s="1"/>
  <c r="AU8" i="153" s="1"/>
  <c r="AV8" i="153" s="1"/>
  <c r="AW8" i="153" s="1"/>
  <c r="AX8" i="153" s="1"/>
  <c r="AY8" i="153" s="1"/>
  <c r="AZ8" i="153" s="1"/>
  <c r="BA8" i="153" s="1"/>
  <c r="BB8" i="153" s="1"/>
  <c r="BC8" i="153" s="1"/>
  <c r="BD8" i="153" s="1"/>
  <c r="BE8" i="153" s="1"/>
  <c r="BF8" i="153" s="1"/>
  <c r="BG8" i="153" s="1"/>
  <c r="BH8" i="153" s="1"/>
  <c r="BI8" i="153" s="1"/>
  <c r="BJ8" i="153" s="1"/>
  <c r="BK8" i="153" s="1"/>
  <c r="BL8" i="153" s="1"/>
  <c r="BM8" i="153" s="1"/>
  <c r="BN8" i="153" s="1"/>
  <c r="BO8" i="153" s="1"/>
  <c r="BP8" i="153" s="1"/>
  <c r="BQ8" i="153" s="1"/>
  <c r="BR8" i="153" s="1"/>
  <c r="BS8" i="153" s="1"/>
  <c r="BT8" i="153" s="1"/>
  <c r="BU8" i="153" s="1"/>
  <c r="BV8" i="153" s="1"/>
  <c r="BW8" i="153" s="1"/>
  <c r="BX8" i="153" s="1"/>
  <c r="BY8" i="153" s="1"/>
  <c r="BZ8" i="153" s="1"/>
  <c r="CA8" i="153" s="1"/>
  <c r="CB8" i="153" s="1"/>
  <c r="CC8" i="153" s="1"/>
  <c r="CD8" i="153" s="1"/>
  <c r="CE8" i="153" s="1"/>
  <c r="CF8" i="153" s="1"/>
  <c r="CG8" i="153" s="1"/>
  <c r="CH8" i="153" s="1"/>
  <c r="CI8" i="153" s="1"/>
  <c r="CJ8" i="153" s="1"/>
  <c r="CK8" i="153" s="1"/>
  <c r="CL8" i="153" s="1"/>
  <c r="CM8" i="153" s="1"/>
  <c r="CN8" i="153" s="1"/>
  <c r="CO8" i="153" s="1"/>
  <c r="CP8" i="153" s="1"/>
  <c r="CQ8" i="153" s="1"/>
  <c r="CR8" i="153" s="1"/>
  <c r="CS8" i="153" s="1"/>
  <c r="CT8" i="153" s="1"/>
  <c r="CU8" i="153" s="1"/>
  <c r="CV8" i="153" s="1"/>
  <c r="CW8" i="153" s="1"/>
  <c r="CX8" i="153" s="1"/>
  <c r="CY8" i="153" s="1"/>
  <c r="CZ8" i="153" s="1"/>
  <c r="DA8" i="153" s="1"/>
  <c r="DB8" i="153" s="1"/>
  <c r="DC8" i="153" s="1"/>
  <c r="DD8" i="153" s="1"/>
  <c r="DE8" i="153" s="1"/>
  <c r="DF8" i="153" s="1"/>
  <c r="DG8" i="153" s="1"/>
  <c r="DH8" i="153" s="1"/>
  <c r="DI8" i="153" s="1"/>
  <c r="DJ8" i="153" s="1"/>
  <c r="DK8" i="153" s="1"/>
  <c r="DL8" i="153" s="1"/>
  <c r="DM8" i="153" s="1"/>
  <c r="DN8" i="153" s="1"/>
  <c r="DO8" i="153" s="1"/>
  <c r="DP8" i="153" s="1"/>
  <c r="DQ8" i="153" s="1"/>
  <c r="DR8" i="153" s="1"/>
  <c r="DS8" i="153" s="1"/>
  <c r="DT8" i="153" s="1"/>
  <c r="DU8" i="153" s="1"/>
  <c r="DV8" i="153" s="1"/>
  <c r="DW8" i="153" s="1"/>
  <c r="DX8" i="153" s="1"/>
  <c r="DY8" i="153" s="1"/>
  <c r="DZ8" i="153" s="1"/>
  <c r="EA8" i="153" s="1"/>
  <c r="EB8" i="153" s="1"/>
  <c r="EC8" i="153" s="1"/>
  <c r="ED8" i="153" s="1"/>
  <c r="EE8" i="153" s="1"/>
  <c r="EF8" i="153" s="1"/>
  <c r="EG8" i="153" s="1"/>
  <c r="EH8" i="153" s="1"/>
  <c r="EI8" i="153" s="1"/>
  <c r="EJ8" i="153" s="1"/>
  <c r="EK8" i="153" s="1"/>
  <c r="EL8" i="153" s="1"/>
  <c r="EM8" i="153" s="1"/>
  <c r="EN8" i="153" s="1"/>
  <c r="EO8" i="153" s="1"/>
  <c r="EP8" i="153" s="1"/>
  <c r="EQ8" i="153" s="1"/>
  <c r="ER8" i="153" s="1"/>
  <c r="ES8" i="153" s="1"/>
  <c r="ET8" i="153" s="1"/>
  <c r="EU8" i="153" s="1"/>
  <c r="EV8" i="153" s="1"/>
  <c r="EW8" i="153" s="1"/>
  <c r="EX8" i="153" s="1"/>
  <c r="EY8" i="153" s="1"/>
  <c r="EZ8" i="153" s="1"/>
  <c r="FA8" i="153" s="1"/>
  <c r="FB8" i="153" s="1"/>
  <c r="FC8" i="153" s="1"/>
  <c r="FD8" i="153" s="1"/>
  <c r="FE8" i="153" s="1"/>
  <c r="FF8" i="153" s="1"/>
  <c r="FG8" i="153" s="1"/>
  <c r="FH8" i="153" s="1"/>
  <c r="FI8" i="153" s="1"/>
  <c r="FJ8" i="153" s="1"/>
  <c r="FK8" i="153" s="1"/>
  <c r="FL8" i="153" s="1"/>
  <c r="FM8" i="153" s="1"/>
  <c r="FN8" i="153" s="1"/>
  <c r="FO8" i="153" s="1"/>
  <c r="FP8" i="153" s="1"/>
  <c r="FQ8" i="153" s="1"/>
  <c r="FR8" i="153" s="1"/>
  <c r="FS8" i="153" s="1"/>
  <c r="FT8" i="153" s="1"/>
  <c r="FU8" i="153" s="1"/>
  <c r="FV8" i="153" s="1"/>
  <c r="FW8" i="153" s="1"/>
  <c r="FX8" i="153" s="1"/>
  <c r="FY8" i="153" s="1"/>
  <c r="FZ8" i="153" s="1"/>
  <c r="GA8" i="153" s="1"/>
  <c r="GB8" i="153" s="1"/>
  <c r="GC8" i="153" s="1"/>
  <c r="GD8" i="153" s="1"/>
  <c r="GE8" i="153" s="1"/>
  <c r="GF8" i="153" s="1"/>
  <c r="GG8" i="153" s="1"/>
  <c r="GH8" i="153" s="1"/>
  <c r="GI8" i="153" s="1"/>
  <c r="GJ8" i="153" s="1"/>
  <c r="GK8" i="153" s="1"/>
  <c r="GL8" i="153" s="1"/>
  <c r="GM8" i="153" s="1"/>
  <c r="GN8" i="153" s="1"/>
  <c r="GO8" i="153" s="1"/>
  <c r="GP8" i="153" s="1"/>
  <c r="GQ8" i="153" s="1"/>
  <c r="GR8" i="153" s="1"/>
  <c r="GS8" i="153" s="1"/>
  <c r="GT8" i="153" s="1"/>
  <c r="GU8" i="153" s="1"/>
  <c r="GV8" i="153" s="1"/>
  <c r="GW8" i="153" s="1"/>
  <c r="GX8" i="153" s="1"/>
  <c r="GY8" i="153" s="1"/>
  <c r="GZ8" i="153" s="1"/>
  <c r="HA8" i="153" s="1"/>
  <c r="HB8" i="153" s="1"/>
  <c r="HC8" i="153" s="1"/>
  <c r="HD8" i="153" s="1"/>
  <c r="HE8" i="153" s="1"/>
  <c r="HF8" i="153" s="1"/>
  <c r="HG8" i="153" s="1"/>
  <c r="HH8" i="153" s="1"/>
  <c r="HI8" i="153" s="1"/>
  <c r="HJ8" i="153" s="1"/>
  <c r="HK8" i="153" s="1"/>
  <c r="HL8" i="153" s="1"/>
  <c r="HM8" i="153" s="1"/>
  <c r="HN8" i="153" s="1"/>
  <c r="HO8" i="153" s="1"/>
  <c r="HP8" i="153" s="1"/>
  <c r="HQ8" i="153" s="1"/>
  <c r="HR8" i="153" s="1"/>
  <c r="HS8" i="153" s="1"/>
  <c r="HT8" i="153" s="1"/>
  <c r="HU8" i="153" s="1"/>
  <c r="HV8" i="153" s="1"/>
  <c r="HW8" i="153" s="1"/>
  <c r="HX8" i="153" s="1"/>
  <c r="HY8" i="153" s="1"/>
  <c r="HZ8" i="153" s="1"/>
  <c r="IA8" i="153" s="1"/>
  <c r="IB8" i="153" s="1"/>
  <c r="IC8" i="153" s="1"/>
  <c r="ID8" i="153" s="1"/>
  <c r="IE8" i="153" s="1"/>
  <c r="IF8" i="153" s="1"/>
  <c r="IG8" i="153" s="1"/>
  <c r="IH8" i="153" s="1"/>
  <c r="II8" i="153" s="1"/>
  <c r="IJ8" i="153" s="1"/>
  <c r="IK8" i="153" s="1"/>
  <c r="IL8" i="153" s="1"/>
  <c r="IM8" i="153" s="1"/>
  <c r="IN8" i="153" s="1"/>
  <c r="IO8" i="153" s="1"/>
  <c r="IP8" i="153" s="1"/>
  <c r="IQ8" i="153" s="1"/>
  <c r="IR8" i="153" s="1"/>
  <c r="F9" i="153"/>
  <c r="F11" i="153"/>
  <c r="F13" i="153"/>
  <c r="E15" i="153"/>
  <c r="F15" i="153" s="1"/>
  <c r="E17" i="153"/>
  <c r="F17" i="153"/>
  <c r="F19" i="153"/>
  <c r="E21" i="153"/>
  <c r="F21" i="153"/>
  <c r="E23" i="153"/>
  <c r="F23" i="153"/>
  <c r="E25" i="153" s="1"/>
  <c r="F52" i="153"/>
  <c r="F79" i="153"/>
  <c r="E26" i="153" l="1"/>
  <c r="F26" i="153" s="1"/>
  <c r="F25" i="153"/>
  <c r="E29" i="153" l="1"/>
  <c r="E56" i="153"/>
  <c r="E54" i="153" l="1"/>
  <c r="F54" i="153" s="1"/>
  <c r="F56" i="153"/>
  <c r="E57" i="153" s="1"/>
  <c r="F57" i="153" s="1"/>
  <c r="E58" i="153" s="1"/>
  <c r="F58" i="153" s="1"/>
  <c r="E27" i="153"/>
  <c r="F29" i="153"/>
  <c r="E30" i="153" s="1"/>
  <c r="F30" i="153" s="1"/>
  <c r="E31" i="153" s="1"/>
  <c r="F31" i="153" s="1"/>
  <c r="F27" i="153" l="1"/>
  <c r="G82" i="153"/>
  <c r="E32" i="153"/>
  <c r="F32" i="153" s="1"/>
  <c r="E33" i="153" s="1"/>
  <c r="F33" i="153" s="1"/>
  <c r="E36" i="153"/>
  <c r="E59" i="153"/>
  <c r="F59" i="153" s="1"/>
  <c r="E60" i="153" s="1"/>
  <c r="F60" i="153" s="1"/>
  <c r="E63" i="153"/>
  <c r="E61" i="153" l="1"/>
  <c r="F61" i="153" s="1"/>
  <c r="F63" i="153"/>
  <c r="E64" i="153" s="1"/>
  <c r="F64" i="153" s="1"/>
  <c r="E67" i="153" s="1"/>
  <c r="F36" i="153"/>
  <c r="E37" i="153" s="1"/>
  <c r="F37" i="153" s="1"/>
  <c r="E40" i="153" s="1"/>
  <c r="E34" i="153"/>
  <c r="F34" i="153" s="1"/>
  <c r="E38" i="153" l="1"/>
  <c r="F38" i="153" s="1"/>
  <c r="F40" i="153"/>
  <c r="E41" i="153" s="1"/>
  <c r="F41" i="153" s="1"/>
  <c r="E44" i="153" s="1"/>
  <c r="E65" i="153"/>
  <c r="F65" i="153" s="1"/>
  <c r="F67" i="153"/>
  <c r="E68" i="153" s="1"/>
  <c r="F68" i="153" s="1"/>
  <c r="E71" i="153" s="1"/>
  <c r="F44" i="153" l="1"/>
  <c r="E45" i="153" s="1"/>
  <c r="F45" i="153" s="1"/>
  <c r="E48" i="153" s="1"/>
  <c r="E42" i="153"/>
  <c r="F42" i="153" s="1"/>
  <c r="F71" i="153"/>
  <c r="E72" i="153" s="1"/>
  <c r="F72" i="153" s="1"/>
  <c r="E75" i="153" s="1"/>
  <c r="E69" i="153"/>
  <c r="F69" i="153" s="1"/>
  <c r="F75" i="153" l="1"/>
  <c r="E76" i="153" s="1"/>
  <c r="F76" i="153" s="1"/>
  <c r="E77" i="153" s="1"/>
  <c r="F77" i="153" s="1"/>
  <c r="E73" i="153"/>
  <c r="F73" i="153" s="1"/>
  <c r="F48" i="153"/>
  <c r="E49" i="153" s="1"/>
  <c r="F49" i="153" s="1"/>
  <c r="E50" i="153" s="1"/>
  <c r="F50" i="153" s="1"/>
  <c r="E46" i="153"/>
  <c r="F46" i="153" s="1"/>
  <c r="M18" i="116" l="1"/>
  <c r="M17" i="116"/>
  <c r="I18" i="116"/>
  <c r="I17" i="116"/>
  <c r="I24" i="116" l="1"/>
  <c r="I25" i="116"/>
  <c r="M23" i="116"/>
  <c r="M24" i="116"/>
  <c r="M25" i="116"/>
  <c r="I47" i="150" l="1"/>
  <c r="I46" i="150"/>
  <c r="I45" i="150"/>
  <c r="I44" i="150"/>
  <c r="I43" i="150"/>
  <c r="I42" i="150"/>
  <c r="I41" i="150"/>
  <c r="I40" i="150"/>
  <c r="I39" i="150"/>
  <c r="I38" i="150"/>
  <c r="I37" i="150"/>
  <c r="I36" i="150"/>
  <c r="I35" i="150"/>
  <c r="I34" i="150"/>
  <c r="I33" i="150"/>
  <c r="I32" i="150"/>
  <c r="I31" i="150"/>
  <c r="I30" i="150"/>
  <c r="I29" i="150"/>
  <c r="I28" i="150"/>
  <c r="I27" i="150"/>
  <c r="I26" i="150"/>
  <c r="I25" i="150"/>
  <c r="I24" i="150"/>
  <c r="I23" i="150"/>
  <c r="I22" i="150"/>
  <c r="I21" i="150"/>
  <c r="I20" i="150"/>
  <c r="I19" i="150"/>
  <c r="I18" i="150"/>
  <c r="I17" i="150"/>
  <c r="I16" i="150"/>
  <c r="I13" i="150"/>
  <c r="I12" i="150"/>
  <c r="I11" i="150"/>
  <c r="I10" i="150"/>
  <c r="I9" i="150"/>
  <c r="I8" i="150"/>
  <c r="I7" i="150"/>
  <c r="M6" i="150"/>
  <c r="I6" i="150"/>
  <c r="M28" i="149"/>
  <c r="I28" i="149"/>
  <c r="M27" i="149"/>
  <c r="I27" i="149"/>
  <c r="M26" i="149"/>
  <c r="I26" i="149"/>
  <c r="M25" i="149"/>
  <c r="I25" i="149"/>
  <c r="M24" i="149"/>
  <c r="I24" i="149"/>
  <c r="M23" i="149"/>
  <c r="I23" i="149"/>
  <c r="M22" i="149"/>
  <c r="I22" i="149"/>
  <c r="M21" i="149"/>
  <c r="I21" i="149"/>
  <c r="M20" i="149"/>
  <c r="I20" i="149"/>
  <c r="M19" i="149"/>
  <c r="I19" i="149"/>
  <c r="M18" i="149"/>
  <c r="I18" i="149"/>
  <c r="M17" i="149"/>
  <c r="I17" i="149"/>
  <c r="M16" i="149"/>
  <c r="I16" i="149"/>
  <c r="M15" i="149"/>
  <c r="I15" i="149"/>
  <c r="M14" i="149"/>
  <c r="I14" i="149"/>
  <c r="M13" i="149"/>
  <c r="I13" i="149"/>
  <c r="M12" i="149"/>
  <c r="I12" i="149"/>
  <c r="M11" i="149"/>
  <c r="I11" i="149"/>
  <c r="M10" i="149"/>
  <c r="I10" i="149"/>
  <c r="M9" i="149"/>
  <c r="I9" i="149"/>
  <c r="M8" i="149"/>
  <c r="I8" i="149"/>
  <c r="M7" i="149"/>
  <c r="I7" i="149"/>
  <c r="M6" i="149"/>
  <c r="I6" i="149"/>
  <c r="M33" i="148"/>
  <c r="I33" i="148"/>
  <c r="M32" i="148"/>
  <c r="I32" i="148"/>
  <c r="M31" i="148"/>
  <c r="I31" i="148"/>
  <c r="M30" i="148"/>
  <c r="I30" i="148"/>
  <c r="M29" i="148"/>
  <c r="I29" i="148"/>
  <c r="M28" i="148"/>
  <c r="I28" i="148"/>
  <c r="M27" i="148"/>
  <c r="I27" i="148"/>
  <c r="M26" i="148"/>
  <c r="I26" i="148"/>
  <c r="M25" i="148"/>
  <c r="I25" i="148"/>
  <c r="M24" i="148"/>
  <c r="I24" i="148"/>
  <c r="M23" i="148"/>
  <c r="I23" i="148"/>
  <c r="M22" i="148"/>
  <c r="I22" i="148"/>
  <c r="M21" i="148"/>
  <c r="I21" i="148"/>
  <c r="M20" i="148"/>
  <c r="I20" i="148"/>
  <c r="M19" i="148"/>
  <c r="I19" i="148"/>
  <c r="M18" i="148"/>
  <c r="I18" i="148"/>
  <c r="M17" i="148"/>
  <c r="I17" i="148"/>
  <c r="M16" i="148"/>
  <c r="I16" i="148"/>
  <c r="M15" i="148"/>
  <c r="I15" i="148"/>
  <c r="M14" i="148"/>
  <c r="I14" i="148"/>
  <c r="M13" i="148"/>
  <c r="I13" i="148"/>
  <c r="M12" i="148"/>
  <c r="I12" i="148"/>
  <c r="M11" i="148"/>
  <c r="I11" i="148"/>
  <c r="M10" i="148"/>
  <c r="I10" i="148"/>
  <c r="M9" i="148"/>
  <c r="I9" i="148"/>
  <c r="M8" i="148"/>
  <c r="I8" i="148"/>
  <c r="M7" i="148"/>
  <c r="I7" i="148"/>
  <c r="M6" i="148"/>
  <c r="I6" i="148"/>
  <c r="M6" i="147"/>
  <c r="I6" i="147"/>
  <c r="M6" i="146"/>
  <c r="I6" i="146"/>
  <c r="M6" i="145"/>
  <c r="I6" i="145"/>
  <c r="M11" i="144"/>
  <c r="I11" i="144"/>
  <c r="M10" i="144"/>
  <c r="I10" i="144"/>
  <c r="M9" i="144"/>
  <c r="I9" i="144"/>
  <c r="M8" i="144"/>
  <c r="I8" i="144"/>
  <c r="M7" i="144"/>
  <c r="I7" i="144"/>
  <c r="M6" i="144"/>
  <c r="I6" i="144"/>
  <c r="M26" i="143"/>
  <c r="I26" i="143"/>
  <c r="M25" i="143"/>
  <c r="I25" i="143"/>
  <c r="M24" i="143"/>
  <c r="I24" i="143"/>
  <c r="M23" i="143"/>
  <c r="I23" i="143"/>
  <c r="M22" i="143"/>
  <c r="I22" i="143"/>
  <c r="M21" i="143"/>
  <c r="I21" i="143"/>
  <c r="M20" i="143"/>
  <c r="I20" i="143"/>
  <c r="M19" i="143"/>
  <c r="I19" i="143"/>
  <c r="M18" i="143"/>
  <c r="I18" i="143"/>
  <c r="M17" i="143"/>
  <c r="I17" i="143"/>
  <c r="M16" i="143"/>
  <c r="I16" i="143"/>
  <c r="M15" i="143"/>
  <c r="I15" i="143"/>
  <c r="M14" i="143"/>
  <c r="I14" i="143"/>
  <c r="M13" i="143"/>
  <c r="I13" i="143"/>
  <c r="M12" i="143"/>
  <c r="I12" i="143"/>
  <c r="M11" i="143"/>
  <c r="I11" i="143"/>
  <c r="M10" i="143"/>
  <c r="I10" i="143"/>
  <c r="M9" i="143"/>
  <c r="I9" i="143"/>
  <c r="M8" i="143"/>
  <c r="I8" i="143"/>
  <c r="M7" i="143"/>
  <c r="I7" i="143"/>
  <c r="M6" i="143"/>
  <c r="I6" i="143"/>
  <c r="M23" i="142"/>
  <c r="I23" i="142"/>
  <c r="M22" i="142"/>
  <c r="I22" i="142"/>
  <c r="M21" i="142"/>
  <c r="I21" i="142"/>
  <c r="M20" i="142"/>
  <c r="I20" i="142"/>
  <c r="M19" i="142"/>
  <c r="I19" i="142"/>
  <c r="M18" i="142"/>
  <c r="I18" i="142"/>
  <c r="M17" i="142"/>
  <c r="I17" i="142"/>
  <c r="M16" i="142"/>
  <c r="I16" i="142"/>
  <c r="M15" i="142"/>
  <c r="I15" i="142"/>
  <c r="M14" i="142"/>
  <c r="I14" i="142"/>
  <c r="M13" i="142"/>
  <c r="I13" i="142"/>
  <c r="M12" i="142"/>
  <c r="I12" i="142"/>
  <c r="M11" i="142"/>
  <c r="I11" i="142"/>
  <c r="M10" i="142"/>
  <c r="I10" i="142"/>
  <c r="M9" i="142"/>
  <c r="I9" i="142"/>
  <c r="M8" i="142"/>
  <c r="I8" i="142"/>
  <c r="M7" i="142"/>
  <c r="I7" i="142"/>
  <c r="M6" i="142"/>
  <c r="I6" i="142"/>
  <c r="M26" i="141"/>
  <c r="I26" i="141"/>
  <c r="M25" i="141"/>
  <c r="I25" i="141"/>
  <c r="M24" i="141"/>
  <c r="I24" i="141"/>
  <c r="M23" i="141"/>
  <c r="I23" i="141"/>
  <c r="M22" i="141"/>
  <c r="I22" i="141"/>
  <c r="M21" i="141"/>
  <c r="I21" i="141"/>
  <c r="M20" i="141"/>
  <c r="I20" i="141"/>
  <c r="M19" i="141"/>
  <c r="I19" i="141"/>
  <c r="M18" i="141"/>
  <c r="I18" i="141"/>
  <c r="M17" i="141"/>
  <c r="I17" i="141"/>
  <c r="M16" i="141"/>
  <c r="I16" i="141"/>
  <c r="M15" i="141"/>
  <c r="I15" i="141"/>
  <c r="M14" i="141"/>
  <c r="I14" i="141"/>
  <c r="M13" i="141"/>
  <c r="I13" i="141"/>
  <c r="M12" i="141"/>
  <c r="I12" i="141"/>
  <c r="M11" i="141"/>
  <c r="I11" i="141"/>
  <c r="M10" i="141"/>
  <c r="I10" i="141"/>
  <c r="M9" i="141"/>
  <c r="I9" i="141"/>
  <c r="M8" i="141"/>
  <c r="I8" i="141"/>
  <c r="M7" i="141"/>
  <c r="I7" i="141"/>
  <c r="M6" i="141"/>
  <c r="I6" i="141"/>
  <c r="M33" i="140"/>
  <c r="I33" i="140"/>
  <c r="M32" i="140"/>
  <c r="I32" i="140"/>
  <c r="M31" i="140"/>
  <c r="I31" i="140"/>
  <c r="M30" i="140"/>
  <c r="I30" i="140"/>
  <c r="M29" i="140"/>
  <c r="I29" i="140"/>
  <c r="M28" i="140"/>
  <c r="I28" i="140"/>
  <c r="M27" i="140"/>
  <c r="I27" i="140"/>
  <c r="M26" i="140"/>
  <c r="I26" i="140"/>
  <c r="M25" i="140"/>
  <c r="I25" i="140"/>
  <c r="M24" i="140"/>
  <c r="I24" i="140"/>
  <c r="M23" i="140"/>
  <c r="I23" i="140"/>
  <c r="M22" i="140"/>
  <c r="I22" i="140"/>
  <c r="M21" i="140"/>
  <c r="I21" i="140"/>
  <c r="M20" i="140"/>
  <c r="I20" i="140"/>
  <c r="M19" i="140"/>
  <c r="I19" i="140"/>
  <c r="M18" i="140"/>
  <c r="I18" i="140"/>
  <c r="M17" i="140"/>
  <c r="I17" i="140"/>
  <c r="M16" i="140"/>
  <c r="I16" i="140"/>
  <c r="M15" i="140"/>
  <c r="I15" i="140"/>
  <c r="M14" i="140"/>
  <c r="I14" i="140"/>
  <c r="M13" i="140"/>
  <c r="I13" i="140"/>
  <c r="M12" i="140"/>
  <c r="I12" i="140"/>
  <c r="M11" i="140"/>
  <c r="I11" i="140"/>
  <c r="M10" i="140"/>
  <c r="I10" i="140"/>
  <c r="M9" i="140"/>
  <c r="I9" i="140"/>
  <c r="M8" i="140"/>
  <c r="I8" i="140"/>
  <c r="M7" i="140"/>
  <c r="I7" i="140"/>
  <c r="M6" i="140"/>
  <c r="I6" i="140"/>
  <c r="M26" i="139"/>
  <c r="I26" i="139"/>
  <c r="M25" i="139"/>
  <c r="I25" i="139"/>
  <c r="M24" i="139"/>
  <c r="I24" i="139"/>
  <c r="M23" i="139"/>
  <c r="I23" i="139"/>
  <c r="M22" i="139"/>
  <c r="I22" i="139"/>
  <c r="M21" i="139"/>
  <c r="I21" i="139"/>
  <c r="M20" i="139"/>
  <c r="I20" i="139"/>
  <c r="M19" i="139"/>
  <c r="I19" i="139"/>
  <c r="M18" i="139"/>
  <c r="I18" i="139"/>
  <c r="M17" i="139"/>
  <c r="I17" i="139"/>
  <c r="M16" i="139"/>
  <c r="I16" i="139"/>
  <c r="M15" i="139"/>
  <c r="I15" i="139"/>
  <c r="M14" i="139"/>
  <c r="I14" i="139"/>
  <c r="M13" i="139"/>
  <c r="I13" i="139"/>
  <c r="M12" i="139"/>
  <c r="I12" i="139"/>
  <c r="M11" i="139"/>
  <c r="I11" i="139"/>
  <c r="M10" i="139"/>
  <c r="I10" i="139"/>
  <c r="M9" i="139"/>
  <c r="I9" i="139"/>
  <c r="M8" i="139"/>
  <c r="I8" i="139"/>
  <c r="M7" i="139"/>
  <c r="I7" i="139"/>
  <c r="M6" i="139"/>
  <c r="I6" i="139"/>
  <c r="M26" i="138"/>
  <c r="I26" i="138"/>
  <c r="M25" i="138"/>
  <c r="I25" i="138"/>
  <c r="M24" i="138"/>
  <c r="I24" i="138"/>
  <c r="M23" i="138"/>
  <c r="I23" i="138"/>
  <c r="M22" i="138"/>
  <c r="I22" i="138"/>
  <c r="M21" i="138"/>
  <c r="I21" i="138"/>
  <c r="M20" i="138"/>
  <c r="I20" i="138"/>
  <c r="M19" i="138"/>
  <c r="I19" i="138"/>
  <c r="M18" i="138"/>
  <c r="I18" i="138"/>
  <c r="M17" i="138"/>
  <c r="I17" i="138"/>
  <c r="M16" i="138"/>
  <c r="I16" i="138"/>
  <c r="M15" i="138"/>
  <c r="I15" i="138"/>
  <c r="M14" i="138"/>
  <c r="I14" i="138"/>
  <c r="M13" i="138"/>
  <c r="I13" i="138"/>
  <c r="M12" i="138"/>
  <c r="I12" i="138"/>
  <c r="M11" i="138"/>
  <c r="I11" i="138"/>
  <c r="M10" i="138"/>
  <c r="I10" i="138"/>
  <c r="M9" i="138"/>
  <c r="I9" i="138"/>
  <c r="M8" i="138"/>
  <c r="I8" i="138"/>
  <c r="M7" i="138"/>
  <c r="I7" i="138"/>
  <c r="M6" i="138"/>
  <c r="I6" i="138"/>
  <c r="M6" i="137"/>
  <c r="I6" i="137"/>
  <c r="M6" i="136"/>
  <c r="I6" i="136"/>
  <c r="M7" i="135"/>
  <c r="M6" i="135"/>
  <c r="I6" i="135"/>
  <c r="M6" i="134"/>
  <c r="I6" i="134"/>
  <c r="M6" i="133"/>
  <c r="I6" i="133"/>
  <c r="M20" i="132"/>
  <c r="I20" i="132"/>
  <c r="M19" i="132"/>
  <c r="I19" i="132"/>
  <c r="M18" i="132"/>
  <c r="I18" i="132"/>
  <c r="M17" i="132"/>
  <c r="I17" i="132"/>
  <c r="M16" i="132"/>
  <c r="I16" i="132"/>
  <c r="M15" i="132"/>
  <c r="I15" i="132"/>
  <c r="M14" i="132"/>
  <c r="I14" i="132"/>
  <c r="M13" i="132"/>
  <c r="I13" i="132"/>
  <c r="M12" i="132"/>
  <c r="I12" i="132"/>
  <c r="M11" i="132"/>
  <c r="I11" i="132"/>
  <c r="M10" i="132"/>
  <c r="I10" i="132"/>
  <c r="M9" i="132"/>
  <c r="I9" i="132"/>
  <c r="M8" i="132"/>
  <c r="I8" i="132"/>
  <c r="M7" i="132"/>
  <c r="I7" i="132"/>
  <c r="M6" i="132"/>
  <c r="I6" i="132"/>
  <c r="M16" i="131"/>
  <c r="I16" i="131"/>
  <c r="M15" i="131"/>
  <c r="I15" i="131"/>
  <c r="M14" i="131"/>
  <c r="I14" i="131"/>
  <c r="M13" i="131"/>
  <c r="I13" i="131"/>
  <c r="M12" i="131"/>
  <c r="I12" i="131"/>
  <c r="M11" i="131"/>
  <c r="I11" i="131"/>
  <c r="M10" i="131"/>
  <c r="I10" i="131"/>
  <c r="M9" i="131"/>
  <c r="I9" i="131"/>
  <c r="M8" i="131"/>
  <c r="I8" i="131"/>
  <c r="M7" i="131"/>
  <c r="I7" i="131"/>
  <c r="M6" i="131"/>
  <c r="I6" i="131"/>
  <c r="M19" i="130"/>
  <c r="I19" i="130"/>
  <c r="M18" i="130"/>
  <c r="I18" i="130"/>
  <c r="M17" i="130"/>
  <c r="I17" i="130"/>
  <c r="M16" i="130"/>
  <c r="I16" i="130"/>
  <c r="M15" i="130"/>
  <c r="I15" i="130"/>
  <c r="M14" i="130"/>
  <c r="I14" i="130"/>
  <c r="M13" i="130"/>
  <c r="I13" i="130"/>
  <c r="M12" i="130"/>
  <c r="I12" i="130"/>
  <c r="M11" i="130"/>
  <c r="I11" i="130"/>
  <c r="M10" i="130"/>
  <c r="I10" i="130"/>
  <c r="M9" i="130"/>
  <c r="I9" i="130"/>
  <c r="M8" i="130"/>
  <c r="I8" i="130"/>
  <c r="M7" i="130"/>
  <c r="I7" i="130"/>
  <c r="M6" i="130"/>
  <c r="I6" i="130"/>
  <c r="M16" i="129"/>
  <c r="I16" i="129"/>
  <c r="M15" i="129"/>
  <c r="I15" i="129"/>
  <c r="M14" i="129"/>
  <c r="I14" i="129"/>
  <c r="M13" i="129"/>
  <c r="I13" i="129"/>
  <c r="M12" i="129"/>
  <c r="I12" i="129"/>
  <c r="M11" i="129"/>
  <c r="I11" i="129"/>
  <c r="M10" i="129"/>
  <c r="I10" i="129"/>
  <c r="M9" i="129"/>
  <c r="I9" i="129"/>
  <c r="M8" i="129"/>
  <c r="I8" i="129"/>
  <c r="M7" i="129"/>
  <c r="I7" i="129"/>
  <c r="M6" i="129"/>
  <c r="I6" i="129"/>
  <c r="M18" i="128"/>
  <c r="I18" i="128"/>
  <c r="M17" i="128"/>
  <c r="I17" i="128"/>
  <c r="M16" i="128"/>
  <c r="I16" i="128"/>
  <c r="M15" i="128"/>
  <c r="I15" i="128"/>
  <c r="M14" i="128"/>
  <c r="I14" i="128"/>
  <c r="M13" i="128"/>
  <c r="I13" i="128"/>
  <c r="M12" i="128"/>
  <c r="I12" i="128"/>
  <c r="M11" i="128"/>
  <c r="I11" i="128"/>
  <c r="M10" i="128"/>
  <c r="I10" i="128"/>
  <c r="M9" i="128"/>
  <c r="I9" i="128"/>
  <c r="M8" i="128"/>
  <c r="I8" i="128"/>
  <c r="M7" i="128"/>
  <c r="I7" i="128"/>
  <c r="M6" i="128"/>
  <c r="I6" i="128"/>
  <c r="M19" i="127"/>
  <c r="I19" i="127"/>
  <c r="M18" i="127"/>
  <c r="I18" i="127"/>
  <c r="M17" i="127"/>
  <c r="I17" i="127"/>
  <c r="M16" i="127"/>
  <c r="I16" i="127"/>
  <c r="M15" i="127"/>
  <c r="I15" i="127"/>
  <c r="M14" i="127"/>
  <c r="I14" i="127"/>
  <c r="M13" i="127"/>
  <c r="I13" i="127"/>
  <c r="M12" i="127"/>
  <c r="I12" i="127"/>
  <c r="M11" i="127"/>
  <c r="I11" i="127"/>
  <c r="M10" i="127"/>
  <c r="I10" i="127"/>
  <c r="M9" i="127"/>
  <c r="I9" i="127"/>
  <c r="M8" i="127"/>
  <c r="I8" i="127"/>
  <c r="M7" i="127"/>
  <c r="I7" i="127"/>
  <c r="M6" i="127"/>
  <c r="I6" i="127"/>
  <c r="M24" i="126"/>
  <c r="I24" i="126"/>
  <c r="M23" i="126"/>
  <c r="I23" i="126"/>
  <c r="M22" i="126"/>
  <c r="I22" i="126"/>
  <c r="M21" i="126"/>
  <c r="I21" i="126"/>
  <c r="M20" i="126"/>
  <c r="I20" i="126"/>
  <c r="M19" i="126"/>
  <c r="I19" i="126"/>
  <c r="M18" i="126"/>
  <c r="I18" i="126"/>
  <c r="M17" i="126"/>
  <c r="I17" i="126"/>
  <c r="M16" i="126"/>
  <c r="I16" i="126"/>
  <c r="M15" i="126"/>
  <c r="I15" i="126"/>
  <c r="M14" i="126"/>
  <c r="I14" i="126"/>
  <c r="M13" i="126"/>
  <c r="I13" i="126"/>
  <c r="M12" i="126"/>
  <c r="I12" i="126"/>
  <c r="M11" i="126"/>
  <c r="I11" i="126"/>
  <c r="M10" i="126"/>
  <c r="I10" i="126"/>
  <c r="M9" i="126"/>
  <c r="I9" i="126"/>
  <c r="M8" i="126"/>
  <c r="I8" i="126"/>
  <c r="M7" i="126"/>
  <c r="I7" i="126"/>
  <c r="M6" i="126"/>
  <c r="I6" i="126"/>
  <c r="M41" i="125"/>
  <c r="I41" i="125"/>
  <c r="M40" i="125"/>
  <c r="I40" i="125"/>
  <c r="M39" i="125"/>
  <c r="I39" i="125"/>
  <c r="M38" i="125"/>
  <c r="I38" i="125"/>
  <c r="M37" i="125"/>
  <c r="I37" i="125"/>
  <c r="M36" i="125"/>
  <c r="I36" i="125"/>
  <c r="M35" i="125"/>
  <c r="I35" i="125"/>
  <c r="M34" i="125"/>
  <c r="I34" i="125"/>
  <c r="M33" i="125"/>
  <c r="I33" i="125"/>
  <c r="M32" i="125"/>
  <c r="I32" i="125"/>
  <c r="M31" i="125"/>
  <c r="I31" i="125"/>
  <c r="M30" i="125"/>
  <c r="I30" i="125"/>
  <c r="M29" i="125"/>
  <c r="I29" i="125"/>
  <c r="M28" i="125"/>
  <c r="I28" i="125"/>
  <c r="M27" i="125"/>
  <c r="I27" i="125"/>
  <c r="M26" i="125"/>
  <c r="I26" i="125"/>
  <c r="M25" i="125"/>
  <c r="I25" i="125"/>
  <c r="M24" i="125"/>
  <c r="I24" i="125"/>
  <c r="M23" i="125"/>
  <c r="I23" i="125"/>
  <c r="M22" i="125"/>
  <c r="I22" i="125"/>
  <c r="M21" i="125"/>
  <c r="I21" i="125"/>
  <c r="M20" i="125"/>
  <c r="I20" i="125"/>
  <c r="M19" i="125"/>
  <c r="I19" i="125"/>
  <c r="M18" i="125"/>
  <c r="I18" i="125"/>
  <c r="M17" i="125"/>
  <c r="I17" i="125"/>
  <c r="M16" i="125"/>
  <c r="I16" i="125"/>
  <c r="M15" i="125"/>
  <c r="I15" i="125"/>
  <c r="M14" i="125"/>
  <c r="I14" i="125"/>
  <c r="M13" i="125"/>
  <c r="I13" i="125"/>
  <c r="M12" i="125"/>
  <c r="I12" i="125"/>
  <c r="M11" i="125"/>
  <c r="I11" i="125"/>
  <c r="M10" i="125"/>
  <c r="I10" i="125"/>
  <c r="M9" i="125"/>
  <c r="I9" i="125"/>
  <c r="M8" i="125"/>
  <c r="I8" i="125"/>
  <c r="M7" i="125"/>
  <c r="I7" i="125"/>
  <c r="M6" i="125"/>
  <c r="I6" i="125"/>
  <c r="I30" i="124"/>
  <c r="I29" i="124"/>
  <c r="I28" i="124"/>
  <c r="I27" i="124"/>
  <c r="I26" i="124"/>
  <c r="I25" i="124"/>
  <c r="I24" i="124"/>
  <c r="M23" i="124"/>
  <c r="I23" i="124"/>
  <c r="M22" i="124"/>
  <c r="I22" i="124"/>
  <c r="M21" i="124"/>
  <c r="I21" i="124"/>
  <c r="M20" i="124"/>
  <c r="I20" i="124"/>
  <c r="M19" i="124"/>
  <c r="I19" i="124"/>
  <c r="M18" i="124"/>
  <c r="I18" i="124"/>
  <c r="M17" i="124"/>
  <c r="I17" i="124"/>
  <c r="M16" i="124"/>
  <c r="I16" i="124"/>
  <c r="M15" i="124"/>
  <c r="I15" i="124"/>
  <c r="M14" i="124"/>
  <c r="I14" i="124"/>
  <c r="M13" i="124"/>
  <c r="I13" i="124"/>
  <c r="M12" i="124"/>
  <c r="I12" i="124"/>
  <c r="M11" i="124"/>
  <c r="I11" i="124"/>
  <c r="M10" i="124"/>
  <c r="I10" i="124"/>
  <c r="M9" i="124"/>
  <c r="I9" i="124"/>
  <c r="M8" i="124"/>
  <c r="I8" i="124"/>
  <c r="M7" i="124"/>
  <c r="I7" i="124"/>
  <c r="M6" i="124"/>
  <c r="I6" i="124"/>
  <c r="M22" i="123"/>
  <c r="I22" i="123"/>
  <c r="M21" i="123"/>
  <c r="I21" i="123"/>
  <c r="M20" i="123"/>
  <c r="I20" i="123"/>
  <c r="M19" i="123"/>
  <c r="I19" i="123"/>
  <c r="M18" i="123"/>
  <c r="I18" i="123"/>
  <c r="M17" i="123"/>
  <c r="I17" i="123"/>
  <c r="M16" i="123"/>
  <c r="I16" i="123"/>
  <c r="M15" i="123"/>
  <c r="I15" i="123"/>
  <c r="M14" i="123"/>
  <c r="I14" i="123"/>
  <c r="M13" i="123"/>
  <c r="I13" i="123"/>
  <c r="M12" i="123"/>
  <c r="I12" i="123"/>
  <c r="M11" i="123"/>
  <c r="I11" i="123"/>
  <c r="M10" i="123"/>
  <c r="I10" i="123"/>
  <c r="M9" i="123"/>
  <c r="I9" i="123"/>
  <c r="M8" i="123"/>
  <c r="I8" i="123"/>
  <c r="M7" i="123"/>
  <c r="I7" i="123"/>
  <c r="M6" i="123"/>
  <c r="I6" i="123"/>
  <c r="M28" i="122"/>
  <c r="I28" i="122"/>
  <c r="M27" i="122"/>
  <c r="I27" i="122"/>
  <c r="M26" i="122"/>
  <c r="I26" i="122"/>
  <c r="M25" i="122"/>
  <c r="I25" i="122"/>
  <c r="M24" i="122"/>
  <c r="I24" i="122"/>
  <c r="M23" i="122"/>
  <c r="I23" i="122"/>
  <c r="M22" i="122"/>
  <c r="I22" i="122"/>
  <c r="M21" i="122"/>
  <c r="I21" i="122"/>
  <c r="M20" i="122"/>
  <c r="I20" i="122"/>
  <c r="M19" i="122"/>
  <c r="I19" i="122"/>
  <c r="M18" i="122"/>
  <c r="I18" i="122"/>
  <c r="M17" i="122"/>
  <c r="I17" i="122"/>
  <c r="M16" i="122"/>
  <c r="I16" i="122"/>
  <c r="M15" i="122"/>
  <c r="I15" i="122"/>
  <c r="M14" i="122"/>
  <c r="I14" i="122"/>
  <c r="M13" i="122"/>
  <c r="I13" i="122"/>
  <c r="M12" i="122"/>
  <c r="I12" i="122"/>
  <c r="M11" i="122"/>
  <c r="I11" i="122"/>
  <c r="M10" i="122"/>
  <c r="I10" i="122"/>
  <c r="M9" i="122"/>
  <c r="I9" i="122"/>
  <c r="M8" i="122"/>
  <c r="I8" i="122"/>
  <c r="M7" i="122"/>
  <c r="I7" i="122"/>
  <c r="M6" i="122"/>
  <c r="I6" i="122"/>
  <c r="M6" i="121"/>
  <c r="I6" i="121"/>
  <c r="M6" i="120"/>
  <c r="I6" i="120"/>
  <c r="M116" i="119"/>
  <c r="I116" i="119"/>
  <c r="M115" i="119"/>
  <c r="I115" i="119"/>
  <c r="M114" i="119"/>
  <c r="I114" i="119"/>
  <c r="M113" i="119"/>
  <c r="I113" i="119"/>
  <c r="M112" i="119"/>
  <c r="I112" i="119"/>
  <c r="M111" i="119"/>
  <c r="I111" i="119"/>
  <c r="M110" i="119"/>
  <c r="I110" i="119"/>
  <c r="M109" i="119"/>
  <c r="I109" i="119"/>
  <c r="M108" i="119"/>
  <c r="I108" i="119"/>
  <c r="M107" i="119"/>
  <c r="I107" i="119"/>
  <c r="M106" i="119"/>
  <c r="I106" i="119"/>
  <c r="M105" i="119"/>
  <c r="I105" i="119"/>
  <c r="M104" i="119"/>
  <c r="I104" i="119"/>
  <c r="M103" i="119"/>
  <c r="I103" i="119"/>
  <c r="M102" i="119"/>
  <c r="I102" i="119"/>
  <c r="M101" i="119"/>
  <c r="I101" i="119"/>
  <c r="M100" i="119"/>
  <c r="I100" i="119"/>
  <c r="M99" i="119"/>
  <c r="I99" i="119"/>
  <c r="M98" i="119"/>
  <c r="I98" i="119"/>
  <c r="M97" i="119"/>
  <c r="I97" i="119"/>
  <c r="M96" i="119"/>
  <c r="I96" i="119"/>
  <c r="M95" i="119"/>
  <c r="I95" i="119"/>
  <c r="M94" i="119"/>
  <c r="I94" i="119"/>
  <c r="M93" i="119"/>
  <c r="I93" i="119"/>
  <c r="M92" i="119"/>
  <c r="I92" i="119"/>
  <c r="M91" i="119"/>
  <c r="I91" i="119"/>
  <c r="M90" i="119"/>
  <c r="I90" i="119"/>
  <c r="M89" i="119"/>
  <c r="I89" i="119"/>
  <c r="M88" i="119"/>
  <c r="I88" i="119"/>
  <c r="M87" i="119"/>
  <c r="I87" i="119"/>
  <c r="M86" i="119"/>
  <c r="I86" i="119"/>
  <c r="M85" i="119"/>
  <c r="I85" i="119"/>
  <c r="M84" i="119"/>
  <c r="I84" i="119"/>
  <c r="M83" i="119"/>
  <c r="I83" i="119"/>
  <c r="M82" i="119"/>
  <c r="I82" i="119"/>
  <c r="M81" i="119"/>
  <c r="I81" i="119"/>
  <c r="M80" i="119"/>
  <c r="I80" i="119"/>
  <c r="M79" i="119"/>
  <c r="I79" i="119"/>
  <c r="M78" i="119"/>
  <c r="I78" i="119"/>
  <c r="M77" i="119"/>
  <c r="I77" i="119"/>
  <c r="M76" i="119"/>
  <c r="I76" i="119"/>
  <c r="M75" i="119"/>
  <c r="I75" i="119"/>
  <c r="M74" i="119"/>
  <c r="I74" i="119"/>
  <c r="M73" i="119"/>
  <c r="I73" i="119"/>
  <c r="M72" i="119"/>
  <c r="I72" i="119"/>
  <c r="M71" i="119"/>
  <c r="I71" i="119"/>
  <c r="M70" i="119"/>
  <c r="I70" i="119"/>
  <c r="M69" i="119"/>
  <c r="I69" i="119"/>
  <c r="M68" i="119"/>
  <c r="I68" i="119"/>
  <c r="M67" i="119"/>
  <c r="I67" i="119"/>
  <c r="M66" i="119"/>
  <c r="I66" i="119"/>
  <c r="M65" i="119"/>
  <c r="I65" i="119"/>
  <c r="M64" i="119"/>
  <c r="I64" i="119"/>
  <c r="M63" i="119"/>
  <c r="I63" i="119"/>
  <c r="M62" i="119"/>
  <c r="I62" i="119"/>
  <c r="M61" i="119"/>
  <c r="I61" i="119"/>
  <c r="M60" i="119"/>
  <c r="I60" i="119"/>
  <c r="M59" i="119"/>
  <c r="I59" i="119"/>
  <c r="M58" i="119"/>
  <c r="I58" i="119"/>
  <c r="M57" i="119"/>
  <c r="I57" i="119"/>
  <c r="M56" i="119"/>
  <c r="I56" i="119"/>
  <c r="M55" i="119"/>
  <c r="I55" i="119"/>
  <c r="M54" i="119"/>
  <c r="I54" i="119"/>
  <c r="M53" i="119"/>
  <c r="I53" i="119"/>
  <c r="M52" i="119"/>
  <c r="I52" i="119"/>
  <c r="M51" i="119"/>
  <c r="I51" i="119"/>
  <c r="M50" i="119"/>
  <c r="I50" i="119"/>
  <c r="M49" i="119"/>
  <c r="I49" i="119"/>
  <c r="M48" i="119"/>
  <c r="I48" i="119"/>
  <c r="M47" i="119"/>
  <c r="I47" i="119"/>
  <c r="M46" i="119"/>
  <c r="I46" i="119"/>
  <c r="M45" i="119"/>
  <c r="I45" i="119"/>
  <c r="M44" i="119"/>
  <c r="I44" i="119"/>
  <c r="M43" i="119"/>
  <c r="I43" i="119"/>
  <c r="M42" i="119"/>
  <c r="I42" i="119"/>
  <c r="M41" i="119"/>
  <c r="I41" i="119"/>
  <c r="M40" i="119"/>
  <c r="I40" i="119"/>
  <c r="M39" i="119"/>
  <c r="I39" i="119"/>
  <c r="M38" i="119"/>
  <c r="I38" i="119"/>
  <c r="M37" i="119"/>
  <c r="I37" i="119"/>
  <c r="M36" i="119"/>
  <c r="I36" i="119"/>
  <c r="M35" i="119"/>
  <c r="I35" i="119"/>
  <c r="M34" i="119"/>
  <c r="I34" i="119"/>
  <c r="M33" i="119"/>
  <c r="I33" i="119"/>
  <c r="M32" i="119"/>
  <c r="I32" i="119"/>
  <c r="M31" i="119"/>
  <c r="I31" i="119"/>
  <c r="M30" i="119"/>
  <c r="I30" i="119"/>
  <c r="M29" i="119"/>
  <c r="I29" i="119"/>
  <c r="M28" i="119"/>
  <c r="I28" i="119"/>
  <c r="M27" i="119"/>
  <c r="I27" i="119"/>
  <c r="M26" i="119"/>
  <c r="I26" i="119"/>
  <c r="M25" i="119"/>
  <c r="I25" i="119"/>
  <c r="M24" i="119"/>
  <c r="I24" i="119"/>
  <c r="M23" i="119"/>
  <c r="I23" i="119"/>
  <c r="M22" i="119"/>
  <c r="I22" i="119"/>
  <c r="M21" i="119"/>
  <c r="I21" i="119"/>
  <c r="M20" i="119"/>
  <c r="I20" i="119"/>
  <c r="M19" i="119"/>
  <c r="I19" i="119"/>
  <c r="M18" i="119"/>
  <c r="I18" i="119"/>
  <c r="M17" i="119"/>
  <c r="I17" i="119"/>
  <c r="M16" i="119"/>
  <c r="I16" i="119"/>
  <c r="M15" i="119"/>
  <c r="I15" i="119"/>
  <c r="M14" i="119"/>
  <c r="I14" i="119"/>
  <c r="M13" i="119"/>
  <c r="I13" i="119"/>
  <c r="M12" i="119"/>
  <c r="I12" i="119"/>
  <c r="M11" i="119"/>
  <c r="I11" i="119"/>
  <c r="M10" i="119"/>
  <c r="I10" i="119"/>
  <c r="M9" i="119"/>
  <c r="I9" i="119"/>
  <c r="M8" i="119"/>
  <c r="I8" i="119"/>
  <c r="M7" i="119"/>
  <c r="I7" i="119"/>
  <c r="M6" i="119"/>
  <c r="I6" i="119"/>
  <c r="M6" i="118"/>
  <c r="I6" i="118"/>
  <c r="I7" i="75" l="1"/>
  <c r="M35" i="117" l="1"/>
  <c r="I35" i="117"/>
  <c r="M34" i="117"/>
  <c r="I34" i="117"/>
  <c r="M33" i="117"/>
  <c r="I33" i="117"/>
  <c r="M32" i="117"/>
  <c r="I32" i="117"/>
  <c r="M31" i="117"/>
  <c r="I31" i="117"/>
  <c r="M30" i="117"/>
  <c r="I30" i="117"/>
  <c r="M29" i="117"/>
  <c r="I29" i="117"/>
  <c r="M12" i="117"/>
  <c r="M13" i="117"/>
  <c r="M14" i="117"/>
  <c r="M15" i="117"/>
  <c r="M16" i="117"/>
  <c r="M17" i="117"/>
  <c r="M18" i="117"/>
  <c r="M19" i="117"/>
  <c r="M20" i="117"/>
  <c r="M21" i="117"/>
  <c r="M22" i="117"/>
  <c r="M23" i="117"/>
  <c r="M24" i="117"/>
  <c r="M25" i="117"/>
  <c r="M26" i="117"/>
  <c r="M27" i="117"/>
  <c r="M28" i="117"/>
  <c r="I22" i="117"/>
  <c r="I21" i="117"/>
  <c r="I20" i="117"/>
  <c r="I19" i="117"/>
  <c r="I18" i="117"/>
  <c r="I17" i="117"/>
  <c r="I16" i="117"/>
  <c r="I15" i="117"/>
  <c r="I14" i="117"/>
  <c r="I13" i="117"/>
  <c r="I12" i="117"/>
  <c r="I28" i="117"/>
  <c r="I27" i="117"/>
  <c r="I26" i="117"/>
  <c r="I25" i="117"/>
  <c r="I24" i="117"/>
  <c r="I23" i="117"/>
  <c r="M11" i="117"/>
  <c r="I11" i="117"/>
  <c r="M10" i="117"/>
  <c r="I10" i="117"/>
  <c r="M9" i="117"/>
  <c r="I9" i="117"/>
  <c r="M8" i="117"/>
  <c r="I8" i="117"/>
  <c r="M7" i="117"/>
  <c r="I7" i="117"/>
  <c r="M6" i="117"/>
  <c r="I6" i="117"/>
  <c r="I14" i="116" l="1"/>
  <c r="I15" i="116"/>
  <c r="I16" i="116"/>
  <c r="I19" i="116"/>
  <c r="I20" i="116"/>
  <c r="I21" i="116"/>
  <c r="I22" i="116"/>
  <c r="I23" i="116"/>
  <c r="I26" i="116"/>
  <c r="M8" i="116" l="1"/>
  <c r="M9" i="116"/>
  <c r="M10" i="116"/>
  <c r="M11" i="116"/>
  <c r="M12" i="116"/>
  <c r="M13" i="116"/>
  <c r="M14" i="116"/>
  <c r="M15" i="116"/>
  <c r="M16" i="116"/>
  <c r="M19" i="116"/>
  <c r="M20" i="116"/>
  <c r="M21" i="116"/>
  <c r="M22" i="116"/>
  <c r="M26" i="116"/>
  <c r="M7" i="116"/>
  <c r="I8" i="116"/>
  <c r="I9" i="116"/>
  <c r="I10" i="116"/>
  <c r="I11" i="116"/>
  <c r="I12" i="116"/>
  <c r="I13" i="116"/>
  <c r="I7" i="116"/>
  <c r="M6" i="116"/>
  <c r="I6" i="116"/>
  <c r="M6" i="77" l="1"/>
  <c r="I6" i="77"/>
  <c r="M6" i="76" l="1"/>
  <c r="I6" i="76"/>
  <c r="I36" i="75" l="1"/>
  <c r="M35" i="75"/>
  <c r="I35" i="75"/>
  <c r="M34" i="75"/>
  <c r="I34" i="75"/>
  <c r="M33" i="75"/>
  <c r="I33" i="75"/>
  <c r="M32" i="75"/>
  <c r="I32" i="75"/>
  <c r="M31" i="75"/>
  <c r="I31" i="75"/>
  <c r="M30" i="75"/>
  <c r="I30" i="75"/>
  <c r="M29" i="75"/>
  <c r="I29" i="75"/>
  <c r="M28" i="75"/>
  <c r="I28" i="75"/>
  <c r="M27" i="75"/>
  <c r="I27" i="75"/>
  <c r="M26" i="75"/>
  <c r="I26" i="75"/>
  <c r="M25" i="75"/>
  <c r="I25" i="75"/>
  <c r="M24" i="75"/>
  <c r="I24" i="75"/>
  <c r="M23" i="75"/>
  <c r="I23" i="75"/>
  <c r="M22" i="75"/>
  <c r="I22" i="75"/>
  <c r="M21" i="75"/>
  <c r="I21" i="75"/>
  <c r="M20" i="75"/>
  <c r="I20" i="75"/>
  <c r="M19" i="75"/>
  <c r="I19" i="75"/>
  <c r="M18" i="75"/>
  <c r="I18" i="75"/>
  <c r="M17" i="75"/>
  <c r="I17" i="75"/>
  <c r="M16" i="75"/>
  <c r="I16" i="75"/>
  <c r="M15" i="75"/>
  <c r="I15" i="75"/>
  <c r="M14" i="75"/>
  <c r="I14" i="75"/>
  <c r="M13" i="75"/>
  <c r="I13" i="75"/>
  <c r="M12" i="75"/>
  <c r="I12" i="75"/>
  <c r="M11" i="75"/>
  <c r="I11" i="75"/>
  <c r="M10" i="75"/>
  <c r="I10" i="75"/>
  <c r="M9" i="75"/>
  <c r="I9" i="75"/>
  <c r="M8" i="75"/>
  <c r="I8" i="75"/>
  <c r="M7" i="75"/>
  <c r="M6" i="75"/>
  <c r="I6" i="75"/>
</calcChain>
</file>

<file path=xl/comments1.xml><?xml version="1.0" encoding="utf-8"?>
<comments xmlns="http://schemas.openxmlformats.org/spreadsheetml/2006/main">
  <authors>
    <author>조광일(화성지원팀/과장/-)</author>
  </authors>
  <commentList>
    <comment ref="J7" authorId="0" shapeId="0">
      <text>
        <r>
          <rPr>
            <b/>
            <sz val="9"/>
            <color indexed="81"/>
            <rFont val="돋움"/>
            <family val="3"/>
            <charset val="129"/>
          </rPr>
          <t>사업장에서 진행되는 모든 PJT는 수시 평가에 해당됩니다.</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IC52" authorId="0" shapeId="0">
      <text>
        <r>
          <rPr>
            <b/>
            <sz val="10"/>
            <color indexed="81"/>
            <rFont val="맑은 고딕"/>
            <family val="3"/>
            <charset val="129"/>
            <scheme val="major"/>
          </rPr>
          <t xml:space="preserve">반입 예정
</t>
        </r>
      </text>
    </comment>
    <comment ref="IC79" authorId="0" shapeId="0">
      <text>
        <r>
          <rPr>
            <b/>
            <sz val="10"/>
            <color indexed="81"/>
            <rFont val="맑은 고딕"/>
            <family val="3"/>
            <charset val="129"/>
            <scheme val="major"/>
          </rPr>
          <t xml:space="preserve">반입 예정
</t>
        </r>
      </text>
    </comment>
  </commentList>
</comments>
</file>

<file path=xl/comments3.xml><?xml version="1.0" encoding="utf-8"?>
<comments xmlns="http://schemas.openxmlformats.org/spreadsheetml/2006/main">
  <authors>
    <author>조광일(화성지원팀/과장/-)</author>
  </authors>
  <commentList>
    <comment ref="J4" authorId="0" shapeId="0">
      <text>
        <r>
          <rPr>
            <b/>
            <sz val="9"/>
            <color indexed="81"/>
            <rFont val="돋움"/>
            <family val="3"/>
            <charset val="129"/>
          </rPr>
          <t>위험성이</t>
        </r>
        <r>
          <rPr>
            <b/>
            <sz val="9"/>
            <color indexed="81"/>
            <rFont val="Tahoma"/>
            <family val="2"/>
          </rPr>
          <t xml:space="preserve"> 6</t>
        </r>
        <r>
          <rPr>
            <b/>
            <sz val="9"/>
            <color indexed="81"/>
            <rFont val="돋움"/>
            <family val="3"/>
            <charset val="129"/>
          </rPr>
          <t>미만일</t>
        </r>
        <r>
          <rPr>
            <b/>
            <sz val="9"/>
            <color indexed="81"/>
            <rFont val="Tahoma"/>
            <family val="2"/>
          </rPr>
          <t xml:space="preserve"> </t>
        </r>
        <r>
          <rPr>
            <b/>
            <sz val="9"/>
            <color indexed="81"/>
            <rFont val="돋움"/>
            <family val="3"/>
            <charset val="129"/>
          </rPr>
          <t>경우</t>
        </r>
        <r>
          <rPr>
            <b/>
            <sz val="9"/>
            <color indexed="81"/>
            <rFont val="Tahoma"/>
            <family val="2"/>
          </rPr>
          <t xml:space="preserve"> </t>
        </r>
        <r>
          <rPr>
            <b/>
            <sz val="9"/>
            <color indexed="81"/>
            <rFont val="돋움"/>
            <family val="3"/>
            <charset val="129"/>
          </rPr>
          <t>감소대책</t>
        </r>
        <r>
          <rPr>
            <b/>
            <sz val="9"/>
            <color indexed="81"/>
            <rFont val="Tahoma"/>
            <family val="2"/>
          </rPr>
          <t xml:space="preserve"> </t>
        </r>
        <r>
          <rPr>
            <b/>
            <sz val="9"/>
            <color indexed="81"/>
            <rFont val="돋움"/>
            <family val="3"/>
            <charset val="129"/>
          </rPr>
          <t>생략</t>
        </r>
      </text>
    </comment>
    <comment ref="G5" authorId="0" shapeId="0">
      <text>
        <r>
          <rPr>
            <b/>
            <sz val="9"/>
            <color indexed="81"/>
            <rFont val="Tahoma"/>
            <family val="2"/>
          </rPr>
          <t xml:space="preserve">1~5 </t>
        </r>
        <r>
          <rPr>
            <b/>
            <sz val="9"/>
            <color indexed="81"/>
            <rFont val="돋움"/>
            <family val="3"/>
            <charset val="129"/>
          </rPr>
          <t>입력</t>
        </r>
      </text>
    </comment>
    <comment ref="H5" authorId="0" shapeId="0">
      <text>
        <r>
          <rPr>
            <b/>
            <sz val="9"/>
            <color indexed="81"/>
            <rFont val="Tahoma"/>
            <family val="2"/>
          </rPr>
          <t>1~4</t>
        </r>
        <r>
          <rPr>
            <b/>
            <sz val="9"/>
            <color indexed="81"/>
            <rFont val="돋움"/>
            <family val="3"/>
            <charset val="129"/>
          </rPr>
          <t>입력</t>
        </r>
      </text>
    </comment>
  </commentList>
</comments>
</file>

<file path=xl/comments4.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5.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6.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7.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8.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sharedStrings.xml><?xml version="1.0" encoding="utf-8"?>
<sst xmlns="http://schemas.openxmlformats.org/spreadsheetml/2006/main" count="6809" uniqueCount="1840">
  <si>
    <t>작업내용</t>
  </si>
  <si>
    <t>담당자</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</si>
  <si>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</si>
  <si>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</si>
  <si>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</si>
  <si>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t>현재위험성</t>
    <phoneticPr fontId="1" type="noConversion"/>
  </si>
  <si>
    <t>위험성</t>
    <phoneticPr fontId="1" type="noConversion"/>
  </si>
  <si>
    <t>개선 후 위험성</t>
    <phoneticPr fontId="1" type="noConversion"/>
  </si>
  <si>
    <t>개선
완료일</t>
    <phoneticPr fontId="1" type="noConversion"/>
  </si>
  <si>
    <t>공정분류</t>
    <phoneticPr fontId="1" type="noConversion"/>
  </si>
  <si>
    <t>자재반입(입고)</t>
  </si>
  <si>
    <t>부서명</t>
    <phoneticPr fontId="13" type="noConversion"/>
  </si>
  <si>
    <t>담당자명</t>
    <phoneticPr fontId="13" type="noConversion"/>
  </si>
  <si>
    <t>공사개요</t>
    <phoneticPr fontId="13" type="noConversion"/>
  </si>
  <si>
    <t>위험성평가 추진 일정(계획)</t>
    <phoneticPr fontId="13" type="noConversion"/>
  </si>
  <si>
    <r>
      <t>공사금액</t>
    </r>
    <r>
      <rPr>
        <b/>
        <sz val="10"/>
        <color indexed="8"/>
        <rFont val="맑은 고딕"/>
        <family val="3"/>
        <charset val="129"/>
      </rPr>
      <t>(VAT포함)</t>
    </r>
    <phoneticPr fontId="13" type="noConversion"/>
  </si>
  <si>
    <t>평가구분</t>
    <phoneticPr fontId="13" type="noConversion"/>
  </si>
  <si>
    <t>단계</t>
    <phoneticPr fontId="13" type="noConversion"/>
  </si>
  <si>
    <t>추진일정</t>
    <phoneticPr fontId="13" type="noConversion"/>
  </si>
  <si>
    <t>공사기간</t>
    <phoneticPr fontId="13" type="noConversion"/>
  </si>
  <si>
    <t>1. 사전준비</t>
    <phoneticPr fontId="13" type="noConversion"/>
  </si>
  <si>
    <t>발주처</t>
    <phoneticPr fontId="13" type="noConversion"/>
  </si>
  <si>
    <t>평균출력인원</t>
    <phoneticPr fontId="13" type="noConversion"/>
  </si>
  <si>
    <t>주요장비 목록
(대수)</t>
    <phoneticPr fontId="13" type="noConversion"/>
  </si>
  <si>
    <t>3. 위험성 추정</t>
    <phoneticPr fontId="13" type="noConversion"/>
  </si>
  <si>
    <t>협력회사</t>
    <phoneticPr fontId="13" type="noConversion"/>
  </si>
  <si>
    <t>회사명</t>
    <phoneticPr fontId="13" type="noConversion"/>
  </si>
  <si>
    <t>4. 위험성 결정</t>
    <phoneticPr fontId="13" type="noConversion"/>
  </si>
  <si>
    <t>공종</t>
    <phoneticPr fontId="13" type="noConversion"/>
  </si>
  <si>
    <t>위험성 평가 대상
공정(작업) 목록</t>
    <phoneticPr fontId="13" type="noConversion"/>
  </si>
  <si>
    <t>검토자 의견
(적정/수정/보완/재실시 및 사유 등)</t>
    <phoneticPr fontId="13"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</si>
  <si>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</si>
  <si>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</si>
  <si>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</si>
  <si>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</si>
  <si>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</si>
  <si>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</si>
  <si>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</si>
  <si>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</si>
  <si>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</si>
  <si>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</si>
  <si>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</si>
  <si>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</si>
  <si>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</si>
  <si>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</si>
  <si>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</si>
  <si>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</si>
  <si>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</si>
  <si>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</si>
  <si>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</si>
  <si>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</si>
  <si>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</si>
  <si>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</si>
  <si>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</si>
  <si>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</si>
  <si>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</si>
  <si>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</si>
  <si>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</si>
  <si>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</si>
  <si>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</si>
  <si>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</si>
  <si>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</si>
  <si>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</si>
  <si>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</si>
  <si>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</si>
  <si>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</si>
  <si>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</si>
  <si>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</si>
  <si>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</si>
  <si>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</si>
  <si>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</si>
  <si>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</si>
  <si>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</si>
  <si>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</si>
  <si>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</si>
  <si>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</si>
  <si>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</si>
  <si>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</si>
  <si>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</si>
  <si>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</si>
  <si>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</si>
  <si>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</si>
  <si>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</si>
  <si>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</si>
  <si>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</si>
  <si>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</si>
  <si>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</si>
  <si>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</si>
  <si>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</si>
  <si>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</si>
  <si>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</si>
  <si>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</si>
  <si>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</si>
  <si>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</si>
  <si>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</si>
  <si>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</si>
  <si>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</si>
  <si>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</si>
  <si>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</si>
  <si>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</si>
  <si>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</si>
  <si>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</si>
  <si>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</si>
  <si>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</si>
  <si>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</si>
  <si>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</si>
  <si>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</si>
  <si>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</si>
  <si>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</si>
  <si>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</si>
  <si>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</si>
  <si>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</si>
  <si>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</si>
  <si>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</si>
  <si>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팀원</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</si>
  <si>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</si>
  <si>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</si>
  <si>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</si>
  <si>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</si>
  <si>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</si>
  <si>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</si>
  <si>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</si>
  <si>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</si>
  <si>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</si>
  <si>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</si>
  <si>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</si>
  <si>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</si>
  <si>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</si>
  <si>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</si>
  <si>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</si>
  <si>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</si>
  <si>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</si>
  <si>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</si>
  <si>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</si>
  <si>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</si>
  <si>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</si>
  <si>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</si>
  <si>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</si>
  <si>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</si>
  <si>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</si>
  <si>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</si>
  <si>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</si>
  <si>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</si>
  <si>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</si>
  <si>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</si>
  <si>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</si>
  <si>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</si>
  <si>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</si>
  <si>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</si>
  <si>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</si>
  <si>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</si>
  <si>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</si>
  <si>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</si>
  <si>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</si>
  <si>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</si>
  <si>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</si>
  <si>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</si>
  <si>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</si>
  <si>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</si>
  <si>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</si>
  <si>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</si>
  <si>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</si>
  <si>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</si>
  <si>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</si>
  <si>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</si>
  <si>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</si>
  <si>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</si>
  <si>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</si>
  <si>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홍길동</t>
    <phoneticPr fontId="1" type="noConversion"/>
  </si>
  <si>
    <t>지게차/
운반차</t>
    <phoneticPr fontId="1" type="noConversion"/>
  </si>
  <si>
    <t>비  고  란</t>
    <phoneticPr fontId="1" type="noConversion"/>
  </si>
  <si>
    <t>3. 장비 이동</t>
    <phoneticPr fontId="1" type="noConversion"/>
  </si>
  <si>
    <t>수공구</t>
    <phoneticPr fontId="1" type="noConversion"/>
  </si>
  <si>
    <t>고소작업대(렌탈)</t>
    <phoneticPr fontId="1" type="noConversion"/>
  </si>
  <si>
    <t>NOTE PC</t>
    <phoneticPr fontId="1" type="noConversion"/>
  </si>
  <si>
    <t>고소작업대 상승/하강 동작 중 협착</t>
    <phoneticPr fontId="1" type="noConversion"/>
  </si>
  <si>
    <t>장비 이동 또는 동작 중 협착</t>
    <phoneticPr fontId="1" type="noConversion"/>
  </si>
  <si>
    <t>작업절차 미 준수, 보호구 미 착용
잘못된 작업 방법에 따른 감전 사고</t>
    <phoneticPr fontId="1" type="noConversion"/>
  </si>
  <si>
    <t>작업자 주의 교육</t>
    <phoneticPr fontId="1" type="noConversion"/>
  </si>
  <si>
    <t>시운전</t>
  </si>
  <si>
    <t>안전담당자 상주</t>
    <phoneticPr fontId="1" type="noConversion"/>
  </si>
  <si>
    <t>점검 SHEET 작성, 수시 점검</t>
    <phoneticPr fontId="1" type="noConversion"/>
  </si>
  <si>
    <t>유도원(신호수) 배치</t>
    <phoneticPr fontId="1" type="noConversion"/>
  </si>
  <si>
    <t>안전 담당자 배치 및 인원 통제
유도원(신호수) 배치</t>
    <phoneticPr fontId="1" type="noConversion"/>
  </si>
  <si>
    <t xml:space="preserve">사용 전 과상승 방지봉, 협착 방지 장치 점검
안전 담당자 배치 및 인원 통제
</t>
    <phoneticPr fontId="1" type="noConversion"/>
  </si>
  <si>
    <t>무전기 지급</t>
    <phoneticPr fontId="1" type="noConversion"/>
  </si>
  <si>
    <t>작업 구역 설정 및 인원 통제
자재/공구 이탈 방지 끈 체결</t>
    <phoneticPr fontId="1" type="noConversion"/>
  </si>
  <si>
    <t>통전 후 작업 시 절연 장갑 착용</t>
    <phoneticPr fontId="1" type="noConversion"/>
  </si>
  <si>
    <t>급소 부위 위험 경고 문구 부착
색상 구분을 통한 시인성 증대
(예. 바코드 브라켓)</t>
    <phoneticPr fontId="1" type="noConversion"/>
  </si>
  <si>
    <t>종횡비 2:1 이상 적재 금지
자동바 + 결속
2개소 이상 자동바 고정</t>
    <phoneticPr fontId="1" type="noConversion"/>
  </si>
  <si>
    <t>2인 이상 작업
유도원 배치</t>
    <phoneticPr fontId="1" type="noConversion"/>
  </si>
  <si>
    <t>작업 구역 설정 및 인원 통제
유도원(신호수) 배치
장비 동작 시 경광등 및 경고음</t>
    <phoneticPr fontId="1" type="noConversion"/>
  </si>
  <si>
    <t>무게 중심 표기(눈관리)
사전 개구부 점검 및 안전 조치
바닥 보양판 설치
전복 방지 아웃트리거 설치</t>
    <phoneticPr fontId="1" type="noConversion"/>
  </si>
  <si>
    <t>위험 예지 훈련
작업 계획서 교육</t>
    <phoneticPr fontId="1" type="noConversion"/>
  </si>
  <si>
    <t>설비(장비)설치_기구</t>
  </si>
  <si>
    <t>설비(장비)설치_전장</t>
  </si>
  <si>
    <t>중량물 인양 중 달기구 체결 불량 등으로 인양물 낙하/비래</t>
    <phoneticPr fontId="1" type="noConversion"/>
  </si>
  <si>
    <t>자재 이동 중 적재 및 결속 불량에 따른 전도</t>
    <phoneticPr fontId="1" type="noConversion"/>
  </si>
  <si>
    <t>자재 이동 중 작업자 주변 작업자 충돌, 협착</t>
    <phoneticPr fontId="1" type="noConversion"/>
  </si>
  <si>
    <t>장비 사용(이동) 중 주변 구조물과의 충돌</t>
    <phoneticPr fontId="1" type="noConversion"/>
  </si>
  <si>
    <t>장비 사용(이동) 중 주변 작업자 충돌, 협착</t>
    <phoneticPr fontId="1" type="noConversion"/>
  </si>
  <si>
    <t>체결 작업 중 자재 및 공구 낙하</t>
    <phoneticPr fontId="1" type="noConversion"/>
  </si>
  <si>
    <t>중량물 인양 중 무게중심 불량 및 결속 불량 등으로 
인양물 전도/낙하
장비 이동 중 개구부에 의한 전복 사고</t>
    <phoneticPr fontId="1" type="noConversion"/>
  </si>
  <si>
    <t>상/하 FRAME BUILD UP 중 협착 위험</t>
    <phoneticPr fontId="1" type="noConversion"/>
  </si>
  <si>
    <t>INTERLOCK 임의 해제 및 조작 실수에 따른 충돌 및 협착</t>
    <phoneticPr fontId="1" type="noConversion"/>
  </si>
  <si>
    <t>작업자간 의사 소통 부재 및 불안정한 작업 방법에 의한 충돌 및 협착</t>
    <phoneticPr fontId="1" type="noConversion"/>
  </si>
  <si>
    <t>OHS 내부 통로 이동 중 돌출물에 의한 베임, 긁힘 사고</t>
    <phoneticPr fontId="1" type="noConversion"/>
  </si>
  <si>
    <t>1. 크레인(곤도라), 지게차를 이용한 자재 반입</t>
    <phoneticPr fontId="1" type="noConversion"/>
  </si>
  <si>
    <t>크레인(곤도라), 지게차</t>
    <phoneticPr fontId="1" type="noConversion"/>
  </si>
  <si>
    <t>2. 반입 자재 운반 및 이동</t>
    <phoneticPr fontId="1" type="noConversion"/>
  </si>
  <si>
    <t>파렛트카, 대차</t>
    <phoneticPr fontId="1" type="noConversion"/>
  </si>
  <si>
    <t>테이블 리프트
전동 지게차
고소작업대(렌탈)</t>
    <phoneticPr fontId="1" type="noConversion"/>
  </si>
  <si>
    <t>1. RACEWAY 설치</t>
    <phoneticPr fontId="1" type="noConversion"/>
  </si>
  <si>
    <t>2. HANGINIG BAR 설치</t>
    <phoneticPr fontId="1" type="noConversion"/>
  </si>
  <si>
    <t>3. RAIL 양중 및 설치</t>
    <phoneticPr fontId="1" type="noConversion"/>
  </si>
  <si>
    <t>4. FENCE, SKIRT 설치</t>
    <phoneticPr fontId="1" type="noConversion"/>
  </si>
  <si>
    <t>5. MTL 설치</t>
    <phoneticPr fontId="1" type="noConversion"/>
  </si>
  <si>
    <t>체인블록</t>
    <phoneticPr fontId="1" type="noConversion"/>
  </si>
  <si>
    <t>6. 외부 WALKWAY(PANEL 양중 포함) 설치</t>
    <phoneticPr fontId="1" type="noConversion"/>
  </si>
  <si>
    <t>7. 사다리 설치</t>
    <phoneticPr fontId="1" type="noConversion"/>
  </si>
  <si>
    <t>1. 하부 형광등 설치</t>
    <phoneticPr fontId="1" type="noConversion"/>
  </si>
  <si>
    <t>2. CABLE 포설 및 결선</t>
    <phoneticPr fontId="1" type="noConversion"/>
  </si>
  <si>
    <t>3. PANEL 배선 및 결선</t>
    <phoneticPr fontId="1" type="noConversion"/>
  </si>
  <si>
    <t>1. VHL 시운전</t>
    <phoneticPr fontId="1" type="noConversion"/>
  </si>
  <si>
    <t>작업 구역 인원 통제
과상승 방지봉
협착방지 장치</t>
    <phoneticPr fontId="1" type="noConversion"/>
  </si>
  <si>
    <t>하부 인원 통제</t>
    <phoneticPr fontId="1" type="noConversion"/>
  </si>
  <si>
    <t>바닥 보양판 설치</t>
    <phoneticPr fontId="1" type="noConversion"/>
  </si>
  <si>
    <t>활선 경보기
LOTO</t>
    <phoneticPr fontId="1" type="noConversion"/>
  </si>
  <si>
    <t>ABNORMAL CASE 분석 및 S/W 반영
작업 계획서 교육
중대 위규 규정 및 처벌 강화</t>
    <phoneticPr fontId="1" type="noConversion"/>
  </si>
  <si>
    <t>육성에 의한 의사 전달</t>
    <phoneticPr fontId="1" type="noConversion"/>
  </si>
  <si>
    <t>작성</t>
    <phoneticPr fontId="1" type="noConversion"/>
  </si>
  <si>
    <t>21.10.06</t>
    <phoneticPr fontId="1" type="noConversion"/>
  </si>
  <si>
    <t>21.11.01</t>
    <phoneticPr fontId="1" type="noConversion"/>
  </si>
  <si>
    <t>구분</t>
    <phoneticPr fontId="1" type="noConversion"/>
  </si>
  <si>
    <t>작업 내역</t>
    <phoneticPr fontId="1" type="noConversion"/>
  </si>
  <si>
    <t>2022年 2月</t>
    <phoneticPr fontId="33" type="noConversion"/>
  </si>
  <si>
    <t>3月</t>
    <phoneticPr fontId="33" type="noConversion"/>
  </si>
  <si>
    <t>4月</t>
    <phoneticPr fontId="1" type="noConversion"/>
  </si>
  <si>
    <t>5月</t>
    <phoneticPr fontId="33" type="noConversion"/>
  </si>
  <si>
    <t>6月</t>
    <phoneticPr fontId="33" type="noConversion"/>
  </si>
  <si>
    <t>7月</t>
    <phoneticPr fontId="33" type="noConversion"/>
  </si>
  <si>
    <t>8月</t>
    <phoneticPr fontId="33" type="noConversion"/>
  </si>
  <si>
    <t>`</t>
    <phoneticPr fontId="33" type="noConversion"/>
  </si>
  <si>
    <t>화</t>
    <phoneticPr fontId="1" type="noConversion"/>
  </si>
  <si>
    <t>수</t>
    <phoneticPr fontId="1" type="noConversion"/>
  </si>
  <si>
    <t>목</t>
    <phoneticPr fontId="1" type="noConversion"/>
  </si>
  <si>
    <t>금</t>
    <phoneticPr fontId="1" type="noConversion"/>
  </si>
  <si>
    <t>토</t>
    <phoneticPr fontId="1" type="noConversion"/>
  </si>
  <si>
    <t>일</t>
    <phoneticPr fontId="1" type="noConversion"/>
  </si>
  <si>
    <t>월</t>
    <phoneticPr fontId="1" type="noConversion"/>
  </si>
  <si>
    <t>월</t>
  </si>
  <si>
    <t>화</t>
  </si>
  <si>
    <t>수</t>
  </si>
  <si>
    <t>목</t>
  </si>
  <si>
    <t>금</t>
  </si>
  <si>
    <t>토</t>
  </si>
  <si>
    <t>일</t>
  </si>
  <si>
    <t>A 구간</t>
    <phoneticPr fontId="1" type="noConversion"/>
  </si>
  <si>
    <t>[HW] RAIL 양중 및 설치</t>
    <phoneticPr fontId="1" type="noConversion"/>
  </si>
  <si>
    <t>반입</t>
    <phoneticPr fontId="1" type="noConversion"/>
  </si>
  <si>
    <t>[ELEC.] 전장 공사</t>
    <phoneticPr fontId="1" type="noConversion"/>
  </si>
  <si>
    <t>HU</t>
    <phoneticPr fontId="1" type="noConversion"/>
  </si>
  <si>
    <t>TO</t>
    <phoneticPr fontId="1" type="noConversion"/>
  </si>
  <si>
    <t>MTU 01</t>
    <phoneticPr fontId="1" type="noConversion"/>
  </si>
  <si>
    <t>[HW] MTL 양중 및 설치</t>
    <phoneticPr fontId="33" type="noConversion"/>
  </si>
  <si>
    <t>[ELEC.] 전장 공사</t>
    <phoneticPr fontId="33" type="noConversion"/>
  </si>
  <si>
    <t>[TEST] 제어/시운전</t>
    <phoneticPr fontId="33" type="noConversion"/>
  </si>
  <si>
    <t>B 구간</t>
    <phoneticPr fontId="1" type="noConversion"/>
  </si>
  <si>
    <t>H 구간</t>
    <phoneticPr fontId="1" type="noConversion"/>
  </si>
  <si>
    <t>D 구간</t>
    <phoneticPr fontId="1" type="noConversion"/>
  </si>
  <si>
    <t>[HW] STRUCTURE + RAIL 설치</t>
    <phoneticPr fontId="1" type="noConversion"/>
  </si>
  <si>
    <t>[HW] RAIL 양중 및 설치(HANING TYPE 일부)</t>
    <phoneticPr fontId="1" type="noConversion"/>
  </si>
  <si>
    <t>MTU 02</t>
    <phoneticPr fontId="1" type="noConversion"/>
  </si>
  <si>
    <t>E 구간</t>
    <phoneticPr fontId="1" type="noConversion"/>
  </si>
  <si>
    <t>F 구간</t>
    <phoneticPr fontId="1" type="noConversion"/>
  </si>
  <si>
    <t>G 구간</t>
    <phoneticPr fontId="1" type="noConversion"/>
  </si>
  <si>
    <t>C 구간</t>
    <phoneticPr fontId="1" type="noConversion"/>
  </si>
  <si>
    <t>I 구간</t>
    <phoneticPr fontId="1" type="noConversion"/>
  </si>
  <si>
    <t>A4-1,2 OHS RAIL 설치 AD 개구부 공사</t>
    <phoneticPr fontId="1" type="noConversion"/>
  </si>
  <si>
    <t>A4FPNP21 2차 해체 및 A4-2 이동</t>
    <phoneticPr fontId="1" type="noConversion"/>
  </si>
  <si>
    <t>A4FPNP21 A4-1 이동 설치</t>
    <phoneticPr fontId="1" type="noConversion"/>
  </si>
  <si>
    <t>[HW] RAIL 양중 및 설치 1'ST</t>
    <phoneticPr fontId="1" type="noConversion"/>
  </si>
  <si>
    <t>풍도 구간 건설 벽체 마감</t>
    <phoneticPr fontId="1" type="noConversion"/>
  </si>
  <si>
    <t>세부 일정 협의 중</t>
    <phoneticPr fontId="1" type="noConversion"/>
  </si>
  <si>
    <t>방화셔터 설치(T7-2)</t>
    <phoneticPr fontId="1" type="noConversion"/>
  </si>
  <si>
    <t>[HW] RAIL 양중 및 설치 2'ND</t>
    <phoneticPr fontId="1" type="noConversion"/>
  </si>
  <si>
    <t>풍도 구간 STRUCTURE 안착 전 A4-1,2 구분하여 사전 이동 필요 함</t>
    <phoneticPr fontId="1" type="noConversion"/>
  </si>
  <si>
    <t>J 구간</t>
    <phoneticPr fontId="33" type="noConversion"/>
  </si>
  <si>
    <t>ARRAY TEST 구간 H/W 설치</t>
    <phoneticPr fontId="33" type="noConversion"/>
  </si>
  <si>
    <t>ARRAY TESTER 철거</t>
    <phoneticPr fontId="1" type="noConversion"/>
  </si>
  <si>
    <t>21/11/15 완료</t>
    <phoneticPr fontId="1" type="noConversion"/>
  </si>
  <si>
    <t>OHS RAIL 구간 층고 UP</t>
    <phoneticPr fontId="1" type="noConversion"/>
  </si>
  <si>
    <t>(21/11/27~), 상부 지지보강 완료 요청</t>
    <phoneticPr fontId="1" type="noConversion"/>
  </si>
  <si>
    <t>ARRRAY TESTER 위치 이동</t>
    <phoneticPr fontId="1" type="noConversion"/>
  </si>
  <si>
    <t>중간 퐁도 설치</t>
    <phoneticPr fontId="1" type="noConversion"/>
  </si>
  <si>
    <t>[HW] RAIL 양중 및 설치(ARRAY 우선)</t>
    <phoneticPr fontId="1" type="noConversion"/>
  </si>
  <si>
    <t>K 구간</t>
    <phoneticPr fontId="1" type="noConversion"/>
  </si>
  <si>
    <t>중간 풍도 설치</t>
    <phoneticPr fontId="1" type="noConversion"/>
  </si>
  <si>
    <t>[HW &amp; ELEC.] A4-1 개조 공사</t>
    <phoneticPr fontId="1" type="noConversion"/>
  </si>
  <si>
    <t>반출</t>
    <phoneticPr fontId="1" type="noConversion"/>
  </si>
  <si>
    <t>마감</t>
    <phoneticPr fontId="33" type="noConversion"/>
  </si>
  <si>
    <t>[HW] 마감 작업</t>
    <phoneticPr fontId="1" type="noConversion"/>
  </si>
  <si>
    <t>[ELEC.] 마감 작업</t>
    <phoneticPr fontId="1" type="noConversion"/>
  </si>
  <si>
    <t>VEHICLE
TEST</t>
    <phoneticPr fontId="33" type="noConversion"/>
  </si>
  <si>
    <t>[VHL] 반입, I/O CHECK 및 SETTING</t>
    <phoneticPr fontId="1" type="noConversion"/>
  </si>
  <si>
    <t>[VHL] TEST</t>
    <phoneticPr fontId="1" type="noConversion"/>
  </si>
  <si>
    <t>QUAL</t>
    <phoneticPr fontId="33" type="noConversion"/>
  </si>
  <si>
    <t xml:space="preserve"> [QUAL] RAIL &amp; VEHICLE</t>
    <phoneticPr fontId="33" type="noConversion"/>
  </si>
  <si>
    <t>안전 QUAL(RAIL)</t>
    <phoneticPr fontId="33" type="noConversion"/>
  </si>
  <si>
    <t>청정 QUAL(RAIL)</t>
    <phoneticPr fontId="33" type="noConversion"/>
  </si>
  <si>
    <t>8계통 QUAL(RAIL)</t>
    <phoneticPr fontId="1" type="noConversion"/>
  </si>
  <si>
    <t>부품 QUAL(RAIL)</t>
    <phoneticPr fontId="1" type="noConversion"/>
  </si>
  <si>
    <t>표준화 QUAL(RAIL)</t>
    <phoneticPr fontId="1" type="noConversion"/>
  </si>
  <si>
    <t>위험성평가표 (조사표/개선계획/실행)</t>
    <phoneticPr fontId="1" type="noConversion"/>
  </si>
  <si>
    <t>작성(담당)</t>
    <phoneticPr fontId="1" type="noConversion"/>
  </si>
  <si>
    <t>-</t>
    <phoneticPr fontId="1" type="noConversion"/>
  </si>
  <si>
    <t>자재 하역 시 전도</t>
    <phoneticPr fontId="1" type="noConversion"/>
  </si>
  <si>
    <t>21.01.02</t>
    <phoneticPr fontId="1" type="noConversion"/>
  </si>
  <si>
    <t>김슬기</t>
    <phoneticPr fontId="1" type="noConversion"/>
  </si>
  <si>
    <t>22.02.24</t>
    <phoneticPr fontId="1" type="noConversion"/>
  </si>
  <si>
    <t>지게차를 이용한 자재 반입</t>
    <phoneticPr fontId="1" type="noConversion"/>
  </si>
  <si>
    <t>자재 반입 시 협착</t>
    <phoneticPr fontId="1" type="noConversion"/>
  </si>
  <si>
    <t>Rail 바닥 타공 작업</t>
    <phoneticPr fontId="1" type="noConversion"/>
  </si>
  <si>
    <t>드릴 회전 시 손잡이 충돌</t>
    <phoneticPr fontId="1" type="noConversion"/>
  </si>
  <si>
    <t>함마 드릴 파지 상태 
확인</t>
    <phoneticPr fontId="1" type="noConversion"/>
  </si>
  <si>
    <t>말림 방지 장갑 착용</t>
    <phoneticPr fontId="1" type="noConversion"/>
  </si>
  <si>
    <t>Rail 앙카 설치</t>
    <phoneticPr fontId="1" type="noConversion"/>
  </si>
  <si>
    <t>접촉 시 알르레기 반응 등</t>
    <phoneticPr fontId="1" type="noConversion"/>
  </si>
  <si>
    <t>개인보호구 착용</t>
    <phoneticPr fontId="1" type="noConversion"/>
  </si>
  <si>
    <t xml:space="preserve">MSDS 교육
 - 응급 조치 방법 등 </t>
    <phoneticPr fontId="1" type="noConversion"/>
  </si>
  <si>
    <t>Rail 설치</t>
    <phoneticPr fontId="1" type="noConversion"/>
  </si>
  <si>
    <t>자재 단면에 베임 및 긁힘 위험</t>
    <phoneticPr fontId="1" type="noConversion"/>
  </si>
  <si>
    <t>창상 방지 장갑 착용</t>
    <phoneticPr fontId="1" type="noConversion"/>
  </si>
  <si>
    <t>Rail 부자재 설치</t>
    <phoneticPr fontId="1" type="noConversion"/>
  </si>
  <si>
    <t>Rail level 조정</t>
    <phoneticPr fontId="1" type="noConversion"/>
  </si>
  <si>
    <t>작업 이동간 Rail에 걸려 넘어짐 위험</t>
    <phoneticPr fontId="1" type="noConversion"/>
  </si>
  <si>
    <t>안전 펜스 작업 구역 설정</t>
    <phoneticPr fontId="1" type="noConversion"/>
  </si>
  <si>
    <t>Shelf 이동 및 정위치 안착</t>
    <phoneticPr fontId="1" type="noConversion"/>
  </si>
  <si>
    <t>Shelf 이동 시 전도 위험</t>
    <phoneticPr fontId="1" type="noConversion"/>
  </si>
  <si>
    <t>2:1비율 안나올경우 추가 더미 설치하여 2:1 비율 유지</t>
    <phoneticPr fontId="1" type="noConversion"/>
  </si>
  <si>
    <t>Shelf join 작업</t>
    <phoneticPr fontId="1" type="noConversion"/>
  </si>
  <si>
    <t>고소작업대
(렌탈)</t>
    <phoneticPr fontId="1" type="noConversion"/>
  </si>
  <si>
    <t>작업 중 수공구 낙하 위험</t>
    <phoneticPr fontId="1" type="noConversion"/>
  </si>
  <si>
    <t>고소 작업 시 
안전고리 2중 체결</t>
    <phoneticPr fontId="1" type="noConversion"/>
  </si>
  <si>
    <t>고소작업자 안전벨트 착용
안전블럭 설치 및 체결
공구 낙하 방지끈 적용 후 작업 실시</t>
    <phoneticPr fontId="1" type="noConversion"/>
  </si>
  <si>
    <t>Shelf 양중 작업</t>
    <phoneticPr fontId="1" type="noConversion"/>
  </si>
  <si>
    <t>전동지게차/
고소작업대
(렌탈)</t>
    <phoneticPr fontId="1" type="noConversion"/>
  </si>
  <si>
    <t>자재 양중 시 낙하</t>
    <phoneticPr fontId="1" type="noConversion"/>
  </si>
  <si>
    <t>슬링벨트, 샤클 등 점검</t>
    <phoneticPr fontId="1" type="noConversion"/>
  </si>
  <si>
    <t>지게차 상승 속도 제한 장치 설치
전도 반경 내 출입 금지
슬링벨트 및 샤클정격하중 확인 검토</t>
    <phoneticPr fontId="1" type="noConversion"/>
  </si>
  <si>
    <t>Shelf Build Up</t>
    <phoneticPr fontId="1" type="noConversion"/>
  </si>
  <si>
    <t>자재 양중 시 낙하 및 전도</t>
    <phoneticPr fontId="1" type="noConversion"/>
  </si>
  <si>
    <t>작업구역 진입 통제
안전로프 사용
폭 1.2m이하의 경우 간접한 Index 가대/Shelf에 Joint된 상태로 Build Up실시
지게차 상승 속도 제한 장치 설치</t>
    <phoneticPr fontId="1" type="noConversion"/>
  </si>
  <si>
    <t>Shelf partition 설치</t>
    <phoneticPr fontId="1" type="noConversion"/>
  </si>
  <si>
    <t>중량물 하부 출입인원
통제</t>
    <phoneticPr fontId="1" type="noConversion"/>
  </si>
  <si>
    <t>Shelf 마감 작업</t>
    <phoneticPr fontId="1" type="noConversion"/>
  </si>
  <si>
    <t>상하 동시 작업 금지</t>
    <phoneticPr fontId="1" type="noConversion"/>
  </si>
  <si>
    <t>EFU 설치</t>
    <phoneticPr fontId="1" type="noConversion"/>
  </si>
  <si>
    <t>22.02.25</t>
    <phoneticPr fontId="1" type="noConversion"/>
  </si>
  <si>
    <t>EFU 전장 배선 작업</t>
    <phoneticPr fontId="1" type="noConversion"/>
  </si>
  <si>
    <t>PNP 양중</t>
    <phoneticPr fontId="1" type="noConversion"/>
  </si>
  <si>
    <t>전동호이스트/
테이블리프트</t>
    <phoneticPr fontId="1" type="noConversion"/>
  </si>
  <si>
    <t>양중 작업 간 안전 펜스 작업 구역 설정
안전 관리자 인원 통제 실시</t>
    <phoneticPr fontId="1" type="noConversion"/>
  </si>
  <si>
    <t>PNP 정위치 안착</t>
    <phoneticPr fontId="1" type="noConversion"/>
  </si>
  <si>
    <t>작업 공간 협소하여 이동 시 타박상 위험</t>
    <phoneticPr fontId="1" type="noConversion"/>
  </si>
  <si>
    <t>설비 모서리 쿠션 보양
(설비 가동 전 제거)</t>
    <phoneticPr fontId="1" type="noConversion"/>
  </si>
  <si>
    <t>PNP LEVEL 조정 및 마감 작업</t>
    <phoneticPr fontId="1" type="noConversion"/>
  </si>
  <si>
    <t>PORT 양중</t>
    <phoneticPr fontId="1" type="noConversion"/>
  </si>
  <si>
    <t>PORT 정위치 안착</t>
    <phoneticPr fontId="1" type="noConversion"/>
  </si>
  <si>
    <t>PORT LEVEL 조정 및 마감 작업</t>
    <phoneticPr fontId="1" type="noConversion"/>
  </si>
  <si>
    <t>갠트리 크레인 설치</t>
    <phoneticPr fontId="1" type="noConversion"/>
  </si>
  <si>
    <t>렌탈 동시 상승간 속도 안맞음으로 자재 추락 위험</t>
    <phoneticPr fontId="1" type="noConversion"/>
  </si>
  <si>
    <t>신호수 배치
상하부 동시작업 금지</t>
    <phoneticPr fontId="1" type="noConversion"/>
  </si>
  <si>
    <t>22.02.28</t>
    <phoneticPr fontId="1" type="noConversion"/>
  </si>
  <si>
    <t>RM Build UP</t>
    <phoneticPr fontId="1" type="noConversion"/>
  </si>
  <si>
    <t>전동호이스트</t>
    <phoneticPr fontId="1" type="noConversion"/>
  </si>
  <si>
    <t>전도 반경 내 출입 금지
슬링벨트 및 샤클 
정격하중 확인 검토</t>
    <phoneticPr fontId="1" type="noConversion"/>
  </si>
  <si>
    <t>Carriage 설치</t>
    <phoneticPr fontId="1" type="noConversion"/>
  </si>
  <si>
    <t>삼각대 설치 시 협착 위험</t>
    <phoneticPr fontId="1" type="noConversion"/>
  </si>
  <si>
    <t>Carriage 하부 고임목 설치하여 추락 방지</t>
    <phoneticPr fontId="1" type="noConversion"/>
  </si>
  <si>
    <t>Upper Frame 설치</t>
    <phoneticPr fontId="1" type="noConversion"/>
  </si>
  <si>
    <t>RM MAST 수직도 조정</t>
    <phoneticPr fontId="1" type="noConversion"/>
  </si>
  <si>
    <t>상부 작업으로 인한 추락 위험</t>
    <phoneticPr fontId="1" type="noConversion"/>
  </si>
  <si>
    <t>RM 벨트 텐션 조정</t>
    <phoneticPr fontId="1" type="noConversion"/>
  </si>
  <si>
    <t>Carriage stopper 안착 간 충돌 위험</t>
    <phoneticPr fontId="1" type="noConversion"/>
  </si>
  <si>
    <t>RM 기동중 동시 작업 금지</t>
    <phoneticPr fontId="1" type="noConversion"/>
  </si>
  <si>
    <t>RM FORK 얼라인 조정</t>
    <phoneticPr fontId="1" type="noConversion"/>
  </si>
  <si>
    <t>FORK 전후진 중 협착 및 끼임 위험</t>
    <phoneticPr fontId="1" type="noConversion"/>
  </si>
  <si>
    <t>RM Cover 설치</t>
    <phoneticPr fontId="1" type="noConversion"/>
  </si>
  <si>
    <t>R/M Mast 상부의 고소작업에 의한 자재 낙하 또는
작업자 추락</t>
    <phoneticPr fontId="1" type="noConversion"/>
  </si>
  <si>
    <t>고소작업자 안전벨트 착용
신호수 배치
상하부 동시작업 금지
공구 낙하 방지끈 적용 후 작업 실시</t>
    <phoneticPr fontId="1" type="noConversion"/>
  </si>
  <si>
    <t>설비 Cleaning</t>
    <phoneticPr fontId="1" type="noConversion"/>
  </si>
  <si>
    <t>에탄올와이퍼 Cleaning작업 간 마스크 미착용에 의한
질식사고</t>
    <phoneticPr fontId="1" type="noConversion"/>
  </si>
  <si>
    <t>방독마스크 착용
고글형보안경 착용
내산장갑 착용
작업 중 휴식시간 적용</t>
    <phoneticPr fontId="1" type="noConversion"/>
  </si>
  <si>
    <t>천장 형광등 설치</t>
    <phoneticPr fontId="1" type="noConversion"/>
  </si>
  <si>
    <t>고소작업대</t>
    <phoneticPr fontId="1" type="noConversion"/>
  </si>
  <si>
    <t>형광등 설치 시 전도,
자재 낙하</t>
    <phoneticPr fontId="1" type="noConversion"/>
  </si>
  <si>
    <t>무게중심 사전확인
전도방지설치, 
이탈방지끈 사용</t>
    <phoneticPr fontId="1" type="noConversion"/>
  </si>
  <si>
    <t>소인철</t>
    <phoneticPr fontId="1" type="noConversion"/>
  </si>
  <si>
    <t>라이트 커튼 설치</t>
    <phoneticPr fontId="1" type="noConversion"/>
  </si>
  <si>
    <t>액세서리 류 설치 시 추락</t>
    <phoneticPr fontId="1" type="noConversion"/>
  </si>
  <si>
    <t>Panel 배선 작업-1</t>
    <phoneticPr fontId="1" type="noConversion"/>
  </si>
  <si>
    <t>잘못된 작업으로 인한 감전사고</t>
    <phoneticPr fontId="1" type="noConversion"/>
  </si>
  <si>
    <t>작업 전 전원차단
작업 시 절연 보호구 착용</t>
    <phoneticPr fontId="1" type="noConversion"/>
  </si>
  <si>
    <t>전원투입 금지표지부착</t>
    <phoneticPr fontId="1" type="noConversion"/>
  </si>
  <si>
    <t>Panel 배선 작업-2</t>
    <phoneticPr fontId="1" type="noConversion"/>
  </si>
  <si>
    <t>드릴,니퍼등</t>
    <phoneticPr fontId="1" type="noConversion"/>
  </si>
  <si>
    <t>칼날에 손부위 좌상/창상</t>
    <phoneticPr fontId="1" type="noConversion"/>
  </si>
  <si>
    <t>장갑 착용</t>
    <phoneticPr fontId="1" type="noConversion"/>
  </si>
  <si>
    <t>안전칼 사용</t>
    <phoneticPr fontId="1" type="noConversion"/>
  </si>
  <si>
    <t>RM Teaching작업</t>
    <phoneticPr fontId="1" type="noConversion"/>
  </si>
  <si>
    <t>기계 동작중 주변 인지 부족으로 인한 충돌 사고</t>
    <phoneticPr fontId="1" type="noConversion"/>
  </si>
  <si>
    <t>설비 기동 시 복명복창 준수
2인 1조 작업 준수</t>
    <phoneticPr fontId="1" type="noConversion"/>
  </si>
  <si>
    <t>설비 기동 전 주변환경 확인</t>
    <phoneticPr fontId="1" type="noConversion"/>
  </si>
  <si>
    <t>자동반송Test</t>
    <phoneticPr fontId="1" type="noConversion"/>
  </si>
  <si>
    <t>PC</t>
    <phoneticPr fontId="1" type="noConversion"/>
  </si>
  <si>
    <t>가동 상태 인지 부족으로 인한 기계와의 충돌 사고</t>
    <phoneticPr fontId="1" type="noConversion"/>
  </si>
  <si>
    <t>설비 내부에 인원 확인 후 설비기동</t>
    <phoneticPr fontId="1" type="noConversion"/>
  </si>
  <si>
    <t>라이트커튼 Error시
내부 확인 후 재기동</t>
    <phoneticPr fontId="1" type="noConversion"/>
  </si>
  <si>
    <t>공정명</t>
    <phoneticPr fontId="1" type="noConversion"/>
  </si>
  <si>
    <t>서재민</t>
    <phoneticPr fontId="1" type="noConversion"/>
  </si>
  <si>
    <t>지게차</t>
    <phoneticPr fontId="1" type="noConversion"/>
  </si>
  <si>
    <t>중량물 인양 중 무게중심 불량 및 결속 불량 등으로 인양물 전도/낙하</t>
    <phoneticPr fontId="1" type="noConversion"/>
  </si>
  <si>
    <t>작업 구역 설정 및 인원 통제
자동바에 의한 결속(2개소 이상)
무게 중심 확인 및 표기(스티커 활요)</t>
    <phoneticPr fontId="1" type="noConversion"/>
  </si>
  <si>
    <t>반입 자재 운반 및 이동/보관</t>
    <phoneticPr fontId="1" type="noConversion"/>
  </si>
  <si>
    <t>자재 보관 구역 설정
종횡비 2:1 이상 자재 적재 금지
이동 시 결속 2개소 이상</t>
    <phoneticPr fontId="1" type="noConversion"/>
  </si>
  <si>
    <t>장비 이동</t>
    <phoneticPr fontId="1" type="noConversion"/>
  </si>
  <si>
    <t>고소작업대(렌탈)
수동 지게차</t>
    <phoneticPr fontId="1" type="noConversion"/>
  </si>
  <si>
    <t>장비 이동 시 유도원(신호수) 배치
경광등 또는 경고음으로 인근 작업자 주의 환기</t>
    <phoneticPr fontId="1" type="noConversion"/>
  </si>
  <si>
    <t>설비(장비)설치_기구</t>
    <phoneticPr fontId="1" type="noConversion"/>
  </si>
  <si>
    <t>Raceway 설치</t>
    <phoneticPr fontId="1" type="noConversion"/>
  </si>
  <si>
    <t>과상승 방지봉
안전 담당자 배치</t>
    <phoneticPr fontId="1" type="noConversion"/>
  </si>
  <si>
    <t>협착 방지 장치 적용
작업 구역 설정 및 인원 통제
작업 시작 전 안전 장치 동작 점검</t>
    <phoneticPr fontId="1" type="noConversion"/>
  </si>
  <si>
    <t>Ladder &amp; Hanger 설치</t>
    <phoneticPr fontId="1" type="noConversion"/>
  </si>
  <si>
    <t>고소 작업 중 자재 및 공구 낙하</t>
    <phoneticPr fontId="1" type="noConversion"/>
  </si>
  <si>
    <t>안전 담당자 배치
하부 인원 통제</t>
    <phoneticPr fontId="1" type="noConversion"/>
  </si>
  <si>
    <t>작업 구역 설정 및 인원 통제
자재 및 공구 이탈 방지 끈 체결</t>
    <phoneticPr fontId="1" type="noConversion"/>
  </si>
  <si>
    <t>(MTU) 상/하 Frame 연결 및 Door 설치</t>
    <phoneticPr fontId="1" type="noConversion"/>
  </si>
  <si>
    <t>수동 지게차</t>
    <phoneticPr fontId="1" type="noConversion"/>
  </si>
  <si>
    <t>수동 지게차를 이용한 상단 Frame 양중 작업 중 전도</t>
    <phoneticPr fontId="1" type="noConversion"/>
  </si>
  <si>
    <t>신호수 배치
2인 1조 수동 지게차 동시 조작</t>
    <phoneticPr fontId="1" type="noConversion"/>
  </si>
  <si>
    <t>작업 구역 확대(전도 시 영향) 설정 및 인원 통제
수동 지게차 유선 리모컨 적용 및 1인 2대 동시 조작</t>
    <phoneticPr fontId="1" type="noConversion"/>
  </si>
  <si>
    <t>(MTU) Motor &amp; Reducer 설치</t>
    <phoneticPr fontId="1" type="noConversion"/>
  </si>
  <si>
    <t>20kg 이상 중량물 작업에 의한 근골격계 질환 발생</t>
    <phoneticPr fontId="1" type="noConversion"/>
  </si>
  <si>
    <t>2인/1조 작업 실시(단독 작업 금지)
근골격계 질환 예방 교육 실시</t>
    <phoneticPr fontId="1" type="noConversion"/>
  </si>
  <si>
    <t>(MTU) 외부 Rail 연결</t>
    <phoneticPr fontId="1" type="noConversion"/>
  </si>
  <si>
    <t>(MTU) Track In/Out Stopper 설치</t>
    <phoneticPr fontId="1" type="noConversion"/>
  </si>
  <si>
    <t>작업 중 수공구 사용 미숙으로 신체(안면 또는 안구) 손상</t>
    <phoneticPr fontId="1" type="noConversion"/>
  </si>
  <si>
    <t>보안경 착용</t>
    <phoneticPr fontId="1" type="noConversion"/>
  </si>
  <si>
    <t>(STB) Ladder 설치</t>
    <phoneticPr fontId="1" type="noConversion"/>
  </si>
  <si>
    <t>STB 양중 및 설치</t>
    <phoneticPr fontId="1" type="noConversion"/>
  </si>
  <si>
    <t>Level Setting</t>
    <phoneticPr fontId="1" type="noConversion"/>
  </si>
  <si>
    <t>Cable Duct 설치</t>
    <phoneticPr fontId="1" type="noConversion"/>
  </si>
  <si>
    <t>Duct 절단 작업 또는 절단면에 베임 또는 긁힘</t>
    <phoneticPr fontId="1" type="noConversion"/>
  </si>
  <si>
    <t>분기 Box 설치 및 통신 Cable 연결</t>
    <phoneticPr fontId="1" type="noConversion"/>
  </si>
  <si>
    <t>CPS Cable 포설 및 결선</t>
    <phoneticPr fontId="1" type="noConversion"/>
  </si>
  <si>
    <t>활선 경보기
LOTO
통전 중 작업 시 절연 장갑 착용</t>
    <phoneticPr fontId="1" type="noConversion"/>
  </si>
  <si>
    <t>Panel 배선 및 결선</t>
    <phoneticPr fontId="1" type="noConversion"/>
  </si>
  <si>
    <t>바코드 부착</t>
    <phoneticPr fontId="1" type="noConversion"/>
  </si>
  <si>
    <t>발판형 사다리</t>
    <phoneticPr fontId="1" type="noConversion"/>
  </si>
  <si>
    <t>사다리 사용 작업 또는 설비 상부 작업 중 추락</t>
    <phoneticPr fontId="1" type="noConversion"/>
  </si>
  <si>
    <t>발판형 사다리 사용
안전 고리 2중 체결</t>
    <phoneticPr fontId="1" type="noConversion"/>
  </si>
  <si>
    <t>설비 상부 작업 시 작업 발판 사용
안전 고리 체결을 위한 추락 방지 장치 설치</t>
    <phoneticPr fontId="1" type="noConversion"/>
  </si>
  <si>
    <t>VHL 투입 및 시운전</t>
    <phoneticPr fontId="1" type="noConversion"/>
  </si>
  <si>
    <t>시운전 중 조작 실수에 따른 구동부 손 또는 일부 협착</t>
    <phoneticPr fontId="1" type="noConversion"/>
  </si>
  <si>
    <t>INTERLOCK 활성화 이후 TEST 진행
비상 정지 와이어 작동 상태 확인
시운전 시 복명 복창 실시</t>
    <phoneticPr fontId="1" type="noConversion"/>
  </si>
  <si>
    <t>Docking Port Teaching</t>
    <phoneticPr fontId="1" type="noConversion"/>
  </si>
  <si>
    <t>작업자간 의사 소통 부재 및 조작 실수에 따른 충돌 및 협착</t>
    <phoneticPr fontId="1" type="noConversion"/>
  </si>
  <si>
    <t>VHL 이적재 Test</t>
    <phoneticPr fontId="1" type="noConversion"/>
  </si>
  <si>
    <t>크레인(곤도라), 지게차를 이용한 자재 반입</t>
    <phoneticPr fontId="1" type="noConversion"/>
  </si>
  <si>
    <t>중량물 인양 중 무게중심 불량 및 결속 불량 등으로 
인양물 전도/낙하</t>
    <phoneticPr fontId="1" type="noConversion"/>
  </si>
  <si>
    <t>(상부 구조물) Marking</t>
    <phoneticPr fontId="1" type="noConversion"/>
  </si>
  <si>
    <t>고소작업대(렌탈), 수공구</t>
    <phoneticPr fontId="1" type="noConversion"/>
  </si>
  <si>
    <t>과상승 방지봉
신호수 배치</t>
    <phoneticPr fontId="1" type="noConversion"/>
  </si>
  <si>
    <t>(상부 구조물) Beam 타공</t>
    <phoneticPr fontId="1" type="noConversion"/>
  </si>
  <si>
    <t>고소작업대(렌탈)
마그넷 드릴</t>
    <phoneticPr fontId="1" type="noConversion"/>
  </si>
  <si>
    <t>마그넷 드릴의 회전체 또는 홀커터에 의한 손 또는 일부가 회전체에 감김</t>
    <phoneticPr fontId="1" type="noConversion"/>
  </si>
  <si>
    <t>(상부 구조물) Sub Beam 설치</t>
    <phoneticPr fontId="1" type="noConversion"/>
  </si>
  <si>
    <t>고소작업대(렌탈)
전동 체인블록</t>
    <phoneticPr fontId="1" type="noConversion"/>
  </si>
  <si>
    <t>Sub Beam 인양 중 무게중심 불량 및 결속 불량 등으로 인양물 전도/낙하</t>
    <phoneticPr fontId="1" type="noConversion"/>
  </si>
  <si>
    <t>안전 담당자 상주
작업 구역 하부 인원 통제</t>
    <phoneticPr fontId="1" type="noConversion"/>
  </si>
  <si>
    <t>줄걸이 점검 SHEET
무게 중심 확인 및 표기(스티커 활요)
작업 구역 설정 및 인원 통제</t>
    <phoneticPr fontId="1" type="noConversion"/>
  </si>
  <si>
    <t>전동 체인블록</t>
    <phoneticPr fontId="1" type="noConversion"/>
  </si>
  <si>
    <t>없음</t>
  </si>
  <si>
    <t>중량물 유도로프 미 설치 후 인력으로 인한 중량물 방향전환 시 충돌</t>
  </si>
  <si>
    <t>안전 담당자 상주</t>
    <phoneticPr fontId="1" type="noConversion"/>
  </si>
  <si>
    <t>유도로프 2개 이상 설치
안전 휀스 설치(작업 구역 확보) 및 인원 통제</t>
    <phoneticPr fontId="1" type="noConversion"/>
  </si>
  <si>
    <t>임팩 렌치, TS 렌치</t>
    <phoneticPr fontId="1" type="noConversion"/>
  </si>
  <si>
    <t>부재 체결 작업 중 수공구, 소형 부재 등 낙하</t>
  </si>
  <si>
    <t>공구 이탈 방지 끈 체결</t>
    <phoneticPr fontId="1" type="noConversion"/>
  </si>
  <si>
    <t>자재/공구 이탈 방지 끈 체결
하부 작업 구역 설정 및 인원 통제</t>
    <phoneticPr fontId="1" type="noConversion"/>
  </si>
  <si>
    <t>임팩 렌치 회전체에 의한 손 또는 일부가 회전체에 감김</t>
    <phoneticPr fontId="1" type="noConversion"/>
  </si>
  <si>
    <t>말림 방지 장갑 또는 창상 방지 장갑 착용</t>
    <phoneticPr fontId="1" type="noConversion"/>
  </si>
  <si>
    <t>(상부 구조물) Post 설치</t>
    <phoneticPr fontId="1" type="noConversion"/>
  </si>
  <si>
    <t>Post 양중 및 설치 중 결속 불량 등으로 인양물 전도/낙하</t>
    <phoneticPr fontId="1" type="noConversion"/>
  </si>
  <si>
    <t>(본체) Robot 양중 및 설치</t>
    <phoneticPr fontId="1" type="noConversion"/>
  </si>
  <si>
    <t>장비작업구간 내 타 공정 근로자 출입으로 인한 충돌</t>
  </si>
  <si>
    <t>작업 구역 설정 및 인원 통제</t>
    <phoneticPr fontId="1" type="noConversion"/>
  </si>
  <si>
    <t>안전 휀스로 작업 구역 설정 및 출입문 설치
작업 구역 출입 인원 통제</t>
    <phoneticPr fontId="1" type="noConversion"/>
  </si>
  <si>
    <t>(본체) FTE 양중 및 설치</t>
    <phoneticPr fontId="1" type="noConversion"/>
  </si>
  <si>
    <t>(본체) BUFFER 양중 및 설치</t>
    <phoneticPr fontId="1" type="noConversion"/>
  </si>
  <si>
    <t>(본체) FENCE 설치</t>
    <phoneticPr fontId="1" type="noConversion"/>
  </si>
  <si>
    <t>전장 PANEL WALKWAY 설치</t>
    <phoneticPr fontId="1" type="noConversion"/>
  </si>
  <si>
    <t>LADDER 설치</t>
    <phoneticPr fontId="1" type="noConversion"/>
  </si>
  <si>
    <t>PANEL 배선 및 결선</t>
    <phoneticPr fontId="1" type="noConversion"/>
  </si>
  <si>
    <t>CABLE DUCT 설치</t>
    <phoneticPr fontId="1" type="noConversion"/>
  </si>
  <si>
    <t>Tray, Duct 절단 작업 또는 절단면에 베임 또는 긁힘</t>
    <phoneticPr fontId="1" type="noConversion"/>
  </si>
  <si>
    <t>PU 코팅 장갑 착용</t>
    <phoneticPr fontId="1" type="noConversion"/>
  </si>
  <si>
    <t>본체 배선 및 결선</t>
    <phoneticPr fontId="1" type="noConversion"/>
  </si>
  <si>
    <t>TEACHING 및 단동 TEST</t>
    <phoneticPr fontId="1" type="noConversion"/>
  </si>
  <si>
    <t>육성의 의한 의사 전달
작업자 주의 교육</t>
    <phoneticPr fontId="1" type="noConversion"/>
  </si>
  <si>
    <t>무전기 또는 별도의 통신 수단을 통한 의사 전달
동작 시 복명 복창 실시</t>
    <phoneticPr fontId="1" type="noConversion"/>
  </si>
  <si>
    <t>PIO TEST</t>
    <phoneticPr fontId="1" type="noConversion"/>
  </si>
  <si>
    <t>INTERLOCK 활성화 이후 TEST 진행
비상 정지 스위치 등 작동 상태 확인
시운전 시 복명 복창 실시
설비 운전 시 출입 통제(안전 담당자 상주)</t>
    <phoneticPr fontId="1" type="noConversion"/>
  </si>
  <si>
    <t>이적재 TEST</t>
    <phoneticPr fontId="1" type="noConversion"/>
  </si>
  <si>
    <t>시운전 또는 이동 중 바닥 돌출물에 걸려 넘어짐</t>
    <phoneticPr fontId="1" type="noConversion"/>
  </si>
  <si>
    <t>돌출물 제거 또는 덮개 설치
안전 주의 스티커 또는 븕은색 페인팅 등을 통한
시인성 증대</t>
    <phoneticPr fontId="1" type="noConversion"/>
  </si>
  <si>
    <t>자재반입</t>
  </si>
  <si>
    <t>TABLE 및 TRAVERSE 자재반입(인양)</t>
  </si>
  <si>
    <t>지게차</t>
  </si>
  <si>
    <t>자재(중량물) 적재 및 이동 중 지게차 전도</t>
  </si>
  <si>
    <t>지게차 이동중 주변 간섭물과 충돌</t>
  </si>
  <si>
    <t>안전담당자/ 신호수 상주</t>
    <phoneticPr fontId="1" type="noConversion"/>
  </si>
  <si>
    <t>지게차 이동중 작업장 주변 작업자와 충돌</t>
  </si>
  <si>
    <t>구조물설치</t>
  </si>
  <si>
    <t>BASE 구조물 설치(인양)</t>
  </si>
  <si>
    <t>이동식 크레인</t>
  </si>
  <si>
    <t>중량물 인양 중 달기구 체결 불량 등으로 인양물 낙하</t>
  </si>
  <si>
    <t>중량물 인양 후 크레인 붐대 스윙 중 크레인 전도</t>
  </si>
  <si>
    <t>중량물 인양 중 인양 와이어로프, 슬링벨트 등의 불량으로 인해 낙하</t>
  </si>
  <si>
    <t>장비운전원과 신호수간 신호전달 미흡으로 인한 양중물의 반동/전도 시 양중물 취급 근로자의 충돌/협착</t>
  </si>
  <si>
    <t>유도원(신호수) 배치, 유도로프 사용, 안전구역 확보 밑 통제</t>
    <phoneticPr fontId="1" type="noConversion"/>
  </si>
  <si>
    <t>BASE 구조물 조립</t>
  </si>
  <si>
    <t>임팩트, 수공구</t>
  </si>
  <si>
    <t>구조물간 간격연결 시 수작업으로 인한 협착</t>
  </si>
  <si>
    <t>로프 및 줄기구 사용으로 이동. 동시 작업 금지</t>
    <phoneticPr fontId="1" type="noConversion"/>
  </si>
  <si>
    <t>BASE간 이동 중 바닥에  방치된 넛트, 볼트 등을 밟고 작업자 전도</t>
  </si>
  <si>
    <t>주변 정리 정돈 실시</t>
    <phoneticPr fontId="1" type="noConversion"/>
  </si>
  <si>
    <t>장시간 임팩트 작업으로 인한 팔목 관절 근골격계 질환 발생</t>
  </si>
  <si>
    <t>교대 작업으로 연속 작업 최소화</t>
    <phoneticPr fontId="1" type="noConversion"/>
  </si>
  <si>
    <t>BASE 주변이동 시 MOTOR BASE 개구부로의 추락</t>
  </si>
  <si>
    <t>개구부 주의 표시판 설치.
개구부 안전 그물망 설치</t>
    <phoneticPr fontId="1" type="noConversion"/>
  </si>
  <si>
    <t>BASE 구조물 고정</t>
  </si>
  <si>
    <t>용접기</t>
  </si>
  <si>
    <t>-훼손된 용접선으로 작업 시 누전으로 인한 감전                                                                                                                                                                                                                                                                -용접 중 발생하는 아크 흡입으로 인한 건강 장애</t>
  </si>
  <si>
    <t>흄 마스크 착용.
케이블 작업전 상태 확인 및 정리 정돈 실시</t>
    <phoneticPr fontId="1" type="noConversion"/>
  </si>
  <si>
    <t>TABLE MOTOR 앙카 BASE 설치(인양)</t>
  </si>
  <si>
    <t>중량물 인양 중 달기구 체결 불량 등으로 인양물 낙하/비래</t>
  </si>
  <si>
    <t>중량물 인양 중 인양 와이어로프, 슬링벨트 등의 불량으로 인해 낙하/비래</t>
  </si>
  <si>
    <t>MOTOR BASE 구조물 고정</t>
  </si>
  <si>
    <t>그라인더</t>
  </si>
  <si>
    <t>-그라인더 작업 시 보안경 미 착용
-보호덮개 해체로 인한 안구손상 및 부상</t>
  </si>
  <si>
    <t>보안경 사용 철저.</t>
    <phoneticPr fontId="1" type="noConversion"/>
  </si>
  <si>
    <t>용접 시 발생되는 용접불꽃이 산발하여 주변 타공정 인화성자재로 착화 후 화재</t>
  </si>
  <si>
    <t>케이블포설</t>
  </si>
  <si>
    <t>CABLE DUCT 설치</t>
  </si>
  <si>
    <t>앙카드릴</t>
  </si>
  <si>
    <t>홀 타공작업 시 말림점 부근 근접으로 인한 면장갑 감김</t>
  </si>
  <si>
    <t xml:space="preserve">면장갑 착용 금지. </t>
    <phoneticPr fontId="1" type="noConversion"/>
  </si>
  <si>
    <t>장시간 앙카드릴 작업으로 인한 팔목/어깨 관절 근골격계 질환 발생</t>
  </si>
  <si>
    <t>사다리</t>
  </si>
  <si>
    <t>사다리 상부작업 시 안전고리 미착용 아웃트리거 미 설치/2인1조 미 준수로    인한 추락/전도</t>
  </si>
  <si>
    <t>작업구간 이동 중 바닥에 방치된 넛트, 볼트 등을 밟고 작업자 전도</t>
  </si>
  <si>
    <t>장시간 임팩트 작업으로 인한 팔목 관절 근골격계 진환 발생</t>
  </si>
  <si>
    <t>CABLE PULLING 작업</t>
  </si>
  <si>
    <t>인력</t>
  </si>
  <si>
    <t>DUCT 모서리구간 수작업PULLING 작업 시 베임</t>
  </si>
  <si>
    <t>TABLE FRAME 조립 및 설치</t>
  </si>
  <si>
    <t>BASE 상부 이동 중 바닥에  방치된 넛트, 볼트 등을 밟고 작업자 전도</t>
  </si>
  <si>
    <t>TABLE FRAME 덮개 설치(인양)</t>
  </si>
  <si>
    <t>유도원(신호수) 배치, 유도로프 사용, 안전구역 확보 및 통제</t>
    <phoneticPr fontId="1" type="noConversion"/>
  </si>
  <si>
    <t>홀타공작업 시 말림점 부근 근접으로 인한 면장갑 감김</t>
  </si>
  <si>
    <t>장시간 앙카드릴 작업으로 인한 팔목/어깨 관절 근골격계 진환 발생</t>
  </si>
  <si>
    <t>설비(장비)전장(전기)</t>
  </si>
  <si>
    <t>CONTROL PANEL 설치</t>
  </si>
  <si>
    <t>PANEL 상부이동으로 인한 사다리작업 시 안전고리 미착용 아웃트리거 미 설치/2인1조 미 준수로 인한 추락/전도</t>
  </si>
  <si>
    <t>아웃트리거 사용.
2인1조 철저.
안전고리 사용 철저
안전고리 걸이 공간 확보</t>
    <phoneticPr fontId="1" type="noConversion"/>
  </si>
  <si>
    <t>무게 중심 낮게 이동.
이동시 장애물 제거
신호수 배치</t>
    <phoneticPr fontId="1" type="noConversion"/>
  </si>
  <si>
    <t>작업구역내 통제</t>
    <phoneticPr fontId="1" type="noConversion"/>
  </si>
  <si>
    <t>TRAVERSE POST 설치</t>
  </si>
  <si>
    <t>수공구</t>
  </si>
  <si>
    <t>작업구역 정리 정돈</t>
    <phoneticPr fontId="1" type="noConversion"/>
  </si>
  <si>
    <t>TRAVERSE SUPPORT FRAME                조립 및 설치(인양)</t>
  </si>
  <si>
    <t>슬링벨트 해체를 위해 FRAME SUPPORT 상부    승.하강 시 추락</t>
  </si>
  <si>
    <t>붐대상승 시 타공정 제품 파손으로 인한 낙하물 발생</t>
  </si>
  <si>
    <t>작업구역 설정 및 통제</t>
    <phoneticPr fontId="1" type="noConversion"/>
  </si>
  <si>
    <t>FRAME 하부 이동 중 바닥에 방치된 넛트, 볼트 등을 밟고 작업자 전도</t>
  </si>
  <si>
    <t>TRAVERSE 및 MOTOR 설치(인양)</t>
  </si>
  <si>
    <t>중량물 인양 중 인양 와이어로프, 슬링벹트 등의 불량으로 인해 낙하/비래</t>
  </si>
  <si>
    <t>장비작업구간 내 타 공정 근로자 출입으로 인한 충돌/낙하물</t>
  </si>
  <si>
    <t>붐대상승 시 타공정 제품 파손으로 인한 낙하물</t>
  </si>
  <si>
    <t>TRAVERSE FRAME 상부   이동 중 바닥에 방치된 넛트, 볼트 등을 밟고 작업자 전도/추락</t>
  </si>
  <si>
    <t>TRAVERSE 상부 난간대 및 계단설치(인양)</t>
  </si>
  <si>
    <t>작업구역 설치 및 통제
낙하방지용 안전고리 체결</t>
    <phoneticPr fontId="1" type="noConversion"/>
  </si>
  <si>
    <t>작업 구역에 소화기 비치
불티 방지막 설치
작업전 인화 물질 제거</t>
    <phoneticPr fontId="1" type="noConversion"/>
  </si>
  <si>
    <t>상부 용접구간 하부 근로자 보행 시 용접불꽃에 의한 화상</t>
  </si>
  <si>
    <t>TABLE CABLE GUIDE 설치</t>
  </si>
  <si>
    <t>B.T 비계</t>
  </si>
  <si>
    <t>B.T 비계 설치작업 시 설치작업순서, 설치 상태 불량으로 인한 전도</t>
  </si>
  <si>
    <t>아이마킹 실시 및 작업 내용 확인</t>
    <phoneticPr fontId="1" type="noConversion"/>
  </si>
  <si>
    <t>상부작업 시 안전고리 미 체결에 의한 추락</t>
  </si>
  <si>
    <t>안전고리 체결
안전고리 체결 구역 확보</t>
    <phoneticPr fontId="1" type="noConversion"/>
  </si>
  <si>
    <t>B.T 비계 상부 작업자 탑승 후 이동 시 전도에 의한 추락</t>
  </si>
  <si>
    <t>작업 완료 후 상태 점검 실시</t>
    <phoneticPr fontId="1" type="noConversion"/>
  </si>
  <si>
    <t>B.T 비계 상부작업자 발판 덮개 개방 후 작업 시 개인공구 및 자재 낙하로 주변 작업자 사고 발생</t>
  </si>
  <si>
    <t>개구부 주의 표시판 설치.
개구부 안전 그물망 설치
안전고리 체결</t>
    <phoneticPr fontId="1" type="noConversion"/>
  </si>
  <si>
    <t>B.T 비계 해체작업 시 해체작업순서 미숙으로 인한           낙하물/추락</t>
  </si>
  <si>
    <t>2인1조 작업 실시
작업 내역 사전 교육 철저</t>
    <phoneticPr fontId="1" type="noConversion"/>
  </si>
  <si>
    <t>TABLE 회전 시운전</t>
  </si>
  <si>
    <t>CONTROL 장비</t>
  </si>
  <si>
    <t>시운전 구간 타 공정 근로자 동시작업 시 충돌</t>
  </si>
  <si>
    <t>유압유 누수로 인한 누수구간 바닥 통행 시 미끄러짐</t>
  </si>
  <si>
    <t>유압유 에어조정 시 유압유 압력 상승으로 인한 유압유 누출 시 구강섭취 및 안구오염</t>
  </si>
  <si>
    <t>안면 보호구 착용
작업시 설비 조작 금지</t>
    <phoneticPr fontId="1" type="noConversion"/>
  </si>
  <si>
    <t>TRAVERSE 시운전</t>
  </si>
  <si>
    <t>작업구역 설정 및 통제
작업환경 정리 정돈 철저</t>
    <phoneticPr fontId="1" type="noConversion"/>
  </si>
  <si>
    <t>TRAVERSE FRAME 상부 유압배관 조임등으로 인한 수공구 사용 시 놓침에 의한 낙하 발생</t>
  </si>
  <si>
    <t>수공구 안전고리 체결</t>
    <phoneticPr fontId="1" type="noConversion"/>
  </si>
  <si>
    <t>박제영</t>
    <phoneticPr fontId="1" type="noConversion"/>
  </si>
  <si>
    <t>21.11.06</t>
    <phoneticPr fontId="1" type="noConversion"/>
  </si>
  <si>
    <t>4. Chute Test</t>
    <phoneticPr fontId="1" type="noConversion"/>
  </si>
  <si>
    <t>3. Auto Induction 가동 Test</t>
    <phoneticPr fontId="1" type="noConversion"/>
  </si>
  <si>
    <t>2. Deck 가동 Test</t>
    <phoneticPr fontId="1" type="noConversion"/>
  </si>
  <si>
    <t>무전기 또는 별도의 통신 수단을 통한 의사 전달</t>
    <phoneticPr fontId="1" type="noConversion"/>
  </si>
  <si>
    <t>1. LSM 가동 Test</t>
    <phoneticPr fontId="1" type="noConversion"/>
  </si>
  <si>
    <t>시운전</t>
    <phoneticPr fontId="1" type="noConversion"/>
  </si>
  <si>
    <t>3. Panel 배선 및 결선</t>
    <phoneticPr fontId="1" type="noConversion"/>
  </si>
  <si>
    <t>2. Cable Tray, Duct 설치</t>
    <phoneticPr fontId="1" type="noConversion"/>
  </si>
  <si>
    <t>1. Sorter 본체 배선 및 결선</t>
    <phoneticPr fontId="1" type="noConversion"/>
  </si>
  <si>
    <t>전장</t>
    <phoneticPr fontId="1" type="noConversion"/>
  </si>
  <si>
    <t>작업 구역 설정 및 인원 통제
자동바 등에 의한 결속(2개소 이상) - 전도 방지
유도 로프 사용</t>
    <phoneticPr fontId="1" type="noConversion"/>
  </si>
  <si>
    <t>지게차
체인블록</t>
    <phoneticPr fontId="1" type="noConversion"/>
  </si>
  <si>
    <t>4. Chute  조립 및 설치</t>
    <phoneticPr fontId="1" type="noConversion"/>
  </si>
  <si>
    <t>Post 기립 및 고정 작업 중 전도</t>
    <phoneticPr fontId="1" type="noConversion"/>
  </si>
  <si>
    <t>3. Chute Post 설치</t>
    <phoneticPr fontId="1" type="noConversion"/>
  </si>
  <si>
    <t>고글형 보안경 착용</t>
    <phoneticPr fontId="1" type="noConversion"/>
  </si>
  <si>
    <t>콘크리트 타공 작업 중 비산되는
분진에 의한 안구 손상</t>
    <phoneticPr fontId="1" type="noConversion"/>
  </si>
  <si>
    <t>해머드릴</t>
    <phoneticPr fontId="1" type="noConversion"/>
  </si>
  <si>
    <t>2. Post Anchor 시공</t>
    <phoneticPr fontId="1" type="noConversion"/>
  </si>
  <si>
    <t>1. Slide Plate 설치</t>
    <phoneticPr fontId="1" type="noConversion"/>
  </si>
  <si>
    <t>Spiral Chute</t>
    <phoneticPr fontId="1" type="noConversion"/>
  </si>
  <si>
    <t>마그 드릴을 이용한 Hole 작업 중
손 또는 일부가 드릴 회전부 감김</t>
    <phoneticPr fontId="1" type="noConversion"/>
  </si>
  <si>
    <t>전동 드릴
수공구</t>
    <phoneticPr fontId="1" type="noConversion"/>
  </si>
  <si>
    <t>5. 안전 Fence 설치</t>
    <phoneticPr fontId="1" type="noConversion"/>
  </si>
  <si>
    <t>작업 중 수공구 사용 미숙으로 
신체(안면 또는 안구) 손상</t>
    <phoneticPr fontId="1" type="noConversion"/>
  </si>
  <si>
    <t>4. Deck 조립 및 설치</t>
    <phoneticPr fontId="1" type="noConversion"/>
  </si>
  <si>
    <t>3. Carrier 조립 및 설치</t>
    <phoneticPr fontId="1" type="noConversion"/>
  </si>
  <si>
    <t>지게차
수공구</t>
    <phoneticPr fontId="1" type="noConversion"/>
  </si>
  <si>
    <t>3. Auto Induction 조립 및 설치</t>
    <phoneticPr fontId="1" type="noConversion"/>
  </si>
  <si>
    <t>4인/1조 작업 실시
근골격계 질환 예방 교육 실시</t>
    <phoneticPr fontId="1" type="noConversion"/>
  </si>
  <si>
    <t>중량물을 반복적으로 들어 올리는 
작업에 의한 근골격계 질환 발생</t>
    <phoneticPr fontId="1" type="noConversion"/>
  </si>
  <si>
    <t>2. Rail 조립 및 설치</t>
    <phoneticPr fontId="1" type="noConversion"/>
  </si>
  <si>
    <t>마그 드릴</t>
    <phoneticPr fontId="1" type="noConversion"/>
  </si>
  <si>
    <t>1. Rail Leg 설치</t>
    <phoneticPr fontId="1" type="noConversion"/>
  </si>
  <si>
    <t>Sorter</t>
    <phoneticPr fontId="1" type="noConversion"/>
  </si>
  <si>
    <t>작업 구역 설정 및 인원 통제
자동바에 의한 자재 결속(2개소 이상)</t>
    <phoneticPr fontId="1" type="noConversion"/>
  </si>
  <si>
    <t>중량물 하부 인원 통제</t>
    <phoneticPr fontId="1" type="noConversion"/>
  </si>
  <si>
    <t>고소작업대(렌탈)
지게차</t>
    <phoneticPr fontId="1" type="noConversion"/>
  </si>
  <si>
    <t>5. 계단 설치 및 마감(발끝막이 판)</t>
    <phoneticPr fontId="1" type="noConversion"/>
  </si>
  <si>
    <t>Fume 마스크 착용</t>
    <phoneticPr fontId="1" type="noConversion"/>
  </si>
  <si>
    <t>주변 환기</t>
    <phoneticPr fontId="1" type="noConversion"/>
  </si>
  <si>
    <t>용접 작업 중 발생하는
Welding fume에 의한 유해물질 흡입</t>
    <phoneticPr fontId="1" type="noConversion"/>
  </si>
  <si>
    <t>용접기</t>
    <phoneticPr fontId="1" type="noConversion"/>
  </si>
  <si>
    <t>4. 안전 난간 설치</t>
    <phoneticPr fontId="1" type="noConversion"/>
  </si>
  <si>
    <t>용접 작업 중 발생하는 
Welding fume에 의한 유해물질 흡입</t>
    <phoneticPr fontId="1" type="noConversion"/>
  </si>
  <si>
    <t>3. Deck Plate 설치(용접)</t>
    <phoneticPr fontId="1" type="noConversion"/>
  </si>
  <si>
    <t>Beam 양중 작업 중 결속 불량에 의한 무게 중심 이동으로 자재 낙하</t>
    <phoneticPr fontId="1" type="noConversion"/>
  </si>
  <si>
    <t>2. Post &amp; H-Beam 설치</t>
    <phoneticPr fontId="1" type="noConversion"/>
  </si>
  <si>
    <t>해머 드릴 파지 상태 확인</t>
    <phoneticPr fontId="1" type="noConversion"/>
  </si>
  <si>
    <t>해머 드릴을 이용한 타공 작업 중 
손 또는 일부가 드릴 회전부에 감김</t>
    <phoneticPr fontId="1" type="noConversion"/>
  </si>
  <si>
    <t>1. Anchor 시공</t>
    <phoneticPr fontId="1" type="noConversion"/>
  </si>
  <si>
    <t>Mezzanine</t>
    <phoneticPr fontId="1" type="noConversion"/>
  </si>
  <si>
    <t>자재 이동 중 작업자 주변 
작업자 충돌, 협착</t>
    <phoneticPr fontId="1" type="noConversion"/>
  </si>
  <si>
    <t>자재 이동 중 적재 및 결속 불량에 
따른 전도</t>
    <phoneticPr fontId="1" type="noConversion"/>
  </si>
  <si>
    <t>파렛트카
대차</t>
    <phoneticPr fontId="1" type="noConversion"/>
  </si>
  <si>
    <t>2. 반입 자재 운반 및 이동/보관</t>
    <phoneticPr fontId="1" type="noConversion"/>
  </si>
  <si>
    <t>1. 지게차를 이용한 자재 반입</t>
    <phoneticPr fontId="1" type="noConversion"/>
  </si>
  <si>
    <t>권종일</t>
    <phoneticPr fontId="1" type="noConversion"/>
  </si>
  <si>
    <t>AGV / LGV 하차</t>
    <phoneticPr fontId="1" type="noConversion"/>
  </si>
  <si>
    <t>자재 하역 시 전도, 낙하</t>
    <phoneticPr fontId="1" type="noConversion"/>
  </si>
  <si>
    <t>자동바 고정</t>
    <phoneticPr fontId="1" type="noConversion"/>
  </si>
  <si>
    <t>AGV / LGV 운반</t>
    <phoneticPr fontId="1" type="noConversion"/>
  </si>
  <si>
    <t>자재 운반 시 충돌</t>
    <phoneticPr fontId="1" type="noConversion"/>
  </si>
  <si>
    <t>2M 내 인원출입 금지</t>
    <phoneticPr fontId="1" type="noConversion"/>
  </si>
  <si>
    <t>AGV / LGV 부품(단품)현장 반입</t>
    <phoneticPr fontId="1" type="noConversion"/>
  </si>
  <si>
    <t>핸드카</t>
    <phoneticPr fontId="1" type="noConversion"/>
  </si>
  <si>
    <t>자재 운반 시 낙하</t>
    <phoneticPr fontId="1" type="noConversion"/>
  </si>
  <si>
    <t>2인 1조 작업</t>
    <phoneticPr fontId="1" type="noConversion"/>
  </si>
  <si>
    <t>핸드카 사용</t>
    <phoneticPr fontId="1" type="noConversion"/>
  </si>
  <si>
    <t>SPOT 및 반사판 설치-1</t>
    <phoneticPr fontId="1" type="noConversion"/>
  </si>
  <si>
    <t>전동드릴</t>
    <phoneticPr fontId="1" type="noConversion"/>
  </si>
  <si>
    <t>드릴 작업중 칩 비산으로 인한 긁힘</t>
    <phoneticPr fontId="1" type="noConversion"/>
  </si>
  <si>
    <t>진공청소기 사용</t>
    <phoneticPr fontId="1" type="noConversion"/>
  </si>
  <si>
    <t>SPOT 및 반사판 설치-2</t>
    <phoneticPr fontId="1" type="noConversion"/>
  </si>
  <si>
    <t>이동식 2단계단</t>
    <phoneticPr fontId="1" type="noConversion"/>
  </si>
  <si>
    <t>이동 시 헛디딤</t>
    <phoneticPr fontId="1" type="noConversion"/>
  </si>
  <si>
    <t>발판 확인</t>
    <phoneticPr fontId="1" type="noConversion"/>
  </si>
  <si>
    <t>2인 1조 작업 보조</t>
    <phoneticPr fontId="1" type="noConversion"/>
  </si>
  <si>
    <t>충전기 설치-1</t>
    <phoneticPr fontId="1" type="noConversion"/>
  </si>
  <si>
    <t>1차 전원 인입시 감전사고 주의</t>
    <phoneticPr fontId="1" type="noConversion"/>
  </si>
  <si>
    <t>테스터기 확인</t>
    <phoneticPr fontId="1" type="noConversion"/>
  </si>
  <si>
    <t>충전기 설치-2</t>
    <phoneticPr fontId="1" type="noConversion"/>
  </si>
  <si>
    <t>AGV / LGV 티칭</t>
    <phoneticPr fontId="1" type="noConversion"/>
  </si>
  <si>
    <t>AGV 컨트롤러</t>
    <phoneticPr fontId="1" type="noConversion"/>
  </si>
  <si>
    <t>티칭 시 끼임</t>
    <phoneticPr fontId="1" type="noConversion"/>
  </si>
  <si>
    <t>EMO 스위치 동작</t>
    <phoneticPr fontId="1" type="noConversion"/>
  </si>
  <si>
    <t>LGV 전원 차단</t>
    <phoneticPr fontId="1" type="noConversion"/>
  </si>
  <si>
    <t>AGV / LGV 시운전</t>
    <phoneticPr fontId="1" type="noConversion"/>
  </si>
  <si>
    <t>시운전 시 충돌</t>
    <phoneticPr fontId="1" type="noConversion"/>
  </si>
  <si>
    <t>펜던트 조작자 외 출입 금지</t>
    <phoneticPr fontId="1" type="noConversion"/>
  </si>
  <si>
    <t>CV 설비 하차 및 운반</t>
    <phoneticPr fontId="1" type="noConversion"/>
  </si>
  <si>
    <t>자재(중량물) 적재/이동 중 자재 낙하 및 지게차 전도</t>
  </si>
  <si>
    <t>신호수 배치</t>
  </si>
  <si>
    <t>무게 중심 사전 확인
 - 스티커 활용 등</t>
  </si>
  <si>
    <t>CV 설비 운반 - 1</t>
    <phoneticPr fontId="1" type="noConversion"/>
  </si>
  <si>
    <t>곤도라</t>
  </si>
  <si>
    <t>자재(중량물) 인양 중 자재 낙하 및 곤도라 전도</t>
  </si>
  <si>
    <t>인원 통제
 - 작업 구획 설정</t>
  </si>
  <si>
    <t>CV 설비 운반 - 2</t>
    <phoneticPr fontId="1" type="noConversion"/>
  </si>
  <si>
    <t>자재 이동 중 주변 간섭물과 충돌</t>
  </si>
  <si>
    <t>유도수 배치</t>
  </si>
  <si>
    <t>사전 동선 확인</t>
  </si>
  <si>
    <t>CV 설비 운반 - 3</t>
    <phoneticPr fontId="1" type="noConversion"/>
  </si>
  <si>
    <t>자재 이동 중 작업장 주변 작업자와 충돌(협착)</t>
  </si>
  <si>
    <t>자재 모서리 보호 쿠션 적용</t>
  </si>
  <si>
    <t>1. CV LEVEL 작업 - 1
(광학 레벨기를 이용하여 레벨 풋 높이 조절)</t>
  </si>
  <si>
    <t>레벨 풋 높이 조절용 스패너 사용 시 손끼임 주의</t>
  </si>
  <si>
    <t>안전 담당자 배치</t>
  </si>
  <si>
    <t>작업 전 협착 위험에 대한 교육 실시</t>
  </si>
  <si>
    <t>1. CV LEVEL 작업 - 2
(레벨 조절 시 유압 작키 사용하여 설비 고임)</t>
  </si>
  <si>
    <t>유압 작키</t>
  </si>
  <si>
    <t>유압 작키 사용 시 설비 전도 및 협착 위험</t>
  </si>
  <si>
    <t>유압작키 사용 시 고임목 추가 설치</t>
  </si>
  <si>
    <t>2. CV 캐스터 제거
(레벨 풋을 바닥에 안착한 후, 이동용 캐스터를 제거)</t>
  </si>
  <si>
    <t>허리를 굽혀 작업 시 근골격계 부상 위험</t>
  </si>
  <si>
    <t>바닥 보양 비닐을 놓고 않거나 무릎을 굽힌 상태로 작업 교육</t>
  </si>
  <si>
    <t>3. CV JOIN 및 고정 작업 - 1
(하부에서 브라켓을 이용하여 체결하는 작업)</t>
  </si>
  <si>
    <t>수공구 사용 중 파손에 의한 베임 주의</t>
  </si>
  <si>
    <t>해당 작업 시 안전 장갑 착용</t>
  </si>
  <si>
    <t>3. CV JOIN 및 고정 작업 - 2
(우마사다리를 이용하여 상부쪽  브라켓 체결하는 작업)</t>
  </si>
  <si>
    <t>우마 사다리</t>
  </si>
  <si>
    <t>우마 사다리 사용 시 추락 위험</t>
  </si>
  <si>
    <t>2인 1조 작업</t>
  </si>
  <si>
    <t>우마 사다리 상판 끝단에 밟음 주의 구역 표시</t>
  </si>
  <si>
    <t>4. CV 하부 ANCHOR 작업 - 1
( 레벨 및 JOIN 작업 완료 후 브라켓을 이용하여 바닥에 체결하는 작업)</t>
  </si>
  <si>
    <t>전동 드릴</t>
  </si>
  <si>
    <t>드릴 작업시 손 부상 위험</t>
    <phoneticPr fontId="1" type="noConversion"/>
  </si>
  <si>
    <t>작업 전 드릴 사용에 대한 위험 교육 실시 및 2인 1조 작업 진행</t>
  </si>
  <si>
    <t>4. CV 하부 ANCHOR 작업 - 2
( 레벨 및 JOIN 작업 완료 후 브라켓을 이용하여 바닥에 체결하는 작업)</t>
  </si>
  <si>
    <t>타공 작업에 의한 분진 날림 위험</t>
  </si>
  <si>
    <t>작업 시 배큠 사용</t>
  </si>
  <si>
    <t>2인 1조로 배큠 사용 및 보안경 착용</t>
  </si>
  <si>
    <t>5. BOOTH 내부 틈새 마감 
(설비 내부 틈새를 없애기 위해 제작된 커버를 설치하는 작업)</t>
  </si>
  <si>
    <t>6. 설비 내부 셋팅
(설비 내부에서 양쪽 RAIL 또는 ROLLER 직진도를 맞추기 위해 수공구와 줄자를 이용하여 세팅하는 작업)</t>
  </si>
  <si>
    <t>브라켓 및 가이드류 볼트 체결 작업으로 인한 팔목 관절 근골격계 질환 발생</t>
  </si>
  <si>
    <t>작업 전 스트레칭 진행</t>
  </si>
  <si>
    <t>작업 개소에 따라 
전동 공구 사용</t>
  </si>
  <si>
    <t>7. AIR 배관 작업
(하부 건설 UT 배관에서부터 설비 공압BOX까지 배관 연결 작업)</t>
  </si>
  <si>
    <t>공압 호스 절단 작업 시 가위 사용에 따른 베임 위험</t>
  </si>
  <si>
    <t>창상 방지 장갑 착용 후 절단 작업 진행</t>
  </si>
  <si>
    <t>8. 공압 SETTING 작업
(공압 SOL VALVE를 ON/OFF하며 실린더의 동작을 확인하는 작업)</t>
  </si>
  <si>
    <t>실린더 동작 중 조작 실수에 의한 손끼임 위험</t>
  </si>
  <si>
    <t>실린더 동작 테스트 시 복명 복창하도록 교육 진행</t>
  </si>
  <si>
    <t>9. 설비 클리닝 작업-1 (크린룸)
(설비 내부 정리 정돈 및 파티클 청소를 위한 에탄올 와이퍼를 이용한 작업)</t>
  </si>
  <si>
    <t>에탄올 와이퍼 사용에 따른 위험</t>
  </si>
  <si>
    <t>방면형 방독마스크 착용</t>
  </si>
  <si>
    <t>2인 1조 이상 30분 작업 후 10분 휴식 시간으로 진행</t>
  </si>
  <si>
    <t>9. 설비 클리닝 작업-1 (非크린룸)
(설비 내부 정리 정돈 및 파티클 청소 작업)</t>
  </si>
  <si>
    <t>설비 내부 청소를 위한 이동 중 전도 위험</t>
  </si>
  <si>
    <t>설비 내부 조도 확보 및 바닥 정리 우선 실시 후 클리닝 진행</t>
  </si>
  <si>
    <t>1. 자재 하차 및 운반</t>
  </si>
  <si>
    <t>자재(중량물) 적재/이동 중 자재 낙하 및 지게차 전도</t>
    <phoneticPr fontId="13" type="noConversion"/>
  </si>
  <si>
    <t>2. 자재 운반 - 1</t>
  </si>
  <si>
    <t>자재(중량물) 인양 중 자재 낙하 및 곤도라 전도</t>
    <phoneticPr fontId="13" type="noConversion"/>
  </si>
  <si>
    <t>인원 통제
 - 작업 구획 설정</t>
    <phoneticPr fontId="1" type="noConversion"/>
  </si>
  <si>
    <t>2. 자재 운반 - 2</t>
  </si>
  <si>
    <t>자재 이동 중 주변 간섭물과 충돌</t>
    <phoneticPr fontId="13" type="noConversion"/>
  </si>
  <si>
    <t>유도수 배치</t>
    <phoneticPr fontId="1" type="noConversion"/>
  </si>
  <si>
    <t>사전 동선 확인</t>
    <phoneticPr fontId="1" type="noConversion"/>
  </si>
  <si>
    <t>2. 자재 운반 - 3</t>
  </si>
  <si>
    <t>자재 이동 중 작업장 주변 작업자와 충돌(협착)</t>
    <phoneticPr fontId="13" type="noConversion"/>
  </si>
  <si>
    <t>자재 모서리 보호 쿠션 적용</t>
    <phoneticPr fontId="1" type="noConversion"/>
  </si>
  <si>
    <t>1. 바닥 홀 타공 작업 (ANCHORING) - 1</t>
  </si>
  <si>
    <t>화학물질 신체(눈,손 등) 접촉</t>
    <phoneticPr fontId="13" type="noConversion"/>
  </si>
  <si>
    <t>작업구역 설정</t>
    <phoneticPr fontId="1" type="noConversion"/>
  </si>
  <si>
    <t>MSDS 숙지 및 보호구 착용(보호장감,보안경)</t>
    <phoneticPr fontId="1" type="noConversion"/>
  </si>
  <si>
    <t>1. 바닥 홀 타공 작업 (ANCHORING) - 2</t>
  </si>
  <si>
    <t xml:space="preserve">분진 비산으로 안구 손상  </t>
    <phoneticPr fontId="13" type="noConversion"/>
  </si>
  <si>
    <t>1. 바닥 홀 타공 작업 (ANCHORING) - 3</t>
  </si>
  <si>
    <t>전동드릴</t>
  </si>
  <si>
    <t>전동 공구 사용 간 부주의로 인한 절상 위험</t>
    <phoneticPr fontId="13" type="noConversion"/>
  </si>
  <si>
    <t>전동공구 사전 점검</t>
    <phoneticPr fontId="1" type="noConversion"/>
  </si>
  <si>
    <t>보호구 착용(보호장감,보안경)</t>
    <phoneticPr fontId="1" type="noConversion"/>
  </si>
  <si>
    <t>2. 기계실 JIG 구조물 설치</t>
  </si>
  <si>
    <t>중량물 취급시 충돌(협착)</t>
    <phoneticPr fontId="13" type="noConversion"/>
  </si>
  <si>
    <t>중량물 무게 및 형상을 고려한 인원편성 후 작업 진행(2인1조 이상)</t>
    <phoneticPr fontId="1" type="noConversion"/>
  </si>
  <si>
    <t>3. LIFT Frame Build up - 1
(CAGE, DOOR, T-RAIL, W/W 등 인양 부재 동일)</t>
  </si>
  <si>
    <t>전동HOIST</t>
  </si>
  <si>
    <t>허용하중 초과로 인한 인양부재 등 낙하</t>
    <phoneticPr fontId="13" type="noConversion"/>
  </si>
  <si>
    <t>인원 통제
 - 작업 구획 설정, DOOR 시건</t>
    <phoneticPr fontId="1" type="noConversion"/>
  </si>
  <si>
    <t>HOIST 허용하중을 초과하지 않도록 인양 부재별 무게 확인(체크시트 활용)</t>
    <phoneticPr fontId="1" type="noConversion"/>
  </si>
  <si>
    <t>3. LIFT Frame Build up - 2
(CAGE, DOOR, T-RAIL, W/W 등 인양부재 동일)</t>
  </si>
  <si>
    <t>체결 작업 중 수공구, 소형 부재 등 낙하</t>
    <phoneticPr fontId="13" type="noConversion"/>
  </si>
  <si>
    <t>수공구 이탈 방지끈 사용</t>
    <phoneticPr fontId="1" type="noConversion"/>
  </si>
  <si>
    <t>3. LIFT Frame Build up - 3
(CAGE, DOOR, T-RAIL, W/W 등 인양부재 동일)</t>
  </si>
  <si>
    <t>Frame Join작업시 신체 협착</t>
    <phoneticPr fontId="13" type="noConversion"/>
  </si>
  <si>
    <t>복명복창 및 JOIN용 수공구를 사용하여 신체 접촉 최소화</t>
    <phoneticPr fontId="1" type="noConversion"/>
  </si>
  <si>
    <t>3. LIFT Frame Build up - 4
(CAGE, DOOR, T-RAIL, W/W 등 인양부재 동일)</t>
  </si>
  <si>
    <t>무게중심 이탈 및 발 헛디딤으로 인한 추락</t>
    <phoneticPr fontId="13" type="noConversion"/>
  </si>
  <si>
    <t>수직 이동이 자유로운 코브라(안전로립)을 이용한 안전고리 2중체결</t>
    <phoneticPr fontId="1" type="noConversion"/>
  </si>
  <si>
    <t>3. LIFT Frame Build up - 5
(CAGE, DOOR, T-RAIL, W/W 등 인양부재 동일)</t>
  </si>
  <si>
    <t>슬링벨트 접촉부 표면베임으로 인한 인양부재 등 낙하</t>
    <phoneticPr fontId="13" type="noConversion"/>
  </si>
  <si>
    <t>날카로운 부재 표면에 보호대 설치 후 슬링벨트 장착</t>
    <phoneticPr fontId="1" type="noConversion"/>
  </si>
  <si>
    <t>3. LIFT Frame Build up - 6
(CAGE, DOOR, T-RAIL, W/W 등 인양부재 동일)</t>
  </si>
  <si>
    <t>중량물 인양 중 달기구 체결 불량 등으로 인양물 낙하/비래</t>
    <phoneticPr fontId="13" type="noConversion"/>
  </si>
  <si>
    <t>슬링벨트, 샤클 점검
호이스트 후크핀 점검(체크시트 활용)</t>
    <phoneticPr fontId="1" type="noConversion"/>
  </si>
  <si>
    <t>3. LIFT Frame Build up - 7
(CAGE, DOOR, T-RAIL, W/W 등 인양부재 동일)</t>
  </si>
  <si>
    <t>개구부 미인지 상태의 외부인(비관계자) 출입시 추락</t>
    <phoneticPr fontId="13" type="noConversion"/>
  </si>
  <si>
    <t>안전고리 2중체결 상태에서만 개구부 접근 허용</t>
    <phoneticPr fontId="1" type="noConversion"/>
  </si>
  <si>
    <t>3. LIFT Frame Build up - 8
(CAGE, DOOR, T-RAIL, W/W 등 인양부재 동일)</t>
  </si>
  <si>
    <t>반복적인 고장력 볼트 체결 작업으로 인한 팔목 관절 근골격계 질환 발생</t>
    <phoneticPr fontId="13" type="noConversion"/>
  </si>
  <si>
    <t>작업 전 스트레칭 진행</t>
    <phoneticPr fontId="1" type="noConversion"/>
  </si>
  <si>
    <t>작업 개소에 따라 
전동 공구 사용</t>
    <phoneticPr fontId="1" type="noConversion"/>
  </si>
  <si>
    <t>4. T-RAIL SETTING - 1</t>
  </si>
  <si>
    <t>4. T-RAIL SETTING - 2</t>
  </si>
  <si>
    <t>무게중심 이탈 및 발헛디딤으로 인한 추락</t>
    <phoneticPr fontId="13" type="noConversion"/>
  </si>
  <si>
    <t>5. CAGE, W/B 독립 결속 - 1</t>
  </si>
  <si>
    <t>CHAIN BLOCK</t>
  </si>
  <si>
    <t>슬링벨트, 샤클 점검
호이스트 점검</t>
    <phoneticPr fontId="1" type="noConversion"/>
  </si>
  <si>
    <t>CHAIN BLOCK 허용하중을 초과하지 않도록 인양 부재별 무게 확인(체크시트 활용)</t>
    <phoneticPr fontId="1" type="noConversion"/>
  </si>
  <si>
    <t>5. CAGE, W/B 독립 결속 - 2</t>
  </si>
  <si>
    <t>슬링바 접촉부 표면베임으로 인한 인양부재 등 낙하</t>
    <phoneticPr fontId="13" type="noConversion"/>
  </si>
  <si>
    <t>6. WIRE ROPING</t>
  </si>
  <si>
    <t>ROPING시 손과 WIRE의 마찰로 인한 접촉 스트레스 상승</t>
    <phoneticPr fontId="13" type="noConversion"/>
  </si>
  <si>
    <t>7. 사방틀 설치 - 1
(작업 구역 안으로 고소작업대 이동 작업)</t>
  </si>
  <si>
    <t>고소작업대</t>
  </si>
  <si>
    <t>고소작업대 이동 시 장애물 및 작업자 충돌</t>
    <phoneticPr fontId="13" type="noConversion"/>
  </si>
  <si>
    <t>7. 사방틀 설치 - 2
(고소 위치에서의 사방틀 자재 고정 작업)</t>
  </si>
  <si>
    <t>자재 설치 중 자재/공도구 낙하 및 고소작업대 전도</t>
    <phoneticPr fontId="13" type="noConversion"/>
  </si>
  <si>
    <t>고소작업대 점검</t>
    <phoneticPr fontId="1" type="noConversion"/>
  </si>
  <si>
    <t>고소작업대 2명 탑승기준 준수
고정 시설물에 안전고리 체결</t>
    <phoneticPr fontId="1" type="noConversion"/>
  </si>
  <si>
    <t>7. 사방틀 설치 - 3
(고소 위치에서의 사방틀 자재 고정 작업)</t>
  </si>
  <si>
    <t>부재 체결 작업 중 수공구, 소형 부재 등 낙하로 주변 작업자 
사고 발생</t>
    <phoneticPr fontId="13" type="noConversion"/>
  </si>
  <si>
    <t>설비 하차 및 운반</t>
    <phoneticPr fontId="1" type="noConversion"/>
  </si>
  <si>
    <t>1-3. 기계/설비(장비)의 낙하, 비래, 전복, 붕괴, 전도 위험 부분</t>
  </si>
  <si>
    <t>설비 운반 - 1</t>
    <phoneticPr fontId="1" type="noConversion"/>
  </si>
  <si>
    <t>설비 운반 - 2</t>
    <phoneticPr fontId="1" type="noConversion"/>
  </si>
  <si>
    <t>4-1. 공간 및 이동통로</t>
    <phoneticPr fontId="1" type="noConversion"/>
  </si>
  <si>
    <t>설비 운반 - 3</t>
    <phoneticPr fontId="1" type="noConversion"/>
  </si>
  <si>
    <t>4-2. 주변근로자</t>
    <phoneticPr fontId="46" type="noConversion"/>
  </si>
  <si>
    <t>Race-Way 설치 - 1
(작업 구역 안으로 고소작업대 이동 작업)</t>
    <phoneticPr fontId="1" type="noConversion"/>
  </si>
  <si>
    <t>-</t>
  </si>
  <si>
    <t>1-4. 충돌 위험 부분</t>
    <phoneticPr fontId="46" type="noConversion"/>
  </si>
  <si>
    <t>사전 교육 진행
 - 유도수 없이 작업 금지</t>
  </si>
  <si>
    <t>Race-Way 설치 - 2
(상부 몰드바에 RACEWAY 설치)</t>
    <phoneticPr fontId="1" type="noConversion"/>
  </si>
  <si>
    <t>1-3. 기계/설비(장비)의 낙하, 비래, 전복, 붕괴, 전도 위험 부분</t>
    <phoneticPr fontId="46" type="noConversion"/>
  </si>
  <si>
    <t>안전펜스로 작업 구획 설정</t>
  </si>
  <si>
    <t>수공구 이탈 방지끈 사용</t>
  </si>
  <si>
    <t>Hanging Shaft 설치 - 1
(작업 구역 안으로 고소작업대 이동 작업)</t>
    <phoneticPr fontId="1" type="noConversion"/>
  </si>
  <si>
    <t>Hanging Shaft 설치 - 2
(상부 RACEWAY에 HANGING SHAFT 설치)</t>
    <phoneticPr fontId="1" type="noConversion"/>
  </si>
  <si>
    <t>고소작업대 점검</t>
  </si>
  <si>
    <t>고소작업대 2명 탑승기준 준수
고정 시설물에 안전고리 체결</t>
  </si>
  <si>
    <t>Rail 해체 및 고정 -1
(RAIL 해체 고정 시 RAIL 해체 작업)</t>
    <phoneticPr fontId="1" type="noConversion"/>
  </si>
  <si>
    <t>3-4. 작업(조작)도구</t>
  </si>
  <si>
    <t>수공구 사전 점검</t>
  </si>
  <si>
    <t>작업 장갑 착용</t>
  </si>
  <si>
    <t>Rail 해체 및 고정 -2
(해체한 RAIL을 이동 후 FRAME 고정 작업)</t>
    <phoneticPr fontId="1" type="noConversion"/>
  </si>
  <si>
    <t>7-1.중량물 취급작업</t>
    <phoneticPr fontId="1" type="noConversion"/>
  </si>
  <si>
    <t>중량물 무게 점검</t>
  </si>
  <si>
    <t>RAIL 이동 시 2인1조 작업</t>
  </si>
  <si>
    <t>FRAME 캐스터 제거
(레벨 풋을 바닥에 안착한 후, 이동용 캐스터를 제거)</t>
    <phoneticPr fontId="1" type="noConversion"/>
  </si>
  <si>
    <t>5.T/L 상부 설비 안착 -1
(양중 구역 안으로 T/L 설비 이동)</t>
  </si>
  <si>
    <t>수동지게차
테이블리프터</t>
  </si>
  <si>
    <t>5.T/L 상부 설비 안착 -2
(T/L 상부 안착을 위해 수동지게차로 이용하여 FRAME 양중)</t>
  </si>
  <si>
    <t>T/L 상부 설비 안착 -3
(수동지게차로 FRAME 양쪽에서 양중 진행)</t>
    <phoneticPr fontId="1" type="noConversion"/>
  </si>
  <si>
    <t>3-2 근로자 실수(휴먼 에러)</t>
    <phoneticPr fontId="1" type="noConversion"/>
  </si>
  <si>
    <t>인양작업 수신호 교육</t>
  </si>
  <si>
    <t>Port Docking 작업 -1
(PORT 설비 SHELF DOCKING 을 위한 사전 준비 작업)</t>
    <phoneticPr fontId="1" type="noConversion"/>
  </si>
  <si>
    <t>1-6. 추락위험 부분(개구부 등)</t>
    <phoneticPr fontId="46" type="noConversion"/>
  </si>
  <si>
    <t>고소 작업 시 
안전고리 2중 체결</t>
  </si>
  <si>
    <t>SHELF 내부 안전로프 2중 체결</t>
  </si>
  <si>
    <t>Port Docking 작업 -2
(PORT 설비 양중 작업)</t>
    <phoneticPr fontId="1" type="noConversion"/>
  </si>
  <si>
    <t>테이블리프터
고소작업대</t>
  </si>
  <si>
    <t>FRAME 인양 및 고정 - 1
(FRAME 양중 높이까지 T/L 높이 상승 작업)</t>
    <phoneticPr fontId="1" type="noConversion"/>
  </si>
  <si>
    <t>테이블리프터</t>
  </si>
  <si>
    <t>FRAME 인양 및 고정 - 2
(FRAME 과 HANGING SHAFT 체결 작업)</t>
    <phoneticPr fontId="1" type="noConversion"/>
  </si>
  <si>
    <t>WALKWAY 설치 작업 - 1
(W/W FRAME과 T/L 을 작업 구역으로 이동)</t>
    <phoneticPr fontId="1" type="noConversion"/>
  </si>
  <si>
    <t>WALKWAY 설치 작업 - 2
(W/W FRAME을 T/L 상부에 안착)</t>
    <phoneticPr fontId="1" type="noConversion"/>
  </si>
  <si>
    <t>WALKWAY 설치 작업 - 3
(W/W FRAME과 HANING SHAFT 체결 작업)</t>
    <phoneticPr fontId="1" type="noConversion"/>
  </si>
  <si>
    <t>수직사다리 설치 준비
(2단 분리되어 있는 사다리 FRAME을 조립)</t>
    <phoneticPr fontId="1" type="noConversion"/>
  </si>
  <si>
    <t>수직사다리 설치 작업 -1 
(호이스트를 이용하여 수직사다리 기립 작업)</t>
    <phoneticPr fontId="1" type="noConversion"/>
  </si>
  <si>
    <t>호이스트</t>
  </si>
  <si>
    <t>슬링벨트, 샤클 점검
호이스트 점검</t>
  </si>
  <si>
    <t>수직사다리 설치 작업 -2
(기립된 수직사다리를 W/W FRAME에 조립)</t>
    <phoneticPr fontId="1" type="noConversion"/>
  </si>
  <si>
    <t>1-6. 추락위험부분(개구부 등)</t>
    <phoneticPr fontId="46" type="noConversion"/>
  </si>
  <si>
    <t>개구부 안전로프 설치 후 작업</t>
  </si>
  <si>
    <t>수직사다리 앙카링 작업
(하부 바닥과 수직사디리를 B/K를 이용하여 고정하는 작업)</t>
    <phoneticPr fontId="1" type="noConversion"/>
  </si>
  <si>
    <t>전동공구 사전 점검</t>
  </si>
  <si>
    <t>설비 LEVEL 측정
(상공예 설치되어 있는 각 FRAME 바닥에서 줄자를 이용하여 높이를 측정)</t>
    <phoneticPr fontId="1" type="noConversion"/>
  </si>
  <si>
    <t>4-4. 근로자실수(휴먼에러)</t>
    <phoneticPr fontId="46" type="noConversion"/>
  </si>
  <si>
    <t>설비 LEVEL 조정
(측정한 LEVEL 높이를 기준 치수대로 HANGING SHAFT의 너트를 조절하여 높이를 수정하는 작업)</t>
    <phoneticPr fontId="1" type="noConversion"/>
  </si>
  <si>
    <t>설비 JOIN 작업 -1
(각 FRAME 간 B/K과 볼트를 이용하여 체결하는 하기 위해 고소작업대를 작업구역으로 이동)</t>
    <phoneticPr fontId="1" type="noConversion"/>
  </si>
  <si>
    <t>설비 JOIN 작업 -2
(이동한 고소작업대를 작업 높이까지 상승 후, B/K과 봁트를 이용하여 체결하는 작업)</t>
    <phoneticPr fontId="1" type="noConversion"/>
  </si>
  <si>
    <t>작업 위치를 고소작업대 내부로 조정 진행</t>
  </si>
  <si>
    <t>설비 하부 POST 설치
(설비 하부에 FRAME 보강을 위해 필요 구간 POST를 설치하는 작업)</t>
    <phoneticPr fontId="1" type="noConversion"/>
  </si>
  <si>
    <t>BOOTH 내부 틈새 마감 
(설비 내부 틈새를 없애기 위해 제작된 커버를 설치하는 작업)</t>
    <phoneticPr fontId="1" type="noConversion"/>
  </si>
  <si>
    <t>상하부 동시 작업 금지
하부 인원 통제</t>
  </si>
  <si>
    <t>설비 내부 셋팅
(설비 내부에서 양쪽 RAIL 또는 ROLLER 직진도를 맞추기 위해 수공구와 줄자를 이용하여 세팅하는 작업)</t>
    <phoneticPr fontId="1" type="noConversion"/>
  </si>
  <si>
    <t>7-2. 반복 작업</t>
    <phoneticPr fontId="46" type="noConversion"/>
  </si>
  <si>
    <t>AIR 배관 작업
(하부 건설 UT 배관에서부터 설비 공압BOX까지 배관 연결 작업)</t>
    <phoneticPr fontId="1" type="noConversion"/>
  </si>
  <si>
    <t>3.4 작업 도구</t>
    <phoneticPr fontId="1" type="noConversion"/>
  </si>
  <si>
    <t>공압 SETTING 작업
(공압 SOL VALVE를 ON/OFF하며 실린더의 동작을 확인하는 작업)</t>
    <phoneticPr fontId="1" type="noConversion"/>
  </si>
  <si>
    <t>3.2 근로자 실수(후먼 에러)</t>
    <phoneticPr fontId="1" type="noConversion"/>
  </si>
  <si>
    <t>설비 클리닝 작업-1 (크린룸)
(설비 내부 정리 정돈 및 파티클 청소를 위한 에탄올 와이퍼를 이용한 작업)</t>
    <phoneticPr fontId="1" type="noConversion"/>
  </si>
  <si>
    <t>1. 이재기 설비 하차 및 운반</t>
  </si>
  <si>
    <t>2. 이재기 설비 운반 - 1</t>
  </si>
  <si>
    <t>2. 이재기 설비 운반 - 2</t>
  </si>
  <si>
    <t>2. 이재기 설비 운반 - 3</t>
  </si>
  <si>
    <t>1. 이재기 설비 정위치 작업
(설비를 사전 마킹 구역으로 이동)</t>
    <phoneticPr fontId="1" type="noConversion"/>
  </si>
  <si>
    <t>설비 이동 시 작업자 발끼임 위험</t>
    <phoneticPr fontId="1" type="noConversion"/>
  </si>
  <si>
    <t>설비 이동 방향 작업자 배치 불가 교육 실시</t>
  </si>
  <si>
    <t>2. 이재기 LEVEL 작업 - 1
(광학 레벨기를 이용하여 레벨 풋 높이 조절)</t>
  </si>
  <si>
    <t>2. 이재기 LEVEL 작업 - 2
(레벨 조절 시 유압 작키 사용하여 설비 고임)</t>
  </si>
  <si>
    <t>3. 이재기 캐스터 제거
(레벨 풋을 바닥에 안착한 후, 이동용 캐스터를 제거)</t>
  </si>
  <si>
    <t>4. 하부 ANCHOR 작업 - 1
( 레벨 및 JOIN 작업 완료 후 브라켓을 이용하여 바닥에 체결하는 작업)</t>
  </si>
  <si>
    <t>드릴 작업시 장갑 감김 위험</t>
  </si>
  <si>
    <t>4. 하부 ANCHOR 작업 - 2
( 레벨 및 JOIN 작업 완료 후 브라켓을 이용하여 바닥에 체결하는 작업)</t>
  </si>
  <si>
    <t>5. 이재기 측면 커버 탈착 작업
(설비 구동 TEST 및 내부 세팅을 위해 외관 커버를 탈부착하는 작업)</t>
  </si>
  <si>
    <t>6. 이재기 외관 터치 업
(설비 프레임 외관 페인트 벗겨진 곳을 덧칠하는 작업)</t>
  </si>
  <si>
    <t>터치 업 작업시 페인트 냄새에 의한 어지럼 위험</t>
    <phoneticPr fontId="1" type="noConversion"/>
  </si>
  <si>
    <t>MSDS 배치 및 안전 담당자 배치</t>
  </si>
  <si>
    <t xml:space="preserve">10분 이상 작업 시 방독 마스크 착용 </t>
  </si>
  <si>
    <t>추인호</t>
    <phoneticPr fontId="1" type="noConversion"/>
  </si>
  <si>
    <t>TAM Hang Up / Down 작업</t>
  </si>
  <si>
    <t>3층 체인블럭 설치 시 안전고리 미체결로 인한 근로자 추락 위험</t>
    <phoneticPr fontId="47" type="noConversion"/>
  </si>
  <si>
    <t>안전 고리 착용 확인 후 작업 실시</t>
    <phoneticPr fontId="1" type="noConversion"/>
  </si>
  <si>
    <t>설치 전 안전고리 체결 부위 확인 및
체결부위가 없을 시 생명줄을 설치</t>
    <phoneticPr fontId="47" type="noConversion"/>
  </si>
  <si>
    <t>체인블럭 불량에 의한 작업 중 중량물 낙하 위험</t>
    <phoneticPr fontId="47" type="noConversion"/>
  </si>
  <si>
    <t>체인 블록 사용상 주의 인식 교육</t>
    <phoneticPr fontId="1" type="noConversion"/>
  </si>
  <si>
    <t>작업 전 체인블럭 이상유무 확인 실시</t>
    <phoneticPr fontId="47" type="noConversion"/>
  </si>
  <si>
    <t>체인블럭 설치 시 하부 작업자 진입으로 인한 안전사고 위험</t>
    <phoneticPr fontId="47" type="noConversion"/>
  </si>
  <si>
    <t>추락 위험 구역 구분 후 작업 실시</t>
    <phoneticPr fontId="1" type="noConversion"/>
  </si>
  <si>
    <t>체인블럭 설치 시 하부 작업 구역 설정 및 현장 통제 실시</t>
    <phoneticPr fontId="47" type="noConversion"/>
  </si>
  <si>
    <t>사다리 &amp; 렌탈</t>
    <phoneticPr fontId="1" type="noConversion"/>
  </si>
  <si>
    <t>설비연결을 위한 사다리 및 렌탈 사용시 근로자 추락 위험</t>
    <phoneticPr fontId="47" type="noConversion"/>
  </si>
  <si>
    <t>렌탈 사용 교육 실시</t>
    <phoneticPr fontId="1" type="noConversion"/>
  </si>
  <si>
    <t>고소 작업 근로자는 안전벨트 착용 및 고리체결 실시</t>
    <phoneticPr fontId="47" type="noConversion"/>
  </si>
  <si>
    <t>렌치</t>
    <phoneticPr fontId="1" type="noConversion"/>
  </si>
  <si>
    <t>설비 연결시 볼트 및 수공구 낙하 위험</t>
    <phoneticPr fontId="47" type="noConversion"/>
  </si>
  <si>
    <t>수공구 낙하 방지 WIRE 설치</t>
    <phoneticPr fontId="1" type="noConversion"/>
  </si>
  <si>
    <t>작업 구역 설정 후 해당작업 하부 통제 실시</t>
    <phoneticPr fontId="47" type="noConversion"/>
  </si>
  <si>
    <t>TAM Platform 설치 작업</t>
  </si>
  <si>
    <t>중량물 취급 시 1인 작업으로 인한 안전사고 위험</t>
    <phoneticPr fontId="47" type="noConversion"/>
  </si>
  <si>
    <t>중량급 취급 안전 작업 교육 실시</t>
    <phoneticPr fontId="1" type="noConversion"/>
  </si>
  <si>
    <t>중량물 인력 취급은 최소 2인 1조로 작업 실시</t>
    <phoneticPr fontId="47" type="noConversion"/>
  </si>
  <si>
    <t>HAND LIFTER</t>
    <phoneticPr fontId="1" type="noConversion"/>
  </si>
  <si>
    <t>작업자 부주의에 의한 협착 및 중량물 전도 위험</t>
    <phoneticPr fontId="47" type="noConversion"/>
  </si>
  <si>
    <t>작업 전 해당작업에 대한 리뷰 실시 및 소통방법 선정</t>
    <phoneticPr fontId="47" type="noConversion"/>
  </si>
  <si>
    <t>회전체 공도구 작업 시 보호구 가죽장갑 미착용에 의한 말림 위험</t>
    <phoneticPr fontId="47" type="noConversion"/>
  </si>
  <si>
    <t>회전체 공도구 작업은 가죽장갑 착용</t>
    <phoneticPr fontId="47" type="noConversion"/>
  </si>
  <si>
    <t>그레이팅 발판 미설치 구간 안전조치 미실시로 인한 근로자 추락 위험</t>
    <phoneticPr fontId="47" type="noConversion"/>
  </si>
  <si>
    <t>작업 발판 미설치 구간은 P.P로프와 추락주의 타포린을
사용하여 확실한 안전조치를 실시</t>
    <phoneticPr fontId="47" type="noConversion"/>
  </si>
  <si>
    <t>드릴작업(소음작업)시 귀마개 미착용으로 인한 난청 위험</t>
    <phoneticPr fontId="47" type="noConversion"/>
  </si>
  <si>
    <t>현장에 귀마개 배치</t>
    <phoneticPr fontId="1" type="noConversion"/>
  </si>
  <si>
    <t>80dB 이상 소음작업은 귀마개를 착용</t>
    <phoneticPr fontId="47" type="noConversion"/>
  </si>
  <si>
    <t>강태용</t>
    <phoneticPr fontId="1" type="noConversion"/>
  </si>
  <si>
    <t>RACK 자재하차 및 운반</t>
    <phoneticPr fontId="13" type="noConversion"/>
  </si>
  <si>
    <t>지게차</t>
    <phoneticPr fontId="13" type="noConversion"/>
  </si>
  <si>
    <t>자재(중량물)적재및 이동 중 지게차 전도</t>
    <phoneticPr fontId="13" type="noConversion"/>
  </si>
  <si>
    <t>신호수 배치</t>
    <phoneticPr fontId="13" type="noConversion"/>
  </si>
  <si>
    <t>지반확인, 적재물 무게중심 확인</t>
    <phoneticPr fontId="13" type="noConversion"/>
  </si>
  <si>
    <t>김동한</t>
    <phoneticPr fontId="1" type="noConversion"/>
  </si>
  <si>
    <t>2. Rack 자재 운반 - 1</t>
  </si>
  <si>
    <t>안전휀스 설치, 인원통제</t>
    <phoneticPr fontId="13" type="noConversion"/>
  </si>
  <si>
    <t>2. Rack 자재 운반 - 2</t>
  </si>
  <si>
    <t>1. Rack 자재 지조립</t>
  </si>
  <si>
    <t>지조립용 지그</t>
  </si>
  <si>
    <t>지조립용 지그와 Rack 부재의 체결 불량으로 인한 Rack 전도</t>
  </si>
  <si>
    <t>인양전 사전 CHECKING</t>
    <phoneticPr fontId="13" type="noConversion"/>
  </si>
  <si>
    <t>관리자, 안전담당자 이중 CHECKING</t>
    <phoneticPr fontId="13" type="noConversion"/>
  </si>
  <si>
    <t>2. Rack 자재 및 구조물 인양 - 1</t>
  </si>
  <si>
    <t>2. Rack 자재 및 구조물 인양 - 2</t>
  </si>
  <si>
    <t>스윙 각도 준수</t>
    <phoneticPr fontId="13" type="noConversion"/>
  </si>
  <si>
    <t>경고등 알람 설치, 스윙 각도 준수</t>
    <phoneticPr fontId="13" type="noConversion"/>
  </si>
  <si>
    <t>2. Rack 자재 및 구조물 인양 - 3</t>
  </si>
  <si>
    <t>이동식 크레인 지반 조건 불량 등으로 크레인 전도</t>
  </si>
  <si>
    <t>작업전 확인</t>
    <phoneticPr fontId="13" type="noConversion"/>
  </si>
  <si>
    <t>2. Rack 자재 및 구조물 인양 - 4</t>
  </si>
  <si>
    <t>3. Rack 건립(세우기)</t>
  </si>
  <si>
    <t>지조립 후 건립 포인트에 세워진 Rack 구조물 전도</t>
  </si>
  <si>
    <t>상호 조립</t>
    <phoneticPr fontId="13" type="noConversion"/>
  </si>
  <si>
    <t>4. Rack 구조 부재 체결(조립) - 1</t>
  </si>
  <si>
    <t>Rack 승하강 중 추락</t>
  </si>
  <si>
    <t>4. Rack 구조 부재 체결(조립) - 2</t>
  </si>
  <si>
    <t>Rack 수평이동 및 상부 작업 중 S/C통로, Cell 개구부로의 추락</t>
  </si>
  <si>
    <t>추락방지망 설치</t>
    <phoneticPr fontId="13" type="noConversion"/>
  </si>
  <si>
    <t>안전난간대 설치, 안전고리 이중고리체결</t>
    <phoneticPr fontId="13" type="noConversion"/>
  </si>
  <si>
    <t>4. Rack 구조 부재 체결(조립) - 3</t>
  </si>
  <si>
    <t>중복작업 제외</t>
    <phoneticPr fontId="13" type="noConversion"/>
  </si>
  <si>
    <t>이탈방지끈 체결, 2인1조 작업</t>
    <phoneticPr fontId="13" type="noConversion"/>
  </si>
  <si>
    <t>4. Rack 구조 부재 체결(조립) - 4</t>
  </si>
  <si>
    <t>Rack 하부 이동 중 바닥에  방치된 넛트, 볼트 등을 밟고 작업자 전도</t>
  </si>
  <si>
    <t>4. Rack 구조 부재 체결(조립) - 5</t>
  </si>
  <si>
    <t>적정 휴식</t>
    <phoneticPr fontId="13" type="noConversion"/>
  </si>
  <si>
    <t>1. 지게차를 이용한 자재반입</t>
  </si>
  <si>
    <t>지게차 이동중 주변 작업자와의 충돌</t>
  </si>
  <si>
    <t>2. 이동식 크레인을 이용한 자재반입</t>
  </si>
  <si>
    <t>자재 양중시 자재 낙하 사고</t>
  </si>
  <si>
    <t>3. 자재 포장 해체</t>
  </si>
  <si>
    <t>칼</t>
  </si>
  <si>
    <t>UNPACKING시 손가락 절상사고</t>
  </si>
  <si>
    <t>설비(장비)설치</t>
  </si>
  <si>
    <t>1. RAIL 설치</t>
  </si>
  <si>
    <t>함마드릴</t>
  </si>
  <si>
    <t>함마드릴등의 전동공구 사용간 부주의로 인한 절상, 신체손상위험</t>
  </si>
  <si>
    <t>안전교육</t>
    <phoneticPr fontId="13" type="noConversion"/>
  </si>
  <si>
    <t>2. Under Frame 설치</t>
  </si>
  <si>
    <t>지게차/크레인</t>
  </si>
  <si>
    <t>자재 양중시 자재 낙하 및 장비 전도</t>
  </si>
  <si>
    <t>적정 하중 인양</t>
    <phoneticPr fontId="13" type="noConversion"/>
  </si>
  <si>
    <t>3. OP부 Mast 설치</t>
  </si>
  <si>
    <t>상부 작업중 부주의로 인한  추락사고</t>
  </si>
  <si>
    <t>사전조립 인양</t>
    <phoneticPr fontId="13" type="noConversion"/>
  </si>
  <si>
    <t>4. 캐리지 설치</t>
  </si>
  <si>
    <t>신호수 배치, 안전루프 착용</t>
    <phoneticPr fontId="13" type="noConversion"/>
  </si>
  <si>
    <t>5. HP부 Mast 설치</t>
  </si>
  <si>
    <t>6. Upper Frame 설치</t>
  </si>
  <si>
    <t>7. 트롤리커버 및 액세서리 류 설치</t>
  </si>
  <si>
    <t>1. Panel 배선 작업</t>
  </si>
  <si>
    <t>잘못된 작업으로 인한 감전사고</t>
  </si>
  <si>
    <t>도면에의한 결선작업</t>
    <phoneticPr fontId="13" type="noConversion"/>
  </si>
  <si>
    <t>1. S/C Teaching작업</t>
  </si>
  <si>
    <t>기계 동작중 주변 인지 부족으로 인한 충돌 사고</t>
  </si>
  <si>
    <t>2. 자동반송Test</t>
  </si>
  <si>
    <t>PC</t>
  </si>
  <si>
    <t>가동 상태 인지 부족으로 인한 기계와의 충돌 사고</t>
  </si>
  <si>
    <t>1. DUCT 재단 및 설치</t>
  </si>
  <si>
    <t>2. CABLE 포설</t>
  </si>
  <si>
    <t>3. CABLE CONNECTION 작업</t>
  </si>
  <si>
    <t>도면에의한 결선</t>
    <phoneticPr fontId="13" type="noConversion"/>
  </si>
  <si>
    <t>1. I/O CHECK 작업</t>
  </si>
  <si>
    <t>안전펜스 설치, 작업전 확인</t>
    <phoneticPr fontId="13" type="noConversion"/>
  </si>
  <si>
    <t>관리자, 안전담당자 이중 CHECKING, SHEET 작성</t>
    <phoneticPr fontId="13" type="noConversion"/>
  </si>
  <si>
    <t>안전고리체결</t>
    <phoneticPr fontId="13" type="noConversion"/>
  </si>
  <si>
    <t>안전고리체결, 작업발판 설치</t>
    <phoneticPr fontId="13" type="noConversion"/>
  </si>
  <si>
    <t>정리정돈</t>
    <phoneticPr fontId="13" type="noConversion"/>
  </si>
  <si>
    <t>작업 전.중.후 정리정돈</t>
    <phoneticPr fontId="13" type="noConversion"/>
  </si>
  <si>
    <t>적정 휴식, 로테이션 작업</t>
    <phoneticPr fontId="13" type="noConversion"/>
  </si>
  <si>
    <t>상호 조립, 와이어 사용</t>
    <phoneticPr fontId="13" type="noConversion"/>
  </si>
  <si>
    <t>작업구획 설정, 안전휀스 설치, 인원통제</t>
    <phoneticPr fontId="13" type="noConversion"/>
  </si>
  <si>
    <t>9. 설비 클리닝 작업-1 (크린룸)
(설비 내부 정리 정돈 및 파티클 청소를 위한 에탄올 와이퍼를 이용한 작업)</t>
    <phoneticPr fontId="1" type="noConversion"/>
  </si>
  <si>
    <t>보호장구 착용</t>
    <phoneticPr fontId="13" type="noConversion"/>
  </si>
  <si>
    <t>보호구 착용, 공도구 사용</t>
    <phoneticPr fontId="13" type="noConversion"/>
  </si>
  <si>
    <t>진동이 작은 드릴 사용</t>
    <phoneticPr fontId="13" type="noConversion"/>
  </si>
  <si>
    <t>인양벨트 작업전 확인</t>
    <phoneticPr fontId="13" type="noConversion"/>
  </si>
  <si>
    <t>안전감시자 배치</t>
    <phoneticPr fontId="1" type="noConversion"/>
  </si>
  <si>
    <t>안전감시자 배치
눈관리표시</t>
    <phoneticPr fontId="1" type="noConversion"/>
  </si>
  <si>
    <t>보호구 착용</t>
  </si>
  <si>
    <t>보호구 착용</t>
    <phoneticPr fontId="13" type="noConversion"/>
  </si>
  <si>
    <t>보호구 착용, 진동이 약한 드릴 사용</t>
    <phoneticPr fontId="13" type="noConversion"/>
  </si>
  <si>
    <t>무게중심 확인, 인원통제</t>
    <phoneticPr fontId="13" type="noConversion"/>
  </si>
  <si>
    <t>안전대 고리체결, 안전난간 및 작업발판 설치</t>
    <phoneticPr fontId="13" type="noConversion"/>
  </si>
  <si>
    <t>보호구 착용, 도면에의한 결선작업
2인1조 작업</t>
    <phoneticPr fontId="13" type="noConversion"/>
  </si>
  <si>
    <t>보호구 착용, 안전칼 사용</t>
    <phoneticPr fontId="13" type="noConversion"/>
  </si>
  <si>
    <t>MSC Rack 자재 하차 및 운반</t>
  </si>
  <si>
    <t>지게차
이동 대차</t>
  </si>
  <si>
    <t>대차 위 Rack 낙하 위험</t>
  </si>
  <si>
    <t>안전감시단 배치</t>
  </si>
  <si>
    <t>이동동선 확보 및 운반대차운용</t>
  </si>
  <si>
    <t>MSC 하차 및 운반</t>
  </si>
  <si>
    <t>설비 이동중 주변 간섭으로인한 협착 위험</t>
  </si>
  <si>
    <t>작업 반경 내 접근 금지</t>
  </si>
  <si>
    <t>MSC Rack 인양</t>
  </si>
  <si>
    <t>이동식 크레인
이동 대차</t>
  </si>
  <si>
    <t>중량물-자재 결속 불량으로인한 낙하 사고</t>
  </si>
  <si>
    <t>지반 조건 불량, 크레인 붐대 스윙 중 크레인 전도 위험</t>
  </si>
  <si>
    <t>안전보호구 착용</t>
  </si>
  <si>
    <t>Rack-Rack 구조물 조립/설치</t>
  </si>
  <si>
    <t>이동식 크레인
임팩트
렌탈</t>
  </si>
  <si>
    <t>상부 고소 작업시 수공구 낙하 위험</t>
  </si>
  <si>
    <t>작업규정 강화, 정기 휴식시간 확보</t>
  </si>
  <si>
    <t>상부 고소 작업시 Rack 개구부 사이로 추락 위험</t>
  </si>
  <si>
    <t>임팩트
렌탈</t>
  </si>
  <si>
    <t>반복되는 임팩트 작업으로인한 근골격 손실</t>
  </si>
  <si>
    <t>하부 발판 설치로 안전하고 편한 자세로 작업, 정기 휴식시간 확보</t>
  </si>
  <si>
    <t>MSC Rail 설치</t>
  </si>
  <si>
    <t>렌치
임팩트</t>
  </si>
  <si>
    <t>Rail-Rail 정위치 및 고정시 협착 위험</t>
  </si>
  <si>
    <t>렌치
임팩트
레이저 레벨기</t>
  </si>
  <si>
    <t>레벨 작업시 Rail 이동중 넘어짐 위험</t>
  </si>
  <si>
    <t>트롤리바 설치</t>
  </si>
  <si>
    <t>트롤리바 설치 및 기구 셋팅시 협착 위험</t>
  </si>
  <si>
    <t>덕트 배관 작업</t>
  </si>
  <si>
    <t>수공구
드라이버</t>
  </si>
  <si>
    <t>덕트 절단면 베임 위험</t>
  </si>
  <si>
    <t>판넬 배선 작업</t>
  </si>
  <si>
    <t>케이블 마모, 작업 부주의로인한 감전</t>
  </si>
  <si>
    <t>작업규정 강화, 정기 휴식시간 확보
안전보호구 착용및 접지확인</t>
  </si>
  <si>
    <t>MSC-Rack Teaching 작업</t>
  </si>
  <si>
    <t>철자</t>
  </si>
  <si>
    <t>MSC Fork 뻗을 시 Rack과 협착 위험</t>
  </si>
  <si>
    <t>3인 1조작업</t>
  </si>
  <si>
    <t>MSC 시운전 테스트</t>
  </si>
  <si>
    <t>MSC 주행시 작업자와 충돌 위험</t>
  </si>
  <si>
    <t xml:space="preserve">해당 구역 도면 확인 및
이동식 작업대 or 우마사다리
위치 후 팬스 설치 </t>
  </si>
  <si>
    <t>우마사다리
이동식 작업대</t>
  </si>
  <si>
    <t>펜스 설치시 협착 위험</t>
  </si>
  <si>
    <t>OHT Set-up용 Hanging Bolt
위치 표시용 Marking 작업</t>
  </si>
  <si>
    <t>우마사다리</t>
  </si>
  <si>
    <t>우마사다리에서 추락 위험</t>
  </si>
  <si>
    <t>OHT Rail 거치를 위한
Ladder 설치</t>
  </si>
  <si>
    <t>사다리 설치시 전도 위험</t>
  </si>
  <si>
    <t>OHT Rail - 분기 설치</t>
  </si>
  <si>
    <t>유압스테커
우마사다리
이동식 작업대</t>
  </si>
  <si>
    <t>상부 레일 설치시 낙하, 전복 위험</t>
  </si>
  <si>
    <t>3인1조작업</t>
  </si>
  <si>
    <t>OHT Rail (분기)를 기점으로
Ladder에 OHT Rail 설치</t>
  </si>
  <si>
    <t>우마사다리
이동식 작업대
렌치</t>
  </si>
  <si>
    <t>Vehicle 구동을 위한 Rail내
전장배선 설치 작업</t>
  </si>
  <si>
    <t>우마사다리
이동식 작업대
Cable 설치 지그
렌치
가위</t>
  </si>
  <si>
    <t>상부 레일 전장배선시 낙하 위험</t>
  </si>
  <si>
    <t>Vehicle 구동을 위한 Rail내
전장배선 및 센서 설치 작업</t>
  </si>
  <si>
    <t>렌치
가위</t>
  </si>
  <si>
    <t>상부 작업시 낙하 위험</t>
  </si>
  <si>
    <t>Vehicle 및 CPS I/O Check</t>
  </si>
  <si>
    <t>멀티 테스터기
렌치
가위</t>
  </si>
  <si>
    <t>I/O Check 시 감전 위험</t>
  </si>
  <si>
    <t>신체 - OHT Vehicle
충돌 방지를 위한
Fence 설치</t>
  </si>
  <si>
    <t>펜스 설치시 전도 위험</t>
  </si>
  <si>
    <t>MTL을 이용해 VHL 투입</t>
  </si>
  <si>
    <t>VHL 투입시 충돌 위험</t>
  </si>
  <si>
    <t>Vehicle 구동 Test</t>
  </si>
  <si>
    <t>수공구
우마사다리</t>
  </si>
  <si>
    <t>VHL 구동시 충돌 위험</t>
  </si>
  <si>
    <t>대차</t>
  </si>
  <si>
    <t>과적재 시 대차 전복 위험</t>
  </si>
  <si>
    <t>대차에 재료 적재 후 체결</t>
  </si>
  <si>
    <t>대차에 재료 적재 후 체결
2인1조 운반으로 바닥상태 확인 후 운반</t>
  </si>
  <si>
    <t>김세은</t>
  </si>
  <si>
    <t>유지보수 대장 사용하여 교체 관리법 숙지</t>
  </si>
  <si>
    <t>작업 중간에 스트레칭 등으로 근육 이완</t>
  </si>
  <si>
    <t>프린팅을 위해 재료를 녹일 때 분진 발생 우려</t>
  </si>
  <si>
    <t>정품 헤파필터 사용</t>
  </si>
  <si>
    <t>헤파필터 교체주기 준수</t>
  </si>
  <si>
    <t>완성품 수거</t>
  </si>
  <si>
    <t>수공구(헤라)</t>
  </si>
  <si>
    <t>완성품을 3D프린터에서 제거할 때 과도한 힘을 사용하여 헤라에 찍힐 수 있음</t>
  </si>
  <si>
    <t>작업자 숙련도에 의존</t>
  </si>
  <si>
    <t>작업시 보호구(장갑) 착용</t>
  </si>
  <si>
    <t>청소 시 발생하는 재료 잔여물이 눈/코/입으로 들어갈 수 있음</t>
  </si>
  <si>
    <t>마스크 및 보안경 착용</t>
  </si>
  <si>
    <t>마스크 및 보안경 착용
진공청소기 또는 먼지 흡착 도구 사용</t>
  </si>
  <si>
    <t>AGV 시운전</t>
  </si>
  <si>
    <t>AGV컨트롤러</t>
  </si>
  <si>
    <t>AGV 시운전시 작업자 부주의에 따른 ROBOT 과의 충돌</t>
  </si>
  <si>
    <t>마스킹테이프 사용하여 공간 구분</t>
  </si>
  <si>
    <t>안전 펜스를 사용하여 AGV와 작업자 동선 차단</t>
  </si>
  <si>
    <t>AGV 주행/명령 수행 테스트</t>
  </si>
  <si>
    <t>설비 시운전 시 AGV와 벽체사이에 협착주의</t>
  </si>
  <si>
    <t>AGV내 안전 센서 사용</t>
  </si>
  <si>
    <t>AGV 내 안전 센서 사용
AGV 소리 알람 사용으로 작업자 인식 유도</t>
  </si>
  <si>
    <t>지게차를 이용한 자재 하역</t>
  </si>
  <si>
    <t>지게차 / 운반차</t>
  </si>
  <si>
    <t>지게차 이동 중 주변 작업자와 충돌</t>
  </si>
  <si>
    <t>작업 시간대 사전 고지를 통한 통행 제한</t>
  </si>
  <si>
    <t>리프트를 이용한 자재반입</t>
    <phoneticPr fontId="1" type="noConversion"/>
  </si>
  <si>
    <t>리프트</t>
  </si>
  <si>
    <t>리프트 고장으로 인한 낙하</t>
  </si>
  <si>
    <t>정기적인 리프트 정비</t>
  </si>
  <si>
    <t>정기적인 리프트 정비
중량 관리를 통한 과적재 방지
중량물 체결 상태 확인</t>
  </si>
  <si>
    <t>자재 포장 해체</t>
  </si>
  <si>
    <t>작업 시 보호구(장갑) 착용</t>
  </si>
  <si>
    <t>작업 시 보호구(장갑) 착용
과도한 힘으로 도구를 사용하지 않도록 도구(칼날) 관리</t>
  </si>
  <si>
    <t>AGV 기구 조립</t>
  </si>
  <si>
    <t>별다른 안전조치 없음</t>
  </si>
  <si>
    <t>용도에 알맞은 공구 사용
작업 중간 스트레칭 등으로 근육 이완</t>
  </si>
  <si>
    <t>추가 부품 설치를 위한 타공</t>
  </si>
  <si>
    <t>드릴</t>
  </si>
  <si>
    <t xml:space="preserve">드릴 작업중 관통, 긁힘, 베임 </t>
  </si>
  <si>
    <t>용도에 알맞은 드릴비트 사용</t>
  </si>
  <si>
    <t>용도에 알맞은 드릴비트 사용
작업 시 보호구 착용</t>
  </si>
  <si>
    <t>부품(기구) 교체</t>
  </si>
  <si>
    <t>AGV 전장 배선</t>
  </si>
  <si>
    <t>배선 중 감전</t>
  </si>
  <si>
    <t>전원 차단 후 작업 시행</t>
  </si>
  <si>
    <t>전원 차단 후 콘덴서 방전 재확인
작업 시 보호구(전열재) 착용</t>
  </si>
  <si>
    <t>AGV 전장 I/O 체크</t>
  </si>
  <si>
    <t>I/O 체크 중 감전</t>
  </si>
  <si>
    <t>1. 지게차를 이용한 자재 반입</t>
  </si>
  <si>
    <t>조현주</t>
    <phoneticPr fontId="1" type="noConversion"/>
  </si>
  <si>
    <t>1. Conveyer Belt설치</t>
  </si>
  <si>
    <t>보호구 착용</t>
    <phoneticPr fontId="1" type="noConversion"/>
  </si>
  <si>
    <t>보호복, 보호장갑, 보안경 등 보호구 착용</t>
    <phoneticPr fontId="1" type="noConversion"/>
  </si>
  <si>
    <t>2. Robot 및 카메라 설치</t>
  </si>
  <si>
    <t>마스크 및 보안경 착용</t>
    <phoneticPr fontId="1" type="noConversion"/>
  </si>
  <si>
    <t>드릴 결합 부위 반복 점검</t>
  </si>
  <si>
    <t>접지 체크</t>
  </si>
  <si>
    <t>고전류, 전압 부위 명시</t>
  </si>
  <si>
    <t>1. Conveybelt Trigger 조절 작업</t>
  </si>
  <si>
    <t>간이 펜스 설치</t>
  </si>
  <si>
    <t>간이 펜스 + 구동시 알림음</t>
  </si>
  <si>
    <t>2. Robot Picking 및 Loading Test</t>
  </si>
  <si>
    <t>1. 설비 하차 및 운반</t>
  </si>
  <si>
    <t>자재(중량물) 적재 및 이동 중 지게차 전도 및 제품 낙하로 인한 협착</t>
  </si>
  <si>
    <t>김재훈</t>
    <phoneticPr fontId="1" type="noConversion"/>
  </si>
  <si>
    <t>2. 설비 운반</t>
  </si>
  <si>
    <t>지게차 이동중 주변 작업자와의 지게차에 충돌</t>
  </si>
  <si>
    <t>이동 경로 사전 확인 및 주변 작업자에게 위험 알림</t>
  </si>
  <si>
    <t>3. 설비 및 자재류 현장 반입</t>
  </si>
  <si>
    <t>중량물 운반 중 협착</t>
  </si>
  <si>
    <t>중량물 취급 관련 서류 작성 및 2 인 1조 작업</t>
  </si>
  <si>
    <t>중량물 취급 작업계획서 및 제원표, 안전율 검토표 등 활용</t>
  </si>
  <si>
    <t>1. 기구 설치 - 2</t>
  </si>
  <si>
    <t>전동기구 및 휴식</t>
  </si>
  <si>
    <t>관절 사용의 최소화를 위한 전동기구 사용
특정 시간 작업 후 스트레칭</t>
  </si>
  <si>
    <t>1. 전장 포설 작업 -1</t>
  </si>
  <si>
    <t>FRAME 간 볼트 체결 작업으로 인한 팔목 관절 근골격계 질환 발생</t>
  </si>
  <si>
    <t>2. 전장 포설 작업 -2</t>
  </si>
  <si>
    <t>드릴 작업중 관통, 긁힘, 베임</t>
  </si>
  <si>
    <t>보호복, 보호장갑, 보안경 등 보호구 착용</t>
  </si>
  <si>
    <t>3. 전장 포설 작업 -3</t>
  </si>
  <si>
    <t>I/O CHECK 중 감전</t>
  </si>
  <si>
    <t>접지 및 누전차단조치</t>
  </si>
  <si>
    <t>가설전선, 가설분전반 등으로 접지 및 누전에 대한 위험 사전 차단 조치 후 작업</t>
  </si>
  <si>
    <t>1. 기구-CV 동기화 시운전</t>
  </si>
  <si>
    <t>설비 시운전 시 CV 밸트에 협착 주의</t>
  </si>
  <si>
    <t>작업 중 표시</t>
  </si>
  <si>
    <t>시운전 전 사전 작업 확인 및 시운전 시 작업 중 표시</t>
  </si>
  <si>
    <t>구동훈</t>
    <phoneticPr fontId="1" type="noConversion"/>
  </si>
  <si>
    <t>1. Robot &amp; Camera 설치</t>
  </si>
  <si>
    <t>1. Pick &amp; Place  Test</t>
  </si>
  <si>
    <t>설비운전</t>
    <phoneticPr fontId="1" type="noConversion"/>
  </si>
  <si>
    <t>보일러 운전</t>
    <phoneticPr fontId="1" type="noConversion"/>
  </si>
  <si>
    <t>공도구</t>
    <phoneticPr fontId="1" type="noConversion"/>
  </si>
  <si>
    <t>보일러 보수작업중 추락으로 인한 부상</t>
    <phoneticPr fontId="1" type="noConversion"/>
  </si>
  <si>
    <t>작업방법교육,
개구부 난간설치</t>
    <phoneticPr fontId="1" type="noConversion"/>
  </si>
  <si>
    <t>고소작업시 2인1조 작업
안전보호구 착용</t>
    <phoneticPr fontId="1" type="noConversion"/>
  </si>
  <si>
    <t>권영관</t>
    <phoneticPr fontId="1" type="noConversion"/>
  </si>
  <si>
    <t>21.02.01</t>
    <phoneticPr fontId="1" type="noConversion"/>
  </si>
  <si>
    <t>보일러실에서 보행중 넘어짐으로 인한 부상</t>
    <phoneticPr fontId="1" type="noConversion"/>
  </si>
  <si>
    <t>작업방법 교육, 
정리정돈</t>
    <phoneticPr fontId="1" type="noConversion"/>
  </si>
  <si>
    <t>통행로 확보
안전보호구 착용
바닥청소 실시</t>
    <phoneticPr fontId="1" type="noConversion"/>
  </si>
  <si>
    <t>보일러 보수작업중 감전으로 인한 부상</t>
    <phoneticPr fontId="1" type="noConversion"/>
  </si>
  <si>
    <t>작업방법교육,
피복절연조치</t>
    <phoneticPr fontId="1" type="noConversion"/>
  </si>
  <si>
    <t>작업전 충전부 노출점검
2인 1조 작업
작업 안전담당자 상주
안전보호구 착용
외함접지</t>
    <phoneticPr fontId="1" type="noConversion"/>
  </si>
  <si>
    <t>신문경</t>
    <phoneticPr fontId="1" type="noConversion"/>
  </si>
  <si>
    <t>공조기/냉동기 운전</t>
    <phoneticPr fontId="1" type="noConversion"/>
  </si>
  <si>
    <t>공조기/냉동기 보수작업중 추락으로 인한 부상</t>
    <phoneticPr fontId="1" type="noConversion"/>
  </si>
  <si>
    <t>공조기/냉동기 실에서 보행중 넘어짐으로 인한 부상</t>
    <phoneticPr fontId="1" type="noConversion"/>
  </si>
  <si>
    <t>진공설비/공기압축기/압력용기 운전</t>
    <phoneticPr fontId="1" type="noConversion"/>
  </si>
  <si>
    <t>기계실에서 보행중 넘어짐으로 인한 부상</t>
    <phoneticPr fontId="1" type="noConversion"/>
  </si>
  <si>
    <t>최기인</t>
    <phoneticPr fontId="1" type="noConversion"/>
  </si>
  <si>
    <t>보수작업중 감전으로 인한 부상</t>
    <phoneticPr fontId="1" type="noConversion"/>
  </si>
  <si>
    <t>저수조</t>
    <phoneticPr fontId="1" type="noConversion"/>
  </si>
  <si>
    <t>저수조내 작업중 질식</t>
    <phoneticPr fontId="1" type="noConversion"/>
  </si>
  <si>
    <t>산소농도측정기 사용
2인 1조 작업</t>
    <phoneticPr fontId="1" type="noConversion"/>
  </si>
  <si>
    <t>작업 안전담당자 상주
밀폐공간 작업 안전교육</t>
    <phoneticPr fontId="1" type="noConversion"/>
  </si>
  <si>
    <t>저수조 청소작업중 추락으로 인한 부상</t>
    <phoneticPr fontId="1" type="noConversion"/>
  </si>
  <si>
    <t>전기설비</t>
  </si>
  <si>
    <t>전기설비 취급</t>
    <phoneticPr fontId="1" type="noConversion"/>
  </si>
  <si>
    <t>전기설비 점검작업중 추락으로 인한 부상</t>
    <phoneticPr fontId="1" type="noConversion"/>
  </si>
  <si>
    <t>충전부 노출로 인한 접촉으로  감전</t>
    <phoneticPr fontId="1" type="noConversion"/>
  </si>
  <si>
    <t>접지 미실시에 의한 누전으로 인한 감전</t>
    <phoneticPr fontId="1" type="noConversion"/>
  </si>
  <si>
    <t>작업 안전담당자 상주
안전보호구 착용
외함접지</t>
    <phoneticPr fontId="1" type="noConversion"/>
  </si>
  <si>
    <t>활선작업중 감전</t>
    <phoneticPr fontId="1" type="noConversion"/>
  </si>
  <si>
    <t>유해위험기계기구</t>
  </si>
  <si>
    <t>크레인운전</t>
    <phoneticPr fontId="1" type="noConversion"/>
  </si>
  <si>
    <t>로프절단으로 인한 인양물 낙하</t>
    <phoneticPr fontId="1" type="noConversion"/>
  </si>
  <si>
    <t>작업방법교육</t>
    <phoneticPr fontId="1" type="noConversion"/>
  </si>
  <si>
    <t>작업전 로프 점검 및 노후 로프 폐기
상하동시 작업 금지
작업시 안전담당자 상주</t>
    <phoneticPr fontId="1" type="noConversion"/>
  </si>
  <si>
    <t>보수작업중 추락으로 인한 부상</t>
    <phoneticPr fontId="1" type="noConversion"/>
  </si>
  <si>
    <t>작업방법교육,
작업시 안전담당자 상주</t>
    <phoneticPr fontId="1" type="noConversion"/>
  </si>
  <si>
    <t>크레인 보수작업중 충전부 노출로 인한 접촉으로  감전</t>
    <phoneticPr fontId="1" type="noConversion"/>
  </si>
  <si>
    <t>크레인 조작중 조작실수로 인한 충돌</t>
    <phoneticPr fontId="1" type="noConversion"/>
  </si>
  <si>
    <t xml:space="preserve">
안전담당자, 신호수 상주
안전보호구 착용
미숙련자 조작금지
상하 동시작업 금지
</t>
    <phoneticPr fontId="1" type="noConversion"/>
  </si>
  <si>
    <t>지게차운전</t>
    <phoneticPr fontId="1" type="noConversion"/>
  </si>
  <si>
    <t>지게차 운전중 조작실수로 인한 전도, 충돌</t>
    <phoneticPr fontId="1" type="noConversion"/>
  </si>
  <si>
    <t>작업방법교육
운전면허 미보유자 운전금지</t>
    <phoneticPr fontId="1" type="noConversion"/>
  </si>
  <si>
    <t xml:space="preserve">
안전담당자, 신호수 배치
안전보호구 착용
</t>
    <phoneticPr fontId="1" type="noConversion"/>
  </si>
  <si>
    <t>공간 및 이동통로 협소로 인한 간섭물과 충돌</t>
    <phoneticPr fontId="1" type="noConversion"/>
  </si>
  <si>
    <t>통로확보
작업구역 정리정돈</t>
    <phoneticPr fontId="1" type="noConversion"/>
  </si>
  <si>
    <t>추종성</t>
    <phoneticPr fontId="1" type="noConversion"/>
  </si>
  <si>
    <t>주변 근로자와 지게차의 충돌</t>
    <phoneticPr fontId="1" type="noConversion"/>
  </si>
  <si>
    <t>작업반경 여유공간 확보</t>
    <phoneticPr fontId="1" type="noConversion"/>
  </si>
  <si>
    <t xml:space="preserve">
안전담당자, 신호수 배치
</t>
    <phoneticPr fontId="1" type="noConversion"/>
  </si>
  <si>
    <t>건물유지보수</t>
  </si>
  <si>
    <t>건물유지보수작업</t>
    <phoneticPr fontId="1" type="noConversion"/>
  </si>
  <si>
    <t>사다리 등 고소작업시 추락</t>
    <phoneticPr fontId="1" type="noConversion"/>
  </si>
  <si>
    <t>고소작업시 2인1조 작업
안전보호구 착용</t>
  </si>
  <si>
    <t>통행로 확보
안전보호구 착용
바닥청소 실시</t>
  </si>
  <si>
    <t>작업전 충전부 노출점검
2인 1조 작업
작업 안전담당자 상주
안전보호구 착용
외함접지</t>
  </si>
  <si>
    <t xml:space="preserve">
안전담당자, 신호수 배치
</t>
  </si>
  <si>
    <t xml:space="preserve">
안전담당자, 신호수 배치
안전보호구 착용
</t>
  </si>
  <si>
    <t xml:space="preserve">
안전담당자, 신호수 상주
안전보호구 착용
미숙련자 조작금지
상하 동시작업 금지
</t>
  </si>
  <si>
    <t>작업전 로프 점검 및 노후 로프 폐기
상하동시 작업 금지
작업시 안전담당자 상주</t>
  </si>
  <si>
    <t>작업 안전담당자 상주
안전보호구 착용
외함접지</t>
  </si>
  <si>
    <t>작업 안전담당자 상주
밀폐공간 작업 안전교육</t>
  </si>
  <si>
    <t>설비운전</t>
  </si>
  <si>
    <t>보일러 운전</t>
  </si>
  <si>
    <t>공도구</t>
  </si>
  <si>
    <t>모터 등 회전체에 의한 협착</t>
  </si>
  <si>
    <t>회전체 덮게 설치</t>
    <phoneticPr fontId="1" type="noConversion"/>
  </si>
  <si>
    <t>보일러 보수작업중 추락으로 인한 부상</t>
  </si>
  <si>
    <t>작업방법교육,
개구부 난간설치</t>
  </si>
  <si>
    <t>남기주</t>
  </si>
  <si>
    <t>보일러실에서 보행중 넘어짐으로 인한 부상</t>
  </si>
  <si>
    <t>작업방법 교육, 
정리정돈</t>
  </si>
  <si>
    <t>보일러 보수작업중 감전으로 인한 부상</t>
  </si>
  <si>
    <t>작업방법교육,
피복절연조치</t>
  </si>
  <si>
    <t>석진원</t>
  </si>
  <si>
    <t>보일러 이상고압</t>
  </si>
  <si>
    <t>압력계 설치, 
안전밸브 설치</t>
    <phoneticPr fontId="1" type="noConversion"/>
  </si>
  <si>
    <t>작업자의 미숙으로 인한 휴먼에러</t>
  </si>
  <si>
    <t>작업방법 교육</t>
    <phoneticPr fontId="1" type="noConversion"/>
  </si>
  <si>
    <t>공조기/냉동기 운전</t>
  </si>
  <si>
    <t>공조기/냉동기 보수작업중 추락으로 인한 부상</t>
  </si>
  <si>
    <t>공조기/냉동기 실에서 보행중 넘어짐으로 인한 부상</t>
  </si>
  <si>
    <t>냉동기 작업중 가스누출로 인한 화재</t>
  </si>
  <si>
    <t>가스경보기 설치
소화기 비치</t>
    <phoneticPr fontId="1" type="noConversion"/>
  </si>
  <si>
    <t>냉매 누출로 인한 접촉</t>
  </si>
  <si>
    <t>보호구 착용
MSDS 교육</t>
    <phoneticPr fontId="1" type="noConversion"/>
  </si>
  <si>
    <t>냉동기 이상고압</t>
  </si>
  <si>
    <t>진공설비/공기압축기/압력용기 운전</t>
  </si>
  <si>
    <t>작업방법교육, 
보호구 착용</t>
    <phoneticPr fontId="1" type="noConversion"/>
  </si>
  <si>
    <t>배관 및 압력용기 이상고압</t>
  </si>
  <si>
    <t>압축기 작동에 따른 청력손실</t>
  </si>
  <si>
    <t>저수조</t>
  </si>
  <si>
    <t>저수조내 작업중 질식</t>
  </si>
  <si>
    <t>산소농도측정기 사용
2인 1조 작업</t>
  </si>
  <si>
    <t>저수조 청소작업중 추락으로 인한 부상</t>
  </si>
  <si>
    <t>전기설비 취급</t>
  </si>
  <si>
    <t>전기설비 점검작업중 추락으로 인한 부상</t>
  </si>
  <si>
    <t>공도구, 용접기 등 취급시 절단, 베임</t>
  </si>
  <si>
    <t xml:space="preserve">작업방법 교육, </t>
    <phoneticPr fontId="1" type="noConversion"/>
  </si>
  <si>
    <t>변압기 고온위험</t>
  </si>
  <si>
    <t>정기점검,
열화상 측정, 
소화기 비치</t>
    <phoneticPr fontId="1" type="noConversion"/>
  </si>
  <si>
    <t>전기기계기구 누전에 의한 화재</t>
  </si>
  <si>
    <t>정기점검, 
소화기 비치</t>
    <phoneticPr fontId="1" type="noConversion"/>
  </si>
  <si>
    <t>설비 오조작으로 인한 위험</t>
  </si>
  <si>
    <t>보호구 착용, 
2인 1조 작업</t>
    <phoneticPr fontId="1" type="noConversion"/>
  </si>
  <si>
    <t>크레인운전</t>
  </si>
  <si>
    <t>작업방법교육</t>
  </si>
  <si>
    <t>작업방법교육,
작업시 안전담당자 상주</t>
  </si>
  <si>
    <t>지게차운전</t>
  </si>
  <si>
    <t>작업방법교육
운전면허 미보유자 운전금지</t>
  </si>
  <si>
    <t>통로확보
작업구역 정리정돈</t>
  </si>
  <si>
    <t>작업반경 여유공간 확보</t>
  </si>
  <si>
    <t>리프트운전</t>
  </si>
  <si>
    <t>적재불량으로 인한 적재물 낙하</t>
  </si>
  <si>
    <t>작업방법 교육, 
안전센서 설치</t>
    <phoneticPr fontId="1" type="noConversion"/>
  </si>
  <si>
    <t>점검 중 오일 누유로 인한 미끄러짐</t>
  </si>
  <si>
    <t>바닥정리정돈, 
정기점검</t>
    <phoneticPr fontId="1" type="noConversion"/>
  </si>
  <si>
    <t>센서조작, 운전미숙으로 인한 사고</t>
  </si>
  <si>
    <t>작업방법 교육, 
미숙자 운전금지</t>
    <phoneticPr fontId="1" type="noConversion"/>
  </si>
  <si>
    <t>건물유지보수작업</t>
  </si>
  <si>
    <t>사다리 등 고소작업시 추락</t>
  </si>
  <si>
    <t>공도구 사용시 절단, 베임</t>
  </si>
  <si>
    <t>MOVE IN (설비하차)</t>
  </si>
  <si>
    <t>지게차/크레인/곤돌라</t>
  </si>
  <si>
    <t>감민규
과장</t>
    <phoneticPr fontId="1" type="noConversion"/>
  </si>
  <si>
    <t>설비하차중 작업장 주변 작업자와 충돌</t>
  </si>
  <si>
    <t>인원 통제
 - 자재 보관 구획 설정</t>
  </si>
  <si>
    <t>MOVE IN (설비운송)</t>
  </si>
  <si>
    <t>지게차/AIR CASTER</t>
  </si>
  <si>
    <t>설비운송중 주변 간섭물과 충돌</t>
  </si>
  <si>
    <t>설비운송중 작업장 주변 작업자와 충돌</t>
  </si>
  <si>
    <t>DOCKING&amp;LEVELING작업</t>
  </si>
  <si>
    <t>핸드리프트/자키</t>
  </si>
  <si>
    <t>DOCKING&amp;LEVELING중 설비사이에 신체(몸,팔,발등)가 끼임</t>
  </si>
  <si>
    <t>JIG와 설비 연결상태 
확인</t>
  </si>
  <si>
    <t>DOCKING&amp;LEVELING중 주변 간섭물과 충돌</t>
  </si>
  <si>
    <t xml:space="preserve">기구물 고정 및 SETTING </t>
  </si>
  <si>
    <t>공구류</t>
  </si>
  <si>
    <t>설비내부 간섭물 미경계로 인한 충돌,끼임,미끄러짐등</t>
  </si>
  <si>
    <t xml:space="preserve"> - 정리정돈</t>
  </si>
  <si>
    <t>1.5M이상 고소 작업으로 인한 중 불안정한 자세로 인한 추락</t>
  </si>
  <si>
    <t xml:space="preserve"> - 체결부 확인</t>
  </si>
  <si>
    <t>장비내에서 셋업 및 장비간 이동작업중 주변 간섭물과 충돌</t>
  </si>
  <si>
    <t>작업계획서 교육</t>
  </si>
  <si>
    <t>전동공구</t>
  </si>
  <si>
    <t>장비설치 중 작업장 주변 작업자와 충돌</t>
  </si>
  <si>
    <t>Teaching 및 단동 TEST</t>
  </si>
  <si>
    <t>인원 통제
 - 시운전 구획 설정</t>
  </si>
  <si>
    <t>단동test중 설비안에서 조정작업중 작업자가 미끄러짐</t>
  </si>
  <si>
    <t>자동반송Test</t>
  </si>
  <si>
    <t>시운전중 up/down unit등 구조물과 작업자가 충돌</t>
  </si>
  <si>
    <t>DOOR ROCK KEY 손목결이 착용</t>
  </si>
  <si>
    <t>설비 시운전</t>
  </si>
  <si>
    <t>설비 시운전 시 CV밸트나 리프트 TRANSFER 에 협착주의</t>
  </si>
  <si>
    <t>설비 시운전시 방사선에 노출될 위험</t>
  </si>
  <si>
    <t>주기적 점검</t>
  </si>
  <si>
    <t>설비 시운전시 오존에 노출될 위험</t>
  </si>
  <si>
    <t>배기 장치 점검</t>
  </si>
  <si>
    <t>시운전중 설비 소음에 노출</t>
  </si>
  <si>
    <t>귀마개 착용</t>
  </si>
  <si>
    <t>소음 원인제거</t>
  </si>
  <si>
    <t>작업 반경 내 외부 작업 인원 접근 금지</t>
  </si>
  <si>
    <t>작업 규정 준수</t>
  </si>
  <si>
    <t>CV 상부 화물 이동중 충돌 위험</t>
  </si>
  <si>
    <t>우마 사다리
수공구</t>
  </si>
  <si>
    <t>시운전 테스트</t>
  </si>
  <si>
    <t>안전보호구 착용 철저
3인1조작업
작업규정 강화, 정기 휴식시간 확보</t>
  </si>
  <si>
    <t>CV-상대 연결물류 간 협착 위험</t>
  </si>
  <si>
    <t>우마 사다리
철자
수공구</t>
  </si>
  <si>
    <t>연결물류 Teaching</t>
  </si>
  <si>
    <t>판넬, 센서 접촉시 감전 위험</t>
  </si>
  <si>
    <t>I/O Check</t>
  </si>
  <si>
    <t>안전보호구 착용 철저
접지 확인</t>
  </si>
  <si>
    <t>우마 사다리
수공구
드릴</t>
  </si>
  <si>
    <t>CV 배선 작업</t>
  </si>
  <si>
    <t>덕트 고정 작업시 끼임</t>
  </si>
  <si>
    <t>CV Duct 배관 작업</t>
  </si>
  <si>
    <t>Hanging Shaft, 벨트 미세셋팅 중 협착 위험</t>
  </si>
  <si>
    <t>우마 사다리
수평자
렌치</t>
  </si>
  <si>
    <t>CV 직진도 작업</t>
  </si>
  <si>
    <t>CV 레벨 작업</t>
  </si>
  <si>
    <t>CV-몰드바 사이 협착 위험</t>
  </si>
  <si>
    <t>수동 리프터
우마 사다리</t>
  </si>
  <si>
    <t>CV 하부 몰드바 고정 작업</t>
  </si>
  <si>
    <t>CV 상부 인양시 슬링바 체결력 불량에 의한 낙하</t>
  </si>
  <si>
    <t>수동 리프터</t>
  </si>
  <si>
    <t>CV 인양 작업</t>
  </si>
  <si>
    <t>우마사다리 위에서 천장 마킹시 추락 위험</t>
  </si>
  <si>
    <t>Hanging Point 마킹</t>
  </si>
  <si>
    <t>설비 이동중 협착 위험</t>
  </si>
  <si>
    <t>대차
구획 정리 펜스</t>
  </si>
  <si>
    <t>CV 및 Hanging Shaft, 몰드바 반입</t>
  </si>
  <si>
    <t>LIFTER, CV Set-up용 자재 반입 작업</t>
  </si>
  <si>
    <t>리프터 개구부 추락 위험</t>
  </si>
  <si>
    <t>개구부 마감 후 자재 이동</t>
  </si>
  <si>
    <t>LIFTER Set-up을 위한 전동 Hoist 
설치 작업</t>
  </si>
  <si>
    <t>체인블록</t>
  </si>
  <si>
    <t>개구부 마감 작업</t>
  </si>
  <si>
    <t>작업 전 개구부 추락 방지를 위한 
사전 작업</t>
  </si>
  <si>
    <t>청소기
그물망</t>
  </si>
  <si>
    <t>LIFTER Master Frame 설치 작업</t>
  </si>
  <si>
    <t>전동 호이스트
우마 사다리
렌치</t>
  </si>
  <si>
    <t>설비-개구부 간 협착</t>
  </si>
  <si>
    <t>LIFTER Fence Frame 설치 작업</t>
  </si>
  <si>
    <t>LIFTER 상부 기계실 및 상/하부 구동부 
설치 작업</t>
  </si>
  <si>
    <t>상부 기계실 낙하 위험</t>
  </si>
  <si>
    <t>Carriage 및 Weight, Belt 설치 작업</t>
  </si>
  <si>
    <t>설비내 협착 위험</t>
  </si>
  <si>
    <t>안전보호구 착용 철저
3인1조작업</t>
  </si>
  <si>
    <t>LIFTER Frame 외부 반송 CV 설치 작업</t>
  </si>
  <si>
    <t>LIFTER, CV 전원공급 CPS Panel, 
Main Panel 설치 작업</t>
  </si>
  <si>
    <t>안전로프
가위</t>
  </si>
  <si>
    <t>LIFTER Sensor 부 전원 공급 
전장 배선 작업</t>
  </si>
  <si>
    <t>전원 공급시 감전 위험</t>
  </si>
  <si>
    <t>LIFTER 승/하강 운용 전원 공급
CPS Cable 설치 작업</t>
  </si>
  <si>
    <t>우마 사다리
안전로프
가위</t>
  </si>
  <si>
    <t>배선시 감전 위험</t>
  </si>
  <si>
    <t>CV 구동 및 Sensor 부 전원 공급
전장 배선 작업</t>
  </si>
  <si>
    <t>LIFTER, CV, CPS I/O Check</t>
  </si>
  <si>
    <t>우마 사다리
테스터기</t>
  </si>
  <si>
    <t>Teaching 작업</t>
  </si>
  <si>
    <t>우마 사다리
철자</t>
  </si>
  <si>
    <t>협소한 Frame 내부 협착 사고</t>
  </si>
  <si>
    <t>LIFTER ↔ CV 시운전 테스트</t>
  </si>
  <si>
    <t>설비 구동시 충돌 위험</t>
  </si>
  <si>
    <t>강승태
과장</t>
    <phoneticPr fontId="1" type="noConversion"/>
  </si>
  <si>
    <t>남상수
대리</t>
  </si>
  <si>
    <t>작업방법 교육으로 인한 안전작업 숙지</t>
  </si>
  <si>
    <t>작업자 주기적 휴식 및 스트레칭 실시</t>
  </si>
  <si>
    <t>Laser 장착</t>
  </si>
  <si>
    <t>인원통제</t>
    <phoneticPr fontId="1" type="noConversion"/>
  </si>
  <si>
    <t>X-ray Source 교체</t>
    <phoneticPr fontId="1" type="noConversion"/>
  </si>
  <si>
    <t>운반대차</t>
    <phoneticPr fontId="1" type="noConversion"/>
  </si>
  <si>
    <t>X-ray Source 낙하에 의한 신체 부상</t>
    <phoneticPr fontId="1" type="noConversion"/>
  </si>
  <si>
    <t>3인 이상 작업 및 작업 표준 준수</t>
    <phoneticPr fontId="1" type="noConversion"/>
  </si>
  <si>
    <t>작업시 작업 공간 확보</t>
    <phoneticPr fontId="1" type="noConversion"/>
  </si>
  <si>
    <t>X-ray 고전압 케이블 Greasing</t>
    <phoneticPr fontId="1" type="noConversion"/>
  </si>
  <si>
    <t>고전압 제너레이터 취급 부주의에 의한 감전</t>
    <phoneticPr fontId="1" type="noConversion"/>
  </si>
  <si>
    <t>2인 이상 작업 및 작업전 전원 off 확인</t>
    <phoneticPr fontId="1" type="noConversion"/>
  </si>
  <si>
    <t>케이블 Greasing SOP 공유, 작업 전 SOP 필독 의무화</t>
    <phoneticPr fontId="1" type="noConversion"/>
  </si>
  <si>
    <t>X-ray Tube 필라멘트 교체</t>
    <phoneticPr fontId="1" type="noConversion"/>
  </si>
  <si>
    <t>고온 필라멘트 교체시 취급 부주의에 의한 파상</t>
    <phoneticPr fontId="1" type="noConversion"/>
  </si>
  <si>
    <t>교체용 글러브 착용</t>
    <phoneticPr fontId="1" type="noConversion"/>
  </si>
  <si>
    <t>필라멘트 교체 SOP 공유, 교체 전용 글러브 사용 의무화</t>
    <phoneticPr fontId="1" type="noConversion"/>
  </si>
  <si>
    <t>차폐룸 내부 작업</t>
    <phoneticPr fontId="1" type="noConversion"/>
  </si>
  <si>
    <t>사용자 부주의에 의해 방사선 피폭</t>
    <phoneticPr fontId="1" type="noConversion"/>
  </si>
  <si>
    <t>차폐룸 내부 작업시 도어 개방및 인터락 스위치 사용</t>
    <phoneticPr fontId="1" type="noConversion"/>
  </si>
  <si>
    <t xml:space="preserve">X-ray 차폐룸 내부 CCTV 설치 하여 X-ray 사용 전 차폐룸 내부 확인 </t>
    <phoneticPr fontId="1" type="noConversion"/>
  </si>
  <si>
    <t>샘플 CT 촬영을 위한 셋팅</t>
    <phoneticPr fontId="1" type="noConversion"/>
  </si>
  <si>
    <t>20kg 이상의 중량물 샘플 평가시 취급 부주의에 의한 신체 부상</t>
    <phoneticPr fontId="1" type="noConversion"/>
  </si>
  <si>
    <t>2인 작업</t>
    <phoneticPr fontId="1" type="noConversion"/>
  </si>
  <si>
    <t xml:space="preserve">작업 전 주변 공간 확보 및 샘플 로딩 스테이지 높이 최소화 하여 사용 </t>
    <phoneticPr fontId="1" type="noConversion"/>
  </si>
  <si>
    <t>Frame 입고</t>
    <phoneticPr fontId="1" type="noConversion"/>
  </si>
  <si>
    <t>지게차 / 운반차</t>
    <phoneticPr fontId="1" type="noConversion"/>
  </si>
  <si>
    <t>자재(중량물) 이동시 중량물 낙하</t>
    <phoneticPr fontId="1" type="noConversion"/>
  </si>
  <si>
    <t>작업방법 교육으로 인한 안전수칙 숙지</t>
    <phoneticPr fontId="1" type="noConversion"/>
  </si>
  <si>
    <t>신호수 배치 / 작업자 주기적 휴식 및 스트레칭 실시</t>
    <phoneticPr fontId="1" type="noConversion"/>
  </si>
  <si>
    <t>LASER Setup</t>
    <phoneticPr fontId="1" type="noConversion"/>
  </si>
  <si>
    <t>근골격계 부담 작업</t>
  </si>
  <si>
    <t>작업자 주기적 휴식 및 스트레칭 실시</t>
    <phoneticPr fontId="1" type="noConversion"/>
  </si>
  <si>
    <t>배선 연결 작업</t>
    <phoneticPr fontId="1" type="noConversion"/>
  </si>
  <si>
    <t>Power Turn On</t>
    <phoneticPr fontId="1" type="noConversion"/>
  </si>
  <si>
    <t>충전단자 덮개 미설치로 인한 감전</t>
  </si>
  <si>
    <t>작업 전 2회 이상 점검 후 진행</t>
    <phoneticPr fontId="1" type="noConversion"/>
  </si>
  <si>
    <t>구동부 Teaching</t>
    <phoneticPr fontId="1" type="noConversion"/>
  </si>
  <si>
    <t>구동부 주변 근로자 접근으로 인한 협착</t>
  </si>
  <si>
    <t>예상치 못한 구동으로 인한 충돌</t>
  </si>
  <si>
    <t>LASER Optic Alignment</t>
    <phoneticPr fontId="1" type="noConversion"/>
  </si>
  <si>
    <t>LASER 광 노출에 의한 안구 및 피부 손상</t>
  </si>
  <si>
    <t>보안경 등 보호 장구 착용</t>
    <phoneticPr fontId="1" type="noConversion"/>
  </si>
  <si>
    <t>Demo Test</t>
    <phoneticPr fontId="1" type="noConversion"/>
  </si>
  <si>
    <t>조작 실수로 인한 LASER 광 노출 및 충돌/협착</t>
  </si>
  <si>
    <t>보안경 등 보호 장구 착용 / SW 인터락 강화</t>
    <phoneticPr fontId="1" type="noConversion"/>
  </si>
  <si>
    <t>재료 운반</t>
    <phoneticPr fontId="1" type="noConversion"/>
  </si>
  <si>
    <t>유지보수(부품교체)</t>
    <phoneticPr fontId="1" type="noConversion"/>
  </si>
  <si>
    <t>작동</t>
    <phoneticPr fontId="1" type="noConversion"/>
  </si>
  <si>
    <t>인쇄장비</t>
    <phoneticPr fontId="1" type="noConversion"/>
  </si>
  <si>
    <t>기구 장착</t>
  </si>
  <si>
    <t>날카로운 표면 노출시 부상</t>
    <phoneticPr fontId="1" type="noConversion"/>
  </si>
  <si>
    <t>보호대 부착</t>
    <phoneticPr fontId="1" type="noConversion"/>
  </si>
  <si>
    <t>인쇄 공정 전후 세정 작업</t>
  </si>
  <si>
    <t>본설비</t>
  </si>
  <si>
    <t>피부 노출시 손상 위험</t>
    <phoneticPr fontId="1" type="noConversion"/>
  </si>
  <si>
    <t>라텍스 장갑 상시 착용, 피부 노출되지 않도록 복장 점검</t>
  </si>
  <si>
    <t>인쇄 공정 진행</t>
  </si>
  <si>
    <t>이송 기구 협착에 의한 부상</t>
    <phoneticPr fontId="1" type="noConversion"/>
  </si>
  <si>
    <t>작업자 조작 실수로 인한 기구부 협착, 충돌</t>
    <phoneticPr fontId="1" type="noConversion"/>
  </si>
  <si>
    <t>S/W 인터락 강화</t>
  </si>
  <si>
    <t>잔여물 청소</t>
    <phoneticPr fontId="1" type="noConversion"/>
  </si>
  <si>
    <t>Stage Unit 및 열화상검사모듈 
하차 및 운반</t>
    <phoneticPr fontId="1" type="noConversion"/>
  </si>
  <si>
    <t>설비 이동 중 지게차 전도 및 제품 낙하로 인한 협착</t>
    <phoneticPr fontId="1" type="noConversion"/>
  </si>
  <si>
    <t>열화상검사모듈 설치</t>
    <phoneticPr fontId="1" type="noConversion"/>
  </si>
  <si>
    <t>크레인 및
수공구</t>
    <phoneticPr fontId="1" type="noConversion"/>
  </si>
  <si>
    <t>설비 설치 중 제품 낙하로 인한 협착</t>
    <phoneticPr fontId="1" type="noConversion"/>
  </si>
  <si>
    <t>Stage Unit 설치</t>
    <phoneticPr fontId="1" type="noConversion"/>
  </si>
  <si>
    <t>근골격계 부담 작업</t>
    <phoneticPr fontId="1" type="noConversion"/>
  </si>
  <si>
    <t>2인 1조 작업, 
작업자 주기적 휴식 및 
스트레칭 실시</t>
    <phoneticPr fontId="1" type="noConversion"/>
  </si>
  <si>
    <t>Panel 배선 작업</t>
    <phoneticPr fontId="1" type="noConversion"/>
  </si>
  <si>
    <t>S/W 인터락 강화</t>
    <phoneticPr fontId="1" type="noConversion"/>
  </si>
  <si>
    <t>Aligment</t>
    <phoneticPr fontId="1" type="noConversion"/>
  </si>
  <si>
    <t>Laser Tracker 및
수공구</t>
    <phoneticPr fontId="1" type="noConversion"/>
  </si>
  <si>
    <t>반복작업에 의한 피로감 발생</t>
    <phoneticPr fontId="1" type="noConversion"/>
  </si>
  <si>
    <t>작업자 주기적 휴식 및 
스트레칭 실시</t>
    <phoneticPr fontId="1" type="noConversion"/>
  </si>
  <si>
    <t>SW 테스트 및 샘플 평가</t>
    <phoneticPr fontId="1" type="noConversion"/>
  </si>
  <si>
    <t>본설비</t>
    <phoneticPr fontId="1" type="noConversion"/>
  </si>
  <si>
    <t>작업자 조작 실수로 인한 
인체 레이저 노출 및 
기구부 협착</t>
    <phoneticPr fontId="1" type="noConversion"/>
  </si>
  <si>
    <t>정반 Stage 반입</t>
  </si>
  <si>
    <t>중량물 운반 관련 근골격계 질환</t>
  </si>
  <si>
    <t xml:space="preserve">Laser Alignment </t>
  </si>
  <si>
    <t>광학 측정기</t>
  </si>
  <si>
    <t>레이저 광 직접 노출에 의한  안구 및 피부 손상</t>
  </si>
  <si>
    <t>보안경 등 보호 장구 착용</t>
  </si>
  <si>
    <t>Stage 정밀 Teaching 작업</t>
  </si>
  <si>
    <t>Tracker</t>
  </si>
  <si>
    <t>LM 기구부에 작업복 
끼임및 인체 협착 등</t>
  </si>
  <si>
    <t>Repair 샘플 평가</t>
  </si>
  <si>
    <t>작업자 조작 실수로 인한 인체 레이저 노출 및 기구부 협착</t>
  </si>
  <si>
    <t>설비 내부 덕트 취부 및 배선</t>
    <phoneticPr fontId="1" type="noConversion"/>
  </si>
  <si>
    <t xml:space="preserve">DUCT 설치 시 전도,
협착 </t>
    <phoneticPr fontId="1" type="noConversion"/>
  </si>
  <si>
    <t>이탈방지끈 체결 , 안전고리 체결</t>
    <phoneticPr fontId="1" type="noConversion"/>
  </si>
  <si>
    <t>상하 동시 작업 금지
이탈방지끈 체결 철저</t>
    <phoneticPr fontId="1" type="noConversion"/>
  </si>
  <si>
    <t>정현교</t>
    <phoneticPr fontId="1" type="noConversion"/>
  </si>
  <si>
    <t>보호안경 착용</t>
    <phoneticPr fontId="1" type="noConversion"/>
  </si>
  <si>
    <t>사용 전 청소 및 점검</t>
    <phoneticPr fontId="1" type="noConversion"/>
  </si>
  <si>
    <t>구동 테스트</t>
    <phoneticPr fontId="1" type="noConversion"/>
  </si>
  <si>
    <t>자동반송 Error시
내부 확인 후 TEST 진행</t>
    <phoneticPr fontId="1" type="noConversion"/>
  </si>
  <si>
    <t>리프트 내 기동로 MAIN DUCT 설치
및 배선</t>
    <phoneticPr fontId="1" type="noConversion"/>
  </si>
  <si>
    <t>DUCT 설치 시 전도,
자재 낙하</t>
    <phoneticPr fontId="1" type="noConversion"/>
  </si>
  <si>
    <t>안전고리 2중체결 안전인원 배치</t>
    <phoneticPr fontId="1" type="noConversion"/>
  </si>
  <si>
    <t>상하 동시 작업 금지
안전고리 체결 철저</t>
    <phoneticPr fontId="1" type="noConversion"/>
  </si>
  <si>
    <t>층 셋팅 및 TEACHING</t>
    <phoneticPr fontId="1" type="noConversion"/>
  </si>
  <si>
    <t>BOOTH 내  DUCT 설치 및 배선</t>
    <phoneticPr fontId="1" type="noConversion"/>
  </si>
  <si>
    <t>SHUTTLE TEACHING</t>
    <phoneticPr fontId="1" type="noConversion"/>
  </si>
  <si>
    <t>CABLE 포설</t>
  </si>
  <si>
    <t>Scissor Lift</t>
    <phoneticPr fontId="1" type="noConversion"/>
  </si>
  <si>
    <t>작업 전 전압계를 이용하여 통전중이지 않을 때 작업</t>
  </si>
  <si>
    <t>작업 전 전압계를 이용하여 통전중이지 않을 때 작업. 현장 관리자가 담당자와 함께 불시에 전원을 올리는 요인이 없는지 밀착 감시</t>
  </si>
  <si>
    <t>날카로운 절단면 및 수공구, 케이블 날선에 의한 베임, 긁힘</t>
    <phoneticPr fontId="1" type="noConversion"/>
  </si>
  <si>
    <t>장갑 및 안전보호구 장비</t>
  </si>
  <si>
    <t>작업투입 전후 안전장비 착용여부 및 상태 점검</t>
  </si>
  <si>
    <t>배선 작업</t>
  </si>
  <si>
    <t>TRAY, CABLE 포설 및 배선 작업</t>
  </si>
  <si>
    <t>잘못된 작업자세로 인한 관절부위 부상</t>
    <phoneticPr fontId="1" type="noConversion"/>
  </si>
  <si>
    <t>작업 전, 후 스트레칭을 통한 부상 방지 및 부상상황 점검</t>
  </si>
  <si>
    <t>작업 전, 후 스트레칭을 통한 부상 방지 및 부상상황 점검. 작업 중 부상위험 있는 작업자세는 현장관리자 및 담당자가 확인 후 지적 및 보완</t>
  </si>
  <si>
    <t>Robot 티칭</t>
  </si>
  <si>
    <t>ROBOT</t>
    <phoneticPr fontId="1" type="noConversion"/>
  </si>
  <si>
    <t>로봇 티칭 도중 작동 반경을 확인하지 못하고 동작하는 로봇에 협착</t>
    <phoneticPr fontId="1" type="noConversion"/>
  </si>
  <si>
    <t>로봇 티칭 작업은 반드시 저속 티칭모드로 진행하며, 연속동작으로 진행하지 않고, 중간중간 협착위험 감시</t>
  </si>
  <si>
    <t>로봇 티칭 작업은 반드시 2인 1조로 진행하며, 서로 협착 및 위험요소 방지를 상호 감시</t>
  </si>
  <si>
    <t>로봇 티칭 도중 Cullet Chute 열림을 확인하지 못하고, 작업하여 낙하 위험</t>
    <phoneticPr fontId="1" type="noConversion"/>
  </si>
  <si>
    <t>Cullet chute에 의한 추락위험이 있는 HE Cell 내부 작업시, 낙하방지벨트(하네스) 착용</t>
  </si>
  <si>
    <t>Cullet chute에 의한 추락위험이 있는 HE Cell 내부 작업 전후 현장안전관리자가 PPE 점검 및 위험상태 점검. 낙하방지벨트(하네스)착용상태 점검 및 장갑 등</t>
  </si>
  <si>
    <t>IO체크 및 서보 단동 테스트</t>
  </si>
  <si>
    <t>TAM</t>
    <phoneticPr fontId="1" type="noConversion"/>
  </si>
  <si>
    <t>시운전 중 인터락이 미비하여 갑작스럽게 동작하는 설비에 협착</t>
    <phoneticPr fontId="1" type="noConversion"/>
  </si>
  <si>
    <t>현장안전관리자 배치 및 장갑 및 안전보호구장비 착용</t>
  </si>
  <si>
    <t>협착 위험이 있는 설비 작업 시 1명의 안전작업자를 두어 EMS 버튼을 항시 누를 수 있도록 대기. 의도치 않은 작동 시 바로 작동을 멈추어 위험상황을 방지. IO체크 및 설비 단동 테스트 시 복명복창하여 현재 작동상태를 큰 소리로 주변에 알림</t>
  </si>
  <si>
    <t>Robot IO 체크 중 Tool slide/up, Tension 체크 중 Tool에 협착</t>
    <phoneticPr fontId="1" type="noConversion"/>
  </si>
  <si>
    <t>자재반입(입고)</t>
    <phoneticPr fontId="1" type="noConversion"/>
  </si>
  <si>
    <t>인원 통제
 - 자재 보관 구획 설정</t>
    <phoneticPr fontId="1" type="noConversion"/>
  </si>
  <si>
    <t>자재 반입 이후 포장 해체</t>
    <phoneticPr fontId="1" type="noConversion"/>
  </si>
  <si>
    <t>렌탈/수공구</t>
    <phoneticPr fontId="1" type="noConversion"/>
  </si>
  <si>
    <t>날카로운 절단면 및 수공구등에 의한 베임, 긁힘</t>
    <phoneticPr fontId="1" type="noConversion"/>
  </si>
  <si>
    <t>고소작업대 및 테이블 리프트 전도, 전복</t>
    <phoneticPr fontId="1" type="noConversion"/>
  </si>
  <si>
    <t xml:space="preserve"> - 전도 반경 내 출입 금지
 - 작업계획서 교육
 - 안전고리 체결</t>
    <phoneticPr fontId="1" type="noConversion"/>
  </si>
  <si>
    <t>CABLE 포설</t>
    <phoneticPr fontId="1" type="noConversion"/>
  </si>
  <si>
    <t xml:space="preserve"> - 작업 반경 내 출입 금지
 - 작업계획서 교육
 - 안전 보호구 착용</t>
    <phoneticPr fontId="1" type="noConversion"/>
  </si>
  <si>
    <t>배선 작업</t>
    <phoneticPr fontId="1" type="noConversion"/>
  </si>
  <si>
    <t>TRAY, CABLE 포설 및 배선 작업</t>
    <phoneticPr fontId="1" type="noConversion"/>
  </si>
  <si>
    <t>IO체크 및 서보 단동 테스트</t>
    <phoneticPr fontId="1" type="noConversion"/>
  </si>
  <si>
    <t>수공구/서보류</t>
    <phoneticPr fontId="1" type="noConversion"/>
  </si>
  <si>
    <t>전원 차단 미확인 한 상태로 결선 및 배선 수정 작업하여 감전사고 위험</t>
    <phoneticPr fontId="1" type="noConversion"/>
  </si>
  <si>
    <t>시운전 중 동작이 멈춘 설비의 에러 확인 중 갑작스럽게 동작하는 설비에 협착</t>
    <phoneticPr fontId="1" type="noConversion"/>
  </si>
  <si>
    <t xml:space="preserve">개인보호구 착용/
2인 1조 작업 </t>
  </si>
  <si>
    <t>시운전 구간 타 설비 근로자 동시작업 시 충돌</t>
    <phoneticPr fontId="1" type="noConversion"/>
  </si>
  <si>
    <t>설비 센서 교체 및 조정 등의 고소작업 도중 놓침에 의한 낙하 발생</t>
    <phoneticPr fontId="1" type="noConversion"/>
  </si>
  <si>
    <t>수공구/서보류/
ROBOT</t>
    <phoneticPr fontId="1" type="noConversion"/>
  </si>
  <si>
    <t>설비 센서 교체 및 조정 등의 고소작업 도중 글라스 유무 확인하지 못하고, 작업하여 글라스 낙하 위험</t>
    <phoneticPr fontId="1" type="noConversion"/>
  </si>
  <si>
    <t>수공구/ROBOT</t>
    <phoneticPr fontId="1" type="noConversion"/>
  </si>
  <si>
    <t>시운전 중 동작이 멈춘 Robot 확인 도중 갑작스럽게 동작하는 Robot에 협착</t>
    <phoneticPr fontId="1" type="noConversion"/>
  </si>
  <si>
    <t>서보 방향 및 STROKE TEST/
기구정밀셋업</t>
    <phoneticPr fontId="1" type="noConversion"/>
  </si>
  <si>
    <t>설비 조작인원과 기계 SETTING 인원과의 커뮤니케이션 실수에 의한 협착</t>
    <phoneticPr fontId="1" type="noConversion"/>
  </si>
  <si>
    <t>설비 센서 설치 및 조정 등의 고소작업 도중 낙하 위험</t>
    <phoneticPr fontId="1" type="noConversion"/>
  </si>
  <si>
    <t>설비 고소작업 도중 낙하 위험</t>
    <phoneticPr fontId="1" type="noConversion"/>
  </si>
  <si>
    <t>설비</t>
    <phoneticPr fontId="1" type="noConversion"/>
  </si>
  <si>
    <t>설비 센서 설치 및 조정 등의 고소작업 도중 놓침에 의한 낙하 위험</t>
    <phoneticPr fontId="1" type="noConversion"/>
  </si>
  <si>
    <t>설비 시운전 도중 작동 반경을 확인하지 못하고 동작하는 로봇과 설비에 협착</t>
    <phoneticPr fontId="1" type="noConversion"/>
  </si>
  <si>
    <t>설비 시운전 도중 낙하하는 Glass 에 의해 절단, 베임, 긁힘 발생</t>
    <phoneticPr fontId="1" type="noConversion"/>
  </si>
  <si>
    <t>설비 시운전 도중 에러 발생 부분 확인 도중 열린 Cullet chute에 낙하 위험</t>
    <phoneticPr fontId="1" type="noConversion"/>
  </si>
  <si>
    <t>고온 Glass에 의한 화상 위험</t>
    <phoneticPr fontId="1" type="noConversion"/>
  </si>
  <si>
    <t>생산품질 CHECK</t>
  </si>
  <si>
    <t>설비가동중 안전조치 없이 기계내부 
인입하혀 협착</t>
  </si>
  <si>
    <t>수공구/
Robot 티칭펜던트</t>
    <phoneticPr fontId="1" type="noConversion"/>
  </si>
  <si>
    <t>Robot 티칭</t>
    <phoneticPr fontId="1" type="noConversion"/>
  </si>
  <si>
    <t>Robot 티칭펜던트</t>
    <phoneticPr fontId="1" type="noConversion"/>
  </si>
  <si>
    <t>로봇 티칭 도중 글라스 유무 확인하지 못하고, 작업하여 글라스 낙하 위험</t>
    <phoneticPr fontId="1" type="noConversion"/>
  </si>
  <si>
    <t>CV/SHUTTLE/RPC 시운전</t>
    <phoneticPr fontId="1" type="noConversion"/>
  </si>
  <si>
    <t>설비 시운전</t>
    <phoneticPr fontId="1" type="noConversion"/>
  </si>
  <si>
    <t>- 신호수 배치</t>
  </si>
  <si>
    <t>- 작업 반경 내 출입 금지
- 작업계획서 교육
- 안전 보호구 착용</t>
  </si>
  <si>
    <t>지게차를 이용한 자재 반입</t>
  </si>
  <si>
    <t>자재 반입 시 협착</t>
  </si>
  <si>
    <t>자재 반입 이후 포장 해체</t>
  </si>
  <si>
    <t>렌탈/수공구</t>
  </si>
  <si>
    <t>날카로운 절단면 및 수공구등에 의한 베임, 긁힘</t>
  </si>
  <si>
    <t>- 안전 보호구 착용</t>
  </si>
  <si>
    <t>- 현장안전관리자 배치
- 안전 보호구 착용
- 2인 1조 작업</t>
  </si>
  <si>
    <t>GANTRY UNIT 기구 정밀 SET-UP</t>
    <phoneticPr fontId="1" type="noConversion"/>
  </si>
  <si>
    <t>Glass Breaking 이후 발생하는 파편에 의한 베임, 긁힘 발생</t>
    <phoneticPr fontId="1" type="noConversion"/>
  </si>
  <si>
    <t>- 작업 반경 내 출입 금지
- 현장안전관리자 배치
- 안전 보호구 착용</t>
  </si>
  <si>
    <t>NG Glass 폐기 간 발생하는 파편에 의한 베임, 긁힘 발생</t>
    <phoneticPr fontId="1" type="noConversion"/>
  </si>
  <si>
    <t>설비가동중 안전조치 없이 기계내부 인입하여 협착</t>
    <phoneticPr fontId="1" type="noConversion"/>
  </si>
  <si>
    <t>PAPER FEEDER &amp; FGA TEST/
기구 정밀 셋업</t>
    <phoneticPr fontId="1" type="noConversion"/>
  </si>
  <si>
    <t>OHCV/FGA 시운전</t>
    <phoneticPr fontId="1" type="noConversion"/>
  </si>
  <si>
    <t>OHCV/FGA/CRATE CV/RGV 시운전</t>
    <phoneticPr fontId="1" type="noConversion"/>
  </si>
  <si>
    <t>기구설치</t>
    <phoneticPr fontId="1" type="noConversion"/>
  </si>
  <si>
    <t>대차와 인력 충돌위험</t>
    <phoneticPr fontId="1" type="noConversion"/>
  </si>
  <si>
    <t>2인 1조 작업, 인원통제</t>
    <phoneticPr fontId="1" type="noConversion"/>
  </si>
  <si>
    <t xml:space="preserve"> - 전도 반경 내 출입 금지
 - 작업계획서 교육
 - 전도방지 장치</t>
    <phoneticPr fontId="1" type="noConversion"/>
  </si>
  <si>
    <t>2. 위험성 평가 실시 계획(공사개요)</t>
    <phoneticPr fontId="13" type="noConversion"/>
  </si>
  <si>
    <t>3. 위험성 평가 조직 구성</t>
    <phoneticPr fontId="13" type="noConversion"/>
  </si>
  <si>
    <t>사용
기계기구
화학물질</t>
    <phoneticPr fontId="1" type="noConversion"/>
  </si>
  <si>
    <t>대차</t>
    <phoneticPr fontId="1" type="noConversion"/>
  </si>
  <si>
    <t>반입 자재 운반 및 이동</t>
    <phoneticPr fontId="1" type="noConversion"/>
  </si>
  <si>
    <t>RACEWAY 설치</t>
    <phoneticPr fontId="1" type="noConversion"/>
  </si>
  <si>
    <t>HANGINIG BAR 설치</t>
    <phoneticPr fontId="1" type="noConversion"/>
  </si>
  <si>
    <t>RAIL 양중 및 설치</t>
    <phoneticPr fontId="1" type="noConversion"/>
  </si>
  <si>
    <t>FENCE, SKIRT 설치</t>
    <phoneticPr fontId="1" type="noConversion"/>
  </si>
  <si>
    <t>테이블 리프트</t>
    <phoneticPr fontId="1" type="noConversion"/>
  </si>
  <si>
    <t>MTL 설치</t>
    <phoneticPr fontId="1" type="noConversion"/>
  </si>
  <si>
    <t>외부 WALKWAY
(PANEL 양중 포함) 설치</t>
    <phoneticPr fontId="1" type="noConversion"/>
  </si>
  <si>
    <t>사다리 설치</t>
    <phoneticPr fontId="1" type="noConversion"/>
  </si>
  <si>
    <t>하부 형광등 설치</t>
    <phoneticPr fontId="1" type="noConversion"/>
  </si>
  <si>
    <t>CABLE 포설 및 결선</t>
    <phoneticPr fontId="1" type="noConversion"/>
  </si>
  <si>
    <t>VHL 시운전</t>
    <phoneticPr fontId="1" type="noConversion"/>
  </si>
  <si>
    <t>중량물 인양 중 무게중심 불량 및 결속 불량 등으로 인양물 전도/낙하
장비 이동 중 개구부에 의한 전복 사고</t>
    <phoneticPr fontId="1" type="noConversion"/>
  </si>
  <si>
    <t>김두한</t>
    <phoneticPr fontId="1" type="noConversion"/>
  </si>
  <si>
    <t>이정재</t>
    <phoneticPr fontId="1" type="noConversion"/>
  </si>
  <si>
    <t>크레인</t>
    <phoneticPr fontId="1" type="noConversion"/>
  </si>
  <si>
    <t>위험성 감소대책</t>
    <phoneticPr fontId="1" type="noConversion"/>
  </si>
  <si>
    <t>부서원</t>
    <phoneticPr fontId="1" type="noConversion"/>
  </si>
  <si>
    <t>관리감독자
(PE, PM)</t>
    <phoneticPr fontId="1" type="noConversion"/>
  </si>
  <si>
    <t>부서장</t>
    <phoneticPr fontId="1" type="noConversion"/>
  </si>
  <si>
    <t>PM/연락처</t>
    <phoneticPr fontId="13" type="noConversion"/>
  </si>
  <si>
    <r>
      <t>수시 /</t>
    </r>
    <r>
      <rPr>
        <sz val="10"/>
        <color theme="0" tint="-0.249977111117893"/>
        <rFont val="맑은 고딕"/>
        <family val="3"/>
        <charset val="129"/>
        <scheme val="minor"/>
      </rPr>
      <t xml:space="preserve"> 정기</t>
    </r>
    <phoneticPr fontId="13" type="noConversion"/>
  </si>
  <si>
    <t>사업장</t>
    <phoneticPr fontId="13" type="noConversion"/>
  </si>
  <si>
    <t>위험성평가</t>
    <phoneticPr fontId="1" type="noConversion"/>
  </si>
  <si>
    <t>참여
근로자</t>
    <phoneticPr fontId="1" type="noConversion"/>
  </si>
  <si>
    <t>공정 기간</t>
    <phoneticPr fontId="1" type="noConversion"/>
  </si>
  <si>
    <t>평가 일자</t>
    <phoneticPr fontId="1" type="noConversion"/>
  </si>
  <si>
    <t>유해.위험요인파악</t>
    <phoneticPr fontId="1" type="noConversion"/>
  </si>
  <si>
    <t>현재 안전보건조치</t>
    <phoneticPr fontId="1" type="noConversion"/>
  </si>
  <si>
    <t>21.10.25 ~ 22.05.31</t>
    <phoneticPr fontId="1" type="noConversion"/>
  </si>
  <si>
    <t>21.10.01 ~ 22.10.20</t>
    <phoneticPr fontId="1" type="noConversion"/>
  </si>
  <si>
    <t>PJT명</t>
    <phoneticPr fontId="13" type="noConversion"/>
  </si>
  <si>
    <t>2. 유해위험요인
   파악</t>
    <phoneticPr fontId="13" type="noConversion"/>
  </si>
  <si>
    <t>자재 이동 중 적재 및 결속 불량에 따른 전도
종횡비 2:1 이상 적재 금지
자동바 + 결속
2개소 이상 자동바 고정</t>
    <phoneticPr fontId="1" type="noConversion"/>
  </si>
  <si>
    <t>자재 이동 중 작업자 주변 작업자 충돌, 협착
2인 이상 작업
유도원 배치</t>
    <phoneticPr fontId="1" type="noConversion"/>
  </si>
  <si>
    <t>장비 사용(이동) 중 주변 구조물과의 충돌
유도원(신호수) 배치</t>
    <phoneticPr fontId="1" type="noConversion"/>
  </si>
  <si>
    <t>장비 사용(이동) 중 주변 작업자 충돌, 협착
안전 담당자 배치 및 인원 통제
유도원(신호수) 배치</t>
    <phoneticPr fontId="1" type="noConversion"/>
  </si>
  <si>
    <t>고소작업대 상승/하강 동작 중 협착
사용 전 과상승 방지봉, 협착 방지 장치 점검
안전 담당자 배치 및 인원 통제</t>
    <phoneticPr fontId="1" type="noConversion"/>
  </si>
  <si>
    <t>상/하 FRAME BUILD UP 중 협착 위험
위험 예지 훈련
작업 계획서 교육</t>
    <phoneticPr fontId="1" type="noConversion"/>
  </si>
  <si>
    <t>작업절차 미 준수, 보호구 미 착용
잘못된 작업 방법에 따른 감전 사고
통전 후 작업 시 절연 장갑 착용</t>
    <phoneticPr fontId="1" type="noConversion"/>
  </si>
  <si>
    <t>INTERLOCK 임의 해제 및 조작실수에 따른 충돌, 협착
ABNORMAL CASE 분석 및 S/W 반영
작업 계획서 교육
중대 위규 규정 및 처벌 강화</t>
    <phoneticPr fontId="1" type="noConversion"/>
  </si>
  <si>
    <t>OHS 내부 통로 이동 중 돌출물에 의한 베임/긁힘 사고
급소 부위 위험 경고 문구 부착
색상 구분을 통한 시인성 증대
(예. 바코드 브라켓)</t>
    <phoneticPr fontId="1" type="noConversion"/>
  </si>
  <si>
    <t>협력사명</t>
    <phoneticPr fontId="1" type="noConversion"/>
  </si>
  <si>
    <t>SDC OHS 증설 공사 일정표</t>
    <phoneticPr fontId="1" type="noConversion"/>
  </si>
  <si>
    <t>담당자</t>
    <phoneticPr fontId="13" type="noConversion"/>
  </si>
  <si>
    <t>원구일 상무</t>
    <phoneticPr fontId="1" type="noConversion"/>
  </si>
  <si>
    <t>김영민 사장</t>
    <phoneticPr fontId="1" type="noConversion"/>
  </si>
  <si>
    <t>추가사항</t>
    <phoneticPr fontId="1" type="noConversion"/>
  </si>
  <si>
    <t>OHS설치</t>
    <phoneticPr fontId="1" type="noConversion"/>
  </si>
  <si>
    <t>김당당</t>
    <phoneticPr fontId="1" type="noConversion"/>
  </si>
  <si>
    <t>안전이</t>
    <phoneticPr fontId="1" type="noConversion"/>
  </si>
  <si>
    <t>최고봉</t>
    <phoneticPr fontId="1" type="noConversion"/>
  </si>
  <si>
    <t>협력사 관리감독자</t>
    <phoneticPr fontId="1" type="noConversion"/>
  </si>
  <si>
    <t>참여 근로자 (협력사/자회사/SFA)</t>
    <phoneticPr fontId="1" type="noConversion"/>
  </si>
  <si>
    <t>홍길동, 김두한, 이정재</t>
    <phoneticPr fontId="1" type="noConversion"/>
  </si>
  <si>
    <t>김담당</t>
    <phoneticPr fontId="1" type="noConversion"/>
  </si>
  <si>
    <t>이조심, 박안심, 박보건</t>
    <phoneticPr fontId="1" type="noConversion"/>
  </si>
  <si>
    <t>이조심</t>
    <phoneticPr fontId="1" type="noConversion"/>
  </si>
  <si>
    <t>스토커 설치</t>
    <phoneticPr fontId="1" type="noConversion"/>
  </si>
  <si>
    <t>TOHS설치</t>
    <phoneticPr fontId="1" type="noConversion"/>
  </si>
  <si>
    <t>YY</t>
    <phoneticPr fontId="1" type="noConversion"/>
  </si>
  <si>
    <t>SFA 공정장비PM2팀</t>
    <phoneticPr fontId="13" type="noConversion"/>
  </si>
  <si>
    <t>SK온</t>
    <phoneticPr fontId="13" type="noConversion"/>
  </si>
  <si>
    <t>기구</t>
    <phoneticPr fontId="13" type="noConversion"/>
  </si>
  <si>
    <t>전장,제어</t>
    <phoneticPr fontId="13" type="noConversion"/>
  </si>
  <si>
    <t>5. 위험성 감소대책 수립 및 실행</t>
    <phoneticPr fontId="13" type="noConversion"/>
  </si>
  <si>
    <t>아산 : 윤은지 사원</t>
    <phoneticPr fontId="1" type="noConversion"/>
  </si>
  <si>
    <t>아산 : 고병준 선임</t>
    <phoneticPr fontId="1" type="noConversion"/>
  </si>
  <si>
    <r>
      <t>&lt;공종명&gt;</t>
    </r>
    <r>
      <rPr>
        <sz val="11"/>
        <rFont val="맑은 고딕"/>
        <family val="3"/>
        <charset val="129"/>
        <scheme val="minor"/>
      </rPr>
      <t xml:space="preserve"> 제어/전장</t>
    </r>
    <phoneticPr fontId="1" type="noConversion"/>
  </si>
  <si>
    <t>정리정돈</t>
    <phoneticPr fontId="1" type="noConversion"/>
  </si>
  <si>
    <t>체결부 확인</t>
    <phoneticPr fontId="1" type="noConversion"/>
  </si>
  <si>
    <t>2인 1조 작업</t>
    <phoneticPr fontId="1" type="noConversion"/>
  </si>
  <si>
    <t>전동 지게차 1대</t>
    <phoneticPr fontId="1" type="noConversion"/>
  </si>
  <si>
    <t>핸드 리프트 1대</t>
    <phoneticPr fontId="1" type="noConversion"/>
  </si>
  <si>
    <t xml:space="preserve">1. 기구 : 자재 입고, 기구 조립 및 해체, 시운전
2. 전장 : Cable 포설작업, I/O Check 작업         </t>
    <phoneticPr fontId="13" type="noConversion"/>
  </si>
  <si>
    <t>&lt;공종명&gt; PM</t>
    <phoneticPr fontId="1" type="noConversion"/>
  </si>
  <si>
    <t>남상수 선임</t>
    <phoneticPr fontId="1" type="noConversion"/>
  </si>
  <si>
    <t>남상수</t>
    <phoneticPr fontId="13" type="noConversion"/>
  </si>
  <si>
    <t>사외(충청남도 아산시 둔포면 아산밸리남로 124)</t>
    <phoneticPr fontId="13" type="noConversion"/>
  </si>
  <si>
    <t>남상수 / 010-9231-6559</t>
    <phoneticPr fontId="13" type="noConversion"/>
  </si>
  <si>
    <t>SNU</t>
    <phoneticPr fontId="13" type="noConversion"/>
  </si>
  <si>
    <t>승리이엔지</t>
    <phoneticPr fontId="13" type="noConversion"/>
  </si>
  <si>
    <t>박찬욱</t>
    <phoneticPr fontId="1" type="noConversion"/>
  </si>
  <si>
    <t>남상수</t>
    <phoneticPr fontId="1" type="noConversion"/>
  </si>
  <si>
    <t>남상수(SFA), 박찬욱(SNU)</t>
    <phoneticPr fontId="1" type="noConversion"/>
  </si>
  <si>
    <t>이용규(SNU)</t>
    <phoneticPr fontId="1" type="noConversion"/>
  </si>
  <si>
    <t>이용규 부장</t>
    <phoneticPr fontId="1" type="noConversion"/>
  </si>
  <si>
    <t>박찬욱 대리</t>
    <phoneticPr fontId="1" type="noConversion"/>
  </si>
  <si>
    <t>SNU</t>
    <phoneticPr fontId="1" type="noConversion"/>
  </si>
  <si>
    <t>김형진 수석</t>
    <phoneticPr fontId="1" type="noConversion"/>
  </si>
  <si>
    <r>
      <t>&lt;공종명&gt;</t>
    </r>
    <r>
      <rPr>
        <sz val="11"/>
        <rFont val="맑은 고딕"/>
        <family val="3"/>
        <charset val="129"/>
        <scheme val="minor"/>
      </rPr>
      <t xml:space="preserve">  비젼</t>
    </r>
    <phoneticPr fontId="1" type="noConversion"/>
  </si>
  <si>
    <t>박민우 과장</t>
    <phoneticPr fontId="1" type="noConversion"/>
  </si>
  <si>
    <t>김정원 대리</t>
    <phoneticPr fontId="1" type="noConversion"/>
  </si>
  <si>
    <t>승리이엔지</t>
    <phoneticPr fontId="1" type="noConversion"/>
  </si>
  <si>
    <t>DOOR LOCK KEY 손목결이 착용</t>
    <phoneticPr fontId="1" type="noConversion"/>
  </si>
  <si>
    <t>박용성</t>
    <phoneticPr fontId="1" type="noConversion"/>
  </si>
  <si>
    <t>실적</t>
  </si>
  <si>
    <t>목표</t>
  </si>
  <si>
    <t>해체 및 포장 / 출하</t>
    <phoneticPr fontId="33" type="noConversion"/>
  </si>
  <si>
    <t>고객 입고 검수</t>
    <phoneticPr fontId="33" type="noConversion"/>
  </si>
  <si>
    <t xml:space="preserve">  -. Cell Run</t>
    <phoneticPr fontId="33" type="noConversion"/>
  </si>
  <si>
    <t xml:space="preserve">  -. 정밀 Setting</t>
    <phoneticPr fontId="33" type="noConversion"/>
  </si>
  <si>
    <t>Auto Test (Self Run)</t>
    <phoneticPr fontId="33" type="noConversion"/>
  </si>
  <si>
    <t xml:space="preserve">  -. Dry Run</t>
    <phoneticPr fontId="33" type="noConversion"/>
  </si>
  <si>
    <t xml:space="preserve">  -. MOTION SETTING</t>
    <phoneticPr fontId="33" type="noConversion"/>
  </si>
  <si>
    <t>Teaching 및 단동 Test</t>
    <phoneticPr fontId="33" type="noConversion"/>
  </si>
  <si>
    <t>시운전</t>
    <phoneticPr fontId="33" type="noConversion"/>
  </si>
  <si>
    <t xml:space="preserve">  -. I/O Check</t>
    <phoneticPr fontId="33" type="noConversion"/>
  </si>
  <si>
    <t xml:space="preserve">  -. TURN On</t>
    <phoneticPr fontId="33" type="noConversion"/>
  </si>
  <si>
    <t>Turn on 및 I/O Check</t>
    <phoneticPr fontId="33" type="noConversion"/>
  </si>
  <si>
    <t xml:space="preserve">  -. MPD PANEL </t>
  </si>
  <si>
    <t xml:space="preserve">  -. WIRING_L</t>
    <phoneticPr fontId="33" type="noConversion"/>
  </si>
  <si>
    <t>전장 배선</t>
    <phoneticPr fontId="33" type="noConversion"/>
  </si>
  <si>
    <t xml:space="preserve">  -. UTIL</t>
    <phoneticPr fontId="33" type="noConversion"/>
  </si>
  <si>
    <t xml:space="preserve">  -. HOUSE COVER UNIT</t>
    <phoneticPr fontId="33" type="noConversion"/>
  </si>
  <si>
    <t xml:space="preserve">  -. Assembly 안착</t>
    <phoneticPr fontId="33" type="noConversion"/>
  </si>
  <si>
    <t xml:space="preserve">  -. POST 설치</t>
    <phoneticPr fontId="33" type="noConversion"/>
  </si>
  <si>
    <t xml:space="preserve">  -. Assembly 조립</t>
    <phoneticPr fontId="33" type="noConversion"/>
  </si>
  <si>
    <t>제작</t>
    <phoneticPr fontId="33" type="noConversion"/>
  </si>
  <si>
    <t xml:space="preserve">  -. MPD PANEL </t>
    <phoneticPr fontId="33" type="noConversion"/>
  </si>
  <si>
    <t>포스트</t>
    <phoneticPr fontId="33" type="noConversion"/>
  </si>
  <si>
    <t>구매</t>
    <phoneticPr fontId="33" type="noConversion"/>
  </si>
  <si>
    <t>상세설계</t>
    <phoneticPr fontId="33" type="noConversion"/>
  </si>
  <si>
    <t>실적</t>
    <phoneticPr fontId="33" type="noConversion"/>
  </si>
  <si>
    <t>목표</t>
    <phoneticPr fontId="33" type="noConversion"/>
  </si>
  <si>
    <t>2차 DR</t>
    <phoneticPr fontId="33" type="noConversion"/>
  </si>
  <si>
    <t>1차 DR</t>
    <phoneticPr fontId="33" type="noConversion"/>
  </si>
  <si>
    <t>설계</t>
    <phoneticPr fontId="33" type="noConversion"/>
  </si>
  <si>
    <t>일정</t>
    <phoneticPr fontId="33" type="noConversion"/>
  </si>
  <si>
    <t>소요일</t>
    <phoneticPr fontId="33" type="noConversion"/>
  </si>
  <si>
    <t>종료일</t>
    <phoneticPr fontId="33" type="noConversion"/>
  </si>
  <si>
    <t>시작일</t>
    <phoneticPr fontId="33" type="noConversion"/>
  </si>
  <si>
    <t>작업 내용</t>
    <phoneticPr fontId="33" type="noConversion"/>
  </si>
  <si>
    <t>사업장</t>
    <phoneticPr fontId="33" type="noConversion"/>
  </si>
  <si>
    <t>작업명</t>
    <phoneticPr fontId="33" type="noConversion"/>
  </si>
  <si>
    <t>23년 12월</t>
    <phoneticPr fontId="33" type="noConversion"/>
  </si>
  <si>
    <t>23년 11월</t>
    <phoneticPr fontId="33" type="noConversion"/>
  </si>
  <si>
    <t>23년 10월</t>
    <phoneticPr fontId="33" type="noConversion"/>
  </si>
  <si>
    <t>23년 9월</t>
    <phoneticPr fontId="33" type="noConversion"/>
  </si>
  <si>
    <t>23년 8월</t>
    <phoneticPr fontId="33" type="noConversion"/>
  </si>
  <si>
    <t>23년 7월</t>
    <phoneticPr fontId="33" type="noConversion"/>
  </si>
  <si>
    <t>23년 6월</t>
    <phoneticPr fontId="33" type="noConversion"/>
  </si>
  <si>
    <t>23년 5월</t>
    <phoneticPr fontId="33" type="noConversion"/>
  </si>
  <si>
    <t>항 목</t>
    <phoneticPr fontId="33" type="noConversion"/>
  </si>
  <si>
    <t>]</t>
    <phoneticPr fontId="33" type="noConversion"/>
  </si>
  <si>
    <t>검수 및 출하</t>
    <phoneticPr fontId="33" type="noConversion"/>
  </si>
  <si>
    <t>[</t>
    <phoneticPr fontId="33" type="noConversion"/>
  </si>
  <si>
    <t>PM : 남상수 선임
제어 : 김형진 수석</t>
    <phoneticPr fontId="13" type="noConversion"/>
  </si>
  <si>
    <t xml:space="preserve">기구물 고정 및 SETTING </t>
    <phoneticPr fontId="1" type="noConversion"/>
  </si>
  <si>
    <t>HOUSE COVER 설치</t>
    <phoneticPr fontId="13" type="noConversion"/>
  </si>
  <si>
    <t>천장 크레인</t>
    <phoneticPr fontId="1" type="noConversion"/>
  </si>
  <si>
    <t>1. 중량물 취급 작업계획서 및 제원표, 안전율 검토표 등 활용
2. 2인 1조 작업(신호수 배치)
3. 작업구역 주변 인원통제 및 작업 중지
4. 이동 동선 간섭 시 작업 중지
5. 측면, 상면 HOUSE COVER를 설비 근접위치로 이동(핸드리프트, 캐스터 활용: 이탈방지 안전바, 미끄럼방지 고무판 활용)
6. 측면 설치작업 시 인력 활용(설비 내부가 협소해 우마사다리 미사용)
7. 위규사항 발생시 작업중지 및 조치 후 작업진행</t>
    <phoneticPr fontId="1" type="noConversion"/>
  </si>
  <si>
    <t>HOUSE COVER 낙하, 비래, 전복, 붕괴, 전도 위험 부분</t>
    <phoneticPr fontId="1" type="noConversion"/>
  </si>
  <si>
    <t>1. 2인 1조 작업(신호수 배치)
2. 이동간 간섭요인 사전제거
3. 작업구획 설정 및 인원통제</t>
    <phoneticPr fontId="1" type="noConversion"/>
  </si>
  <si>
    <t>1. 2인 1조 작업(신호수 배치)
2. 이동간 간섭요인 사전제거
3. 작업구획 설정 및 인원통제
4. 슬링벨트 / 샤클 / 리모콘 등 별도보관함에 보관</t>
    <phoneticPr fontId="1" type="noConversion"/>
  </si>
  <si>
    <t>개선
예정일</t>
    <phoneticPr fontId="1" type="noConversion"/>
  </si>
  <si>
    <t>2023-09-11 - 2023-12-31</t>
    <phoneticPr fontId="13" type="noConversion"/>
  </si>
  <si>
    <t>PJT : SKON_SS2_SVI(#6,7)_MODIFY_2M</t>
    <phoneticPr fontId="1" type="noConversion"/>
  </si>
  <si>
    <t>(PJT Code : 7P230644ARCVI)
)</t>
    <phoneticPr fontId="1" type="noConversion"/>
  </si>
  <si>
    <t>2023.   09.  07.</t>
    <phoneticPr fontId="1" type="noConversion"/>
  </si>
  <si>
    <t>SKON_SS2_SVI(#6,7)_MODIFY_2M</t>
    <phoneticPr fontId="13" type="noConversion"/>
  </si>
  <si>
    <t>12명</t>
    <phoneticPr fontId="13" type="noConversion"/>
  </si>
  <si>
    <t>유경무 수석</t>
    <phoneticPr fontId="1" type="noConversion"/>
  </si>
  <si>
    <t xml:space="preserve"> </t>
  </si>
  <si>
    <t>SVI 연결물류 6라인</t>
    <phoneticPr fontId="33" type="noConversion"/>
  </si>
  <si>
    <t>입고 검수</t>
    <phoneticPr fontId="33" type="noConversion"/>
  </si>
  <si>
    <t>SVI 연결물류 7라인</t>
    <phoneticPr fontId="33" type="noConversion"/>
  </si>
  <si>
    <t>프레임(프로파일 바디)</t>
    <phoneticPr fontId="33" type="noConversion"/>
  </si>
  <si>
    <t>가공품</t>
    <phoneticPr fontId="33" type="noConversion"/>
  </si>
  <si>
    <t>일반 구매품
(공압품 비동계 사양 납기 확인필요)</t>
    <phoneticPr fontId="33" type="noConversion"/>
  </si>
  <si>
    <t>출도 및 발주</t>
    <phoneticPr fontId="33" type="noConversion"/>
  </si>
  <si>
    <t>현설</t>
    <phoneticPr fontId="33" type="noConversion"/>
  </si>
  <si>
    <t>PO 진행</t>
    <phoneticPr fontId="33" type="noConversion"/>
  </si>
  <si>
    <t>PO</t>
    <phoneticPr fontId="33" type="noConversion"/>
  </si>
  <si>
    <t>20230822 Ver.</t>
    <phoneticPr fontId="1" type="noConversion"/>
  </si>
  <si>
    <t>2023-09-11 ~ 2023-12-31</t>
    <phoneticPr fontId="1" type="noConversion"/>
  </si>
  <si>
    <t>서산 2동 SVI 개조 연결물류</t>
    <phoneticPr fontId="1" type="noConversion"/>
  </si>
  <si>
    <t xml:space="preserve">1. 중량물 취급 작업계획서 및 제원표, 안전율 검토표 등 활용
2. 2인 1조 작업(신호수 배치)
3. 작업구역 주변 인원통제 및 작업 중지
4. 이동 동선 간섭 시 작업 중지
5. 점검 후 승인된 슬링벨트 사용 및 유도로프 체결 (최소 2개소 이상)
6. 미승인 슬링벨트 사용시  해당 근로자 출입제한 및 재교육 후 투입
7. 위규사항 발생시 작업중지 후 조치 후 작업진행
8. HOUSE COVER 정위치로 이동 (방향제어시 유도로프 활용)
9. HOUSE COVER 측면 안착 및 체결
</t>
    <phoneticPr fontId="13" type="noConversion"/>
  </si>
  <si>
    <t>에이치씨씨</t>
    <phoneticPr fontId="13" type="noConversion"/>
  </si>
  <si>
    <t>에이치씨씨</t>
    <phoneticPr fontId="1" type="noConversion"/>
  </si>
  <si>
    <t>백승우 차장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</si>
</sst>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1" formatCode="_-* #,##0_-;\-* #,##0_-;_-* &quot;-&quot;_-;_-@_-"/>
    <numFmt numFmtId="176" formatCode="0_ "/>
    <numFmt numFmtId="177" formatCode="0_);[Red]\(0\)"/>
    <numFmt numFmtId="178" formatCode="m&quot;/&quot;d;@"/>
    <numFmt numFmtId="179" formatCode="dd"/>
    <numFmt numFmtId="180" formatCode="0.0_ "/>
    <numFmt numFmtId="181" formatCode="mm&quot;/&quot;dd;@"/>
    <numFmt numFmtId="182" formatCode="mm&quot;월&quot;\ dd&quot;일&quot;"/>
  </numFmts>
  <fonts count="70">
    <font>
      <sz val="11"/>
      <color theme="1"/>
      <name val="맑은 고딕"/>
      <family val="2"/>
      <charset val="129"/>
      <scheme val="minor"/>
    </font>
    <font>
      <sz val="8"/>
      <name val="맑은 고딕"/>
      <family val="2"/>
      <charset val="129"/>
      <scheme val="minor"/>
    </font>
    <font>
      <b/>
      <sz val="18"/>
      <color theme="1"/>
      <name val="굴림체"/>
      <family val="3"/>
      <charset val="129"/>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1"/>
      <name val="굴림체"/>
      <family val="3"/>
      <charset val="129"/>
    </font>
    <font>
      <b/>
      <u/>
      <sz val="18"/>
      <color theme="1"/>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b/>
      <sz val="18"/>
      <name val="맑은 고딕"/>
      <family val="3"/>
      <charset val="129"/>
      <scheme val="minor"/>
    </font>
    <font>
      <sz val="12"/>
      <name val="맑은 고딕"/>
      <family val="3"/>
      <charset val="129"/>
      <scheme val="minor"/>
    </font>
    <font>
      <b/>
      <sz val="12"/>
      <name val="맑은 고딕"/>
      <family val="3"/>
      <charset val="129"/>
      <scheme val="minor"/>
    </font>
    <font>
      <b/>
      <sz val="14"/>
      <name val="맑은 고딕"/>
      <family val="3"/>
      <charset val="129"/>
      <scheme val="minor"/>
    </font>
    <font>
      <b/>
      <sz val="16"/>
      <name val="맑은 고딕"/>
      <family val="3"/>
      <charset val="129"/>
      <scheme val="minor"/>
    </font>
    <font>
      <sz val="8"/>
      <name val="돋움"/>
      <family val="3"/>
      <charset val="129"/>
    </font>
    <font>
      <sz val="9"/>
      <color rgb="FFFF0000"/>
      <name val="맑은 고딕"/>
      <family val="3"/>
      <charset val="129"/>
      <scheme val="minor"/>
    </font>
    <font>
      <sz val="10"/>
      <name val="맑은 고딕"/>
      <family val="3"/>
      <charset val="129"/>
      <scheme val="minor"/>
    </font>
    <font>
      <sz val="9"/>
      <color theme="0"/>
      <name val="맑은 고딕"/>
      <family val="3"/>
      <charset val="129"/>
      <scheme val="minor"/>
    </font>
    <font>
      <b/>
      <sz val="9"/>
      <name val="맑은 고딕"/>
      <family val="3"/>
      <charset val="129"/>
      <scheme val="minor"/>
    </font>
    <font>
      <b/>
      <sz val="9"/>
      <color theme="0"/>
      <name val="맑은 고딕"/>
      <family val="3"/>
      <charset val="129"/>
      <scheme val="minor"/>
    </font>
    <font>
      <b/>
      <sz val="11"/>
      <color rgb="FFFF0000"/>
      <name val="맑은 고딕"/>
      <family val="3"/>
      <charset val="129"/>
      <scheme val="minor"/>
    </font>
    <font>
      <b/>
      <sz val="10"/>
      <color rgb="FFFF0000"/>
      <name val="맑은 고딕"/>
      <family val="3"/>
      <charset val="129"/>
      <scheme val="minor"/>
    </font>
    <font>
      <b/>
      <sz val="11"/>
      <color rgb="FF000099"/>
      <name val="맑은 고딕"/>
      <family val="3"/>
      <charset val="129"/>
      <scheme val="minor"/>
    </font>
    <font>
      <b/>
      <sz val="11"/>
      <name val="맑은 고딕"/>
      <family val="3"/>
      <charset val="129"/>
      <scheme val="minor"/>
    </font>
    <font>
      <sz val="10"/>
      <name val="굴림체"/>
      <family val="3"/>
      <charset val="129"/>
    </font>
    <font>
      <sz val="11"/>
      <name val="굴림체"/>
      <family val="3"/>
      <charset val="129"/>
    </font>
    <font>
      <sz val="10"/>
      <color indexed="8"/>
      <name val="굴림체"/>
      <family val="3"/>
      <charset val="129"/>
    </font>
    <font>
      <sz val="8"/>
      <name val="맑은 고딕"/>
      <family val="2"/>
    </font>
    <font>
      <sz val="8"/>
      <name val="맑은 고딕"/>
      <family val="3"/>
      <charset val="129"/>
      <scheme val="minor"/>
    </font>
    <font>
      <sz val="9"/>
      <color theme="1"/>
      <name val="맑은 고딕"/>
      <family val="3"/>
      <charset val="129"/>
      <scheme val="minor"/>
    </font>
    <font>
      <b/>
      <sz val="9"/>
      <color indexed="81"/>
      <name val="굴림"/>
      <family val="3"/>
      <charset val="129"/>
    </font>
    <font>
      <sz val="10"/>
      <color theme="1"/>
      <name val="맑은 고딕"/>
      <family val="3"/>
      <charset val="129"/>
    </font>
    <font>
      <sz val="11"/>
      <color rgb="FF000000"/>
      <name val="맑은 고딕"/>
      <family val="3"/>
      <charset val="129"/>
    </font>
    <font>
      <sz val="10"/>
      <color rgb="FF000000"/>
      <name val="맑은 고딕"/>
      <family val="3"/>
      <charset val="129"/>
    </font>
    <font>
      <sz val="10"/>
      <color theme="1"/>
      <name val="맑은 고딕"/>
      <family val="3"/>
      <charset val="129"/>
      <scheme val="major"/>
    </font>
    <font>
      <b/>
      <u/>
      <sz val="12"/>
      <color theme="1"/>
      <name val="맑은 고딕"/>
      <family val="3"/>
      <charset val="129"/>
      <scheme val="minor"/>
    </font>
    <font>
      <sz val="10"/>
      <color theme="0" tint="-0.249977111117893"/>
      <name val="맑은 고딕"/>
      <family val="3"/>
      <charset val="129"/>
      <scheme val="minor"/>
    </font>
    <font>
      <sz val="11"/>
      <color theme="0" tint="-0.249977111117893"/>
      <name val="맑은 고딕"/>
      <family val="3"/>
      <charset val="129"/>
      <scheme val="minor"/>
    </font>
    <font>
      <b/>
      <sz val="24"/>
      <color theme="1"/>
      <name val="굴림체"/>
      <family val="3"/>
      <charset val="129"/>
    </font>
    <font>
      <sz val="9"/>
      <color indexed="81"/>
      <name val="Tahoma"/>
      <family val="2"/>
    </font>
    <font>
      <b/>
      <sz val="9"/>
      <color indexed="81"/>
      <name val="돋움"/>
      <family val="3"/>
      <charset val="129"/>
    </font>
    <font>
      <b/>
      <sz val="9"/>
      <color indexed="81"/>
      <name val="Tahoma"/>
      <family val="2"/>
    </font>
    <font>
      <sz val="11"/>
      <color theme="1"/>
      <name val="맑은 고딕"/>
      <family val="2"/>
      <charset val="129"/>
      <scheme val="minor"/>
    </font>
    <font>
      <sz val="11"/>
      <name val="맑은 고딕"/>
      <family val="2"/>
      <charset val="129"/>
      <scheme val="minor"/>
    </font>
    <font>
      <sz val="12"/>
      <color indexed="8"/>
      <name val="宋体"/>
      <charset val="134"/>
    </font>
    <font>
      <sz val="12"/>
      <color indexed="8"/>
      <name val="宋体"/>
      <family val="3"/>
      <charset val="129"/>
    </font>
    <font>
      <b/>
      <sz val="10"/>
      <name val="맑은 고딕"/>
      <family val="3"/>
      <charset val="129"/>
      <scheme val="minor"/>
    </font>
    <font>
      <b/>
      <sz val="10"/>
      <color indexed="10"/>
      <name val="맑은 고딕"/>
      <family val="3"/>
      <charset val="129"/>
      <scheme val="minor"/>
    </font>
    <font>
      <sz val="10"/>
      <color rgb="FFFF9966"/>
      <name val="맑은 고딕"/>
      <family val="3"/>
      <charset val="129"/>
      <scheme val="minor"/>
    </font>
    <font>
      <sz val="10"/>
      <color indexed="10"/>
      <name val="맑은 고딕"/>
      <family val="3"/>
      <charset val="129"/>
      <scheme val="minor"/>
    </font>
    <font>
      <b/>
      <sz val="10"/>
      <color indexed="81"/>
      <name val="맑은 고딕"/>
      <family val="3"/>
      <charset val="129"/>
      <scheme val="major"/>
    </font>
  </fonts>
  <fills count="35">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1" tint="0.34998626667073579"/>
        <bgColor indexed="64"/>
      </patternFill>
    </fill>
    <fill>
      <patternFill patternType="solid">
        <fgColor rgb="FF000099"/>
        <bgColor indexed="64"/>
      </patternFill>
    </fill>
    <fill>
      <patternFill patternType="solid">
        <fgColor rgb="FF7030A0"/>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indexed="42"/>
        <bgColor indexed="64"/>
      </patternFill>
    </fill>
    <fill>
      <patternFill patternType="solid">
        <fgColor indexed="20"/>
        <bgColor indexed="64"/>
      </patternFill>
    </fill>
    <fill>
      <patternFill patternType="solid">
        <fgColor rgb="FF00B050"/>
        <bgColor indexed="64"/>
      </patternFill>
    </fill>
    <fill>
      <patternFill patternType="solid">
        <fgColor rgb="FFC00000"/>
        <bgColor indexed="64"/>
      </patternFill>
    </fill>
    <fill>
      <patternFill patternType="solid">
        <fgColor indexed="22"/>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auto="1"/>
      </left>
      <right style="medium">
        <color indexed="64"/>
      </right>
      <top style="thin">
        <color auto="1"/>
      </top>
      <bottom style="double">
        <color auto="1"/>
      </bottom>
      <diagonal/>
    </border>
    <border>
      <left style="thin">
        <color auto="1"/>
      </left>
      <right style="thin">
        <color auto="1"/>
      </right>
      <top style="thin">
        <color auto="1"/>
      </top>
      <bottom style="double">
        <color auto="1"/>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medium">
        <color indexed="64"/>
      </left>
      <right style="hair">
        <color indexed="64"/>
      </right>
      <top style="medium">
        <color auto="1"/>
      </top>
      <bottom style="hair">
        <color indexed="64"/>
      </bottom>
      <diagonal/>
    </border>
    <border>
      <left/>
      <right style="hair">
        <color indexed="64"/>
      </right>
      <top style="medium">
        <color indexed="64"/>
      </top>
      <bottom style="hair">
        <color indexed="64"/>
      </bottom>
      <diagonal/>
    </border>
    <border>
      <left style="medium">
        <color indexed="64"/>
      </left>
      <right/>
      <top/>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double">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auto="1"/>
      </right>
      <top style="thin">
        <color auto="1"/>
      </top>
      <bottom style="double">
        <color auto="1"/>
      </bottom>
      <diagonal/>
    </border>
    <border>
      <left/>
      <right style="thin">
        <color indexed="64"/>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12" fillId="0" borderId="0">
      <alignment vertical="center"/>
    </xf>
    <xf numFmtId="0" fontId="27" fillId="0" borderId="0">
      <alignment vertical="center"/>
    </xf>
    <xf numFmtId="0" fontId="5" fillId="0" borderId="0">
      <alignment vertical="center"/>
    </xf>
    <xf numFmtId="0" fontId="61" fillId="0" borderId="0">
      <alignment vertical="center"/>
    </xf>
    <xf numFmtId="0" fontId="63" fillId="0" borderId="0">
      <alignment vertical="center"/>
    </xf>
    <xf numFmtId="0" fontId="64" fillId="0" borderId="0">
      <alignment vertical="center"/>
    </xf>
    <xf numFmtId="41" fontId="64" fillId="0" borderId="0" applyFont="0" applyFill="0" applyBorder="0" applyAlignment="0" applyProtection="0">
      <alignment vertical="center"/>
    </xf>
  </cellStyleXfs>
  <cellXfs count="637">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5" fillId="0" borderId="0" xfId="1">
      <alignment vertical="center"/>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5" fillId="0" borderId="0" xfId="1" applyFont="1">
      <alignment vertical="center"/>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5" fillId="0" borderId="0" xfId="0" applyFont="1" applyAlignment="1">
      <alignment vertical="center" wrapText="1"/>
    </xf>
    <xf numFmtId="0" fontId="0" fillId="5" borderId="55" xfId="0" applyFill="1" applyBorder="1" applyAlignment="1">
      <alignment horizontal="center" vertical="center"/>
    </xf>
    <xf numFmtId="0" fontId="0" fillId="5" borderId="1" xfId="0" applyFill="1"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7" borderId="55"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3"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6" fillId="0" borderId="0" xfId="4" applyFont="1">
      <alignment vertical="center"/>
    </xf>
    <xf numFmtId="0" fontId="29" fillId="0" borderId="0" xfId="4" applyFont="1" applyAlignment="1">
      <alignment horizontal="left" vertical="center"/>
    </xf>
    <xf numFmtId="0" fontId="26" fillId="0" borderId="0" xfId="4" applyFont="1" applyFill="1">
      <alignment vertical="center"/>
    </xf>
    <xf numFmtId="0" fontId="25" fillId="0" borderId="0" xfId="4" applyFont="1" applyAlignment="1">
      <alignment horizontal="center" vertical="center"/>
    </xf>
    <xf numFmtId="176" fontId="34" fillId="0" borderId="34" xfId="4" applyNumberFormat="1" applyFont="1" applyBorder="1" applyAlignment="1">
      <alignment horizontal="center" vertical="center"/>
    </xf>
    <xf numFmtId="176" fontId="34" fillId="0" borderId="35" xfId="4" applyNumberFormat="1" applyFont="1" applyBorder="1" applyAlignment="1">
      <alignment horizontal="center" vertical="center"/>
    </xf>
    <xf numFmtId="176" fontId="25" fillId="0" borderId="35" xfId="4" applyNumberFormat="1" applyFont="1" applyBorder="1" applyAlignment="1">
      <alignment horizontal="center" vertical="center"/>
    </xf>
    <xf numFmtId="176" fontId="25" fillId="0" borderId="36" xfId="4" applyNumberFormat="1" applyFont="1" applyBorder="1" applyAlignment="1">
      <alignment horizontal="center" vertical="center"/>
    </xf>
    <xf numFmtId="176" fontId="25" fillId="0" borderId="34" xfId="4" applyNumberFormat="1" applyFont="1" applyBorder="1" applyAlignment="1">
      <alignment horizontal="center" vertical="center"/>
    </xf>
    <xf numFmtId="176" fontId="34" fillId="0" borderId="36" xfId="4" applyNumberFormat="1" applyFont="1" applyBorder="1" applyAlignment="1">
      <alignment horizontal="center" vertical="center"/>
    </xf>
    <xf numFmtId="176" fontId="25" fillId="0" borderId="83" xfId="4" applyNumberFormat="1" applyFont="1" applyBorder="1" applyAlignment="1">
      <alignment horizontal="center" vertical="center"/>
    </xf>
    <xf numFmtId="176" fontId="34" fillId="0" borderId="84" xfId="4" applyNumberFormat="1" applyFont="1" applyBorder="1" applyAlignment="1">
      <alignment horizontal="center" vertical="center"/>
    </xf>
    <xf numFmtId="176" fontId="34" fillId="0" borderId="85" xfId="4" applyNumberFormat="1" applyFont="1" applyBorder="1" applyAlignment="1">
      <alignment horizontal="center" vertical="center"/>
    </xf>
    <xf numFmtId="176" fontId="25" fillId="0" borderId="85" xfId="4" applyNumberFormat="1" applyFont="1" applyBorder="1" applyAlignment="1">
      <alignment horizontal="center" vertical="center"/>
    </xf>
    <xf numFmtId="176" fontId="25" fillId="0" borderId="86" xfId="4" applyNumberFormat="1" applyFont="1" applyBorder="1" applyAlignment="1">
      <alignment horizontal="center" vertical="center"/>
    </xf>
    <xf numFmtId="176" fontId="25" fillId="0" borderId="84" xfId="4" applyNumberFormat="1" applyFont="1" applyBorder="1" applyAlignment="1">
      <alignment horizontal="center" vertical="center"/>
    </xf>
    <xf numFmtId="176" fontId="34" fillId="0" borderId="86" xfId="4" applyNumberFormat="1" applyFont="1" applyBorder="1" applyAlignment="1">
      <alignment horizontal="center" vertical="center"/>
    </xf>
    <xf numFmtId="176" fontId="25" fillId="0" borderId="87" xfId="4" applyNumberFormat="1" applyFont="1" applyBorder="1" applyAlignment="1">
      <alignment horizontal="center" vertical="center"/>
    </xf>
    <xf numFmtId="0" fontId="35" fillId="0" borderId="88" xfId="4" applyFont="1" applyFill="1" applyBorder="1">
      <alignment vertical="center"/>
    </xf>
    <xf numFmtId="0" fontId="25" fillId="0" borderId="35" xfId="4" applyFont="1" applyFill="1" applyBorder="1" applyAlignment="1">
      <alignment horizontal="center" vertical="center"/>
    </xf>
    <xf numFmtId="0" fontId="36" fillId="10" borderId="35" xfId="4" applyFont="1" applyFill="1" applyBorder="1" applyAlignment="1">
      <alignment horizontal="center" vertical="center"/>
    </xf>
    <xf numFmtId="0" fontId="25" fillId="5" borderId="35" xfId="4" applyFont="1" applyFill="1" applyBorder="1" applyAlignment="1">
      <alignment horizontal="center" vertical="center"/>
    </xf>
    <xf numFmtId="0" fontId="25" fillId="11" borderId="35" xfId="4" applyFont="1" applyFill="1" applyBorder="1" applyAlignment="1">
      <alignment horizontal="center" vertical="center"/>
    </xf>
    <xf numFmtId="0" fontId="25" fillId="11" borderId="36" xfId="4" applyFont="1" applyFill="1" applyBorder="1" applyAlignment="1">
      <alignment horizontal="center" vertical="center"/>
    </xf>
    <xf numFmtId="0" fontId="25" fillId="11" borderId="34" xfId="4" applyFont="1" applyFill="1" applyBorder="1" applyAlignment="1">
      <alignment horizontal="center" vertical="center"/>
    </xf>
    <xf numFmtId="0" fontId="25" fillId="0" borderId="36" xfId="4" applyFont="1" applyFill="1" applyBorder="1" applyAlignment="1">
      <alignment horizontal="center" vertical="center"/>
    </xf>
    <xf numFmtId="0" fontId="25" fillId="0" borderId="34" xfId="4" applyFont="1" applyFill="1" applyBorder="1" applyAlignment="1">
      <alignment horizontal="center" vertical="center"/>
    </xf>
    <xf numFmtId="0" fontId="25" fillId="0" borderId="83" xfId="4" applyFont="1" applyFill="1" applyBorder="1" applyAlignment="1">
      <alignment horizontal="center" vertical="center"/>
    </xf>
    <xf numFmtId="0" fontId="35" fillId="0" borderId="31" xfId="4" applyFont="1" applyFill="1" applyBorder="1">
      <alignment vertical="center"/>
    </xf>
    <xf numFmtId="0" fontId="25" fillId="0" borderId="84" xfId="4" applyFont="1" applyFill="1" applyBorder="1" applyAlignment="1">
      <alignment horizontal="center" vertical="center"/>
    </xf>
    <xf numFmtId="0" fontId="25" fillId="0" borderId="85" xfId="4" applyFont="1" applyFill="1" applyBorder="1" applyAlignment="1">
      <alignment horizontal="center" vertical="center"/>
    </xf>
    <xf numFmtId="0" fontId="36" fillId="10" borderId="85" xfId="4" applyFont="1" applyFill="1" applyBorder="1" applyAlignment="1">
      <alignment horizontal="center" vertical="center"/>
    </xf>
    <xf numFmtId="0" fontId="25" fillId="12" borderId="84" xfId="4" applyFont="1" applyFill="1" applyBorder="1" applyAlignment="1">
      <alignment horizontal="center" vertical="center"/>
    </xf>
    <xf numFmtId="0" fontId="25" fillId="12" borderId="85" xfId="4" applyFont="1" applyFill="1" applyBorder="1" applyAlignment="1">
      <alignment horizontal="center" vertical="center"/>
    </xf>
    <xf numFmtId="0" fontId="25" fillId="13" borderId="85" xfId="4" applyFont="1" applyFill="1" applyBorder="1" applyAlignment="1">
      <alignment horizontal="center" vertical="center"/>
    </xf>
    <xf numFmtId="0" fontId="25" fillId="14" borderId="85" xfId="4" applyFont="1" applyFill="1" applyBorder="1" applyAlignment="1">
      <alignment horizontal="center" vertical="center"/>
    </xf>
    <xf numFmtId="0" fontId="25" fillId="0" borderId="86" xfId="4" applyFont="1" applyFill="1" applyBorder="1" applyAlignment="1">
      <alignment horizontal="center" vertical="center"/>
    </xf>
    <xf numFmtId="0" fontId="25" fillId="0" borderId="87" xfId="4" applyFont="1" applyFill="1" applyBorder="1" applyAlignment="1">
      <alignment horizontal="center" vertical="center"/>
    </xf>
    <xf numFmtId="0" fontId="25" fillId="5" borderId="36" xfId="4" applyFont="1" applyFill="1" applyBorder="1" applyAlignment="1">
      <alignment horizontal="center" vertical="center"/>
    </xf>
    <xf numFmtId="0" fontId="25" fillId="5" borderId="34" xfId="4" applyFont="1" applyFill="1" applyBorder="1" applyAlignment="1">
      <alignment horizontal="center" vertical="center"/>
    </xf>
    <xf numFmtId="0" fontId="35" fillId="0" borderId="30" xfId="4" applyFont="1" applyFill="1" applyBorder="1">
      <alignment vertical="center"/>
    </xf>
    <xf numFmtId="0" fontId="25" fillId="0" borderId="39" xfId="4" applyFont="1" applyFill="1" applyBorder="1" applyAlignment="1">
      <alignment horizontal="center" vertical="center"/>
    </xf>
    <xf numFmtId="0" fontId="25" fillId="0" borderId="40" xfId="4" applyFont="1" applyFill="1" applyBorder="1" applyAlignment="1">
      <alignment horizontal="center" vertical="center"/>
    </xf>
    <xf numFmtId="0" fontId="36" fillId="10" borderId="40" xfId="4" applyFont="1" applyFill="1" applyBorder="1" applyAlignment="1">
      <alignment horizontal="center" vertical="center"/>
    </xf>
    <xf numFmtId="0" fontId="25" fillId="13" borderId="40" xfId="4" applyFont="1" applyFill="1" applyBorder="1" applyAlignment="1">
      <alignment horizontal="center" vertical="center"/>
    </xf>
    <xf numFmtId="0" fontId="25" fillId="14"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89" xfId="4" applyFont="1" applyFill="1" applyBorder="1" applyAlignment="1">
      <alignment horizontal="center" vertical="center"/>
    </xf>
    <xf numFmtId="0" fontId="25" fillId="14" borderId="86" xfId="4" applyFont="1" applyFill="1" applyBorder="1" applyAlignment="1">
      <alignment horizontal="center" vertical="center"/>
    </xf>
    <xf numFmtId="0" fontId="25" fillId="14" borderId="87" xfId="4" applyFont="1" applyFill="1" applyBorder="1" applyAlignment="1">
      <alignment horizontal="center" vertical="center"/>
    </xf>
    <xf numFmtId="0" fontId="25" fillId="13" borderId="86" xfId="4" applyFont="1" applyFill="1" applyBorder="1" applyAlignment="1">
      <alignment horizontal="center" vertical="center"/>
    </xf>
    <xf numFmtId="0" fontId="36" fillId="10" borderId="41" xfId="4" applyFont="1" applyFill="1" applyBorder="1" applyAlignment="1">
      <alignment horizontal="center" vertical="center"/>
    </xf>
    <xf numFmtId="0" fontId="25" fillId="5" borderId="83" xfId="4" applyFont="1" applyFill="1" applyBorder="1" applyAlignment="1">
      <alignment horizontal="center" vertical="center"/>
    </xf>
    <xf numFmtId="0" fontId="25" fillId="11" borderId="83" xfId="4" applyFont="1" applyFill="1" applyBorder="1" applyAlignment="1">
      <alignment horizontal="center" vertical="center"/>
    </xf>
    <xf numFmtId="0" fontId="25" fillId="12" borderId="90" xfId="4" applyFont="1" applyFill="1" applyBorder="1" applyAlignment="1">
      <alignment horizontal="center" vertical="center"/>
    </xf>
    <xf numFmtId="0" fontId="25" fillId="12" borderId="91" xfId="4" applyFont="1" applyFill="1" applyBorder="1" applyAlignment="1">
      <alignment horizontal="center" vertical="center"/>
    </xf>
    <xf numFmtId="0" fontId="25" fillId="12" borderId="92" xfId="4" applyFont="1" applyFill="1" applyBorder="1" applyAlignment="1">
      <alignment horizontal="center" vertical="center"/>
    </xf>
    <xf numFmtId="0" fontId="25" fillId="0" borderId="90" xfId="4" applyFont="1" applyFill="1" applyBorder="1" applyAlignment="1">
      <alignment horizontal="center" vertical="center"/>
    </xf>
    <xf numFmtId="0" fontId="25" fillId="13" borderId="90" xfId="4" applyFont="1" applyFill="1" applyBorder="1" applyAlignment="1">
      <alignment horizontal="center" vertical="center"/>
    </xf>
    <xf numFmtId="0" fontId="25" fillId="16" borderId="35" xfId="4" applyFont="1" applyFill="1" applyBorder="1" applyAlignment="1">
      <alignment horizontal="center" vertical="center"/>
    </xf>
    <xf numFmtId="0" fontId="25" fillId="17" borderId="36" xfId="4" applyFont="1" applyFill="1" applyBorder="1" applyAlignment="1">
      <alignment horizontal="center" vertical="center"/>
    </xf>
    <xf numFmtId="0" fontId="25" fillId="17" borderId="83" xfId="4" applyFont="1" applyFill="1" applyBorder="1" applyAlignment="1">
      <alignment horizontal="center" vertical="center"/>
    </xf>
    <xf numFmtId="0" fontId="25" fillId="17" borderId="35" xfId="4" applyFont="1" applyFill="1" applyBorder="1" applyAlignment="1">
      <alignment horizontal="center" vertical="center"/>
    </xf>
    <xf numFmtId="0" fontId="36" fillId="0" borderId="40" xfId="4" applyFont="1" applyFill="1" applyBorder="1" applyAlignment="1">
      <alignment horizontal="center" vertical="center"/>
    </xf>
    <xf numFmtId="0" fontId="25" fillId="5" borderId="40" xfId="4" applyFont="1" applyFill="1" applyBorder="1" applyAlignment="1">
      <alignment horizontal="center" vertical="center"/>
    </xf>
    <xf numFmtId="0" fontId="25" fillId="5" borderId="89" xfId="4" applyFont="1" applyFill="1" applyBorder="1" applyAlignment="1">
      <alignment horizontal="center" vertical="center"/>
    </xf>
    <xf numFmtId="0" fontId="25" fillId="11" borderId="40" xfId="4" applyFont="1" applyFill="1" applyBorder="1" applyAlignment="1">
      <alignment horizontal="center" vertical="center"/>
    </xf>
    <xf numFmtId="0" fontId="37" fillId="0" borderId="40" xfId="4" applyFont="1" applyFill="1" applyBorder="1" applyAlignment="1">
      <alignment horizontal="left" vertical="center"/>
    </xf>
    <xf numFmtId="0" fontId="36" fillId="0" borderId="39" xfId="4" applyFont="1" applyFill="1" applyBorder="1" applyAlignment="1">
      <alignment horizontal="center" vertical="center"/>
    </xf>
    <xf numFmtId="177" fontId="38" fillId="0" borderId="86" xfId="4" applyNumberFormat="1" applyFont="1" applyFill="1" applyBorder="1" applyAlignment="1">
      <alignment horizontal="center" vertical="center"/>
    </xf>
    <xf numFmtId="177" fontId="38" fillId="0" borderId="87" xfId="4" applyNumberFormat="1" applyFont="1" applyFill="1" applyBorder="1" applyAlignment="1">
      <alignment horizontal="center" vertical="center"/>
    </xf>
    <xf numFmtId="177" fontId="38" fillId="0" borderId="85" xfId="4" applyNumberFormat="1" applyFont="1" applyFill="1" applyBorder="1" applyAlignment="1">
      <alignment horizontal="center" vertical="center"/>
    </xf>
    <xf numFmtId="0" fontId="25" fillId="13" borderId="87" xfId="4" applyFont="1" applyFill="1" applyBorder="1" applyAlignment="1">
      <alignment horizontal="center" vertical="center"/>
    </xf>
    <xf numFmtId="0" fontId="36" fillId="0" borderId="85" xfId="4" applyFont="1" applyFill="1" applyBorder="1" applyAlignment="1">
      <alignment horizontal="center" vertical="center"/>
    </xf>
    <xf numFmtId="0" fontId="35" fillId="18" borderId="88" xfId="4" applyFont="1" applyFill="1" applyBorder="1" applyAlignment="1">
      <alignment horizontal="left" vertical="center" indent="1"/>
    </xf>
    <xf numFmtId="0" fontId="25" fillId="18" borderId="34" xfId="4" applyFont="1" applyFill="1" applyBorder="1" applyAlignment="1">
      <alignment horizontal="center" vertical="center"/>
    </xf>
    <xf numFmtId="0" fontId="25" fillId="18" borderId="35" xfId="4" applyFont="1" applyFill="1" applyBorder="1" applyAlignment="1">
      <alignment horizontal="center" vertical="center"/>
    </xf>
    <xf numFmtId="0" fontId="36" fillId="18" borderId="35" xfId="4" applyFont="1" applyFill="1" applyBorder="1" applyAlignment="1">
      <alignment horizontal="center" vertical="center"/>
    </xf>
    <xf numFmtId="0" fontId="37" fillId="18" borderId="35" xfId="4" applyFont="1" applyFill="1" applyBorder="1" applyAlignment="1">
      <alignment horizontal="center" vertical="center"/>
    </xf>
    <xf numFmtId="0" fontId="25" fillId="18" borderId="36" xfId="4" applyFont="1" applyFill="1" applyBorder="1" applyAlignment="1">
      <alignment horizontal="center" vertical="center"/>
    </xf>
    <xf numFmtId="0" fontId="37" fillId="0" borderId="35" xfId="4" applyFont="1" applyFill="1" applyBorder="1" applyAlignment="1">
      <alignment horizontal="left" vertical="center"/>
    </xf>
    <xf numFmtId="0" fontId="36" fillId="0" borderId="35" xfId="4" applyFont="1" applyFill="1" applyBorder="1" applyAlignment="1">
      <alignment horizontal="center" vertical="center"/>
    </xf>
    <xf numFmtId="0" fontId="36" fillId="0" borderId="34" xfId="4" applyFont="1" applyFill="1" applyBorder="1" applyAlignment="1">
      <alignment horizontal="center" vertical="center"/>
    </xf>
    <xf numFmtId="0" fontId="35" fillId="18" borderId="30" xfId="4" applyFont="1" applyFill="1" applyBorder="1" applyAlignment="1">
      <alignment horizontal="left" vertical="center" indent="1"/>
    </xf>
    <xf numFmtId="0" fontId="37" fillId="0" borderId="40" xfId="4" applyFont="1" applyFill="1" applyBorder="1" applyAlignment="1">
      <alignment horizontal="center" vertical="center"/>
    </xf>
    <xf numFmtId="0" fontId="25" fillId="18" borderId="40" xfId="4" applyFont="1" applyFill="1" applyBorder="1" applyAlignment="1">
      <alignment horizontal="center" vertical="center"/>
    </xf>
    <xf numFmtId="0" fontId="36" fillId="18" borderId="40" xfId="4" applyFont="1" applyFill="1" applyBorder="1" applyAlignment="1">
      <alignment horizontal="center" vertical="center"/>
    </xf>
    <xf numFmtId="0" fontId="25" fillId="18" borderId="41" xfId="4" applyFont="1" applyFill="1" applyBorder="1" applyAlignment="1">
      <alignment horizontal="center" vertical="center"/>
    </xf>
    <xf numFmtId="0" fontId="25" fillId="18" borderId="39" xfId="4" applyFont="1" applyFill="1" applyBorder="1" applyAlignment="1">
      <alignment horizontal="center" vertical="center"/>
    </xf>
    <xf numFmtId="0" fontId="25" fillId="5" borderId="41" xfId="4" applyFont="1" applyFill="1" applyBorder="1" applyAlignment="1">
      <alignment horizontal="center" vertical="center"/>
    </xf>
    <xf numFmtId="0" fontId="25" fillId="5" borderId="39" xfId="4" applyFont="1" applyFill="1" applyBorder="1" applyAlignment="1">
      <alignment horizontal="center" vertical="center"/>
    </xf>
    <xf numFmtId="0" fontId="26" fillId="11" borderId="76" xfId="4" applyFont="1" applyFill="1" applyBorder="1">
      <alignment vertical="center"/>
    </xf>
    <xf numFmtId="0" fontId="39" fillId="19" borderId="40" xfId="4" applyFont="1" applyFill="1" applyBorder="1" applyAlignment="1">
      <alignment horizontal="left" vertical="center"/>
    </xf>
    <xf numFmtId="0" fontId="25" fillId="19" borderId="40" xfId="4" applyFont="1" applyFill="1" applyBorder="1" applyAlignment="1">
      <alignment horizontal="center" vertical="center"/>
    </xf>
    <xf numFmtId="0" fontId="35" fillId="15" borderId="30" xfId="4" applyFont="1" applyFill="1" applyBorder="1" applyAlignment="1">
      <alignment horizontal="left" vertical="center" indent="1"/>
    </xf>
    <xf numFmtId="0" fontId="25" fillId="20" borderId="40" xfId="4" applyFont="1" applyFill="1" applyBorder="1" applyAlignment="1">
      <alignment horizontal="center" vertical="center"/>
    </xf>
    <xf numFmtId="0" fontId="25" fillId="0" borderId="40" xfId="4" applyFont="1" applyFill="1" applyBorder="1" applyAlignment="1">
      <alignment horizontal="left" vertical="center"/>
    </xf>
    <xf numFmtId="0" fontId="25" fillId="11" borderId="41" xfId="4" applyFont="1" applyFill="1" applyBorder="1" applyAlignment="1">
      <alignment horizontal="center" vertical="center"/>
    </xf>
    <xf numFmtId="0" fontId="25" fillId="12" borderId="86" xfId="4" applyFont="1" applyFill="1" applyBorder="1" applyAlignment="1">
      <alignment horizontal="center" vertical="center"/>
    </xf>
    <xf numFmtId="0" fontId="40" fillId="0" borderId="88" xfId="4" applyFont="1" applyFill="1" applyBorder="1">
      <alignment vertical="center"/>
    </xf>
    <xf numFmtId="0" fontId="25" fillId="0" borderId="39" xfId="4" applyFont="1" applyFill="1" applyBorder="1" applyAlignment="1">
      <alignment horizontal="left" vertical="center"/>
    </xf>
    <xf numFmtId="0" fontId="25" fillId="18" borderId="39" xfId="4" applyFont="1" applyFill="1" applyBorder="1" applyAlignment="1">
      <alignment horizontal="left" vertical="center"/>
    </xf>
    <xf numFmtId="0" fontId="37" fillId="18" borderId="40" xfId="4" applyFont="1" applyFill="1" applyBorder="1" applyAlignment="1">
      <alignment horizontal="center" vertical="center"/>
    </xf>
    <xf numFmtId="0" fontId="37" fillId="0" borderId="35" xfId="4" applyFont="1" applyFill="1" applyBorder="1" applyAlignment="1">
      <alignment horizontal="center" vertical="center"/>
    </xf>
    <xf numFmtId="0" fontId="25" fillId="21" borderId="85" xfId="4" applyFont="1" applyFill="1" applyBorder="1" applyAlignment="1">
      <alignment horizontal="center" vertical="center"/>
    </xf>
    <xf numFmtId="0" fontId="25" fillId="22" borderId="85" xfId="4" applyFont="1" applyFill="1" applyBorder="1" applyAlignment="1">
      <alignment horizontal="center" vertical="center"/>
    </xf>
    <xf numFmtId="0" fontId="38" fillId="0" borderId="85" xfId="4" applyFont="1" applyFill="1" applyBorder="1" applyAlignment="1">
      <alignment horizontal="center" vertical="center"/>
    </xf>
    <xf numFmtId="0" fontId="38" fillId="0" borderId="84" xfId="4" applyFont="1" applyFill="1" applyBorder="1" applyAlignment="1">
      <alignment horizontal="center" vertical="center"/>
    </xf>
    <xf numFmtId="0" fontId="25" fillId="0" borderId="85" xfId="4" applyFont="1" applyFill="1" applyBorder="1" applyAlignment="1">
      <alignment horizontal="left" vertical="center"/>
    </xf>
    <xf numFmtId="0" fontId="25" fillId="14" borderId="84" xfId="4" applyFont="1" applyFill="1" applyBorder="1" applyAlignment="1">
      <alignment horizontal="center" vertical="center"/>
    </xf>
    <xf numFmtId="0" fontId="37" fillId="14" borderId="85" xfId="4" applyFont="1" applyFill="1" applyBorder="1" applyAlignment="1">
      <alignment horizontal="left" vertical="center"/>
    </xf>
    <xf numFmtId="0" fontId="36" fillId="14" borderId="85" xfId="4" applyFont="1" applyFill="1" applyBorder="1" applyAlignment="1">
      <alignment horizontal="center" vertical="center"/>
    </xf>
    <xf numFmtId="0" fontId="35" fillId="0" borderId="30" xfId="4" applyFont="1" applyFill="1" applyBorder="1" applyAlignment="1">
      <alignment horizontal="left" vertical="center" indent="1"/>
    </xf>
    <xf numFmtId="0" fontId="25" fillId="23" borderId="40" xfId="4" applyFont="1" applyFill="1" applyBorder="1" applyAlignment="1">
      <alignment horizontal="center" vertical="center"/>
    </xf>
    <xf numFmtId="0" fontId="35" fillId="0" borderId="31" xfId="4" applyFont="1" applyFill="1" applyBorder="1" applyAlignment="1">
      <alignment horizontal="left" vertical="center" indent="1"/>
    </xf>
    <xf numFmtId="0" fontId="25" fillId="23" borderId="85" xfId="4" applyFont="1" applyFill="1" applyBorder="1" applyAlignment="1">
      <alignment horizontal="center" vertical="center"/>
    </xf>
    <xf numFmtId="0" fontId="41" fillId="0" borderId="0" xfId="4" applyFont="1">
      <alignment vertical="center"/>
    </xf>
    <xf numFmtId="0" fontId="26" fillId="0" borderId="0" xfId="4" applyFont="1" applyAlignment="1">
      <alignment horizontal="center" vertical="center"/>
    </xf>
    <xf numFmtId="178" fontId="26" fillId="0" borderId="0" xfId="4" applyNumberFormat="1" applyFont="1" applyAlignment="1">
      <alignment horizontal="center" vertical="center"/>
    </xf>
    <xf numFmtId="0" fontId="5" fillId="0" borderId="0" xfId="0" applyFont="1">
      <alignment vertical="center"/>
    </xf>
    <xf numFmtId="0" fontId="29" fillId="0" borderId="0" xfId="4" applyFont="1">
      <alignment vertical="center"/>
    </xf>
    <xf numFmtId="0" fontId="30" fillId="0" borderId="0" xfId="4" applyFont="1">
      <alignment vertical="center"/>
    </xf>
    <xf numFmtId="0" fontId="35" fillId="0" borderId="0" xfId="4" applyFont="1" applyAlignment="1">
      <alignment horizontal="center" vertical="center"/>
    </xf>
    <xf numFmtId="0" fontId="42" fillId="0" borderId="0" xfId="4" applyFont="1">
      <alignment vertical="center"/>
    </xf>
    <xf numFmtId="0" fontId="4" fillId="0" borderId="1" xfId="0" applyFont="1" applyBorder="1" applyAlignment="1">
      <alignment vertical="center" wrapText="1"/>
    </xf>
    <xf numFmtId="0" fontId="6"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1" fillId="9" borderId="1" xfId="0" applyFont="1" applyFill="1" applyBorder="1" applyAlignment="1">
      <alignment horizontal="center" vertical="center"/>
    </xf>
    <xf numFmtId="0" fontId="23"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Border="1" applyAlignment="1">
      <alignment horizontal="left" vertical="center" wrapText="1"/>
    </xf>
    <xf numFmtId="0" fontId="4" fillId="9" borderId="1" xfId="0" applyFont="1" applyFill="1" applyBorder="1">
      <alignment vertical="center"/>
    </xf>
    <xf numFmtId="0" fontId="44" fillId="0" borderId="1" xfId="0" applyFont="1" applyFill="1" applyBorder="1" applyAlignment="1">
      <alignment vertical="center" wrapText="1"/>
    </xf>
    <xf numFmtId="0" fontId="44" fillId="9" borderId="1" xfId="0" applyFont="1" applyFill="1" applyBorder="1" applyAlignment="1">
      <alignment vertical="center" wrapText="1"/>
    </xf>
    <xf numFmtId="0" fontId="44" fillId="9" borderId="5" xfId="0" applyFont="1" applyFill="1" applyBorder="1" applyAlignment="1">
      <alignment horizontal="center" vertical="center" wrapText="1"/>
    </xf>
    <xf numFmtId="0" fontId="44" fillId="9" borderId="1" xfId="0" applyFont="1" applyFill="1" applyBorder="1">
      <alignment vertical="center"/>
    </xf>
    <xf numFmtId="0" fontId="4" fillId="0" borderId="1" xfId="0" applyFont="1" applyBorder="1" applyAlignment="1">
      <alignment horizontal="lef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5" fillId="0" borderId="5" xfId="3" applyFont="1" applyBorder="1" applyAlignment="1">
      <alignment horizontal="left" vertical="center" wrapText="1"/>
    </xf>
    <xf numFmtId="0" fontId="7"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9"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4" fillId="0" borderId="1" xfId="5" applyFont="1" applyBorder="1" applyAlignment="1">
      <alignment vertical="center" wrapText="1"/>
    </xf>
    <xf numFmtId="0" fontId="4" fillId="0" borderId="1" xfId="0" applyFont="1" applyBorder="1">
      <alignment vertical="center"/>
    </xf>
    <xf numFmtId="0" fontId="4" fillId="0" borderId="1" xfId="5" applyFont="1" applyBorder="1" applyAlignment="1">
      <alignment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1" xfId="0" applyFont="1" applyFill="1" applyBorder="1" applyAlignment="1">
      <alignment vertical="center"/>
    </xf>
    <xf numFmtId="0" fontId="4" fillId="0" borderId="5" xfId="0" applyFont="1" applyFill="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48" fillId="9" borderId="1" xfId="0" applyFont="1" applyFill="1" applyBorder="1" applyAlignment="1">
      <alignment vertical="center" wrapText="1"/>
    </xf>
    <xf numFmtId="0" fontId="4" fillId="9" borderId="8" xfId="0" applyFont="1" applyFill="1" applyBorder="1" applyAlignment="1">
      <alignment vertical="center" wrapText="1"/>
    </xf>
    <xf numFmtId="0" fontId="4" fillId="9" borderId="1" xfId="0" applyFont="1" applyFill="1" applyBorder="1" applyAlignment="1">
      <alignment vertical="center"/>
    </xf>
    <xf numFmtId="0" fontId="18" fillId="7" borderId="1" xfId="0" applyFont="1" applyFill="1" applyBorder="1" applyAlignment="1">
      <alignment horizontal="center" vertical="center"/>
    </xf>
    <xf numFmtId="0" fontId="50" fillId="7" borderId="1" xfId="0" applyFont="1" applyFill="1" applyBorder="1" applyAlignment="1">
      <alignment vertical="center" wrapText="1"/>
    </xf>
    <xf numFmtId="0" fontId="51" fillId="7" borderId="1"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1" fillId="7" borderId="5" xfId="0" applyFont="1" applyFill="1" applyBorder="1" applyAlignment="1">
      <alignment horizontal="left" vertical="center" wrapText="1"/>
    </xf>
    <xf numFmtId="0" fontId="52" fillId="7" borderId="1" xfId="0" applyFont="1" applyFill="1" applyBorder="1" applyAlignment="1">
      <alignment horizontal="left" vertical="center" wrapText="1"/>
    </xf>
    <xf numFmtId="0" fontId="50" fillId="7" borderId="1" xfId="0" applyFont="1" applyFill="1" applyBorder="1" applyAlignment="1">
      <alignment horizontal="center" vertical="center"/>
    </xf>
    <xf numFmtId="0" fontId="4" fillId="0" borderId="0" xfId="0" applyFont="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9" borderId="1" xfId="0" applyFont="1" applyFill="1" applyBorder="1" applyAlignment="1">
      <alignment horizontal="left" vertical="center" wrapText="1" shrinkToFit="1"/>
    </xf>
    <xf numFmtId="0" fontId="0" fillId="9" borderId="1" xfId="0" applyFill="1" applyBorder="1">
      <alignment vertical="center"/>
    </xf>
    <xf numFmtId="0" fontId="6" fillId="9" borderId="5" xfId="0" applyFont="1" applyFill="1" applyBorder="1" applyAlignment="1">
      <alignment horizontal="left" vertical="center" wrapText="1"/>
    </xf>
    <xf numFmtId="0" fontId="0" fillId="9" borderId="1" xfId="0" applyFill="1" applyBorder="1" applyAlignment="1">
      <alignment vertical="center" wrapText="1"/>
    </xf>
    <xf numFmtId="0" fontId="44" fillId="0" borderId="1" xfId="0" applyFont="1" applyFill="1" applyBorder="1" applyAlignment="1">
      <alignment horizontal="center" vertical="center"/>
    </xf>
    <xf numFmtId="0" fontId="53" fillId="0" borderId="0" xfId="0" applyFont="1" applyFill="1">
      <alignment vertical="center"/>
    </xf>
    <xf numFmtId="0" fontId="53" fillId="0" borderId="0" xfId="0" applyFont="1">
      <alignment vertical="center"/>
    </xf>
    <xf numFmtId="0" fontId="4" fillId="0" borderId="1" xfId="0" applyFont="1" applyFill="1" applyBorder="1">
      <alignment vertical="center"/>
    </xf>
    <xf numFmtId="0" fontId="6" fillId="0" borderId="1" xfId="0" quotePrefix="1" applyFont="1" applyFill="1" applyBorder="1" applyAlignment="1">
      <alignment horizontal="left" vertical="center" wrapText="1"/>
    </xf>
    <xf numFmtId="0" fontId="44" fillId="9" borderId="5" xfId="0" applyFont="1" applyFill="1" applyBorder="1" applyAlignment="1">
      <alignment vertical="center" wrapText="1"/>
    </xf>
    <xf numFmtId="0" fontId="6" fillId="7" borderId="1" xfId="0" applyFont="1" applyFill="1" applyBorder="1" applyAlignment="1">
      <alignment horizontal="left" vertical="center" wrapText="1"/>
    </xf>
    <xf numFmtId="0" fontId="9" fillId="2" borderId="1" xfId="1" applyFont="1" applyFill="1" applyBorder="1" applyAlignment="1">
      <alignment horizontal="center" vertical="center" wrapText="1"/>
    </xf>
    <xf numFmtId="0" fontId="56" fillId="0" borderId="0" xfId="0" applyFont="1">
      <alignment vertical="center"/>
    </xf>
    <xf numFmtId="0" fontId="56" fillId="0" borderId="38" xfId="0" applyFont="1" applyBorder="1">
      <alignment vertical="center"/>
    </xf>
    <xf numFmtId="0" fontId="3" fillId="8"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shrinkToFit="1"/>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0" xfId="0" applyFont="1" applyFill="1" applyBorder="1" applyAlignment="1">
      <alignment vertical="center"/>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4" fillId="9" borderId="8" xfId="0" applyFont="1" applyFill="1" applyBorder="1" applyAlignment="1">
      <alignment horizontal="center" vertical="center" wrapText="1"/>
    </xf>
    <xf numFmtId="0" fontId="4" fillId="0" borderId="0" xfId="0" applyFont="1" applyAlignment="1">
      <alignment vertical="center"/>
    </xf>
    <xf numFmtId="0" fontId="48" fillId="0" borderId="39" xfId="1" applyFont="1" applyBorder="1" applyAlignment="1">
      <alignment horizontal="center" vertical="center" wrapText="1"/>
    </xf>
    <xf numFmtId="0" fontId="3" fillId="8"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0" fillId="0" borderId="0" xfId="0" applyBorder="1">
      <alignment vertical="center"/>
    </xf>
    <xf numFmtId="179" fontId="35" fillId="0" borderId="99" xfId="8" applyNumberFormat="1" applyFont="1" applyFill="1" applyBorder="1" applyAlignment="1">
      <alignment horizontal="center" vertical="center"/>
    </xf>
    <xf numFmtId="179" fontId="35" fillId="0" borderId="100" xfId="8" applyNumberFormat="1" applyFont="1" applyFill="1" applyBorder="1" applyAlignment="1">
      <alignment horizontal="center" vertical="center"/>
    </xf>
    <xf numFmtId="179" fontId="35" fillId="0" borderId="101" xfId="8" applyNumberFormat="1" applyFont="1" applyFill="1" applyBorder="1" applyAlignment="1">
      <alignment horizontal="center" vertical="center"/>
    </xf>
    <xf numFmtId="179" fontId="35" fillId="0" borderId="102" xfId="8" applyNumberFormat="1" applyFont="1" applyFill="1" applyBorder="1" applyAlignment="1">
      <alignment horizontal="center" vertical="center"/>
    </xf>
    <xf numFmtId="178" fontId="65" fillId="24" borderId="19" xfId="8" applyNumberFormat="1" applyFont="1" applyFill="1" applyBorder="1" applyAlignment="1">
      <alignment horizontal="center" vertical="center" wrapText="1"/>
    </xf>
    <xf numFmtId="180" fontId="65" fillId="24" borderId="18" xfId="8" applyNumberFormat="1" applyFont="1" applyFill="1" applyBorder="1" applyAlignment="1">
      <alignment horizontal="center" vertical="center"/>
    </xf>
    <xf numFmtId="181" fontId="65" fillId="24" borderId="18" xfId="8" applyNumberFormat="1" applyFont="1" applyFill="1" applyBorder="1" applyAlignment="1">
      <alignment horizontal="center" vertical="center"/>
    </xf>
    <xf numFmtId="179" fontId="35" fillId="0" borderId="104" xfId="8" applyNumberFormat="1" applyFont="1" applyFill="1" applyBorder="1" applyAlignment="1">
      <alignment horizontal="center" vertical="center"/>
    </xf>
    <xf numFmtId="179" fontId="35" fillId="0" borderId="40" xfId="8" applyNumberFormat="1" applyFont="1" applyFill="1" applyBorder="1" applyAlignment="1">
      <alignment horizontal="center" vertical="center"/>
    </xf>
    <xf numFmtId="179" fontId="35" fillId="0" borderId="105" xfId="8" applyNumberFormat="1" applyFont="1" applyFill="1" applyBorder="1" applyAlignment="1">
      <alignment horizontal="center" vertical="center"/>
    </xf>
    <xf numFmtId="179" fontId="35" fillId="0" borderId="89" xfId="8" applyNumberFormat="1" applyFont="1" applyFill="1" applyBorder="1" applyAlignment="1">
      <alignment horizontal="center" vertical="center"/>
    </xf>
    <xf numFmtId="178" fontId="65" fillId="24" borderId="16" xfId="8" applyNumberFormat="1" applyFont="1" applyFill="1" applyBorder="1" applyAlignment="1">
      <alignment horizontal="center" vertical="center" wrapText="1"/>
    </xf>
    <xf numFmtId="0" fontId="65" fillId="24" borderId="1" xfId="8" applyFont="1" applyFill="1" applyBorder="1" applyAlignment="1">
      <alignment horizontal="center" vertical="center"/>
    </xf>
    <xf numFmtId="181" fontId="65" fillId="24" borderId="8" xfId="8" applyNumberFormat="1" applyFont="1" applyFill="1" applyBorder="1" applyAlignment="1">
      <alignment horizontal="center" vertical="center"/>
    </xf>
    <xf numFmtId="181" fontId="65" fillId="24" borderId="1" xfId="8" applyNumberFormat="1" applyFont="1" applyFill="1" applyBorder="1" applyAlignment="1">
      <alignment horizontal="center" vertical="center"/>
    </xf>
    <xf numFmtId="0" fontId="65" fillId="9" borderId="0" xfId="8" applyFont="1" applyFill="1" applyBorder="1" applyAlignment="1">
      <alignment horizontal="center" vertical="center" wrapText="1"/>
    </xf>
    <xf numFmtId="179" fontId="35" fillId="0" borderId="107" xfId="8" applyNumberFormat="1" applyFont="1" applyFill="1" applyBorder="1" applyAlignment="1">
      <alignment horizontal="center" vertical="center"/>
    </xf>
    <xf numFmtId="179" fontId="35" fillId="0" borderId="108" xfId="8" applyNumberFormat="1" applyFont="1" applyFill="1" applyBorder="1" applyAlignment="1">
      <alignment horizontal="center" vertical="center"/>
    </xf>
    <xf numFmtId="179" fontId="35" fillId="0" borderId="109" xfId="8" applyNumberFormat="1" applyFont="1" applyFill="1" applyBorder="1" applyAlignment="1">
      <alignment horizontal="center" vertical="center"/>
    </xf>
    <xf numFmtId="179" fontId="35" fillId="0" borderId="110" xfId="8" applyNumberFormat="1" applyFont="1" applyFill="1" applyBorder="1" applyAlignment="1">
      <alignment horizontal="center" vertical="center"/>
    </xf>
    <xf numFmtId="178" fontId="65" fillId="24" borderId="15" xfId="8" applyNumberFormat="1" applyFont="1" applyFill="1" applyBorder="1" applyAlignment="1">
      <alignment horizontal="center" vertical="center" wrapText="1"/>
    </xf>
    <xf numFmtId="0" fontId="40" fillId="24" borderId="8" xfId="8" applyFont="1" applyFill="1" applyBorder="1" applyAlignment="1">
      <alignment horizontal="center" vertical="center"/>
    </xf>
    <xf numFmtId="179" fontId="35" fillId="0" borderId="111" xfId="8" applyNumberFormat="1" applyFont="1" applyFill="1" applyBorder="1" applyAlignment="1">
      <alignment horizontal="center" vertical="center"/>
    </xf>
    <xf numFmtId="179" fontId="35" fillId="0" borderId="112" xfId="8" applyNumberFormat="1" applyFont="1" applyFill="1" applyBorder="1" applyAlignment="1">
      <alignment horizontal="center" vertical="center"/>
    </xf>
    <xf numFmtId="179" fontId="35" fillId="0" borderId="113" xfId="8" applyNumberFormat="1" applyFont="1" applyFill="1" applyBorder="1" applyAlignment="1">
      <alignment horizontal="center" vertical="center"/>
    </xf>
    <xf numFmtId="179" fontId="35" fillId="0" borderId="114" xfId="8" applyNumberFormat="1" applyFont="1" applyFill="1" applyBorder="1" applyAlignment="1">
      <alignment horizontal="center" vertical="center"/>
    </xf>
    <xf numFmtId="178" fontId="65" fillId="25" borderId="115" xfId="8" applyNumberFormat="1" applyFont="1" applyFill="1" applyBorder="1" applyAlignment="1">
      <alignment horizontal="center" vertical="center" wrapText="1"/>
    </xf>
    <xf numFmtId="0" fontId="65" fillId="25" borderId="116" xfId="8" applyFont="1" applyFill="1" applyBorder="1" applyAlignment="1">
      <alignment horizontal="center" vertical="center"/>
    </xf>
    <xf numFmtId="181" fontId="65" fillId="25" borderId="117" xfId="8" applyNumberFormat="1" applyFont="1" applyFill="1" applyBorder="1" applyAlignment="1">
      <alignment horizontal="center" vertical="center"/>
    </xf>
    <xf numFmtId="181" fontId="65" fillId="0" borderId="116" xfId="8" applyNumberFormat="1" applyFont="1" applyFill="1" applyBorder="1" applyAlignment="1">
      <alignment horizontal="center" vertical="center"/>
    </xf>
    <xf numFmtId="0" fontId="65" fillId="25" borderId="116" xfId="8" quotePrefix="1" applyFont="1" applyFill="1" applyBorder="1" applyAlignment="1">
      <alignment vertical="center" wrapText="1"/>
    </xf>
    <xf numFmtId="178" fontId="65" fillId="25" borderId="16" xfId="8" applyNumberFormat="1" applyFont="1" applyFill="1" applyBorder="1" applyAlignment="1">
      <alignment horizontal="center" vertical="center" wrapText="1"/>
    </xf>
    <xf numFmtId="0" fontId="65" fillId="25" borderId="1" xfId="8" applyFont="1" applyFill="1" applyBorder="1" applyAlignment="1">
      <alignment horizontal="center" vertical="center"/>
    </xf>
    <xf numFmtId="181" fontId="65" fillId="25" borderId="8" xfId="8" applyNumberFormat="1" applyFont="1" applyFill="1" applyBorder="1" applyAlignment="1">
      <alignment horizontal="center" vertical="center"/>
    </xf>
    <xf numFmtId="181" fontId="65" fillId="0" borderId="1" xfId="8" applyNumberFormat="1" applyFont="1" applyFill="1" applyBorder="1" applyAlignment="1">
      <alignment horizontal="center" vertical="center"/>
    </xf>
    <xf numFmtId="0" fontId="65" fillId="25" borderId="1" xfId="8" quotePrefix="1" applyFont="1" applyFill="1" applyBorder="1" applyAlignment="1">
      <alignment vertical="center" wrapText="1"/>
    </xf>
    <xf numFmtId="178" fontId="65" fillId="26" borderId="16" xfId="8" applyNumberFormat="1" applyFont="1" applyFill="1" applyBorder="1" applyAlignment="1">
      <alignment horizontal="center" vertical="center" wrapText="1"/>
    </xf>
    <xf numFmtId="0" fontId="65" fillId="26" borderId="1" xfId="8" applyFont="1" applyFill="1" applyBorder="1" applyAlignment="1">
      <alignment horizontal="center" vertical="center"/>
    </xf>
    <xf numFmtId="181" fontId="65" fillId="26" borderId="1" xfId="8" applyNumberFormat="1" applyFont="1" applyFill="1" applyBorder="1" applyAlignment="1">
      <alignment horizontal="center" vertical="center"/>
    </xf>
    <xf numFmtId="178" fontId="65" fillId="26" borderId="61" xfId="8" applyNumberFormat="1" applyFont="1" applyFill="1" applyBorder="1" applyAlignment="1">
      <alignment horizontal="center" vertical="center" wrapText="1"/>
    </xf>
    <xf numFmtId="0" fontId="65" fillId="26" borderId="60" xfId="8" applyFont="1" applyFill="1" applyBorder="1" applyAlignment="1">
      <alignment horizontal="center" vertical="center"/>
    </xf>
    <xf numFmtId="181" fontId="65" fillId="26" borderId="60" xfId="8" applyNumberFormat="1" applyFont="1" applyFill="1" applyBorder="1" applyAlignment="1">
      <alignment horizontal="center" vertical="center"/>
    </xf>
    <xf numFmtId="178" fontId="65" fillId="25" borderId="118" xfId="8" applyNumberFormat="1" applyFont="1" applyFill="1" applyBorder="1" applyAlignment="1">
      <alignment horizontal="center" vertical="center" wrapText="1"/>
    </xf>
    <xf numFmtId="0" fontId="65" fillId="25" borderId="9" xfId="8" applyFont="1" applyFill="1" applyBorder="1" applyAlignment="1">
      <alignment horizontal="center" vertical="center"/>
    </xf>
    <xf numFmtId="181" fontId="65" fillId="25" borderId="10" xfId="8" applyNumberFormat="1" applyFont="1" applyFill="1" applyBorder="1" applyAlignment="1">
      <alignment horizontal="center" vertical="center"/>
    </xf>
    <xf numFmtId="181" fontId="65" fillId="0" borderId="9" xfId="8" applyNumberFormat="1" applyFont="1" applyFill="1" applyBorder="1" applyAlignment="1">
      <alignment horizontal="center" vertical="center"/>
    </xf>
    <xf numFmtId="0" fontId="65" fillId="25" borderId="9" xfId="8" quotePrefix="1" applyFont="1" applyFill="1" applyBorder="1" applyAlignment="1">
      <alignment vertical="center" wrapText="1"/>
    </xf>
    <xf numFmtId="178" fontId="65" fillId="27" borderId="16" xfId="8" applyNumberFormat="1" applyFont="1" applyFill="1" applyBorder="1" applyAlignment="1">
      <alignment horizontal="center" vertical="center" wrapText="1"/>
    </xf>
    <xf numFmtId="0" fontId="65" fillId="27" borderId="1" xfId="8" applyFont="1" applyFill="1" applyBorder="1" applyAlignment="1">
      <alignment horizontal="center" vertical="center"/>
    </xf>
    <xf numFmtId="181" fontId="65" fillId="27" borderId="1" xfId="8" applyNumberFormat="1" applyFont="1" applyFill="1" applyBorder="1" applyAlignment="1">
      <alignment horizontal="center" vertical="center"/>
    </xf>
    <xf numFmtId="178" fontId="65" fillId="27" borderId="54" xfId="8" applyNumberFormat="1" applyFont="1" applyFill="1" applyBorder="1" applyAlignment="1">
      <alignment horizontal="center" vertical="center" wrapText="1"/>
    </xf>
    <xf numFmtId="0" fontId="65" fillId="27" borderId="8" xfId="8" applyFont="1" applyFill="1" applyBorder="1" applyAlignment="1">
      <alignment horizontal="center" vertical="center"/>
    </xf>
    <xf numFmtId="181" fontId="65" fillId="27" borderId="20" xfId="8" applyNumberFormat="1" applyFont="1" applyFill="1" applyBorder="1" applyAlignment="1">
      <alignment horizontal="center" vertical="center"/>
    </xf>
    <xf numFmtId="178" fontId="65" fillId="25" borderId="19" xfId="8" applyNumberFormat="1" applyFont="1" applyFill="1" applyBorder="1" applyAlignment="1">
      <alignment horizontal="center" vertical="center" wrapText="1"/>
    </xf>
    <xf numFmtId="0" fontId="65" fillId="25" borderId="18" xfId="8" applyFont="1" applyFill="1" applyBorder="1" applyAlignment="1">
      <alignment horizontal="center" vertical="center"/>
    </xf>
    <xf numFmtId="181" fontId="65" fillId="25" borderId="18" xfId="8" applyNumberFormat="1" applyFont="1" applyFill="1" applyBorder="1" applyAlignment="1">
      <alignment horizontal="center" vertical="center"/>
    </xf>
    <xf numFmtId="0" fontId="65" fillId="25" borderId="18" xfId="8" quotePrefix="1" applyFont="1" applyFill="1" applyBorder="1" applyAlignment="1">
      <alignment vertical="center" wrapText="1"/>
    </xf>
    <xf numFmtId="181" fontId="65" fillId="25" borderId="1" xfId="8" applyNumberFormat="1" applyFont="1" applyFill="1" applyBorder="1" applyAlignment="1">
      <alignment horizontal="center" vertical="center"/>
    </xf>
    <xf numFmtId="0" fontId="65" fillId="24" borderId="8" xfId="8" applyFont="1" applyFill="1" applyBorder="1" applyAlignment="1">
      <alignment horizontal="center" vertical="center"/>
    </xf>
    <xf numFmtId="0" fontId="65" fillId="0" borderId="116" xfId="8" applyFont="1" applyFill="1" applyBorder="1" applyAlignment="1">
      <alignment horizontal="center" vertical="center"/>
    </xf>
    <xf numFmtId="0" fontId="65" fillId="0" borderId="1" xfId="8" applyFont="1" applyFill="1" applyBorder="1" applyAlignment="1">
      <alignment horizontal="center" vertical="center"/>
    </xf>
    <xf numFmtId="179" fontId="35" fillId="0" borderId="120" xfId="8" applyNumberFormat="1" applyFont="1" applyFill="1" applyBorder="1" applyAlignment="1">
      <alignment horizontal="center" vertical="center"/>
    </xf>
    <xf numFmtId="179" fontId="35" fillId="0" borderId="90" xfId="8" applyNumberFormat="1" applyFont="1" applyFill="1" applyBorder="1" applyAlignment="1">
      <alignment horizontal="center" vertical="center"/>
    </xf>
    <xf numFmtId="179" fontId="35" fillId="0" borderId="121" xfId="8" applyNumberFormat="1" applyFont="1" applyFill="1" applyBorder="1" applyAlignment="1">
      <alignment horizontal="center" vertical="center"/>
    </xf>
    <xf numFmtId="179" fontId="35" fillId="0" borderId="92" xfId="8" applyNumberFormat="1" applyFont="1" applyFill="1" applyBorder="1" applyAlignment="1">
      <alignment horizontal="center" vertical="center"/>
    </xf>
    <xf numFmtId="179" fontId="35" fillId="0" borderId="122" xfId="8" applyNumberFormat="1" applyFont="1" applyFill="1" applyBorder="1" applyAlignment="1">
      <alignment horizontal="center" vertical="center"/>
    </xf>
    <xf numFmtId="179" fontId="35" fillId="0" borderId="123" xfId="8" applyNumberFormat="1" applyFont="1" applyFill="1" applyBorder="1" applyAlignment="1">
      <alignment horizontal="center" vertical="center"/>
    </xf>
    <xf numFmtId="179" fontId="35" fillId="0" borderId="124" xfId="8" applyNumberFormat="1" applyFont="1" applyFill="1" applyBorder="1" applyAlignment="1">
      <alignment horizontal="center" vertical="center"/>
    </xf>
    <xf numFmtId="179" fontId="35" fillId="0" borderId="125" xfId="8" applyNumberFormat="1" applyFont="1" applyFill="1" applyBorder="1" applyAlignment="1">
      <alignment horizontal="center" vertical="center"/>
    </xf>
    <xf numFmtId="0" fontId="65" fillId="0" borderId="9" xfId="8" applyFont="1" applyFill="1" applyBorder="1" applyAlignment="1">
      <alignment horizontal="center" vertical="center"/>
    </xf>
    <xf numFmtId="181" fontId="65" fillId="25" borderId="9" xfId="8" applyNumberFormat="1" applyFont="1" applyFill="1" applyBorder="1" applyAlignment="1">
      <alignment horizontal="center" vertical="center"/>
    </xf>
    <xf numFmtId="0" fontId="65" fillId="0" borderId="9" xfId="8" quotePrefix="1" applyFont="1" applyFill="1" applyBorder="1" applyAlignment="1">
      <alignment vertical="center" wrapText="1"/>
    </xf>
    <xf numFmtId="0" fontId="65" fillId="0" borderId="1" xfId="8" quotePrefix="1" applyFont="1" applyFill="1" applyBorder="1" applyAlignment="1">
      <alignment vertical="center" wrapText="1"/>
    </xf>
    <xf numFmtId="179" fontId="35" fillId="0" borderId="126" xfId="8" applyNumberFormat="1" applyFont="1" applyFill="1" applyBorder="1" applyAlignment="1">
      <alignment horizontal="center" vertical="center"/>
    </xf>
    <xf numFmtId="179" fontId="35" fillId="0" borderId="127" xfId="8" applyNumberFormat="1" applyFont="1" applyFill="1" applyBorder="1" applyAlignment="1">
      <alignment horizontal="center" vertical="center"/>
    </xf>
    <xf numFmtId="179" fontId="35" fillId="0" borderId="128" xfId="8" applyNumberFormat="1" applyFont="1" applyFill="1" applyBorder="1" applyAlignment="1">
      <alignment horizontal="center" vertical="center"/>
    </xf>
    <xf numFmtId="179" fontId="35" fillId="0" borderId="129" xfId="8" applyNumberFormat="1" applyFont="1" applyFill="1" applyBorder="1" applyAlignment="1">
      <alignment horizontal="center" vertical="center"/>
    </xf>
    <xf numFmtId="178" fontId="65" fillId="27" borderId="15" xfId="8" applyNumberFormat="1" applyFont="1" applyFill="1" applyBorder="1" applyAlignment="1">
      <alignment horizontal="center" vertical="center" wrapText="1"/>
    </xf>
    <xf numFmtId="181" fontId="65" fillId="27" borderId="8" xfId="8" applyNumberFormat="1" applyFont="1" applyFill="1" applyBorder="1" applyAlignment="1">
      <alignment horizontal="center" vertical="center"/>
    </xf>
    <xf numFmtId="178" fontId="65" fillId="9" borderId="19" xfId="8" applyNumberFormat="1" applyFont="1" applyFill="1" applyBorder="1" applyAlignment="1">
      <alignment horizontal="center" vertical="center" wrapText="1"/>
    </xf>
    <xf numFmtId="0" fontId="65" fillId="9" borderId="18" xfId="8" applyFont="1" applyFill="1" applyBorder="1" applyAlignment="1">
      <alignment horizontal="center" vertical="center"/>
    </xf>
    <xf numFmtId="181" fontId="65" fillId="9" borderId="96" xfId="8" applyNumberFormat="1" applyFont="1" applyFill="1" applyBorder="1" applyAlignment="1">
      <alignment horizontal="center" vertical="center"/>
    </xf>
    <xf numFmtId="181" fontId="65" fillId="9" borderId="18" xfId="8" applyNumberFormat="1" applyFont="1" applyFill="1" applyBorder="1" applyAlignment="1">
      <alignment horizontal="center" vertical="center"/>
    </xf>
    <xf numFmtId="0" fontId="65" fillId="9" borderId="18" xfId="8" applyFont="1" applyFill="1" applyBorder="1" applyAlignment="1">
      <alignment horizontal="center" vertical="center" wrapText="1"/>
    </xf>
    <xf numFmtId="0" fontId="65" fillId="9" borderId="11" xfId="8" applyFont="1" applyFill="1" applyBorder="1" applyAlignment="1">
      <alignment horizontal="center" vertical="center" wrapText="1"/>
    </xf>
    <xf numFmtId="178" fontId="65" fillId="9" borderId="16" xfId="8" applyNumberFormat="1" applyFont="1" applyFill="1" applyBorder="1" applyAlignment="1">
      <alignment horizontal="center" vertical="center" wrapText="1"/>
    </xf>
    <xf numFmtId="0" fontId="65" fillId="9" borderId="1" xfId="8" applyFont="1" applyFill="1" applyBorder="1" applyAlignment="1">
      <alignment horizontal="center" vertical="center"/>
    </xf>
    <xf numFmtId="181" fontId="65" fillId="9" borderId="8" xfId="8" applyNumberFormat="1" applyFont="1" applyFill="1" applyBorder="1" applyAlignment="1">
      <alignment horizontal="center" vertical="center"/>
    </xf>
    <xf numFmtId="181" fontId="65" fillId="9" borderId="1" xfId="8" applyNumberFormat="1" applyFont="1" applyFill="1" applyBorder="1" applyAlignment="1">
      <alignment horizontal="center" vertical="center"/>
    </xf>
    <xf numFmtId="0" fontId="65" fillId="9" borderId="9" xfId="8" applyFont="1" applyFill="1" applyBorder="1" applyAlignment="1">
      <alignment horizontal="center" vertical="center" wrapText="1"/>
    </xf>
    <xf numFmtId="178" fontId="65" fillId="9" borderId="15" xfId="8" applyNumberFormat="1" applyFont="1" applyFill="1" applyBorder="1" applyAlignment="1">
      <alignment horizontal="center" vertical="center" wrapText="1"/>
    </xf>
    <xf numFmtId="0" fontId="65" fillId="9" borderId="8" xfId="8" applyFont="1" applyFill="1" applyBorder="1" applyAlignment="1">
      <alignment horizontal="center" vertical="center"/>
    </xf>
    <xf numFmtId="0" fontId="65" fillId="9" borderId="97" xfId="8" applyFont="1" applyFill="1" applyBorder="1" applyAlignment="1">
      <alignment vertical="center" wrapText="1"/>
    </xf>
    <xf numFmtId="179" fontId="35" fillId="16" borderId="132" xfId="8" applyNumberFormat="1" applyFont="1" applyFill="1" applyBorder="1" applyAlignment="1">
      <alignment horizontal="center" vertical="center" shrinkToFit="1"/>
    </xf>
    <xf numFmtId="179" fontId="35" fillId="16" borderId="133" xfId="8" applyNumberFormat="1" applyFont="1" applyFill="1" applyBorder="1" applyAlignment="1">
      <alignment horizontal="center" vertical="center" shrinkToFit="1"/>
    </xf>
    <xf numFmtId="179" fontId="35" fillId="16" borderId="134" xfId="8" applyNumberFormat="1" applyFont="1" applyFill="1" applyBorder="1" applyAlignment="1">
      <alignment horizontal="center" vertical="center" shrinkToFit="1"/>
    </xf>
    <xf numFmtId="179" fontId="35" fillId="16" borderId="135" xfId="8" applyNumberFormat="1" applyFont="1" applyFill="1" applyBorder="1" applyAlignment="1">
      <alignment horizontal="center" vertical="center" shrinkToFit="1"/>
    </xf>
    <xf numFmtId="0" fontId="65" fillId="29" borderId="136" xfId="8" applyFont="1" applyFill="1" applyBorder="1" applyAlignment="1">
      <alignment horizontal="center" vertical="center"/>
    </xf>
    <xf numFmtId="0" fontId="65" fillId="29" borderId="93" xfId="8" applyFont="1" applyFill="1" applyBorder="1" applyAlignment="1">
      <alignment horizontal="center" vertical="center"/>
    </xf>
    <xf numFmtId="181" fontId="65" fillId="29" borderId="93" xfId="8" applyNumberFormat="1" applyFont="1" applyFill="1" applyBorder="1" applyAlignment="1">
      <alignment horizontal="center" vertical="center"/>
    </xf>
    <xf numFmtId="0" fontId="65" fillId="29" borderId="137" xfId="8" applyFont="1" applyFill="1" applyBorder="1" applyAlignment="1">
      <alignment horizontal="center" vertical="center"/>
    </xf>
    <xf numFmtId="0" fontId="65" fillId="29" borderId="138" xfId="8" applyFont="1" applyFill="1" applyBorder="1" applyAlignment="1">
      <alignment horizontal="center" vertical="center"/>
    </xf>
    <xf numFmtId="0" fontId="66" fillId="28" borderId="145" xfId="8" applyFont="1" applyFill="1" applyBorder="1" applyAlignment="1">
      <alignment vertical="center"/>
    </xf>
    <xf numFmtId="0" fontId="35" fillId="30" borderId="145" xfId="8" applyFont="1" applyFill="1" applyBorder="1" applyAlignment="1">
      <alignment vertical="center"/>
    </xf>
    <xf numFmtId="0" fontId="35" fillId="31" borderId="145" xfId="8" applyFont="1" applyFill="1" applyBorder="1" applyAlignment="1">
      <alignment vertical="center"/>
    </xf>
    <xf numFmtId="0" fontId="67" fillId="32" borderId="145" xfId="8" applyFont="1" applyFill="1" applyBorder="1" applyAlignment="1">
      <alignment vertical="center"/>
    </xf>
    <xf numFmtId="0" fontId="35" fillId="33" borderId="145" xfId="8" applyFont="1" applyFill="1" applyBorder="1" applyAlignment="1">
      <alignment vertical="center"/>
    </xf>
    <xf numFmtId="0" fontId="11" fillId="0" borderId="1" xfId="0" applyFont="1" applyBorder="1" applyAlignment="1">
      <alignment vertical="top" wrapText="1"/>
    </xf>
    <xf numFmtId="182" fontId="6" fillId="0" borderId="1" xfId="0" applyNumberFormat="1" applyFont="1" applyFill="1" applyBorder="1" applyAlignment="1">
      <alignment horizontal="center" vertical="center" wrapText="1"/>
    </xf>
    <xf numFmtId="0" fontId="6" fillId="34" borderId="1" xfId="0" applyFont="1" applyFill="1" applyBorder="1" applyAlignment="1">
      <alignment horizontal="center" vertical="center" wrapText="1"/>
    </xf>
    <xf numFmtId="0" fontId="68" fillId="15" borderId="146" xfId="8" applyFont="1" applyFill="1" applyBorder="1" applyAlignment="1">
      <alignment horizontal="center" vertical="center" wrapText="1"/>
    </xf>
    <xf numFmtId="0" fontId="65" fillId="9" borderId="147" xfId="8" applyFont="1" applyFill="1" applyBorder="1" applyAlignment="1">
      <alignment vertical="center" wrapText="1"/>
    </xf>
    <xf numFmtId="0" fontId="65" fillId="9" borderId="148" xfId="8" applyFont="1" applyFill="1" applyBorder="1" applyAlignment="1">
      <alignment vertical="center" wrapText="1"/>
    </xf>
    <xf numFmtId="0" fontId="65" fillId="27" borderId="20" xfId="8" applyFont="1" applyFill="1" applyBorder="1" applyAlignment="1">
      <alignment horizontal="center" vertical="center"/>
    </xf>
    <xf numFmtId="0" fontId="65" fillId="9" borderId="150" xfId="8" applyFont="1" applyFill="1" applyBorder="1" applyAlignment="1">
      <alignment vertical="center" wrapText="1"/>
    </xf>
    <xf numFmtId="0" fontId="65" fillId="25" borderId="152" xfId="8" quotePrefix="1" applyFont="1" applyFill="1" applyBorder="1" applyAlignment="1">
      <alignment vertical="center" wrapText="1"/>
    </xf>
    <xf numFmtId="0" fontId="65" fillId="25" borderId="6" xfId="8" quotePrefix="1" applyFont="1" applyFill="1" applyBorder="1" applyAlignment="1">
      <alignment vertical="center" wrapText="1"/>
    </xf>
    <xf numFmtId="0" fontId="65" fillId="25" borderId="33" xfId="8" quotePrefix="1" applyFont="1" applyFill="1" applyBorder="1" applyAlignment="1">
      <alignment vertical="center" wrapText="1"/>
    </xf>
    <xf numFmtId="0" fontId="65" fillId="25" borderId="73" xfId="8" quotePrefix="1" applyFont="1" applyFill="1" applyBorder="1" applyAlignment="1">
      <alignment vertical="center" wrapText="1"/>
    </xf>
    <xf numFmtId="0" fontId="65" fillId="0" borderId="33" xfId="8" quotePrefix="1" applyFont="1" applyFill="1" applyBorder="1" applyAlignment="1">
      <alignment vertical="center" wrapText="1"/>
    </xf>
    <xf numFmtId="0" fontId="65" fillId="0" borderId="6" xfId="8" quotePrefix="1" applyFont="1" applyFill="1" applyBorder="1" applyAlignment="1">
      <alignment vertical="center" wrapText="1"/>
    </xf>
    <xf numFmtId="0" fontId="65" fillId="9" borderId="98" xfId="8" applyFont="1" applyFill="1" applyBorder="1" applyAlignment="1">
      <alignment vertical="center" wrapText="1"/>
    </xf>
    <xf numFmtId="178" fontId="65" fillId="9" borderId="54" xfId="8" applyNumberFormat="1" applyFont="1" applyFill="1" applyBorder="1" applyAlignment="1">
      <alignment horizontal="center" vertical="center" wrapText="1"/>
    </xf>
    <xf numFmtId="0" fontId="65" fillId="9" borderId="20" xfId="8" applyFont="1" applyFill="1" applyBorder="1" applyAlignment="1">
      <alignment horizontal="center" vertical="center"/>
    </xf>
    <xf numFmtId="181" fontId="65" fillId="9" borderId="20" xfId="8" applyNumberFormat="1" applyFont="1" applyFill="1" applyBorder="1" applyAlignment="1">
      <alignment horizontal="center" vertical="center"/>
    </xf>
    <xf numFmtId="0" fontId="65" fillId="9" borderId="138" xfId="8" applyFont="1" applyFill="1" applyBorder="1" applyAlignment="1">
      <alignment vertical="center" wrapText="1"/>
    </xf>
    <xf numFmtId="0" fontId="24"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6"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4" fillId="0" borderId="0" xfId="0" applyFont="1" applyAlignment="1">
      <alignment horizontal="center" vertical="center" wrapText="1"/>
    </xf>
    <xf numFmtId="0" fontId="54" fillId="0" borderId="0" xfId="0" applyFont="1" applyAlignment="1">
      <alignment horizontal="center" vertical="center"/>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3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38"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14" fontId="11" fillId="0" borderId="9"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22" fillId="2" borderId="9" xfId="1" applyFont="1" applyFill="1" applyBorder="1" applyAlignment="1">
      <alignment horizontal="left" vertical="center" wrapText="1"/>
    </xf>
    <xf numFmtId="0" fontId="22" fillId="2" borderId="8" xfId="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5" fillId="0" borderId="75" xfId="1" applyFont="1" applyBorder="1" applyAlignment="1">
      <alignment horizontal="center" vertical="center" wrapText="1"/>
    </xf>
    <xf numFmtId="0" fontId="5" fillId="0" borderId="76" xfId="1" applyFont="1" applyBorder="1" applyAlignment="1">
      <alignment horizontal="center" vertical="center" wrapText="1"/>
    </xf>
    <xf numFmtId="0" fontId="5" fillId="0" borderId="77" xfId="1" applyFont="1" applyBorder="1" applyAlignment="1">
      <alignment horizontal="center" vertical="center" wrapText="1"/>
    </xf>
    <xf numFmtId="0" fontId="26" fillId="0" borderId="78" xfId="1" applyFont="1" applyBorder="1" applyAlignment="1">
      <alignment horizontal="center" vertical="center" wrapText="1"/>
    </xf>
    <xf numFmtId="0" fontId="26" fillId="0" borderId="79" xfId="1" applyFont="1" applyBorder="1" applyAlignment="1">
      <alignment horizontal="center" vertical="center" wrapText="1"/>
    </xf>
    <xf numFmtId="0" fontId="26" fillId="0" borderId="80" xfId="1" applyFont="1" applyBorder="1" applyAlignment="1">
      <alignment horizontal="center" vertical="center" wrapText="1"/>
    </xf>
    <xf numFmtId="0" fontId="9" fillId="2" borderId="2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5" fillId="0" borderId="30" xfId="1" applyFont="1" applyBorder="1" applyAlignment="1">
      <alignment horizontal="center" vertical="center" wrapText="1"/>
    </xf>
    <xf numFmtId="0" fontId="26" fillId="0" borderId="30" xfId="1" applyFont="1" applyBorder="1" applyAlignment="1">
      <alignment horizontal="center" vertical="center" wrapText="1"/>
    </xf>
    <xf numFmtId="0" fontId="9" fillId="2" borderId="27" xfId="1" applyFont="1" applyFill="1" applyBorder="1" applyAlignment="1">
      <alignment horizontal="center" vertical="center" wrapText="1"/>
    </xf>
    <xf numFmtId="0" fontId="9" fillId="2" borderId="8" xfId="1" applyFont="1" applyFill="1" applyBorder="1" applyAlignment="1">
      <alignment horizontal="center" vertical="center" wrapText="1"/>
    </xf>
    <xf numFmtId="6" fontId="5" fillId="0" borderId="28"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74" xfId="1" applyFont="1" applyBorder="1" applyAlignment="1">
      <alignment horizontal="center" vertical="center" wrapText="1"/>
    </xf>
    <xf numFmtId="0" fontId="5" fillId="0" borderId="30" xfId="1" applyBorder="1" applyAlignment="1">
      <alignment horizontal="center" vertical="center" wrapText="1"/>
    </xf>
    <xf numFmtId="0" fontId="9" fillId="2" borderId="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8" fillId="0" borderId="0" xfId="1" applyFont="1" applyAlignment="1">
      <alignment horizontal="center" vertical="center"/>
    </xf>
    <xf numFmtId="0" fontId="14" fillId="0" borderId="22"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35" fillId="0" borderId="2"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51" xfId="1" applyFont="1" applyBorder="1" applyAlignment="1">
      <alignment horizontal="center" vertical="center" wrapText="1"/>
    </xf>
    <xf numFmtId="0" fontId="35" fillId="0" borderId="82" xfId="1" applyFont="1" applyBorder="1" applyAlignment="1">
      <alignment horizontal="center" vertical="center" wrapText="1"/>
    </xf>
    <xf numFmtId="0" fontId="0" fillId="0" borderId="0" xfId="0" applyBorder="1" applyAlignment="1">
      <alignment horizontal="center" vertical="center"/>
    </xf>
    <xf numFmtId="0" fontId="62" fillId="0" borderId="0" xfId="0" applyFont="1" applyBorder="1" applyAlignment="1">
      <alignment horizontal="center" vertical="center"/>
    </xf>
    <xf numFmtId="0" fontId="26" fillId="0" borderId="0" xfId="0" applyFont="1" applyBorder="1" applyAlignment="1">
      <alignment horizontal="center" vertical="center"/>
    </xf>
    <xf numFmtId="0" fontId="62"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62" fillId="0" borderId="1" xfId="0" applyFont="1" applyBorder="1" applyAlignment="1">
      <alignment horizontal="center" vertical="center"/>
    </xf>
    <xf numFmtId="0" fontId="28" fillId="0" borderId="0" xfId="4" applyFont="1" applyAlignment="1">
      <alignment horizontal="left"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8" xfId="4" applyFont="1" applyBorder="1" applyAlignment="1">
      <alignment horizontal="center" vertical="center"/>
    </xf>
    <xf numFmtId="0" fontId="31" fillId="0" borderId="1" xfId="4" applyFont="1" applyBorder="1" applyAlignment="1">
      <alignment horizontal="center" vertical="center"/>
    </xf>
    <xf numFmtId="0" fontId="31" fillId="0" borderId="10" xfId="4" applyFont="1" applyBorder="1" applyAlignment="1">
      <alignment horizontal="center" vertical="center"/>
    </xf>
    <xf numFmtId="0" fontId="32" fillId="0" borderId="5" xfId="4" applyFont="1" applyFill="1" applyBorder="1" applyAlignment="1">
      <alignment horizontal="center" vertical="center"/>
    </xf>
    <xf numFmtId="0" fontId="32" fillId="0" borderId="7" xfId="4" applyFont="1" applyFill="1" applyBorder="1" applyAlignment="1">
      <alignment horizontal="center" vertical="center"/>
    </xf>
    <xf numFmtId="0" fontId="32" fillId="0" borderId="6" xfId="4" applyFont="1" applyFill="1" applyBorder="1" applyAlignment="1">
      <alignment horizontal="center" vertical="center"/>
    </xf>
    <xf numFmtId="0" fontId="30" fillId="0" borderId="88"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30" xfId="4" applyFont="1" applyBorder="1" applyAlignment="1">
      <alignment horizontal="center" vertical="center" wrapText="1"/>
    </xf>
    <xf numFmtId="0" fontId="30" fillId="15" borderId="88" xfId="4" applyFont="1" applyFill="1" applyBorder="1" applyAlignment="1">
      <alignment horizontal="center" vertical="center" wrapText="1"/>
    </xf>
    <xf numFmtId="0" fontId="30" fillId="15" borderId="31" xfId="4" applyFont="1" applyFill="1" applyBorder="1" applyAlignment="1">
      <alignment horizontal="center" vertical="center" wrapText="1"/>
    </xf>
    <xf numFmtId="0" fontId="30" fillId="0" borderId="9"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8" xfId="4" applyFont="1" applyBorder="1" applyAlignment="1">
      <alignment horizontal="center" vertical="center" wrapText="1"/>
    </xf>
    <xf numFmtId="41" fontId="65" fillId="28" borderId="38" xfId="9" applyFont="1" applyFill="1" applyBorder="1" applyAlignment="1">
      <alignment vertical="center" wrapText="1"/>
    </xf>
    <xf numFmtId="41" fontId="65" fillId="28" borderId="43" xfId="9" applyFont="1" applyFill="1" applyBorder="1" applyAlignment="1">
      <alignment vertical="center" wrapText="1"/>
    </xf>
    <xf numFmtId="0" fontId="65" fillId="9" borderId="10" xfId="8" applyFont="1" applyFill="1" applyBorder="1" applyAlignment="1">
      <alignment horizontal="center" vertical="center" wrapText="1"/>
    </xf>
    <xf numFmtId="0" fontId="65" fillId="9" borderId="8" xfId="8" applyFont="1" applyFill="1" applyBorder="1" applyAlignment="1">
      <alignment horizontal="center" vertical="center" wrapText="1"/>
    </xf>
    <xf numFmtId="0" fontId="65" fillId="29" borderId="144" xfId="8" applyFont="1" applyFill="1" applyBorder="1" applyAlignment="1">
      <alignment horizontal="center" vertical="center"/>
    </xf>
    <xf numFmtId="0" fontId="65" fillId="29" borderId="143" xfId="8" applyFont="1" applyFill="1" applyBorder="1" applyAlignment="1">
      <alignment horizontal="center" vertical="center"/>
    </xf>
    <xf numFmtId="0" fontId="65" fillId="29" borderId="142" xfId="8" applyFont="1" applyFill="1" applyBorder="1" applyAlignment="1">
      <alignment horizontal="center" vertical="center"/>
    </xf>
    <xf numFmtId="0" fontId="65" fillId="9" borderId="93" xfId="8" applyFont="1" applyFill="1" applyBorder="1" applyAlignment="1">
      <alignment horizontal="center" vertical="center" wrapText="1"/>
    </xf>
    <xf numFmtId="0" fontId="65" fillId="9" borderId="9" xfId="8" applyFont="1" applyFill="1" applyBorder="1" applyAlignment="1">
      <alignment horizontal="center" vertical="center" wrapText="1"/>
    </xf>
    <xf numFmtId="0" fontId="65" fillId="9" borderId="155" xfId="8" applyFont="1" applyFill="1" applyBorder="1" applyAlignment="1">
      <alignment horizontal="center" vertical="center" wrapText="1"/>
    </xf>
    <xf numFmtId="0" fontId="65" fillId="9" borderId="130" xfId="8" applyFont="1" applyFill="1" applyBorder="1" applyAlignment="1">
      <alignment horizontal="center" vertical="center" wrapText="1"/>
    </xf>
    <xf numFmtId="0" fontId="65" fillId="9" borderId="154" xfId="8" applyFont="1" applyFill="1" applyBorder="1" applyAlignment="1">
      <alignment horizontal="center" vertical="center" wrapText="1"/>
    </xf>
    <xf numFmtId="0" fontId="65" fillId="9" borderId="96" xfId="8" applyFont="1" applyFill="1" applyBorder="1" applyAlignment="1">
      <alignment horizontal="center" vertical="center" wrapText="1"/>
    </xf>
    <xf numFmtId="0" fontId="65" fillId="16" borderId="141" xfId="8" applyFont="1" applyFill="1" applyBorder="1" applyAlignment="1">
      <alignment horizontal="center" vertical="center"/>
    </xf>
    <xf numFmtId="0" fontId="65" fillId="16" borderId="140" xfId="8" applyFont="1" applyFill="1" applyBorder="1" applyAlignment="1">
      <alignment horizontal="center" vertical="center"/>
    </xf>
    <xf numFmtId="0" fontId="65" fillId="16" borderId="139" xfId="8" applyFont="1" applyFill="1" applyBorder="1" applyAlignment="1">
      <alignment horizontal="center" vertical="center"/>
    </xf>
    <xf numFmtId="0" fontId="65" fillId="16" borderId="94" xfId="8" applyFont="1" applyFill="1" applyBorder="1" applyAlignment="1">
      <alignment horizontal="center" vertical="center"/>
    </xf>
    <xf numFmtId="0" fontId="65" fillId="16" borderId="13" xfId="8" applyFont="1" applyFill="1" applyBorder="1" applyAlignment="1">
      <alignment horizontal="center" vertical="center"/>
    </xf>
    <xf numFmtId="0" fontId="65" fillId="16" borderId="95" xfId="8" applyFont="1" applyFill="1" applyBorder="1" applyAlignment="1">
      <alignment horizontal="center" vertical="center"/>
    </xf>
    <xf numFmtId="41" fontId="65" fillId="27" borderId="43" xfId="9" applyFont="1" applyFill="1" applyBorder="1" applyAlignment="1">
      <alignment vertical="center" wrapText="1"/>
    </xf>
    <xf numFmtId="41" fontId="65" fillId="27" borderId="6" xfId="9" applyFont="1" applyFill="1" applyBorder="1" applyAlignment="1">
      <alignment vertical="center" wrapText="1"/>
    </xf>
    <xf numFmtId="41" fontId="65" fillId="26" borderId="153" xfId="9" applyFont="1" applyFill="1" applyBorder="1" applyAlignment="1">
      <alignment vertical="center" wrapText="1"/>
    </xf>
    <xf numFmtId="41" fontId="65" fillId="26" borderId="43" xfId="9" applyFont="1" applyFill="1" applyBorder="1" applyAlignment="1">
      <alignment vertical="center" wrapText="1"/>
    </xf>
    <xf numFmtId="41" fontId="65" fillId="24" borderId="38" xfId="9" applyFont="1" applyFill="1" applyBorder="1" applyAlignment="1">
      <alignment vertical="center" wrapText="1"/>
    </xf>
    <xf numFmtId="41" fontId="65" fillId="24" borderId="43" xfId="9" applyFont="1" applyFill="1" applyBorder="1" applyAlignment="1">
      <alignment vertical="center" wrapText="1"/>
    </xf>
    <xf numFmtId="41" fontId="65" fillId="24" borderId="33" xfId="9" applyFont="1" applyFill="1" applyBorder="1" applyAlignment="1">
      <alignment vertical="center" wrapText="1"/>
    </xf>
    <xf numFmtId="41" fontId="65" fillId="24" borderId="151" xfId="9" applyFont="1" applyFill="1" applyBorder="1" applyAlignment="1">
      <alignment vertical="center" wrapText="1"/>
    </xf>
    <xf numFmtId="0" fontId="65" fillId="9" borderId="119" xfId="8" applyFont="1" applyFill="1" applyBorder="1" applyAlignment="1">
      <alignment horizontal="center" vertical="center" wrapText="1"/>
    </xf>
    <xf numFmtId="0" fontId="65" fillId="9" borderId="106" xfId="8" applyFont="1" applyFill="1" applyBorder="1" applyAlignment="1">
      <alignment horizontal="center" vertical="center" wrapText="1"/>
    </xf>
    <xf numFmtId="0" fontId="65" fillId="9" borderId="103" xfId="8" applyFont="1" applyFill="1" applyBorder="1" applyAlignment="1">
      <alignment horizontal="center" vertical="center" wrapText="1"/>
    </xf>
    <xf numFmtId="41" fontId="65" fillId="26" borderId="66" xfId="9" applyFont="1" applyFill="1" applyBorder="1" applyAlignment="1">
      <alignment vertical="center" wrapText="1"/>
    </xf>
    <xf numFmtId="41" fontId="65" fillId="26" borderId="6" xfId="9" applyFont="1" applyFill="1" applyBorder="1" applyAlignment="1">
      <alignment vertical="center" wrapText="1"/>
    </xf>
    <xf numFmtId="41" fontId="65" fillId="24" borderId="43" xfId="9" quotePrefix="1" applyFont="1" applyFill="1" applyBorder="1" applyAlignment="1">
      <alignment vertical="center" wrapText="1"/>
    </xf>
    <xf numFmtId="41" fontId="65" fillId="24" borderId="6" xfId="9" applyFont="1" applyFill="1" applyBorder="1" applyAlignment="1">
      <alignment vertical="center" wrapText="1"/>
    </xf>
    <xf numFmtId="41" fontId="65" fillId="28" borderId="138" xfId="9" applyFont="1" applyFill="1" applyBorder="1" applyAlignment="1">
      <alignment vertical="center" wrapText="1"/>
    </xf>
    <xf numFmtId="41" fontId="65" fillId="28" borderId="14" xfId="9" applyFont="1" applyFill="1" applyBorder="1" applyAlignment="1">
      <alignment vertical="center" wrapText="1"/>
    </xf>
    <xf numFmtId="41" fontId="65" fillId="26" borderId="149" xfId="9" applyFont="1" applyFill="1" applyBorder="1" applyAlignment="1">
      <alignment vertical="center" wrapText="1"/>
    </xf>
    <xf numFmtId="41" fontId="65" fillId="26" borderId="14" xfId="9" applyFont="1" applyFill="1" applyBorder="1" applyAlignment="1">
      <alignment vertical="center" wrapText="1"/>
    </xf>
    <xf numFmtId="41" fontId="65" fillId="24" borderId="149" xfId="9" quotePrefix="1" applyFont="1" applyFill="1" applyBorder="1" applyAlignment="1">
      <alignment vertical="center" wrapText="1"/>
    </xf>
    <xf numFmtId="41" fontId="65" fillId="24" borderId="14" xfId="9" quotePrefix="1" applyFont="1" applyFill="1" applyBorder="1" applyAlignment="1">
      <alignment vertical="center" wrapText="1"/>
    </xf>
    <xf numFmtId="41" fontId="65" fillId="27" borderId="138" xfId="9" applyFont="1" applyFill="1" applyBorder="1" applyAlignment="1">
      <alignment vertical="center" wrapText="1"/>
    </xf>
    <xf numFmtId="41" fontId="65" fillId="27" borderId="14" xfId="9" applyFont="1" applyFill="1" applyBorder="1" applyAlignment="1">
      <alignment vertical="center" wrapText="1"/>
    </xf>
    <xf numFmtId="41" fontId="65" fillId="24" borderId="149" xfId="9" applyFont="1" applyFill="1" applyBorder="1" applyAlignment="1">
      <alignment vertical="center" wrapText="1"/>
    </xf>
    <xf numFmtId="41" fontId="65" fillId="24" borderId="14" xfId="9" applyFont="1" applyFill="1" applyBorder="1" applyAlignment="1">
      <alignment vertical="center" wrapText="1"/>
    </xf>
    <xf numFmtId="41" fontId="65" fillId="24" borderId="131" xfId="9" applyFont="1" applyFill="1" applyBorder="1" applyAlignment="1">
      <alignment vertical="center" wrapText="1"/>
    </xf>
    <xf numFmtId="41" fontId="65" fillId="24" borderId="98" xfId="9" applyFont="1" applyFill="1" applyBorder="1" applyAlignment="1">
      <alignment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4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15" fillId="4" borderId="1" xfId="1" applyFont="1" applyFill="1" applyBorder="1" applyAlignment="1">
      <alignment horizontal="center"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left" vertical="center" indent="2"/>
    </xf>
    <xf numFmtId="0" fontId="4" fillId="9" borderId="1" xfId="0" applyFont="1" applyFill="1" applyBorder="1" applyAlignment="1">
      <alignment horizontal="center" vertical="center" wrapText="1"/>
    </xf>
    <xf numFmtId="0" fontId="4" fillId="9" borderId="9"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1" xfId="0" applyFont="1" applyFill="1" applyBorder="1" applyAlignment="1">
      <alignment horizontal="left" vertical="center" wrapText="1"/>
    </xf>
    <xf numFmtId="0" fontId="21" fillId="0" borderId="0" xfId="0" applyFont="1" applyAlignment="1">
      <alignment horizontal="left" vertical="center"/>
    </xf>
    <xf numFmtId="0" fontId="19" fillId="0" borderId="11" xfId="0" applyFont="1" applyBorder="1" applyAlignment="1">
      <alignment horizontal="left" vertical="center"/>
    </xf>
    <xf numFmtId="0" fontId="21" fillId="0" borderId="11" xfId="0" applyFont="1" applyBorder="1" applyAlignment="1">
      <alignment horizontal="left" vertical="center"/>
    </xf>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54" xfId="0" applyFont="1" applyBorder="1" applyAlignment="1">
      <alignment horizontal="center" vertical="center"/>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56"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73" xfId="0" applyFill="1" applyBorder="1" applyAlignment="1">
      <alignment horizontal="center"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2" xfId="0" applyFont="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9" fillId="4" borderId="14"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53"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59" xfId="0" applyFont="1" applyFill="1" applyBorder="1" applyAlignment="1">
      <alignment horizontal="center" vertical="center" wrapText="1"/>
    </xf>
    <xf numFmtId="0" fontId="9" fillId="4" borderId="59"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10">
    <cellStyle name="쉼표 [0] 2" xfId="9"/>
    <cellStyle name="표준" xfId="0" builtinId="0"/>
    <cellStyle name="표준 15" xfId="6"/>
    <cellStyle name="표준 16" xfId="4"/>
    <cellStyle name="표준 2" xfId="3"/>
    <cellStyle name="표준 2 2" xfId="1"/>
    <cellStyle name="표준 3" xfId="5"/>
    <cellStyle name="표준 4" xfId="7"/>
    <cellStyle name="표준 8" xfId="2"/>
    <cellStyle name="표준 9" xfId="8"/>
  </cellStyles>
  <dxfs count="104">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
      <fill>
        <patternFill>
          <bgColor rgb="FF00B0F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00FF"/>
        </patternFill>
      </fill>
    </dxf>
    <dxf>
      <fill>
        <patternFill>
          <bgColor rgb="FF00B0F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00FF"/>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00FF"/>
        </patternFill>
      </fill>
    </dxf>
    <dxf>
      <fill>
        <patternFill>
          <bgColor theme="0" tint="-0.14996795556505021"/>
        </patternFill>
      </fill>
    </dxf>
    <dxf>
      <fill>
        <patternFill>
          <bgColor theme="0" tint="-0.14996795556505021"/>
        </patternFill>
      </fill>
    </dxf>
    <dxf>
      <fill>
        <patternFill>
          <bgColor rgb="FF0000FF"/>
        </patternFill>
      </fill>
    </dxf>
    <dxf>
      <fill>
        <patternFill>
          <bgColor theme="0" tint="-0.14996795556505021"/>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6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externalLink" Target="externalLinks/externalLink43.xml"/><Relationship Id="rId102" Type="http://schemas.openxmlformats.org/officeDocument/2006/relationships/externalLink" Target="externalLinks/externalLink58.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140</xdr:col>
      <xdr:colOff>9525</xdr:colOff>
      <xdr:row>4</xdr:row>
      <xdr:rowOff>19050</xdr:rowOff>
    </xdr:from>
    <xdr:to>
      <xdr:col>140</xdr:col>
      <xdr:colOff>9525</xdr:colOff>
      <xdr:row>56</xdr:row>
      <xdr:rowOff>38100</xdr:rowOff>
    </xdr:to>
    <xdr:cxnSp macro="">
      <xdr:nvCxnSpPr>
        <xdr:cNvPr id="2" name="직선 연결선 1"/>
        <xdr:cNvCxnSpPr/>
      </xdr:nvCxnSpPr>
      <xdr:spPr>
        <a:xfrm>
          <a:off x="41241345" y="1443990"/>
          <a:ext cx="0" cy="159600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131669</xdr:colOff>
      <xdr:row>29</xdr:row>
      <xdr:rowOff>0</xdr:rowOff>
    </xdr:from>
    <xdr:to>
      <xdr:col>148</xdr:col>
      <xdr:colOff>33617</xdr:colOff>
      <xdr:row>33</xdr:row>
      <xdr:rowOff>13608</xdr:rowOff>
    </xdr:to>
    <xdr:sp macro="" textlink="">
      <xdr:nvSpPr>
        <xdr:cNvPr id="3" name="오른쪽 화살표 2"/>
        <xdr:cNvSpPr/>
      </xdr:nvSpPr>
      <xdr:spPr>
        <a:xfrm>
          <a:off x="41363489" y="8930640"/>
          <a:ext cx="2096508" cy="1263288"/>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altLang="ko-KR" sz="1100" b="1">
              <a:solidFill>
                <a:srgbClr val="FF0000"/>
              </a:solidFill>
            </a:rPr>
            <a:t>6/18 A4-1 </a:t>
          </a:r>
          <a:r>
            <a:rPr lang="ko-KR" altLang="en-US" sz="1100" b="1">
              <a:solidFill>
                <a:srgbClr val="FF0000"/>
              </a:solidFill>
            </a:rPr>
            <a:t>↔ </a:t>
          </a:r>
          <a:r>
            <a:rPr lang="en-US" altLang="ko-KR" sz="1100" b="1">
              <a:solidFill>
                <a:srgbClr val="FF0000"/>
              </a:solidFill>
            </a:rPr>
            <a:t>A4-2 </a:t>
          </a:r>
          <a:r>
            <a:rPr lang="ko-KR" altLang="en-US" sz="1100" b="1">
              <a:solidFill>
                <a:srgbClr val="FF0000"/>
              </a:solidFill>
            </a:rPr>
            <a:t>자동 반송</a:t>
          </a:r>
        </a:p>
      </xdr:txBody>
    </xdr:sp>
    <xdr:clientData/>
  </xdr:twoCellAnchor>
  <xdr:twoCellAnchor editAs="oneCell">
    <xdr:from>
      <xdr:col>15</xdr:col>
      <xdr:colOff>100912</xdr:colOff>
      <xdr:row>59</xdr:row>
      <xdr:rowOff>7628</xdr:rowOff>
    </xdr:from>
    <xdr:to>
      <xdr:col>43</xdr:col>
      <xdr:colOff>231025</xdr:colOff>
      <xdr:row>81</xdr:row>
      <xdr:rowOff>10425</xdr:rowOff>
    </xdr:to>
    <xdr:pic>
      <xdr:nvPicPr>
        <xdr:cNvPr id="6" name="그림 5"/>
        <xdr:cNvPicPr>
          <a:picLocks noChangeAspect="1"/>
        </xdr:cNvPicPr>
      </xdr:nvPicPr>
      <xdr:blipFill>
        <a:blip xmlns:r="http://schemas.openxmlformats.org/officeDocument/2006/relationships" r:embed="rId1"/>
        <a:stretch>
          <a:fillRect/>
        </a:stretch>
      </xdr:blipFill>
      <xdr:spPr>
        <a:xfrm>
          <a:off x="7073212" y="18228953"/>
          <a:ext cx="7864413" cy="5451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xdr:colOff>
      <xdr:row>1</xdr:row>
      <xdr:rowOff>1</xdr:rowOff>
    </xdr:from>
    <xdr:to>
      <xdr:col>8</xdr:col>
      <xdr:colOff>0</xdr:colOff>
      <xdr:row>3</xdr:row>
      <xdr:rowOff>0</xdr:rowOff>
    </xdr:to>
    <xdr:sp macro="" textlink="">
      <xdr:nvSpPr>
        <xdr:cNvPr id="2" name="Text Box 3">
          <a:extLst>
            <a:ext uri="{FF2B5EF4-FFF2-40B4-BE49-F238E27FC236}">
              <a16:creationId xmlns:a16="http://schemas.microsoft.com/office/drawing/2014/main" id="{60032E06-507A-4CCF-8A69-B455154713B6}"/>
            </a:ext>
          </a:extLst>
        </xdr:cNvPr>
        <xdr:cNvSpPr txBox="1">
          <a:spLocks noChangeArrowheads="1"/>
        </xdr:cNvSpPr>
      </xdr:nvSpPr>
      <xdr:spPr bwMode="auto">
        <a:xfrm>
          <a:off x="685802" y="209551"/>
          <a:ext cx="4800598" cy="419099"/>
        </a:xfrm>
        <a:prstGeom prst="rect">
          <a:avLst/>
        </a:prstGeom>
        <a:solidFill>
          <a:srgbClr val="333399"/>
        </a:solidFill>
        <a:ln w="19050">
          <a:solidFill>
            <a:srgbClr val="000080"/>
          </a:solidFill>
          <a:miter lim="800000"/>
          <a:headEnd/>
          <a:tailEnd/>
        </a:ln>
      </xdr:spPr>
      <xdr:txBody>
        <a:bodyPr vertOverflow="clip" wrap="square" lIns="36576" tIns="27432" rIns="36576" bIns="27432" anchor="ctr"/>
        <a:lstStyle/>
        <a:p>
          <a:pPr algn="ctr" rtl="0">
            <a:defRPr sz="1000"/>
          </a:pPr>
          <a:r>
            <a:rPr lang="en-US" altLang="ko-KR" sz="1800" b="1" i="0" u="none" strike="noStrike" baseline="0">
              <a:solidFill>
                <a:srgbClr val="FFFF00"/>
              </a:solidFill>
              <a:latin typeface="HY헤드라인M"/>
              <a:ea typeface="HY헤드라인M"/>
              <a:cs typeface="+mn-cs"/>
            </a:rPr>
            <a:t>```□ </a:t>
          </a:r>
          <a:r>
            <a:rPr lang="ko-KR" altLang="en-US" sz="1800" b="1" i="0" u="none" strike="noStrike" baseline="0">
              <a:solidFill>
                <a:srgbClr val="FFFF00"/>
              </a:solidFill>
              <a:latin typeface="HY헤드라인M"/>
              <a:ea typeface="HY헤드라인M"/>
            </a:rPr>
            <a:t>서산 화성</a:t>
          </a:r>
          <a:r>
            <a:rPr lang="en-US" altLang="ko-KR" sz="1800" b="1" i="0" u="none" strike="noStrike" baseline="0">
              <a:solidFill>
                <a:srgbClr val="FFFF00"/>
              </a:solidFill>
              <a:latin typeface="HY헤드라인M"/>
              <a:ea typeface="HY헤드라인M"/>
            </a:rPr>
            <a:t>2</a:t>
          </a:r>
          <a:r>
            <a:rPr lang="ko-KR" altLang="en-US" sz="1800" b="1" i="0" u="none" strike="noStrike" baseline="0">
              <a:solidFill>
                <a:srgbClr val="FFFF00"/>
              </a:solidFill>
              <a:latin typeface="HY헤드라인M"/>
              <a:ea typeface="HY헤드라인M"/>
            </a:rPr>
            <a:t>동 </a:t>
          </a:r>
          <a:r>
            <a:rPr lang="en-US" altLang="ko-KR" sz="1800" b="1" i="0" u="none" strike="noStrike" baseline="0">
              <a:solidFill>
                <a:srgbClr val="FFFF00"/>
              </a:solidFill>
              <a:latin typeface="HY헤드라인M"/>
              <a:ea typeface="HY헤드라인M"/>
            </a:rPr>
            <a:t>SVI </a:t>
          </a:r>
          <a:r>
            <a:rPr lang="ko-KR" altLang="en-US" sz="1800" b="1" i="0" u="none" strike="noStrike" baseline="0">
              <a:solidFill>
                <a:srgbClr val="FFFF00"/>
              </a:solidFill>
              <a:latin typeface="HY헤드라인M"/>
              <a:ea typeface="HY헤드라인M"/>
            </a:rPr>
            <a:t>개조 연결물류 제작</a:t>
          </a:r>
          <a:endParaRPr lang="en-US" altLang="ko-KR" sz="1800" b="1" i="0" u="none" strike="noStrike" baseline="0">
            <a:solidFill>
              <a:srgbClr val="FFFF00"/>
            </a:solidFill>
            <a:latin typeface="HY헤드라인M"/>
            <a:ea typeface="HY헤드라인M"/>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110506\&#48148;&#53461;%20&#54868;&#47732;\SHARP3260%20EDGE%20SCRIBER%20&#49892;&#54665;&#54408;&#51032;&#49436;(LC100097)_201007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int\&#54532;&#47536;&#53552;&#51032;%20&#49324;&#45236;&#50629;&#47924;\&#44204;&#51201;&#50629;&#47924;\&#49340;&#49457;&#53076;&#45789;\&#51473;&#44397;\PNS-Auto\&#48708;&#44368;&#48516;&#4943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NOTES\DATA\A&#51221;&#52649;&#54788;\Y-3&#44288;&#4714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amazon_liu\&#26700;&#38754;\Co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CUMENT\&#47928;&#49436;&#505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1\CF%202%20&amp;%20TFT%202%20&#29986;&#33021;&#27604;&#36611;&#34920;%20.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44221;&#50689;&#44228;&#54925;(98)\98&#49688;&#51221;\&#50672;&#44228;&#5436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INGLE\EMAIL\TEMP\DATA\95YOONGU.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945018\Local%20Settings\Temporary%20Internet%20Files\Content.IE5\25FWDOVI\7T_8G%20Type&#50896;&#44032;%20_%200902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pmfs01\MAIL\EC000001\97PLAN\PROFIT\PL\97PLA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ATA\SDI\Mexico\%231Ag29DF&#52628;&#44032;&#44277;&#49324;(01.09)\AG,TROLLEY&#53685;&#54633;&#50896;&#4403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44396;&#48337;&#50756;\&#50896;&#44032;&#44592;&#52488;&#51088;&#47308;\AUO&#50896;&#44032;&#51088;&#47308;\061120_AUO_75G&#50896;&#44032;&#51088;&#473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pc\&#49373;&#49328;&#44288;&#47532;&#54016;\9698PLAN\PG96G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
      <sheetName val="A-100전제"/>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진품의서"/>
      <sheetName val="예산사용내역"/>
      <sheetName val="기구부 상세 내역"/>
      <sheetName val="MAIN FRAME"/>
      <sheetName val="2-LD008001-0001D"/>
      <sheetName val="2-CV008006-0001D"/>
      <sheetName val="2-TR008002-0001D"/>
      <sheetName val="2-SC008003-0001D"/>
      <sheetName val="2-UL008005-0001D"/>
      <sheetName val="2-AR008007-0001D"/>
      <sheetName val="2-AR008007-0001M"/>
      <sheetName val="제어부 상세 내역"/>
      <sheetName val="제어 재료비내역"/>
      <sheetName val="출장경비"/>
      <sheetName val="조직도"/>
      <sheetName val="가공비"/>
      <sheetName val="해외근재보험"/>
      <sheetName val="PJT개설통보서접수및검토(양식)"/>
      <sheetName val="2646예산비교"/>
      <sheetName val="98연계표"/>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교 분석"/>
      <sheetName val="98연계표"/>
      <sheetName val="품의서"/>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군산공장추가구매"/>
      <sheetName val="장비이력목록추출"/>
      <sheetName val="일자부하시간추출"/>
      <sheetName val="스페어추출"/>
      <sheetName val="차체"/>
      <sheetName val="DATA"/>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제조 경영"/>
      <sheetName val="취합"/>
      <sheetName val="정율표"/>
      <sheetName val="98연계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sheetData sheetId="556"/>
      <sheetData sheetId="557"/>
      <sheetData sheetId="558"/>
      <sheetData sheetId="559" refreshError="1"/>
      <sheetData sheetId="560"/>
      <sheetData sheetId="561"/>
      <sheetData sheetId="562" refreshError="1"/>
      <sheetData sheetId="563"/>
      <sheetData sheetId="564" refreshError="1"/>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 val="3CH"/>
      <sheetName val="制费-分月"/>
      <sheetName val="영업그룹"/>
      <sheetName val="ANALYTIC"/>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2.대외공문"/>
      <sheetName val="97"/>
      <sheetName val="리니어모터 LIST"/>
      <sheetName val="분류표"/>
      <sheetName val="AIR SHOWER(3인용)"/>
      <sheetName val="정율표"/>
      <sheetName val="mtu-detail"/>
      <sheetName val="3-4현"/>
      <sheetName val="설계개선"/>
      <sheetName val="상세내역"/>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토량산출서"/>
      <sheetName val="산출근거1"/>
      <sheetName val="8YF610_재료비"/>
      <sheetName val="Sheet11"/>
      <sheetName val="본사인상전"/>
      <sheetName val="터널조도"/>
      <sheetName val="2000하반기성과급"/>
      <sheetName val="2004년관리지표3"/>
      <sheetName val="품의서"/>
      <sheetName val="일위대가(계측기설치)"/>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MAIN"/>
      <sheetName val="상세내역"/>
      <sheetName val="반입실적"/>
      <sheetName val="2.대외공문"/>
      <sheetName val="소유주(원)"/>
      <sheetName val="반송"/>
      <sheetName val="0-ハード（その他)"/>
      <sheetName val="견적대비표"/>
      <sheetName val="PAN"/>
      <sheetName val="건축-물가변동"/>
      <sheetName val="MX628EX"/>
      <sheetName val="상정안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상세내역"/>
      <sheetName val="품의서"/>
      <sheetName val="천광산업(주)"/>
      <sheetName val="MH_생산"/>
      <sheetName val="별제권_정리담보권1"/>
      <sheetName val="제품별"/>
      <sheetName val="97"/>
      <sheetName val="성신"/>
      <sheetName val="출금실적"/>
    </sheetNames>
    <sheetDataSet>
      <sheetData sheetId="0"/>
      <sheetData sheetId="1"/>
      <sheetData sheetId="2"/>
      <sheetData sheetId="3">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LSTK#1"/>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제조 경영"/>
      <sheetName val="98연계표"/>
      <sheetName val="96월경계 (2)"/>
      <sheetName val="정율표"/>
      <sheetName val="별제권_정리담보권"/>
      <sheetName val="소계정"/>
      <sheetName val="제품별"/>
      <sheetName val="11"/>
      <sheetName val="성신"/>
      <sheetName val="법인세등 (2)"/>
      <sheetName val="AIR SHOWER(3인용)"/>
      <sheetName val="MXITEM"/>
      <sheetName val="신규DEP"/>
      <sheetName val="5지역자재"/>
      <sheetName val="文書管理台帳"/>
      <sheetName val="생산_P"/>
      <sheetName val="별제권_정리담보권1"/>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법인세등 (2)"/>
      <sheetName val="리니어모터 LIST"/>
      <sheetName val="MX628EX"/>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sheetData sheetId="1"/>
      <sheetData sheetId="2"/>
      <sheetData sheetId="3"/>
      <sheetData sheetId="4"/>
      <sheetData sheetId="5"/>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INPUTS"/>
      <sheetName val="MS_Out"/>
      <sheetName val="1212 Shipping schedule"/>
      <sheetName val="종목코드"/>
      <sheetName val="변압94"/>
      <sheetName val="00-03"/>
      <sheetName val="분류표"/>
      <sheetName val="interlock 현황"/>
      <sheetName val="성신"/>
      <sheetName val="우성모직"/>
      <sheetName val="Gamma"/>
      <sheetName val="color SR"/>
      <sheetName val="作業履歴"/>
      <sheetName val="ECS_인원 투입 계획"/>
      <sheetName val="BL등록"/>
      <sheetName val="PJT"/>
      <sheetName val="세목명"/>
      <sheetName val="CL등록"/>
      <sheetName val="정율표"/>
      <sheetName val="1-0. DMD"/>
      <sheetName val="물가자료"/>
      <sheetName val="송전기본"/>
      <sheetName val="영풍 견적서"/>
      <sheetName val="98연계표"/>
      <sheetName val="COA-17"/>
      <sheetName val="C-18"/>
    </sheetNames>
    <sheetDataSet>
      <sheetData sheetId="0"/>
      <sheetData sheetId="1" refreshError="1"/>
      <sheetData sheetId="2">
        <row r="10">
          <cell r="G10" t="str">
            <v>9７-조흥-４</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3-LIST"/>
      <sheetName val="확인서"/>
      <sheetName val="UNIT"/>
      <sheetName val="GPS_RAW"/>
      <sheetName val="MAIN"/>
      <sheetName val="진행 사항"/>
      <sheetName val="일정"/>
      <sheetName val="MX628EX"/>
      <sheetName val="법인세등 (2)"/>
      <sheetName val="종목코드"/>
      <sheetName val="INPUTS"/>
      <sheetName val="ECS_인원 투입 계획"/>
      <sheetName val="성신"/>
      <sheetName val="참조_Data"/>
      <sheetName val="144"/>
      <sheetName val="MS_Out"/>
      <sheetName val="1212 Shipping schedule"/>
      <sheetName val="WORK"/>
      <sheetName val="집계표170615"/>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3">
          <cell r="B93" t="str">
            <v>79360-34000</v>
          </cell>
          <cell r="C93" t="str">
            <v>HINGE ASSY-RR DR LWR</v>
          </cell>
          <cell r="D93" t="str">
            <v>B</v>
          </cell>
          <cell r="E93" t="str">
            <v>평화정공</v>
          </cell>
          <cell r="F93">
            <v>939</v>
          </cell>
          <cell r="G93">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5">
          <cell r="B165" t="str">
            <v>89154-34000</v>
          </cell>
          <cell r="C165" t="str">
            <v>TENSION WIRE-RR CUSH</v>
          </cell>
          <cell r="D165" t="str">
            <v>S</v>
          </cell>
          <cell r="E165" t="str">
            <v>홍명기업</v>
          </cell>
          <cell r="F165">
            <v>84</v>
          </cell>
          <cell r="G165">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4">
          <cell r="B194" t="str">
            <v>86849-33000</v>
          </cell>
          <cell r="C194" t="str">
            <v>SPRG NUT-RR M/GUARD</v>
          </cell>
          <cell r="D194" t="str">
            <v>T</v>
          </cell>
          <cell r="E194" t="str">
            <v>영화공업</v>
          </cell>
          <cell r="F194">
            <v>33</v>
          </cell>
          <cell r="G194">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5">
          <cell r="B245" t="str">
            <v>88414-37000</v>
          </cell>
          <cell r="C245" t="str">
            <v>SIDE BRKT ASSY-FR BA</v>
          </cell>
          <cell r="D245" t="str">
            <v>S</v>
          </cell>
          <cell r="E245" t="str">
            <v>홍익기공</v>
          </cell>
          <cell r="F245">
            <v>209</v>
          </cell>
          <cell r="G245">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송전기본"/>
      <sheetName val="적용환율"/>
      <sheetName val="고정자산원본"/>
      <sheetName val="DBASE"/>
      <sheetName val="1단계"/>
      <sheetName val="3희질산"/>
      <sheetName val="법인세등 (2)"/>
      <sheetName val="현황"/>
      <sheetName val="SPPLCPAN"/>
      <sheetName val="2.대외공문"/>
      <sheetName val="별제권_정리담보권1"/>
      <sheetName val="GPS_RAW"/>
      <sheetName val="설계조건"/>
      <sheetName val="차수"/>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Gamma"/>
      <sheetName val="color SR"/>
      <sheetName val="11"/>
      <sheetName val="확인서"/>
      <sheetName val="종목코드"/>
      <sheetName val="TEL"/>
      <sheetName val="STROKE별 단가"/>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UNIT"/>
      <sheetName val="1-0. DMD"/>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TEL"/>
      <sheetName val="반송"/>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60KCF_01"/>
      <sheetName val="BASE MC"/>
      <sheetName val="SFA M-P"/>
      <sheetName val="사업부별"/>
      <sheetName val="11"/>
      <sheetName val="PT_ED"/>
      <sheetName val="DBASE"/>
      <sheetName val="1417-W1"/>
      <sheetName val="TEL"/>
      <sheetName val="항목별"/>
      <sheetName val="이강규"/>
      <sheetName val="BC자재"/>
      <sheetName val="3 상세 내역 NEGO"/>
      <sheetName val="97"/>
      <sheetName val="Index"/>
      <sheetName val="교대일보"/>
      <sheetName val="별제권_정리담보권1"/>
      <sheetName val="자동창고항목별집계표"/>
      <sheetName val="제조 경영"/>
      <sheetName val="1단1열(S)"/>
      <sheetName val="합계잔액시산표"/>
      <sheetName val="연계표"/>
      <sheetName val="SISH-BC자재"/>
      <sheetName val="평내중"/>
      <sheetName val="총괄내역"/>
      <sheetName val="BGT"/>
      <sheetName val="DB"/>
      <sheetName val="BM_08'上"/>
      <sheetName val="2.대외공문"/>
      <sheetName val="상세내역"/>
      <sheetName val="Guide"/>
      <sheetName val="평가데이터"/>
      <sheetName val="GI-LIST"/>
      <sheetName val="발전,기타"/>
      <sheetName val="I一般比"/>
      <sheetName val="N賃率-職"/>
      <sheetName val="20관리비율"/>
      <sheetName val="과천MAIN"/>
      <sheetName val="수량산출"/>
      <sheetName val="임율"/>
      <sheetName val="계정"/>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기번기준"/>
      <sheetName val="보고"/>
      <sheetName val="종합"/>
      <sheetName val="법인세등 (2)"/>
      <sheetName val="11"/>
      <sheetName val="브라운관"/>
      <sheetName val="소계정"/>
      <sheetName val="96수출"/>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v>0</v>
          </cell>
          <cell r="BC98">
            <v>0</v>
          </cell>
          <cell r="BQ98">
            <v>0</v>
          </cell>
          <cell r="BR98">
            <v>0</v>
          </cell>
          <cell r="BS98">
            <v>0</v>
          </cell>
        </row>
        <row r="99">
          <cell r="I99" t="str">
            <v>2380A</v>
          </cell>
          <cell r="BC99">
            <v>0</v>
          </cell>
          <cell r="BM99">
            <v>7</v>
          </cell>
          <cell r="BQ99">
            <v>7</v>
          </cell>
          <cell r="BR99">
            <v>0</v>
          </cell>
          <cell r="BS99">
            <v>0</v>
          </cell>
        </row>
        <row r="100">
          <cell r="I100">
            <v>0</v>
          </cell>
          <cell r="BC100">
            <v>0</v>
          </cell>
          <cell r="BQ100">
            <v>0</v>
          </cell>
          <cell r="BR100">
            <v>0</v>
          </cell>
          <cell r="BS100">
            <v>0</v>
          </cell>
        </row>
        <row r="101">
          <cell r="I101">
            <v>0</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v>0</v>
          </cell>
          <cell r="BC107">
            <v>0</v>
          </cell>
          <cell r="BQ107">
            <v>0</v>
          </cell>
          <cell r="BR107">
            <v>0</v>
          </cell>
          <cell r="BS107">
            <v>0</v>
          </cell>
        </row>
        <row r="108">
          <cell r="I108">
            <v>0</v>
          </cell>
          <cell r="BC108">
            <v>0</v>
          </cell>
          <cell r="BQ108">
            <v>0</v>
          </cell>
          <cell r="BR108">
            <v>0</v>
          </cell>
          <cell r="BS108">
            <v>0</v>
          </cell>
        </row>
        <row r="109">
          <cell r="I109">
            <v>0</v>
          </cell>
          <cell r="BC109">
            <v>0</v>
          </cell>
          <cell r="BQ109">
            <v>0</v>
          </cell>
          <cell r="BR109">
            <v>0</v>
          </cell>
          <cell r="BS109">
            <v>0</v>
          </cell>
        </row>
        <row r="110">
          <cell r="I110">
            <v>0</v>
          </cell>
          <cell r="BC110">
            <v>0</v>
          </cell>
          <cell r="BQ110">
            <v>0</v>
          </cell>
          <cell r="BR110">
            <v>0</v>
          </cell>
          <cell r="BS110">
            <v>0</v>
          </cell>
        </row>
        <row r="111">
          <cell r="I111">
            <v>0</v>
          </cell>
          <cell r="BC111">
            <v>0</v>
          </cell>
          <cell r="BQ111">
            <v>0</v>
          </cell>
          <cell r="BR111">
            <v>0</v>
          </cell>
          <cell r="BS111">
            <v>0</v>
          </cell>
        </row>
        <row r="112">
          <cell r="I112">
            <v>0</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송전기본"/>
      <sheetName val="법인세등 (2)"/>
      <sheetName val="R&amp;D"/>
      <sheetName val="98연계표"/>
      <sheetName val="BASE MC"/>
      <sheetName val="11"/>
      <sheetName val="DBASE"/>
      <sheetName val="동서가구"/>
      <sheetName val="60KCF_01"/>
      <sheetName val="97"/>
      <sheetName val="프로젝트원가검토결과"/>
      <sheetName val="3. 서버 및 네트워크"/>
      <sheetName val="외주비"/>
      <sheetName val="매입금액"/>
      <sheetName val="제품별"/>
      <sheetName val="제조 경영"/>
      <sheetName val="A-100전제"/>
      <sheetName val="CAL"/>
    </sheetNames>
    <sheetDataSet>
      <sheetData sheetId="0"/>
      <sheetData sheetId="1" refreshError="1"/>
      <sheetData sheetId="2"/>
      <sheetData sheetId="3">
        <row r="24">
          <cell r="T2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5-0 Unit Cost-Yield"/>
      <sheetName val="5-1.UVC -Yield"/>
      <sheetName val="5-1-1. UVC PS-By Month "/>
      <sheetName val="5-1-2. UVC PFA-By Month "/>
      <sheetName val="5-1-3. UVC Polish-By Month "/>
      <sheetName val="5-1-4. UVC COG -By Month"/>
      <sheetName val="5-1-1-0.UVC NT_No PS"/>
      <sheetName val="5-1-1-1.UVC - US_No PS"/>
      <sheetName val="5-1-1-2.UVC  NT-W-PS"/>
      <sheetName val="5-2.UFC-Yield"/>
      <sheetName val="5-2-0.UFC US_不含 New Proc"/>
      <sheetName val="5-2-0.UFC US_含 PS-Month"/>
      <sheetName val="5-2-1UFC PS-By Month"/>
      <sheetName val="5-2-2 UFC PFA-By Month"/>
      <sheetName val="5-2-3.UFC Polish-By Month"/>
      <sheetName val="5-2-4.UFC COG -By Month"/>
      <sheetName val="5-2-1-1.UFC US_含 PS"/>
      <sheetName val="5-2-1-2.UFC US_不含 PS"/>
      <sheetName val="5-2-0-2.FC_Rate"/>
      <sheetName val="5-2-0-1.FC_Rate_IND"/>
      <sheetName val="5-2-0-3 Semi-FC_Rate"/>
      <sheetName val="5-2-0-4.TFC"/>
      <sheetName val="Sheet1"/>
      <sheetName val="Sheet2"/>
      <sheetName val="Sheet3"/>
      <sheetName val="Model Map"/>
      <sheetName val="(A) Assumption &amp; Risk (N+1~2)"/>
      <sheetName val="(B) Risk Factor(R12)"/>
      <sheetName val="(C) Constraint"/>
      <sheetName val="(D) Summary"/>
      <sheetName val="(E) Version Compare"/>
      <sheetName val="(F)FAB Compare"/>
      <sheetName val="(G)AP"/>
      <sheetName val="(H)FP"/>
      <sheetName val="(I) Tool Constraint"/>
      <sheetName val="(1)Tact Time"/>
      <sheetName val="(2)Setup Loss"/>
      <sheetName val="(3)E Lot%"/>
      <sheetName val="(4)Prod Mix"/>
      <sheetName val="(5)Capa."/>
      <sheetName val="Fab Variation"/>
      <sheetName val="借機計畫"/>
      <sheetName val="MPS"/>
      <sheetName val="STEP Tact time"/>
      <sheetName val="42&quot; Simulation"/>
      <sheetName val="M003(22&quot;W)"/>
      <sheetName val="M004(22&quot;W)"/>
      <sheetName val="R002(27&quot;)"/>
      <sheetName val="V501(31.5&quot;)"/>
      <sheetName val="W002(32&quot;)"/>
      <sheetName val="1A02(37&quot;)"/>
      <sheetName val="60KCF_01"/>
      <sheetName val="BASE MC"/>
      <sheetName val="CF연락처"/>
      <sheetName val="별제권_정리담보권1"/>
      <sheetName val="성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대외공문"/>
      <sheetName val="MAIN"/>
      <sheetName val="상세내역"/>
      <sheetName val="MEM수율입고"/>
      <sheetName val="제조 경영"/>
      <sheetName val="전주자재"/>
      <sheetName val="98연계표"/>
      <sheetName val="품의서"/>
      <sheetName val="공수TABLE"/>
      <sheetName val="MX628EX"/>
      <sheetName val="문서양"/>
      <sheetName val="제품별"/>
      <sheetName val="144"/>
      <sheetName val="취합04-01 B_L &amp; T_C"/>
      <sheetName val="별제권_정리담보권1"/>
      <sheetName val="PAN"/>
      <sheetName val="법인세등 (2)"/>
      <sheetName val="일정"/>
      <sheetName val="BOE_MODULE_원가"/>
      <sheetName val="AIR SHOWER(3인용)"/>
      <sheetName val="II-11"/>
      <sheetName val="60KCF_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별제권_정리담보권"/>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PTR台손익"/>
      <sheetName val="TCA"/>
      <sheetName val="MAIN"/>
      <sheetName val="진행 사항"/>
      <sheetName val="일정"/>
      <sheetName val="Y3-LIST"/>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 val="A01"/>
      <sheetName val="A11"/>
      <sheetName val="A16"/>
      <sheetName val="A02"/>
      <sheetName val="A03"/>
      <sheetName val="A04"/>
      <sheetName val="A05"/>
      <sheetName val="A06"/>
      <sheetName val="A07"/>
      <sheetName val="A08a"/>
      <sheetName val="A08b"/>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Capacity"/>
      <sheetName val="98연계표"/>
      <sheetName val="2.대외공문"/>
      <sheetName val="60KCF_01"/>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산보고"/>
      <sheetName val="예산사용"/>
      <sheetName val="HISTORY"/>
      <sheetName val="개선사항"/>
      <sheetName val="문제점"/>
      <sheetName val="재료비"/>
      <sheetName val="외주비"/>
      <sheetName val="노무비"/>
      <sheetName val="직접경비"/>
      <sheetName val="조직도"/>
      <sheetName val="98연계표"/>
      <sheetName val="#REF"/>
      <sheetName val="제품별"/>
      <sheetName val="2.대외공문"/>
      <sheetName val="제조 경영"/>
      <sheetName val="성신"/>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제조 경영"/>
      <sheetName val="제품별"/>
      <sheetName val="공수TABLE"/>
      <sheetName val="T7_2_P2_Glass Conveyor_Set Up일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REF"/>
      <sheetName val="설계내역서"/>
      <sheetName val="공정코드"/>
      <sheetName val="목록"/>
      <sheetName val="결과"/>
      <sheetName val="정율표"/>
      <sheetName val="9509"/>
      <sheetName val="단가"/>
      <sheetName val="20관리비율"/>
      <sheetName val="부하_팀별"/>
      <sheetName val="장비임대료"/>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98연계표"/>
      <sheetName val="2.대외공문"/>
      <sheetName val="MAIN"/>
      <sheetName val="상세내역"/>
      <sheetName val="반입실적"/>
      <sheetName val="공수TABLE"/>
      <sheetName val="BOE_MODULE_원가"/>
      <sheetName val="제품별"/>
      <sheetName val="정율표"/>
      <sheetName val="R&amp;D"/>
      <sheetName val="소총괄표1"/>
      <sheetName val="토목내역 (2)"/>
      <sheetName val="총괄표"/>
      <sheetName val="가공계획"/>
      <sheetName val="트라데사매트릭Temp"/>
      <sheetName val="A"/>
      <sheetName val="내역서"/>
      <sheetName val="제품수불부"/>
      <sheetName val="2012년 전용 수주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송전기본"/>
      <sheetName val="법인세등 (2)"/>
      <sheetName val="제조 경영"/>
      <sheetName val="제품별"/>
      <sheetName val=""/>
      <sheetName val="98연계표"/>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영업master"/>
      <sheetName val="Sheet10"/>
      <sheetName val="Sheet11"/>
      <sheetName val="Sheet12"/>
      <sheetName val="Sheet13"/>
      <sheetName val="Sheet14"/>
      <sheetName val="Sheet15"/>
      <sheetName val="Sheet16"/>
      <sheetName val="hTkx8QpdK2OrZDmYOtREw6EzZ"/>
      <sheetName val="#REF"/>
      <sheetName val="97"/>
      <sheetName val="98연계표"/>
      <sheetName val="상세내역"/>
      <sheetName val="제품별"/>
      <sheetName val="법인세등 (2)"/>
      <sheetName val="정율표"/>
      <sheetName val="제조 경영"/>
      <sheetName val="MAIN"/>
      <sheetName val="반입실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별제권_정리담보권1"/>
      <sheetName val="법인세등 (2)"/>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기준설비단가"/>
      <sheetName val="SUB설비단가"/>
      <sheetName val="LRC(Φ20)"/>
      <sheetName val="UC_ALP"/>
      <sheetName val="FR02_3000"/>
      <sheetName val="FR02_4800"/>
      <sheetName val="Walkway"/>
      <sheetName val="천정고정-8G"/>
      <sheetName val="천정고정-dIVERTER"/>
      <sheetName val="제관형Leg(1500)"/>
      <sheetName val="DV_S"/>
      <sheetName val="T8-PU"/>
      <sheetName val="LDCONV"/>
      <sheetName val="Turn Stage"/>
      <sheetName val="TurnPinUp"/>
      <sheetName val="Turn Table_T8"/>
      <sheetName val="계단형사다리"/>
      <sheetName val="회전형사다리"/>
      <sheetName val="GlassLoader"/>
      <sheetName val="UPDownStopper"/>
      <sheetName val="SIR"/>
      <sheetName val="#REF"/>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97"/>
      <sheetName val="법인세등 (2)"/>
      <sheetName val="상세내역"/>
      <sheetName val="설계개선"/>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원가계산 (3)"/>
      <sheetName val="시행예산"/>
      <sheetName val="#REF"/>
      <sheetName val="제품별"/>
      <sheetName val="97"/>
      <sheetName val="98연계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ssLoader원가종합_영업"/>
      <sheetName val="GlassLoader원가종합"/>
      <sheetName val="GlassLoader2800"/>
      <sheetName val="THROUGH2800"/>
      <sheetName val="Lifter"/>
      <sheetName val="Shuttle"/>
      <sheetName val="LRC(Φ20)"/>
      <sheetName val="DV_S"/>
      <sheetName val="PU"/>
      <sheetName val="T8-PU"/>
      <sheetName val="LDCONV"/>
      <sheetName val="Turn Stage"/>
      <sheetName val="UC_ALP"/>
      <sheetName val="FR02_8G"/>
      <sheetName val="Turn Table_T8"/>
      <sheetName val="GlassLoader"/>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본부96(1차)"/>
      <sheetName val="월소계정(최종)"/>
      <sheetName val="본부증가(최종)"/>
      <sheetName val="배부기준별비용"/>
      <sheetName val="unit배부표"/>
      <sheetName val="비교표"/>
      <sheetName val="초고압제조원가계획"/>
      <sheetName val="고압제조원가계획"/>
      <sheetName val="Sheet1"/>
      <sheetName val="비용자료"/>
      <sheetName val="작성양식"/>
      <sheetName val="정율표"/>
      <sheetName val="SPPLCPAN"/>
      <sheetName val="제조 경영"/>
      <sheetName val="2.대외공문"/>
      <sheetName val="제품별"/>
      <sheetName val="수불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tabSelected="1" view="pageBreakPreview" zoomScaleNormal="100" zoomScaleSheetLayoutView="100" workbookViewId="0">
      <selection activeCell="O17" sqref="O17"/>
    </sheetView>
  </sheetViews>
  <sheetFormatPr defaultRowHeight="16.5"/>
  <cols>
    <col min="1" max="1" width="4.75" customWidth="1"/>
    <col min="14" max="14" width="4.75" customWidth="1"/>
  </cols>
  <sheetData>
    <row r="10" spans="1:14" ht="26.25">
      <c r="A10" s="394" t="s">
        <v>1816</v>
      </c>
      <c r="B10" s="394"/>
      <c r="C10" s="394"/>
      <c r="D10" s="394"/>
      <c r="E10" s="394"/>
      <c r="F10" s="394"/>
      <c r="G10" s="394"/>
      <c r="H10" s="394"/>
      <c r="I10" s="394"/>
      <c r="J10" s="394"/>
      <c r="K10" s="394"/>
      <c r="L10" s="394"/>
      <c r="M10" s="394"/>
      <c r="N10" s="394"/>
    </row>
    <row r="11" spans="1:14" ht="17.25">
      <c r="A11" s="407" t="s">
        <v>1817</v>
      </c>
      <c r="B11" s="408"/>
      <c r="C11" s="408"/>
      <c r="D11" s="408"/>
      <c r="E11" s="408"/>
      <c r="F11" s="408"/>
      <c r="G11" s="408"/>
      <c r="H11" s="408"/>
      <c r="I11" s="408"/>
      <c r="J11" s="408"/>
      <c r="K11" s="408"/>
      <c r="L11" s="408"/>
      <c r="M11" s="408"/>
      <c r="N11" s="408"/>
    </row>
    <row r="19" spans="3:11" ht="26.25">
      <c r="C19" s="395" t="s">
        <v>1818</v>
      </c>
      <c r="D19" s="395"/>
      <c r="E19" s="395"/>
      <c r="F19" s="395"/>
      <c r="G19" s="395"/>
      <c r="H19" s="395"/>
      <c r="I19" s="395"/>
      <c r="J19" s="395"/>
      <c r="K19" s="395"/>
    </row>
    <row r="21" spans="3:11" ht="17.45" customHeight="1">
      <c r="C21" s="403" t="s">
        <v>110</v>
      </c>
      <c r="D21" s="396" t="s">
        <v>314</v>
      </c>
      <c r="E21" s="398"/>
      <c r="F21" s="398"/>
      <c r="G21" s="397"/>
      <c r="H21" s="396" t="s">
        <v>111</v>
      </c>
      <c r="I21" s="397"/>
      <c r="J21" s="396" t="s">
        <v>112</v>
      </c>
      <c r="K21" s="397"/>
    </row>
    <row r="22" spans="3:11" ht="32.450000000000003" customHeight="1">
      <c r="C22" s="404"/>
      <c r="D22" s="405" t="s">
        <v>1676</v>
      </c>
      <c r="E22" s="406"/>
      <c r="F22" s="399" t="s">
        <v>1677</v>
      </c>
      <c r="G22" s="400"/>
      <c r="H22" s="399" t="s">
        <v>117</v>
      </c>
      <c r="I22" s="400"/>
      <c r="J22" s="399" t="s">
        <v>1678</v>
      </c>
      <c r="K22" s="400"/>
    </row>
    <row r="23" spans="3:11" ht="65.45" customHeight="1">
      <c r="C23" s="404"/>
      <c r="D23" s="396"/>
      <c r="E23" s="397"/>
      <c r="F23" s="396" t="s">
        <v>1735</v>
      </c>
      <c r="G23" s="397"/>
      <c r="H23" s="401"/>
      <c r="I23" s="402"/>
      <c r="J23" s="396"/>
      <c r="K23" s="397"/>
    </row>
  </sheetData>
  <mergeCells count="15">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 ref="A11:N11"/>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5"/>
  <sheetViews>
    <sheetView showGridLines="0" zoomScaleNormal="100" zoomScaleSheetLayoutView="75" workbookViewId="0">
      <selection activeCell="N15" sqref="N15"/>
    </sheetView>
  </sheetViews>
  <sheetFormatPr defaultRowHeight="16.5"/>
  <cols>
    <col min="1" max="1" width="3.25" style="3" customWidth="1"/>
    <col min="2" max="5" width="8.75" style="3"/>
    <col min="6" max="6" width="10.125" style="3" customWidth="1"/>
    <col min="7" max="8" width="8.75" style="3"/>
    <col min="9" max="9" width="16.625" style="3" customWidth="1"/>
    <col min="10" max="11" width="11" style="3" customWidth="1"/>
    <col min="12" max="12" width="12" style="3" customWidth="1"/>
    <col min="13" max="256" width="8.75" style="3"/>
    <col min="257" max="257" width="3.25" style="3" customWidth="1"/>
    <col min="258" max="264" width="8.75" style="3"/>
    <col min="265" max="265" width="15.125" style="3" customWidth="1"/>
    <col min="266" max="267" width="11" style="3" customWidth="1"/>
    <col min="268" max="268" width="12" style="3" customWidth="1"/>
    <col min="269" max="512" width="8.75" style="3"/>
    <col min="513" max="513" width="3.25" style="3" customWidth="1"/>
    <col min="514" max="520" width="8.75" style="3"/>
    <col min="521" max="521" width="15.125" style="3" customWidth="1"/>
    <col min="522" max="523" width="11" style="3" customWidth="1"/>
    <col min="524" max="524" width="12" style="3" customWidth="1"/>
    <col min="525" max="768" width="8.75" style="3"/>
    <col min="769" max="769" width="3.25" style="3" customWidth="1"/>
    <col min="770" max="776" width="8.75" style="3"/>
    <col min="777" max="777" width="15.125" style="3" customWidth="1"/>
    <col min="778" max="779" width="11" style="3" customWidth="1"/>
    <col min="780" max="780" width="12" style="3" customWidth="1"/>
    <col min="781" max="1024" width="8.75" style="3"/>
    <col min="1025" max="1025" width="3.25" style="3" customWidth="1"/>
    <col min="1026" max="1032" width="8.75" style="3"/>
    <col min="1033" max="1033" width="15.125" style="3" customWidth="1"/>
    <col min="1034" max="1035" width="11" style="3" customWidth="1"/>
    <col min="1036" max="1036" width="12" style="3" customWidth="1"/>
    <col min="1037" max="1280" width="8.75" style="3"/>
    <col min="1281" max="1281" width="3.25" style="3" customWidth="1"/>
    <col min="1282" max="1288" width="8.75" style="3"/>
    <col min="1289" max="1289" width="15.125" style="3" customWidth="1"/>
    <col min="1290" max="1291" width="11" style="3" customWidth="1"/>
    <col min="1292" max="1292" width="12" style="3" customWidth="1"/>
    <col min="1293" max="1536" width="8.75" style="3"/>
    <col min="1537" max="1537" width="3.25" style="3" customWidth="1"/>
    <col min="1538" max="1544" width="8.75" style="3"/>
    <col min="1545" max="1545" width="15.125" style="3" customWidth="1"/>
    <col min="1546" max="1547" width="11" style="3" customWidth="1"/>
    <col min="1548" max="1548" width="12" style="3" customWidth="1"/>
    <col min="1549" max="1792" width="8.75" style="3"/>
    <col min="1793" max="1793" width="3.25" style="3" customWidth="1"/>
    <col min="1794" max="1800" width="8.75" style="3"/>
    <col min="1801" max="1801" width="15.125" style="3" customWidth="1"/>
    <col min="1802" max="1803" width="11" style="3" customWidth="1"/>
    <col min="1804" max="1804" width="12" style="3" customWidth="1"/>
    <col min="1805" max="2048" width="8.75" style="3"/>
    <col min="2049" max="2049" width="3.25" style="3" customWidth="1"/>
    <col min="2050" max="2056" width="8.75" style="3"/>
    <col min="2057" max="2057" width="15.125" style="3" customWidth="1"/>
    <col min="2058" max="2059" width="11" style="3" customWidth="1"/>
    <col min="2060" max="2060" width="12" style="3" customWidth="1"/>
    <col min="2061" max="2304" width="8.75" style="3"/>
    <col min="2305" max="2305" width="3.25" style="3" customWidth="1"/>
    <col min="2306" max="2312" width="8.75" style="3"/>
    <col min="2313" max="2313" width="15.125" style="3" customWidth="1"/>
    <col min="2314" max="2315" width="11" style="3" customWidth="1"/>
    <col min="2316" max="2316" width="12" style="3" customWidth="1"/>
    <col min="2317" max="2560" width="8.75" style="3"/>
    <col min="2561" max="2561" width="3.25" style="3" customWidth="1"/>
    <col min="2562" max="2568" width="8.75" style="3"/>
    <col min="2569" max="2569" width="15.125" style="3" customWidth="1"/>
    <col min="2570" max="2571" width="11" style="3" customWidth="1"/>
    <col min="2572" max="2572" width="12" style="3" customWidth="1"/>
    <col min="2573" max="2816" width="8.75" style="3"/>
    <col min="2817" max="2817" width="3.25" style="3" customWidth="1"/>
    <col min="2818" max="2824" width="8.75" style="3"/>
    <col min="2825" max="2825" width="15.125" style="3" customWidth="1"/>
    <col min="2826" max="2827" width="11" style="3" customWidth="1"/>
    <col min="2828" max="2828" width="12" style="3" customWidth="1"/>
    <col min="2829" max="3072" width="8.75" style="3"/>
    <col min="3073" max="3073" width="3.25" style="3" customWidth="1"/>
    <col min="3074" max="3080" width="8.75" style="3"/>
    <col min="3081" max="3081" width="15.125" style="3" customWidth="1"/>
    <col min="3082" max="3083" width="11" style="3" customWidth="1"/>
    <col min="3084" max="3084" width="12" style="3" customWidth="1"/>
    <col min="3085" max="3328" width="8.75" style="3"/>
    <col min="3329" max="3329" width="3.25" style="3" customWidth="1"/>
    <col min="3330" max="3336" width="8.75" style="3"/>
    <col min="3337" max="3337" width="15.125" style="3" customWidth="1"/>
    <col min="3338" max="3339" width="11" style="3" customWidth="1"/>
    <col min="3340" max="3340" width="12" style="3" customWidth="1"/>
    <col min="3341" max="3584" width="8.75" style="3"/>
    <col min="3585" max="3585" width="3.25" style="3" customWidth="1"/>
    <col min="3586" max="3592" width="8.75" style="3"/>
    <col min="3593" max="3593" width="15.125" style="3" customWidth="1"/>
    <col min="3594" max="3595" width="11" style="3" customWidth="1"/>
    <col min="3596" max="3596" width="12" style="3" customWidth="1"/>
    <col min="3597" max="3840" width="8.75" style="3"/>
    <col min="3841" max="3841" width="3.25" style="3" customWidth="1"/>
    <col min="3842" max="3848" width="8.75" style="3"/>
    <col min="3849" max="3849" width="15.125" style="3" customWidth="1"/>
    <col min="3850" max="3851" width="11" style="3" customWidth="1"/>
    <col min="3852" max="3852" width="12" style="3" customWidth="1"/>
    <col min="3853" max="4096" width="8.75" style="3"/>
    <col min="4097" max="4097" width="3.25" style="3" customWidth="1"/>
    <col min="4098" max="4104" width="8.75" style="3"/>
    <col min="4105" max="4105" width="15.125" style="3" customWidth="1"/>
    <col min="4106" max="4107" width="11" style="3" customWidth="1"/>
    <col min="4108" max="4108" width="12" style="3" customWidth="1"/>
    <col min="4109" max="4352" width="8.75" style="3"/>
    <col min="4353" max="4353" width="3.25" style="3" customWidth="1"/>
    <col min="4354" max="4360" width="8.75" style="3"/>
    <col min="4361" max="4361" width="15.125" style="3" customWidth="1"/>
    <col min="4362" max="4363" width="11" style="3" customWidth="1"/>
    <col min="4364" max="4364" width="12" style="3" customWidth="1"/>
    <col min="4365" max="4608" width="8.75" style="3"/>
    <col min="4609" max="4609" width="3.25" style="3" customWidth="1"/>
    <col min="4610" max="4616" width="8.75" style="3"/>
    <col min="4617" max="4617" width="15.125" style="3" customWidth="1"/>
    <col min="4618" max="4619" width="11" style="3" customWidth="1"/>
    <col min="4620" max="4620" width="12" style="3" customWidth="1"/>
    <col min="4621" max="4864" width="8.75" style="3"/>
    <col min="4865" max="4865" width="3.25" style="3" customWidth="1"/>
    <col min="4866" max="4872" width="8.75" style="3"/>
    <col min="4873" max="4873" width="15.125" style="3" customWidth="1"/>
    <col min="4874" max="4875" width="11" style="3" customWidth="1"/>
    <col min="4876" max="4876" width="12" style="3" customWidth="1"/>
    <col min="4877" max="5120" width="8.75" style="3"/>
    <col min="5121" max="5121" width="3.25" style="3" customWidth="1"/>
    <col min="5122" max="5128" width="8.75" style="3"/>
    <col min="5129" max="5129" width="15.125" style="3" customWidth="1"/>
    <col min="5130" max="5131" width="11" style="3" customWidth="1"/>
    <col min="5132" max="5132" width="12" style="3" customWidth="1"/>
    <col min="5133" max="5376" width="8.75" style="3"/>
    <col min="5377" max="5377" width="3.25" style="3" customWidth="1"/>
    <col min="5378" max="5384" width="8.75" style="3"/>
    <col min="5385" max="5385" width="15.125" style="3" customWidth="1"/>
    <col min="5386" max="5387" width="11" style="3" customWidth="1"/>
    <col min="5388" max="5388" width="12" style="3" customWidth="1"/>
    <col min="5389" max="5632" width="8.75" style="3"/>
    <col min="5633" max="5633" width="3.25" style="3" customWidth="1"/>
    <col min="5634" max="5640" width="8.75" style="3"/>
    <col min="5641" max="5641" width="15.125" style="3" customWidth="1"/>
    <col min="5642" max="5643" width="11" style="3" customWidth="1"/>
    <col min="5644" max="5644" width="12" style="3" customWidth="1"/>
    <col min="5645" max="5888" width="8.75" style="3"/>
    <col min="5889" max="5889" width="3.25" style="3" customWidth="1"/>
    <col min="5890" max="5896" width="8.75" style="3"/>
    <col min="5897" max="5897" width="15.125" style="3" customWidth="1"/>
    <col min="5898" max="5899" width="11" style="3" customWidth="1"/>
    <col min="5900" max="5900" width="12" style="3" customWidth="1"/>
    <col min="5901" max="6144" width="8.75" style="3"/>
    <col min="6145" max="6145" width="3.25" style="3" customWidth="1"/>
    <col min="6146" max="6152" width="8.75" style="3"/>
    <col min="6153" max="6153" width="15.125" style="3" customWidth="1"/>
    <col min="6154" max="6155" width="11" style="3" customWidth="1"/>
    <col min="6156" max="6156" width="12" style="3" customWidth="1"/>
    <col min="6157" max="6400" width="8.75" style="3"/>
    <col min="6401" max="6401" width="3.25" style="3" customWidth="1"/>
    <col min="6402" max="6408" width="8.75" style="3"/>
    <col min="6409" max="6409" width="15.125" style="3" customWidth="1"/>
    <col min="6410" max="6411" width="11" style="3" customWidth="1"/>
    <col min="6412" max="6412" width="12" style="3" customWidth="1"/>
    <col min="6413" max="6656" width="8.75" style="3"/>
    <col min="6657" max="6657" width="3.25" style="3" customWidth="1"/>
    <col min="6658" max="6664" width="8.75" style="3"/>
    <col min="6665" max="6665" width="15.125" style="3" customWidth="1"/>
    <col min="6666" max="6667" width="11" style="3" customWidth="1"/>
    <col min="6668" max="6668" width="12" style="3" customWidth="1"/>
    <col min="6669" max="6912" width="8.75" style="3"/>
    <col min="6913" max="6913" width="3.25" style="3" customWidth="1"/>
    <col min="6914" max="6920" width="8.75" style="3"/>
    <col min="6921" max="6921" width="15.125" style="3" customWidth="1"/>
    <col min="6922" max="6923" width="11" style="3" customWidth="1"/>
    <col min="6924" max="6924" width="12" style="3" customWidth="1"/>
    <col min="6925" max="7168" width="8.75" style="3"/>
    <col min="7169" max="7169" width="3.25" style="3" customWidth="1"/>
    <col min="7170" max="7176" width="8.75" style="3"/>
    <col min="7177" max="7177" width="15.125" style="3" customWidth="1"/>
    <col min="7178" max="7179" width="11" style="3" customWidth="1"/>
    <col min="7180" max="7180" width="12" style="3" customWidth="1"/>
    <col min="7181" max="7424" width="8.75" style="3"/>
    <col min="7425" max="7425" width="3.25" style="3" customWidth="1"/>
    <col min="7426" max="7432" width="8.75" style="3"/>
    <col min="7433" max="7433" width="15.125" style="3" customWidth="1"/>
    <col min="7434" max="7435" width="11" style="3" customWidth="1"/>
    <col min="7436" max="7436" width="12" style="3" customWidth="1"/>
    <col min="7437" max="7680" width="8.75" style="3"/>
    <col min="7681" max="7681" width="3.25" style="3" customWidth="1"/>
    <col min="7682" max="7688" width="8.75" style="3"/>
    <col min="7689" max="7689" width="15.125" style="3" customWidth="1"/>
    <col min="7690" max="7691" width="11" style="3" customWidth="1"/>
    <col min="7692" max="7692" width="12" style="3" customWidth="1"/>
    <col min="7693" max="7936" width="8.75" style="3"/>
    <col min="7937" max="7937" width="3.25" style="3" customWidth="1"/>
    <col min="7938" max="7944" width="8.75" style="3"/>
    <col min="7945" max="7945" width="15.125" style="3" customWidth="1"/>
    <col min="7946" max="7947" width="11" style="3" customWidth="1"/>
    <col min="7948" max="7948" width="12" style="3" customWidth="1"/>
    <col min="7949" max="8192" width="8.75" style="3"/>
    <col min="8193" max="8193" width="3.25" style="3" customWidth="1"/>
    <col min="8194" max="8200" width="8.75" style="3"/>
    <col min="8201" max="8201" width="15.125" style="3" customWidth="1"/>
    <col min="8202" max="8203" width="11" style="3" customWidth="1"/>
    <col min="8204" max="8204" width="12" style="3" customWidth="1"/>
    <col min="8205" max="8448" width="8.75" style="3"/>
    <col min="8449" max="8449" width="3.25" style="3" customWidth="1"/>
    <col min="8450" max="8456" width="8.75" style="3"/>
    <col min="8457" max="8457" width="15.125" style="3" customWidth="1"/>
    <col min="8458" max="8459" width="11" style="3" customWidth="1"/>
    <col min="8460" max="8460" width="12" style="3" customWidth="1"/>
    <col min="8461" max="8704" width="8.75" style="3"/>
    <col min="8705" max="8705" width="3.25" style="3" customWidth="1"/>
    <col min="8706" max="8712" width="8.75" style="3"/>
    <col min="8713" max="8713" width="15.125" style="3" customWidth="1"/>
    <col min="8714" max="8715" width="11" style="3" customWidth="1"/>
    <col min="8716" max="8716" width="12" style="3" customWidth="1"/>
    <col min="8717" max="8960" width="8.75" style="3"/>
    <col min="8961" max="8961" width="3.25" style="3" customWidth="1"/>
    <col min="8962" max="8968" width="8.75" style="3"/>
    <col min="8969" max="8969" width="15.125" style="3" customWidth="1"/>
    <col min="8970" max="8971" width="11" style="3" customWidth="1"/>
    <col min="8972" max="8972" width="12" style="3" customWidth="1"/>
    <col min="8973" max="9216" width="8.75" style="3"/>
    <col min="9217" max="9217" width="3.25" style="3" customWidth="1"/>
    <col min="9218" max="9224" width="8.75" style="3"/>
    <col min="9225" max="9225" width="15.125" style="3" customWidth="1"/>
    <col min="9226" max="9227" width="11" style="3" customWidth="1"/>
    <col min="9228" max="9228" width="12" style="3" customWidth="1"/>
    <col min="9229" max="9472" width="8.75" style="3"/>
    <col min="9473" max="9473" width="3.25" style="3" customWidth="1"/>
    <col min="9474" max="9480" width="8.75" style="3"/>
    <col min="9481" max="9481" width="15.125" style="3" customWidth="1"/>
    <col min="9482" max="9483" width="11" style="3" customWidth="1"/>
    <col min="9484" max="9484" width="12" style="3" customWidth="1"/>
    <col min="9485" max="9728" width="8.75" style="3"/>
    <col min="9729" max="9729" width="3.25" style="3" customWidth="1"/>
    <col min="9730" max="9736" width="8.75" style="3"/>
    <col min="9737" max="9737" width="15.125" style="3" customWidth="1"/>
    <col min="9738" max="9739" width="11" style="3" customWidth="1"/>
    <col min="9740" max="9740" width="12" style="3" customWidth="1"/>
    <col min="9741" max="9984" width="8.75" style="3"/>
    <col min="9985" max="9985" width="3.25" style="3" customWidth="1"/>
    <col min="9986" max="9992" width="8.75" style="3"/>
    <col min="9993" max="9993" width="15.125" style="3" customWidth="1"/>
    <col min="9994" max="9995" width="11" style="3" customWidth="1"/>
    <col min="9996" max="9996" width="12" style="3" customWidth="1"/>
    <col min="9997" max="10240" width="8.75" style="3"/>
    <col min="10241" max="10241" width="3.25" style="3" customWidth="1"/>
    <col min="10242" max="10248" width="8.75" style="3"/>
    <col min="10249" max="10249" width="15.125" style="3" customWidth="1"/>
    <col min="10250" max="10251" width="11" style="3" customWidth="1"/>
    <col min="10252" max="10252" width="12" style="3" customWidth="1"/>
    <col min="10253" max="10496" width="8.75" style="3"/>
    <col min="10497" max="10497" width="3.25" style="3" customWidth="1"/>
    <col min="10498" max="10504" width="8.75" style="3"/>
    <col min="10505" max="10505" width="15.125" style="3" customWidth="1"/>
    <col min="10506" max="10507" width="11" style="3" customWidth="1"/>
    <col min="10508" max="10508" width="12" style="3" customWidth="1"/>
    <col min="10509" max="10752" width="8.75" style="3"/>
    <col min="10753" max="10753" width="3.25" style="3" customWidth="1"/>
    <col min="10754" max="10760" width="8.75" style="3"/>
    <col min="10761" max="10761" width="15.125" style="3" customWidth="1"/>
    <col min="10762" max="10763" width="11" style="3" customWidth="1"/>
    <col min="10764" max="10764" width="12" style="3" customWidth="1"/>
    <col min="10765" max="11008" width="8.75" style="3"/>
    <col min="11009" max="11009" width="3.25" style="3" customWidth="1"/>
    <col min="11010" max="11016" width="8.75" style="3"/>
    <col min="11017" max="11017" width="15.125" style="3" customWidth="1"/>
    <col min="11018" max="11019" width="11" style="3" customWidth="1"/>
    <col min="11020" max="11020" width="12" style="3" customWidth="1"/>
    <col min="11021" max="11264" width="8.75" style="3"/>
    <col min="11265" max="11265" width="3.25" style="3" customWidth="1"/>
    <col min="11266" max="11272" width="8.75" style="3"/>
    <col min="11273" max="11273" width="15.125" style="3" customWidth="1"/>
    <col min="11274" max="11275" width="11" style="3" customWidth="1"/>
    <col min="11276" max="11276" width="12" style="3" customWidth="1"/>
    <col min="11277" max="11520" width="8.75" style="3"/>
    <col min="11521" max="11521" width="3.25" style="3" customWidth="1"/>
    <col min="11522" max="11528" width="8.75" style="3"/>
    <col min="11529" max="11529" width="15.125" style="3" customWidth="1"/>
    <col min="11530" max="11531" width="11" style="3" customWidth="1"/>
    <col min="11532" max="11532" width="12" style="3" customWidth="1"/>
    <col min="11533" max="11776" width="8.75" style="3"/>
    <col min="11777" max="11777" width="3.25" style="3" customWidth="1"/>
    <col min="11778" max="11784" width="8.75" style="3"/>
    <col min="11785" max="11785" width="15.125" style="3" customWidth="1"/>
    <col min="11786" max="11787" width="11" style="3" customWidth="1"/>
    <col min="11788" max="11788" width="12" style="3" customWidth="1"/>
    <col min="11789" max="12032" width="8.75" style="3"/>
    <col min="12033" max="12033" width="3.25" style="3" customWidth="1"/>
    <col min="12034" max="12040" width="8.75" style="3"/>
    <col min="12041" max="12041" width="15.125" style="3" customWidth="1"/>
    <col min="12042" max="12043" width="11" style="3" customWidth="1"/>
    <col min="12044" max="12044" width="12" style="3" customWidth="1"/>
    <col min="12045" max="12288" width="8.75" style="3"/>
    <col min="12289" max="12289" width="3.25" style="3" customWidth="1"/>
    <col min="12290" max="12296" width="8.75" style="3"/>
    <col min="12297" max="12297" width="15.125" style="3" customWidth="1"/>
    <col min="12298" max="12299" width="11" style="3" customWidth="1"/>
    <col min="12300" max="12300" width="12" style="3" customWidth="1"/>
    <col min="12301" max="12544" width="8.75" style="3"/>
    <col min="12545" max="12545" width="3.25" style="3" customWidth="1"/>
    <col min="12546" max="12552" width="8.75" style="3"/>
    <col min="12553" max="12553" width="15.125" style="3" customWidth="1"/>
    <col min="12554" max="12555" width="11" style="3" customWidth="1"/>
    <col min="12556" max="12556" width="12" style="3" customWidth="1"/>
    <col min="12557" max="12800" width="8.75" style="3"/>
    <col min="12801" max="12801" width="3.25" style="3" customWidth="1"/>
    <col min="12802" max="12808" width="8.75" style="3"/>
    <col min="12809" max="12809" width="15.125" style="3" customWidth="1"/>
    <col min="12810" max="12811" width="11" style="3" customWidth="1"/>
    <col min="12812" max="12812" width="12" style="3" customWidth="1"/>
    <col min="12813" max="13056" width="8.75" style="3"/>
    <col min="13057" max="13057" width="3.25" style="3" customWidth="1"/>
    <col min="13058" max="13064" width="8.75" style="3"/>
    <col min="13065" max="13065" width="15.125" style="3" customWidth="1"/>
    <col min="13066" max="13067" width="11" style="3" customWidth="1"/>
    <col min="13068" max="13068" width="12" style="3" customWidth="1"/>
    <col min="13069" max="13312" width="8.75" style="3"/>
    <col min="13313" max="13313" width="3.25" style="3" customWidth="1"/>
    <col min="13314" max="13320" width="8.75" style="3"/>
    <col min="13321" max="13321" width="15.125" style="3" customWidth="1"/>
    <col min="13322" max="13323" width="11" style="3" customWidth="1"/>
    <col min="13324" max="13324" width="12" style="3" customWidth="1"/>
    <col min="13325" max="13568" width="8.75" style="3"/>
    <col min="13569" max="13569" width="3.25" style="3" customWidth="1"/>
    <col min="13570" max="13576" width="8.75" style="3"/>
    <col min="13577" max="13577" width="15.125" style="3" customWidth="1"/>
    <col min="13578" max="13579" width="11" style="3" customWidth="1"/>
    <col min="13580" max="13580" width="12" style="3" customWidth="1"/>
    <col min="13581" max="13824" width="8.75" style="3"/>
    <col min="13825" max="13825" width="3.25" style="3" customWidth="1"/>
    <col min="13826" max="13832" width="8.75" style="3"/>
    <col min="13833" max="13833" width="15.125" style="3" customWidth="1"/>
    <col min="13834" max="13835" width="11" style="3" customWidth="1"/>
    <col min="13836" max="13836" width="12" style="3" customWidth="1"/>
    <col min="13837" max="14080" width="8.75" style="3"/>
    <col min="14081" max="14081" width="3.25" style="3" customWidth="1"/>
    <col min="14082" max="14088" width="8.75" style="3"/>
    <col min="14089" max="14089" width="15.125" style="3" customWidth="1"/>
    <col min="14090" max="14091" width="11" style="3" customWidth="1"/>
    <col min="14092" max="14092" width="12" style="3" customWidth="1"/>
    <col min="14093" max="14336" width="8.75" style="3"/>
    <col min="14337" max="14337" width="3.25" style="3" customWidth="1"/>
    <col min="14338" max="14344" width="8.75" style="3"/>
    <col min="14345" max="14345" width="15.125" style="3" customWidth="1"/>
    <col min="14346" max="14347" width="11" style="3" customWidth="1"/>
    <col min="14348" max="14348" width="12" style="3" customWidth="1"/>
    <col min="14349" max="14592" width="8.75" style="3"/>
    <col min="14593" max="14593" width="3.25" style="3" customWidth="1"/>
    <col min="14594" max="14600" width="8.75" style="3"/>
    <col min="14601" max="14601" width="15.125" style="3" customWidth="1"/>
    <col min="14602" max="14603" width="11" style="3" customWidth="1"/>
    <col min="14604" max="14604" width="12" style="3" customWidth="1"/>
    <col min="14605" max="14848" width="8.75" style="3"/>
    <col min="14849" max="14849" width="3.25" style="3" customWidth="1"/>
    <col min="14850" max="14856" width="8.75" style="3"/>
    <col min="14857" max="14857" width="15.125" style="3" customWidth="1"/>
    <col min="14858" max="14859" width="11" style="3" customWidth="1"/>
    <col min="14860" max="14860" width="12" style="3" customWidth="1"/>
    <col min="14861" max="15104" width="8.75" style="3"/>
    <col min="15105" max="15105" width="3.25" style="3" customWidth="1"/>
    <col min="15106" max="15112" width="8.75" style="3"/>
    <col min="15113" max="15113" width="15.125" style="3" customWidth="1"/>
    <col min="15114" max="15115" width="11" style="3" customWidth="1"/>
    <col min="15116" max="15116" width="12" style="3" customWidth="1"/>
    <col min="15117" max="15360" width="8.75" style="3"/>
    <col min="15361" max="15361" width="3.25" style="3" customWidth="1"/>
    <col min="15362" max="15368" width="8.75" style="3"/>
    <col min="15369" max="15369" width="15.125" style="3" customWidth="1"/>
    <col min="15370" max="15371" width="11" style="3" customWidth="1"/>
    <col min="15372" max="15372" width="12" style="3" customWidth="1"/>
    <col min="15373" max="15616" width="8.75" style="3"/>
    <col min="15617" max="15617" width="3.25" style="3" customWidth="1"/>
    <col min="15618" max="15624" width="8.75" style="3"/>
    <col min="15625" max="15625" width="15.125" style="3" customWidth="1"/>
    <col min="15626" max="15627" width="11" style="3" customWidth="1"/>
    <col min="15628" max="15628" width="12" style="3" customWidth="1"/>
    <col min="15629" max="15872" width="8.75" style="3"/>
    <col min="15873" max="15873" width="3.25" style="3" customWidth="1"/>
    <col min="15874" max="15880" width="8.75" style="3"/>
    <col min="15881" max="15881" width="15.125" style="3" customWidth="1"/>
    <col min="15882" max="15883" width="11" style="3" customWidth="1"/>
    <col min="15884" max="15884" width="12" style="3" customWidth="1"/>
    <col min="15885" max="16128" width="8.75" style="3"/>
    <col min="16129" max="16129" width="3.25" style="3" customWidth="1"/>
    <col min="16130" max="16136" width="8.75" style="3"/>
    <col min="16137" max="16137" width="15.125" style="3" customWidth="1"/>
    <col min="16138" max="16139" width="11" style="3" customWidth="1"/>
    <col min="16140" max="16140" width="12" style="3" customWidth="1"/>
    <col min="16141" max="16384" width="8.75" style="3"/>
  </cols>
  <sheetData>
    <row r="2" spans="2:13">
      <c r="B2" s="466" t="s">
        <v>1655</v>
      </c>
      <c r="C2" s="466"/>
      <c r="D2" s="466"/>
      <c r="E2" s="466"/>
      <c r="F2" s="466"/>
      <c r="G2" s="466"/>
      <c r="H2" s="466"/>
      <c r="I2" s="466"/>
      <c r="J2" s="466"/>
      <c r="K2" s="466"/>
      <c r="L2" s="466"/>
    </row>
    <row r="3" spans="2:13">
      <c r="B3" s="466"/>
      <c r="C3" s="466"/>
      <c r="D3" s="466"/>
      <c r="E3" s="466"/>
      <c r="F3" s="466"/>
      <c r="G3" s="466"/>
      <c r="H3" s="466"/>
      <c r="I3" s="466"/>
      <c r="J3" s="466"/>
      <c r="K3" s="466"/>
      <c r="L3" s="466"/>
    </row>
    <row r="4" spans="2:13" ht="9" customHeight="1" thickBot="1"/>
    <row r="5" spans="2:13" ht="28.5" customHeight="1" thickTop="1" thickBot="1">
      <c r="B5" s="4" t="s">
        <v>11</v>
      </c>
      <c r="C5" s="467" t="s">
        <v>1720</v>
      </c>
      <c r="D5" s="467"/>
      <c r="E5" s="467"/>
      <c r="F5" s="5" t="s">
        <v>12</v>
      </c>
      <c r="G5" s="467" t="s">
        <v>1736</v>
      </c>
      <c r="H5" s="467"/>
      <c r="I5" s="5" t="s">
        <v>1690</v>
      </c>
      <c r="J5" s="468" t="s">
        <v>1819</v>
      </c>
      <c r="K5" s="468"/>
      <c r="L5" s="469"/>
      <c r="M5" s="6"/>
    </row>
    <row r="6" spans="2:13" ht="29.25" customHeight="1" thickBot="1">
      <c r="B6" s="470" t="s">
        <v>13</v>
      </c>
      <c r="C6" s="471"/>
      <c r="D6" s="471"/>
      <c r="E6" s="471"/>
      <c r="F6" s="471"/>
      <c r="G6" s="471"/>
      <c r="H6" s="471"/>
      <c r="I6" s="471" t="s">
        <v>14</v>
      </c>
      <c r="J6" s="471"/>
      <c r="K6" s="471"/>
      <c r="L6" s="472"/>
      <c r="M6" s="6"/>
    </row>
    <row r="7" spans="2:13" ht="21.75" customHeight="1">
      <c r="B7" s="456" t="s">
        <v>15</v>
      </c>
      <c r="C7" s="457"/>
      <c r="D7" s="458">
        <v>1758000000</v>
      </c>
      <c r="E7" s="459"/>
      <c r="F7" s="459"/>
      <c r="G7" s="459"/>
      <c r="H7" s="459"/>
      <c r="I7" s="56" t="s">
        <v>16</v>
      </c>
      <c r="J7" s="460" t="s">
        <v>1680</v>
      </c>
      <c r="K7" s="461"/>
      <c r="L7" s="462"/>
      <c r="M7" s="6"/>
    </row>
    <row r="8" spans="2:13" ht="21.75" customHeight="1">
      <c r="B8" s="450" t="s">
        <v>1679</v>
      </c>
      <c r="C8" s="451"/>
      <c r="D8" s="463" t="s">
        <v>1738</v>
      </c>
      <c r="E8" s="454"/>
      <c r="F8" s="454"/>
      <c r="G8" s="454"/>
      <c r="H8" s="454"/>
      <c r="I8" s="57" t="s">
        <v>17</v>
      </c>
      <c r="J8" s="57" t="s">
        <v>18</v>
      </c>
      <c r="K8" s="464" t="s">
        <v>1703</v>
      </c>
      <c r="L8" s="465"/>
      <c r="M8" s="6"/>
    </row>
    <row r="9" spans="2:13" ht="21.75" customHeight="1">
      <c r="B9" s="450" t="s">
        <v>19</v>
      </c>
      <c r="C9" s="451"/>
      <c r="D9" s="454" t="s">
        <v>1815</v>
      </c>
      <c r="E9" s="454"/>
      <c r="F9" s="454"/>
      <c r="G9" s="454"/>
      <c r="H9" s="454"/>
      <c r="I9" s="426" t="s">
        <v>20</v>
      </c>
      <c r="J9" s="428">
        <v>45174</v>
      </c>
      <c r="K9" s="473" t="s">
        <v>1806</v>
      </c>
      <c r="L9" s="474"/>
      <c r="M9" s="6"/>
    </row>
    <row r="10" spans="2:13" ht="21.75" customHeight="1">
      <c r="B10" s="450" t="s">
        <v>1681</v>
      </c>
      <c r="C10" s="451"/>
      <c r="D10" s="455" t="s">
        <v>1737</v>
      </c>
      <c r="E10" s="455"/>
      <c r="F10" s="455"/>
      <c r="G10" s="455"/>
      <c r="H10" s="455"/>
      <c r="I10" s="427"/>
      <c r="J10" s="429"/>
      <c r="K10" s="475"/>
      <c r="L10" s="476"/>
      <c r="M10" s="6"/>
    </row>
    <row r="11" spans="2:13" ht="21.75" customHeight="1">
      <c r="B11" s="450" t="s">
        <v>21</v>
      </c>
      <c r="C11" s="451"/>
      <c r="D11" s="454" t="s">
        <v>1721</v>
      </c>
      <c r="E11" s="454"/>
      <c r="F11" s="454"/>
      <c r="G11" s="454"/>
      <c r="H11" s="454"/>
      <c r="I11" s="426" t="s">
        <v>1691</v>
      </c>
      <c r="J11" s="428">
        <v>45174</v>
      </c>
      <c r="K11" s="473" t="s">
        <v>1806</v>
      </c>
      <c r="L11" s="474"/>
      <c r="M11" s="6"/>
    </row>
    <row r="12" spans="2:13" ht="21.75" customHeight="1">
      <c r="B12" s="450" t="s">
        <v>22</v>
      </c>
      <c r="C12" s="451"/>
      <c r="D12" s="454" t="s">
        <v>1820</v>
      </c>
      <c r="E12" s="454"/>
      <c r="F12" s="454"/>
      <c r="G12" s="454"/>
      <c r="H12" s="454"/>
      <c r="I12" s="427"/>
      <c r="J12" s="429"/>
      <c r="K12" s="475"/>
      <c r="L12" s="476"/>
      <c r="M12" s="6"/>
    </row>
    <row r="13" spans="2:13" ht="21.75" customHeight="1">
      <c r="B13" s="450" t="s">
        <v>23</v>
      </c>
      <c r="C13" s="451"/>
      <c r="D13" s="452" t="s">
        <v>1731</v>
      </c>
      <c r="E13" s="452"/>
      <c r="F13" s="452"/>
      <c r="G13" s="452"/>
      <c r="H13" s="452"/>
      <c r="I13" s="426" t="s">
        <v>24</v>
      </c>
      <c r="J13" s="428">
        <v>45174</v>
      </c>
      <c r="K13" s="473" t="s">
        <v>1806</v>
      </c>
      <c r="L13" s="474"/>
      <c r="M13" s="6"/>
    </row>
    <row r="14" spans="2:13" ht="21.75" customHeight="1">
      <c r="B14" s="450"/>
      <c r="C14" s="451"/>
      <c r="D14" s="453" t="s">
        <v>1732</v>
      </c>
      <c r="E14" s="453"/>
      <c r="F14" s="453"/>
      <c r="G14" s="453"/>
      <c r="H14" s="453"/>
      <c r="I14" s="427"/>
      <c r="J14" s="429"/>
      <c r="K14" s="475"/>
      <c r="L14" s="476"/>
      <c r="M14" s="6"/>
    </row>
    <row r="15" spans="2:13" ht="21.75" customHeight="1">
      <c r="B15" s="409" t="s">
        <v>25</v>
      </c>
      <c r="C15" s="410"/>
      <c r="D15" s="248" t="s">
        <v>26</v>
      </c>
      <c r="E15" s="7" t="s">
        <v>1739</v>
      </c>
      <c r="F15" s="8" t="s">
        <v>1837</v>
      </c>
      <c r="G15" s="8"/>
      <c r="H15" s="9"/>
      <c r="I15" s="426" t="s">
        <v>27</v>
      </c>
      <c r="J15" s="428">
        <v>45174</v>
      </c>
      <c r="K15" s="473" t="s">
        <v>1806</v>
      </c>
      <c r="L15" s="474"/>
      <c r="M15" s="6"/>
    </row>
    <row r="16" spans="2:13" ht="21.75" customHeight="1">
      <c r="B16" s="411"/>
      <c r="C16" s="412"/>
      <c r="D16" s="248" t="s">
        <v>28</v>
      </c>
      <c r="E16" s="444" t="s">
        <v>1722</v>
      </c>
      <c r="F16" s="445"/>
      <c r="G16" s="445"/>
      <c r="H16" s="446"/>
      <c r="I16" s="427"/>
      <c r="J16" s="429"/>
      <c r="K16" s="475"/>
      <c r="L16" s="476"/>
      <c r="M16" s="6"/>
    </row>
    <row r="17" spans="2:13" ht="21.75" customHeight="1">
      <c r="B17" s="411"/>
      <c r="C17" s="412"/>
      <c r="D17" s="248" t="s">
        <v>26</v>
      </c>
      <c r="E17" s="10" t="s">
        <v>1739</v>
      </c>
      <c r="F17" s="11" t="s">
        <v>1740</v>
      </c>
      <c r="G17" s="11"/>
      <c r="H17" s="12"/>
      <c r="I17" s="430" t="s">
        <v>1724</v>
      </c>
      <c r="J17" s="428">
        <v>45176</v>
      </c>
      <c r="K17" s="473" t="s">
        <v>1806</v>
      </c>
      <c r="L17" s="474"/>
      <c r="M17" s="6"/>
    </row>
    <row r="18" spans="2:13" ht="21.75" customHeight="1">
      <c r="B18" s="411"/>
      <c r="C18" s="412"/>
      <c r="D18" s="248" t="s">
        <v>28</v>
      </c>
      <c r="E18" s="444" t="s">
        <v>1723</v>
      </c>
      <c r="F18" s="445"/>
      <c r="G18" s="445"/>
      <c r="H18" s="446"/>
      <c r="I18" s="431"/>
      <c r="J18" s="429"/>
      <c r="K18" s="475"/>
      <c r="L18" s="476"/>
      <c r="M18" s="6"/>
    </row>
    <row r="19" spans="2:13" ht="21.75" customHeight="1">
      <c r="B19" s="411"/>
      <c r="C19" s="412"/>
      <c r="D19" s="248" t="s">
        <v>26</v>
      </c>
      <c r="E19" s="264"/>
      <c r="F19" s="11"/>
      <c r="G19" s="11"/>
      <c r="H19" s="12"/>
      <c r="I19" s="432" t="s">
        <v>30</v>
      </c>
      <c r="J19" s="435"/>
      <c r="K19" s="436"/>
      <c r="L19" s="437"/>
      <c r="M19" s="6"/>
    </row>
    <row r="20" spans="2:13" ht="21.75" customHeight="1">
      <c r="B20" s="424"/>
      <c r="C20" s="425"/>
      <c r="D20" s="248" t="s">
        <v>28</v>
      </c>
      <c r="E20" s="447"/>
      <c r="F20" s="448"/>
      <c r="G20" s="448"/>
      <c r="H20" s="449"/>
      <c r="I20" s="433"/>
      <c r="J20" s="438"/>
      <c r="K20" s="439"/>
      <c r="L20" s="440"/>
      <c r="M20" s="6"/>
    </row>
    <row r="21" spans="2:13" ht="21.75" customHeight="1">
      <c r="B21" s="409" t="s">
        <v>29</v>
      </c>
      <c r="C21" s="410"/>
      <c r="D21" s="415" t="s">
        <v>1733</v>
      </c>
      <c r="E21" s="416"/>
      <c r="F21" s="416"/>
      <c r="G21" s="416"/>
      <c r="H21" s="417"/>
      <c r="I21" s="433"/>
      <c r="J21" s="438"/>
      <c r="K21" s="439"/>
      <c r="L21" s="440"/>
      <c r="M21" s="6"/>
    </row>
    <row r="22" spans="2:13" ht="21.75" customHeight="1">
      <c r="B22" s="411"/>
      <c r="C22" s="412"/>
      <c r="D22" s="418"/>
      <c r="E22" s="419"/>
      <c r="F22" s="419"/>
      <c r="G22" s="419"/>
      <c r="H22" s="420"/>
      <c r="I22" s="433"/>
      <c r="J22" s="438"/>
      <c r="K22" s="439"/>
      <c r="L22" s="440"/>
      <c r="M22" s="6"/>
    </row>
    <row r="23" spans="2:13" ht="21.75" customHeight="1" thickBot="1">
      <c r="B23" s="413"/>
      <c r="C23" s="414"/>
      <c r="D23" s="421"/>
      <c r="E23" s="422"/>
      <c r="F23" s="422"/>
      <c r="G23" s="422"/>
      <c r="H23" s="423"/>
      <c r="I23" s="434"/>
      <c r="J23" s="441"/>
      <c r="K23" s="442"/>
      <c r="L23" s="443"/>
      <c r="M23" s="6"/>
    </row>
    <row r="24" spans="2:13" ht="18" thickTop="1">
      <c r="B24" s="6"/>
      <c r="C24" s="6"/>
      <c r="D24" s="6"/>
      <c r="E24" s="6"/>
      <c r="F24" s="6"/>
      <c r="G24" s="6"/>
      <c r="H24" s="6"/>
      <c r="I24" s="6"/>
      <c r="J24" s="6"/>
      <c r="K24" s="6"/>
      <c r="L24" s="6"/>
      <c r="M24" s="6"/>
    </row>
    <row r="25" spans="2:13" ht="17.25">
      <c r="B25" s="6"/>
      <c r="C25" s="6"/>
      <c r="D25" s="6"/>
      <c r="E25" s="6"/>
      <c r="F25" s="6"/>
      <c r="G25" s="6"/>
      <c r="H25" s="6"/>
      <c r="I25" s="6"/>
      <c r="J25" s="6"/>
      <c r="K25" s="6"/>
      <c r="L25" s="6"/>
      <c r="M25" s="6"/>
    </row>
  </sheetData>
  <mergeCells count="46">
    <mergeCell ref="K9:L10"/>
    <mergeCell ref="K11:L12"/>
    <mergeCell ref="K13:L14"/>
    <mergeCell ref="K15:L16"/>
    <mergeCell ref="K17:L18"/>
    <mergeCell ref="B2:L3"/>
    <mergeCell ref="C5:E5"/>
    <mergeCell ref="G5:H5"/>
    <mergeCell ref="J5:L5"/>
    <mergeCell ref="B6:H6"/>
    <mergeCell ref="I6:L6"/>
    <mergeCell ref="B7:C7"/>
    <mergeCell ref="D7:H7"/>
    <mergeCell ref="J7:L7"/>
    <mergeCell ref="B8:C8"/>
    <mergeCell ref="D8:H8"/>
    <mergeCell ref="K8:L8"/>
    <mergeCell ref="J11:J12"/>
    <mergeCell ref="B12:C12"/>
    <mergeCell ref="B9:C9"/>
    <mergeCell ref="D9:H9"/>
    <mergeCell ref="I9:I10"/>
    <mergeCell ref="J9:J10"/>
    <mergeCell ref="D12:H12"/>
    <mergeCell ref="B10:C10"/>
    <mergeCell ref="D10:H10"/>
    <mergeCell ref="B11:C11"/>
    <mergeCell ref="D11:H11"/>
    <mergeCell ref="I11:I12"/>
    <mergeCell ref="B13:C14"/>
    <mergeCell ref="D13:H13"/>
    <mergeCell ref="I13:I14"/>
    <mergeCell ref="J13:J14"/>
    <mergeCell ref="D14:H14"/>
    <mergeCell ref="B21:C23"/>
    <mergeCell ref="D21:H23"/>
    <mergeCell ref="B15:C20"/>
    <mergeCell ref="I15:I16"/>
    <mergeCell ref="J15:J16"/>
    <mergeCell ref="I17:I18"/>
    <mergeCell ref="J17:J18"/>
    <mergeCell ref="I19:I23"/>
    <mergeCell ref="J19:L23"/>
    <mergeCell ref="E16:H16"/>
    <mergeCell ref="E18:H18"/>
    <mergeCell ref="E20:H20"/>
  </mergeCells>
  <phoneticPr fontId="13"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zoomScale="85" zoomScaleNormal="85" zoomScaleSheetLayoutView="85" workbookViewId="0">
      <selection activeCell="R14" sqref="R14:S14"/>
    </sheetView>
  </sheetViews>
  <sheetFormatPr defaultRowHeight="16.5"/>
  <cols>
    <col min="1" max="14" width="6.75" customWidth="1"/>
    <col min="15" max="15" width="6.625" customWidth="1"/>
    <col min="16" max="36" width="6.75" customWidth="1"/>
  </cols>
  <sheetData>
    <row r="1" spans="1:21" ht="17.45" customHeight="1">
      <c r="A1" s="466" t="s">
        <v>1656</v>
      </c>
      <c r="B1" s="466"/>
      <c r="C1" s="466"/>
      <c r="D1" s="466"/>
      <c r="E1" s="466"/>
      <c r="F1" s="466"/>
      <c r="G1" s="466"/>
      <c r="H1" s="466"/>
      <c r="I1" s="466"/>
      <c r="J1" s="466"/>
      <c r="K1" s="466"/>
      <c r="L1" s="466"/>
      <c r="M1" s="466"/>
      <c r="N1" s="466"/>
    </row>
    <row r="2" spans="1:21" ht="17.45" customHeight="1">
      <c r="A2" s="466"/>
      <c r="B2" s="466"/>
      <c r="C2" s="466"/>
      <c r="D2" s="466"/>
      <c r="E2" s="466"/>
      <c r="F2" s="466"/>
      <c r="G2" s="466"/>
      <c r="H2" s="466"/>
      <c r="I2" s="466"/>
      <c r="J2" s="466"/>
      <c r="K2" s="466"/>
      <c r="L2" s="466"/>
      <c r="M2" s="466"/>
      <c r="N2" s="466"/>
    </row>
    <row r="4" spans="1:21" ht="28.15" customHeight="1">
      <c r="F4" s="404" t="s">
        <v>113</v>
      </c>
      <c r="G4" s="404"/>
      <c r="H4" s="404"/>
      <c r="I4" s="404"/>
    </row>
    <row r="5" spans="1:21" ht="28.15" customHeight="1">
      <c r="F5" s="404" t="s">
        <v>1705</v>
      </c>
      <c r="G5" s="404"/>
      <c r="H5" s="404"/>
      <c r="I5" s="404"/>
    </row>
    <row r="6" spans="1:21" ht="28.15" customHeight="1">
      <c r="H6" s="34"/>
    </row>
    <row r="7" spans="1:21" ht="28.15" customHeight="1">
      <c r="F7" s="404" t="s">
        <v>116</v>
      </c>
      <c r="G7" s="404"/>
      <c r="H7" s="404"/>
      <c r="I7" s="404"/>
    </row>
    <row r="8" spans="1:21" ht="28.15" customHeight="1">
      <c r="F8" s="404" t="s">
        <v>1704</v>
      </c>
      <c r="G8" s="404"/>
      <c r="H8" s="404"/>
      <c r="I8" s="404"/>
    </row>
    <row r="9" spans="1:21" ht="28.15" customHeight="1">
      <c r="A9" s="404" t="s">
        <v>117</v>
      </c>
      <c r="B9" s="404"/>
      <c r="C9" s="404"/>
      <c r="D9" s="404"/>
      <c r="E9" s="37"/>
      <c r="F9" s="38"/>
      <c r="G9" s="36"/>
      <c r="H9" s="38"/>
      <c r="I9" s="38"/>
      <c r="J9" s="35"/>
      <c r="K9" s="404" t="s">
        <v>165</v>
      </c>
      <c r="L9" s="404"/>
      <c r="M9" s="404"/>
      <c r="N9" s="404"/>
    </row>
    <row r="10" spans="1:21" ht="42" customHeight="1">
      <c r="A10" s="480" t="s">
        <v>1726</v>
      </c>
      <c r="B10" s="481"/>
      <c r="C10" s="481"/>
      <c r="D10" s="481"/>
      <c r="E10" s="249"/>
      <c r="F10" s="249"/>
      <c r="G10" s="250"/>
      <c r="H10" s="249"/>
      <c r="I10" s="249"/>
      <c r="J10" s="249"/>
      <c r="K10" s="482" t="s">
        <v>1725</v>
      </c>
      <c r="L10" s="481"/>
      <c r="M10" s="481"/>
      <c r="N10" s="481"/>
    </row>
    <row r="11" spans="1:21" ht="28.15" customHeight="1">
      <c r="C11" s="38"/>
      <c r="D11" s="38"/>
      <c r="E11" s="38"/>
      <c r="F11" s="38"/>
      <c r="G11" s="35"/>
      <c r="H11" s="38"/>
      <c r="I11" s="38"/>
      <c r="J11" s="38"/>
      <c r="K11" s="38"/>
      <c r="L11" s="38"/>
      <c r="P11" s="267"/>
      <c r="Q11" s="267"/>
      <c r="R11" s="267"/>
      <c r="S11" s="267"/>
      <c r="T11" s="267"/>
      <c r="U11" s="267"/>
    </row>
    <row r="12" spans="1:21" ht="28.15" customHeight="1">
      <c r="B12" s="35"/>
      <c r="G12" s="35"/>
      <c r="M12" s="37"/>
      <c r="P12" s="267"/>
      <c r="Q12" s="267"/>
      <c r="R12" s="267"/>
      <c r="S12" s="267"/>
      <c r="T12" s="267"/>
      <c r="U12" s="267"/>
    </row>
    <row r="13" spans="1:21" ht="28.15" customHeight="1">
      <c r="A13" s="483" t="s">
        <v>1734</v>
      </c>
      <c r="B13" s="481"/>
      <c r="C13" s="481"/>
      <c r="D13" s="481"/>
      <c r="F13" s="483" t="s">
        <v>1727</v>
      </c>
      <c r="G13" s="481"/>
      <c r="H13" s="481"/>
      <c r="I13" s="481"/>
      <c r="K13" s="483" t="s">
        <v>1749</v>
      </c>
      <c r="L13" s="481"/>
      <c r="M13" s="481"/>
      <c r="N13" s="481"/>
      <c r="P13" s="478"/>
      <c r="Q13" s="479"/>
      <c r="R13" s="479"/>
      <c r="S13" s="479"/>
      <c r="T13" s="267"/>
      <c r="U13" s="267"/>
    </row>
    <row r="14" spans="1:21" ht="28.15" customHeight="1">
      <c r="A14" s="404" t="s">
        <v>115</v>
      </c>
      <c r="B14" s="404"/>
      <c r="C14" s="404" t="s">
        <v>1735</v>
      </c>
      <c r="D14" s="404"/>
      <c r="F14" s="404" t="s">
        <v>115</v>
      </c>
      <c r="G14" s="404"/>
      <c r="H14" s="404" t="s">
        <v>1748</v>
      </c>
      <c r="I14" s="404"/>
      <c r="K14" s="404" t="s">
        <v>115</v>
      </c>
      <c r="L14" s="404"/>
      <c r="M14" s="404" t="s">
        <v>1821</v>
      </c>
      <c r="N14" s="404"/>
      <c r="P14" s="477"/>
      <c r="Q14" s="477"/>
      <c r="R14" s="477"/>
      <c r="S14" s="477"/>
      <c r="T14" s="267"/>
      <c r="U14" s="267"/>
    </row>
    <row r="15" spans="1:21" ht="28.15" customHeight="1">
      <c r="C15" s="34"/>
      <c r="H15" s="34"/>
      <c r="M15" s="34"/>
      <c r="P15" s="267"/>
      <c r="Q15" s="267"/>
      <c r="R15" s="267"/>
      <c r="S15" s="267"/>
      <c r="T15" s="267"/>
      <c r="U15" s="267"/>
    </row>
    <row r="16" spans="1:21" ht="28.15" customHeight="1">
      <c r="A16" s="404" t="s">
        <v>1701</v>
      </c>
      <c r="B16" s="404"/>
      <c r="C16" s="404" t="s">
        <v>1747</v>
      </c>
      <c r="D16" s="404"/>
      <c r="F16" s="404" t="s">
        <v>1701</v>
      </c>
      <c r="G16" s="404"/>
      <c r="H16" s="404" t="s">
        <v>1747</v>
      </c>
      <c r="I16" s="404"/>
      <c r="K16" s="404" t="s">
        <v>1701</v>
      </c>
      <c r="L16" s="404"/>
      <c r="M16" s="404"/>
      <c r="N16" s="404"/>
      <c r="P16" s="477"/>
      <c r="Q16" s="477"/>
      <c r="R16" s="477"/>
      <c r="S16" s="477"/>
      <c r="T16" s="267"/>
      <c r="U16" s="267"/>
    </row>
    <row r="17" spans="1:21" ht="28.15" customHeight="1">
      <c r="A17" s="404" t="s">
        <v>118</v>
      </c>
      <c r="B17" s="404"/>
      <c r="C17" s="404" t="s">
        <v>1745</v>
      </c>
      <c r="D17" s="404"/>
      <c r="F17" s="404" t="s">
        <v>118</v>
      </c>
      <c r="G17" s="404"/>
      <c r="H17" s="404" t="s">
        <v>1750</v>
      </c>
      <c r="I17" s="404"/>
      <c r="K17" s="404" t="s">
        <v>118</v>
      </c>
      <c r="L17" s="404"/>
      <c r="M17" s="404"/>
      <c r="N17" s="404"/>
      <c r="P17" s="477"/>
      <c r="Q17" s="477"/>
      <c r="R17" s="477"/>
      <c r="S17" s="477"/>
      <c r="T17" s="267"/>
      <c r="U17" s="267"/>
    </row>
    <row r="18" spans="1:21" ht="28.15" customHeight="1">
      <c r="A18" s="404" t="s">
        <v>114</v>
      </c>
      <c r="B18" s="404"/>
      <c r="C18" s="404" t="s">
        <v>1746</v>
      </c>
      <c r="D18" s="404"/>
      <c r="F18" s="404" t="s">
        <v>114</v>
      </c>
      <c r="G18" s="404"/>
      <c r="H18" s="404" t="s">
        <v>1751</v>
      </c>
      <c r="I18" s="404"/>
      <c r="K18" s="404" t="s">
        <v>114</v>
      </c>
      <c r="L18" s="404"/>
      <c r="M18" s="404"/>
      <c r="N18" s="404"/>
      <c r="P18" s="477"/>
      <c r="Q18" s="477"/>
      <c r="R18" s="477"/>
      <c r="S18" s="477"/>
      <c r="T18" s="267"/>
      <c r="U18" s="267"/>
    </row>
    <row r="19" spans="1:21" ht="28.15" customHeight="1">
      <c r="P19" s="267"/>
      <c r="Q19" s="267"/>
      <c r="R19" s="267"/>
      <c r="S19" s="267"/>
      <c r="T19" s="267"/>
      <c r="U19" s="267"/>
    </row>
    <row r="20" spans="1:21" ht="28.15" customHeight="1">
      <c r="A20" s="404" t="s">
        <v>1701</v>
      </c>
      <c r="B20" s="404"/>
      <c r="C20" s="404" t="s">
        <v>1838</v>
      </c>
      <c r="D20" s="404"/>
      <c r="F20" s="404" t="s">
        <v>1701</v>
      </c>
      <c r="G20" s="404"/>
      <c r="H20" s="404" t="s">
        <v>1752</v>
      </c>
      <c r="I20" s="404"/>
      <c r="K20" s="404" t="s">
        <v>1701</v>
      </c>
      <c r="L20" s="404"/>
      <c r="M20" s="404"/>
      <c r="N20" s="404"/>
      <c r="P20" s="477"/>
      <c r="Q20" s="477"/>
      <c r="R20" s="477"/>
      <c r="S20" s="477"/>
      <c r="T20" s="267"/>
      <c r="U20" s="267"/>
    </row>
    <row r="21" spans="1:21" ht="28.15" customHeight="1">
      <c r="A21" s="404" t="s">
        <v>118</v>
      </c>
      <c r="B21" s="404"/>
      <c r="C21" s="404" t="s">
        <v>1839</v>
      </c>
      <c r="D21" s="404"/>
      <c r="F21" s="404" t="s">
        <v>118</v>
      </c>
      <c r="G21" s="404"/>
      <c r="H21" s="404" t="s">
        <v>1754</v>
      </c>
      <c r="I21" s="404"/>
      <c r="K21" s="404" t="s">
        <v>118</v>
      </c>
      <c r="L21" s="404"/>
      <c r="M21" s="404"/>
      <c r="N21" s="404"/>
      <c r="P21" s="477"/>
      <c r="Q21" s="477"/>
      <c r="R21" s="477"/>
      <c r="S21" s="477"/>
      <c r="T21" s="267"/>
      <c r="U21" s="267"/>
    </row>
    <row r="22" spans="1:21" ht="28.15" customHeight="1">
      <c r="A22" s="404" t="s">
        <v>114</v>
      </c>
      <c r="B22" s="404"/>
      <c r="C22" s="404"/>
      <c r="D22" s="404"/>
      <c r="F22" s="404" t="s">
        <v>114</v>
      </c>
      <c r="G22" s="404"/>
      <c r="H22" s="404"/>
      <c r="I22" s="404"/>
      <c r="K22" s="404" t="s">
        <v>114</v>
      </c>
      <c r="L22" s="404"/>
      <c r="M22" s="404"/>
      <c r="N22" s="404"/>
      <c r="P22" s="477"/>
      <c r="Q22" s="477"/>
      <c r="R22" s="477"/>
      <c r="S22" s="477"/>
      <c r="T22" s="267"/>
      <c r="U22" s="267"/>
    </row>
    <row r="23" spans="1:21" ht="28.15" customHeight="1">
      <c r="P23" s="267"/>
      <c r="Q23" s="267"/>
      <c r="R23" s="267"/>
      <c r="S23" s="267"/>
      <c r="T23" s="267"/>
      <c r="U23" s="267"/>
    </row>
    <row r="24" spans="1:21" ht="28.15" customHeight="1">
      <c r="P24" s="267"/>
      <c r="Q24" s="267"/>
      <c r="R24" s="267"/>
      <c r="S24" s="267"/>
      <c r="T24" s="267"/>
      <c r="U24" s="267"/>
    </row>
    <row r="25" spans="1:21" ht="28.15" customHeight="1"/>
    <row r="26" spans="1:21" ht="28.15" customHeight="1"/>
    <row r="27" spans="1:21" ht="28.15" customHeight="1"/>
    <row r="28" spans="1:21" ht="28.15" customHeight="1"/>
    <row r="29" spans="1:21" ht="28.15" customHeight="1"/>
    <row r="30" spans="1:21" ht="28.15" customHeight="1"/>
    <row r="31" spans="1:21" ht="28.15" customHeight="1"/>
    <row r="32" spans="1:21" ht="28.15" customHeight="1"/>
    <row r="33" ht="28.15" customHeight="1"/>
    <row r="34" ht="28.15" customHeight="1"/>
    <row r="35" ht="28.15" customHeight="1"/>
    <row r="36" ht="28.15" customHeight="1"/>
    <row r="37" ht="28.15" customHeight="1"/>
    <row r="38" ht="28.15" customHeight="1"/>
    <row r="39" ht="28.15" customHeight="1"/>
    <row r="40" ht="28.15" customHeight="1"/>
    <row r="41" ht="28.15" customHeight="1"/>
    <row r="42" ht="28.15" customHeight="1"/>
    <row r="43" ht="28.15" customHeight="1"/>
    <row r="44" ht="28.15" customHeight="1"/>
    <row r="45" ht="28.15" customHeight="1"/>
    <row r="46" ht="28.15" customHeight="1"/>
    <row r="47" ht="28.15" customHeight="1"/>
    <row r="48" ht="28.15" customHeight="1"/>
    <row r="49" ht="28.15" customHeight="1"/>
    <row r="50" ht="28.15" customHeight="1"/>
    <row r="51" ht="28.15" customHeight="1"/>
    <row r="52" ht="28.15" customHeight="1"/>
    <row r="53" ht="28.15" customHeight="1"/>
    <row r="54" ht="28.15" customHeight="1"/>
    <row r="55" ht="28.15" customHeight="1"/>
    <row r="56" ht="28.15" customHeight="1"/>
    <row r="57" ht="28.15" customHeight="1"/>
    <row r="58" ht="28.15" customHeight="1"/>
    <row r="59" ht="28.15" customHeight="1"/>
    <row r="60" ht="28.15" customHeight="1"/>
    <row r="61" ht="28.15" customHeight="1"/>
    <row r="62" ht="28.15" customHeight="1"/>
    <row r="63" ht="28.15" customHeight="1"/>
    <row r="64" ht="28.15" customHeight="1"/>
    <row r="65" ht="28.15" customHeight="1"/>
    <row r="66" ht="28.15" customHeight="1"/>
  </sheetData>
  <mergeCells count="69">
    <mergeCell ref="A1:N2"/>
    <mergeCell ref="F4:I4"/>
    <mergeCell ref="F5:I5"/>
    <mergeCell ref="F7:I7"/>
    <mergeCell ref="F8:I8"/>
    <mergeCell ref="A10:D10"/>
    <mergeCell ref="K9:N9"/>
    <mergeCell ref="K10:N10"/>
    <mergeCell ref="F13:I13"/>
    <mergeCell ref="F14:G14"/>
    <mergeCell ref="H14:I14"/>
    <mergeCell ref="A13:D13"/>
    <mergeCell ref="A14:B14"/>
    <mergeCell ref="A9:D9"/>
    <mergeCell ref="C14:D14"/>
    <mergeCell ref="K13:N13"/>
    <mergeCell ref="K14:L14"/>
    <mergeCell ref="M14:N14"/>
    <mergeCell ref="C18:D18"/>
    <mergeCell ref="F17:G17"/>
    <mergeCell ref="H17:I17"/>
    <mergeCell ref="F18:G18"/>
    <mergeCell ref="H18:I18"/>
    <mergeCell ref="A16:B16"/>
    <mergeCell ref="C16:D16"/>
    <mergeCell ref="F16:G16"/>
    <mergeCell ref="H16:I16"/>
    <mergeCell ref="K16:L16"/>
    <mergeCell ref="M16:N16"/>
    <mergeCell ref="P13:S13"/>
    <mergeCell ref="P14:Q14"/>
    <mergeCell ref="R14:S14"/>
    <mergeCell ref="P16:Q16"/>
    <mergeCell ref="R16:S16"/>
    <mergeCell ref="P17:Q17"/>
    <mergeCell ref="R17:S17"/>
    <mergeCell ref="P18:Q18"/>
    <mergeCell ref="R18:S18"/>
    <mergeCell ref="A20:B20"/>
    <mergeCell ref="C20:D20"/>
    <mergeCell ref="H20:I20"/>
    <mergeCell ref="P20:Q20"/>
    <mergeCell ref="R20:S20"/>
    <mergeCell ref="K17:L17"/>
    <mergeCell ref="M17:N17"/>
    <mergeCell ref="K18:L18"/>
    <mergeCell ref="M18:N18"/>
    <mergeCell ref="A17:B17"/>
    <mergeCell ref="C17:D17"/>
    <mergeCell ref="A18:B18"/>
    <mergeCell ref="A21:B21"/>
    <mergeCell ref="C21:D21"/>
    <mergeCell ref="A22:B22"/>
    <mergeCell ref="C22:D22"/>
    <mergeCell ref="F20:G20"/>
    <mergeCell ref="F21:G21"/>
    <mergeCell ref="F22:G22"/>
    <mergeCell ref="K20:L20"/>
    <mergeCell ref="M20:N20"/>
    <mergeCell ref="K21:L21"/>
    <mergeCell ref="M21:N21"/>
    <mergeCell ref="K22:L22"/>
    <mergeCell ref="M22:N22"/>
    <mergeCell ref="P21:Q21"/>
    <mergeCell ref="R21:S21"/>
    <mergeCell ref="P22:Q22"/>
    <mergeCell ref="R22:S22"/>
    <mergeCell ref="H21:I21"/>
    <mergeCell ref="H22:I22"/>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G72"/>
  <sheetViews>
    <sheetView showGridLines="0" zoomScale="80" zoomScaleNormal="80" workbookViewId="0">
      <pane xSplit="3" ySplit="6" topLeftCell="D31" activePane="bottomRight" state="frozen"/>
      <selection activeCell="F18" sqref="F18"/>
      <selection pane="topRight" activeCell="F18" sqref="F18"/>
      <selection pane="bottomLeft" activeCell="F18" sqref="F18"/>
      <selection pane="bottomRight" activeCell="O16" sqref="N16:O16"/>
    </sheetView>
  </sheetViews>
  <sheetFormatPr defaultColWidth="9" defaultRowHeight="17.25"/>
  <cols>
    <col min="1" max="1" width="0.5" style="58" customWidth="1"/>
    <col min="2" max="2" width="9.75" style="59" bestFit="1" customWidth="1"/>
    <col min="3" max="3" width="37.75" style="58" bestFit="1" customWidth="1"/>
    <col min="4" max="153" width="3.625" style="58" customWidth="1"/>
    <col min="154" max="215" width="3.625" style="58" hidden="1" customWidth="1"/>
    <col min="216" max="16384" width="9" style="58"/>
  </cols>
  <sheetData>
    <row r="2" spans="1:215" ht="57.75" customHeight="1">
      <c r="B2" s="484" t="s">
        <v>1702</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row>
    <row r="3" spans="1:215" ht="10.5" customHeight="1"/>
    <row r="4" spans="1:215" s="60" customFormat="1" ht="26.25">
      <c r="B4" s="485" t="s">
        <v>233</v>
      </c>
      <c r="C4" s="488" t="s">
        <v>234</v>
      </c>
      <c r="D4" s="490" t="s">
        <v>235</v>
      </c>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2"/>
      <c r="AF4" s="490" t="s">
        <v>236</v>
      </c>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2"/>
      <c r="BK4" s="490" t="s">
        <v>237</v>
      </c>
      <c r="BL4" s="491"/>
      <c r="BM4" s="491"/>
      <c r="BN4" s="491"/>
      <c r="BO4" s="491"/>
      <c r="BP4" s="491"/>
      <c r="BQ4" s="491"/>
      <c r="BR4" s="491"/>
      <c r="BS4" s="491"/>
      <c r="BT4" s="491"/>
      <c r="BU4" s="491"/>
      <c r="BV4" s="491"/>
      <c r="BW4" s="491"/>
      <c r="BX4" s="491"/>
      <c r="BY4" s="491"/>
      <c r="BZ4" s="491"/>
      <c r="CA4" s="491"/>
      <c r="CB4" s="491"/>
      <c r="CC4" s="491"/>
      <c r="CD4" s="491"/>
      <c r="CE4" s="491"/>
      <c r="CF4" s="491"/>
      <c r="CG4" s="491"/>
      <c r="CH4" s="491"/>
      <c r="CI4" s="491"/>
      <c r="CJ4" s="491"/>
      <c r="CK4" s="491"/>
      <c r="CL4" s="491"/>
      <c r="CM4" s="491"/>
      <c r="CN4" s="492"/>
      <c r="CO4" s="490" t="s">
        <v>238</v>
      </c>
      <c r="CP4" s="491"/>
      <c r="CQ4" s="491"/>
      <c r="CR4" s="491"/>
      <c r="CS4" s="491"/>
      <c r="CT4" s="491"/>
      <c r="CU4" s="491"/>
      <c r="CV4" s="491"/>
      <c r="CW4" s="491"/>
      <c r="CX4" s="491"/>
      <c r="CY4" s="491"/>
      <c r="CZ4" s="491"/>
      <c r="DA4" s="491"/>
      <c r="DB4" s="491"/>
      <c r="DC4" s="491"/>
      <c r="DD4" s="491"/>
      <c r="DE4" s="491"/>
      <c r="DF4" s="491"/>
      <c r="DG4" s="491"/>
      <c r="DH4" s="491"/>
      <c r="DI4" s="491"/>
      <c r="DJ4" s="491"/>
      <c r="DK4" s="491"/>
      <c r="DL4" s="491"/>
      <c r="DM4" s="491"/>
      <c r="DN4" s="491"/>
      <c r="DO4" s="491"/>
      <c r="DP4" s="491"/>
      <c r="DQ4" s="491"/>
      <c r="DR4" s="491"/>
      <c r="DS4" s="492"/>
      <c r="DT4" s="490" t="s">
        <v>239</v>
      </c>
      <c r="DU4" s="491"/>
      <c r="DV4" s="491"/>
      <c r="DW4" s="491"/>
      <c r="DX4" s="491"/>
      <c r="DY4" s="491"/>
      <c r="DZ4" s="491"/>
      <c r="EA4" s="491"/>
      <c r="EB4" s="491"/>
      <c r="EC4" s="491"/>
      <c r="ED4" s="491"/>
      <c r="EE4" s="491"/>
      <c r="EF4" s="491"/>
      <c r="EG4" s="491"/>
      <c r="EH4" s="491"/>
      <c r="EI4" s="491"/>
      <c r="EJ4" s="491"/>
      <c r="EK4" s="491"/>
      <c r="EL4" s="491"/>
      <c r="EM4" s="491"/>
      <c r="EN4" s="491"/>
      <c r="EO4" s="491"/>
      <c r="EP4" s="491"/>
      <c r="EQ4" s="491"/>
      <c r="ER4" s="491"/>
      <c r="ES4" s="491"/>
      <c r="ET4" s="491"/>
      <c r="EU4" s="491"/>
      <c r="EV4" s="491"/>
      <c r="EW4" s="492"/>
      <c r="EX4" s="490" t="s">
        <v>240</v>
      </c>
      <c r="EY4" s="491"/>
      <c r="EZ4" s="491"/>
      <c r="FA4" s="491"/>
      <c r="FB4" s="491"/>
      <c r="FC4" s="491"/>
      <c r="FD4" s="491"/>
      <c r="FE4" s="491"/>
      <c r="FF4" s="491"/>
      <c r="FG4" s="491"/>
      <c r="FH4" s="491"/>
      <c r="FI4" s="491"/>
      <c r="FJ4" s="491"/>
      <c r="FK4" s="491"/>
      <c r="FL4" s="491"/>
      <c r="FM4" s="491"/>
      <c r="FN4" s="491"/>
      <c r="FO4" s="491"/>
      <c r="FP4" s="491"/>
      <c r="FQ4" s="491"/>
      <c r="FR4" s="491"/>
      <c r="FS4" s="491"/>
      <c r="FT4" s="491"/>
      <c r="FU4" s="491"/>
      <c r="FV4" s="491"/>
      <c r="FW4" s="491"/>
      <c r="FX4" s="491"/>
      <c r="FY4" s="491"/>
      <c r="FZ4" s="491"/>
      <c r="GA4" s="491"/>
      <c r="GB4" s="492"/>
      <c r="GC4" s="491" t="s">
        <v>241</v>
      </c>
      <c r="GD4" s="491"/>
      <c r="GE4" s="491"/>
      <c r="GF4" s="491"/>
      <c r="GG4" s="491"/>
      <c r="GH4" s="491"/>
      <c r="GI4" s="491"/>
      <c r="GJ4" s="491"/>
      <c r="GK4" s="491"/>
      <c r="GL4" s="491"/>
      <c r="GM4" s="491"/>
      <c r="GN4" s="491"/>
      <c r="GO4" s="491"/>
      <c r="GP4" s="491"/>
      <c r="GQ4" s="491"/>
      <c r="GR4" s="491"/>
      <c r="GS4" s="491"/>
      <c r="GT4" s="491"/>
      <c r="GU4" s="491"/>
      <c r="GV4" s="491"/>
      <c r="GW4" s="491"/>
      <c r="GX4" s="491"/>
      <c r="GY4" s="491"/>
      <c r="GZ4" s="491"/>
      <c r="HA4" s="491"/>
      <c r="HB4" s="491"/>
      <c r="HC4" s="491"/>
      <c r="HD4" s="491"/>
      <c r="HE4" s="491"/>
      <c r="HF4" s="491"/>
      <c r="HG4" s="492"/>
    </row>
    <row r="5" spans="1:215" s="61" customFormat="1" ht="12" customHeight="1">
      <c r="A5" s="61" t="s">
        <v>242</v>
      </c>
      <c r="B5" s="486"/>
      <c r="C5" s="489"/>
      <c r="D5" s="62">
        <v>1</v>
      </c>
      <c r="E5" s="63">
        <v>2</v>
      </c>
      <c r="F5" s="64">
        <v>3</v>
      </c>
      <c r="G5" s="64">
        <v>4</v>
      </c>
      <c r="H5" s="64">
        <v>5</v>
      </c>
      <c r="I5" s="63">
        <v>6</v>
      </c>
      <c r="J5" s="64">
        <v>7</v>
      </c>
      <c r="K5" s="64">
        <v>8</v>
      </c>
      <c r="L5" s="64">
        <v>9</v>
      </c>
      <c r="M5" s="64">
        <v>10</v>
      </c>
      <c r="N5" s="64">
        <v>11</v>
      </c>
      <c r="O5" s="64">
        <v>12</v>
      </c>
      <c r="P5" s="63">
        <v>13</v>
      </c>
      <c r="Q5" s="64">
        <v>14</v>
      </c>
      <c r="R5" s="64">
        <v>15</v>
      </c>
      <c r="S5" s="64">
        <v>16</v>
      </c>
      <c r="T5" s="64">
        <v>17</v>
      </c>
      <c r="U5" s="64">
        <v>18</v>
      </c>
      <c r="V5" s="64">
        <v>19</v>
      </c>
      <c r="W5" s="63">
        <v>20</v>
      </c>
      <c r="X5" s="64">
        <v>21</v>
      </c>
      <c r="Y5" s="64">
        <v>22</v>
      </c>
      <c r="Z5" s="64">
        <v>23</v>
      </c>
      <c r="AA5" s="64">
        <v>24</v>
      </c>
      <c r="AB5" s="64">
        <v>25</v>
      </c>
      <c r="AC5" s="64">
        <v>26</v>
      </c>
      <c r="AD5" s="63">
        <v>27</v>
      </c>
      <c r="AE5" s="65">
        <v>28</v>
      </c>
      <c r="AF5" s="62">
        <v>1</v>
      </c>
      <c r="AG5" s="64">
        <v>2</v>
      </c>
      <c r="AH5" s="64">
        <v>3</v>
      </c>
      <c r="AI5" s="64">
        <v>4</v>
      </c>
      <c r="AJ5" s="64">
        <v>5</v>
      </c>
      <c r="AK5" s="63">
        <v>6</v>
      </c>
      <c r="AL5" s="64">
        <v>7</v>
      </c>
      <c r="AM5" s="64">
        <v>8</v>
      </c>
      <c r="AN5" s="63">
        <v>9</v>
      </c>
      <c r="AO5" s="64">
        <v>10</v>
      </c>
      <c r="AP5" s="64">
        <v>11</v>
      </c>
      <c r="AQ5" s="64">
        <v>12</v>
      </c>
      <c r="AR5" s="63">
        <v>13</v>
      </c>
      <c r="AS5" s="64">
        <v>14</v>
      </c>
      <c r="AT5" s="64">
        <v>15</v>
      </c>
      <c r="AU5" s="64">
        <v>16</v>
      </c>
      <c r="AV5" s="64">
        <v>17</v>
      </c>
      <c r="AW5" s="64">
        <v>18</v>
      </c>
      <c r="AX5" s="64">
        <v>19</v>
      </c>
      <c r="AY5" s="63">
        <v>20</v>
      </c>
      <c r="AZ5" s="64">
        <v>21</v>
      </c>
      <c r="BA5" s="64">
        <v>22</v>
      </c>
      <c r="BB5" s="64">
        <v>23</v>
      </c>
      <c r="BC5" s="64">
        <v>24</v>
      </c>
      <c r="BD5" s="64">
        <v>25</v>
      </c>
      <c r="BE5" s="64">
        <v>26</v>
      </c>
      <c r="BF5" s="63">
        <v>27</v>
      </c>
      <c r="BG5" s="64">
        <v>28</v>
      </c>
      <c r="BH5" s="64">
        <v>29</v>
      </c>
      <c r="BI5" s="64">
        <v>30</v>
      </c>
      <c r="BJ5" s="65">
        <v>31</v>
      </c>
      <c r="BK5" s="66">
        <v>1</v>
      </c>
      <c r="BL5" s="64">
        <v>2</v>
      </c>
      <c r="BM5" s="63">
        <v>3</v>
      </c>
      <c r="BN5" s="64">
        <v>4</v>
      </c>
      <c r="BO5" s="64">
        <v>5</v>
      </c>
      <c r="BP5" s="64">
        <v>6</v>
      </c>
      <c r="BQ5" s="64">
        <v>7</v>
      </c>
      <c r="BR5" s="64">
        <v>8</v>
      </c>
      <c r="BS5" s="64">
        <v>9</v>
      </c>
      <c r="BT5" s="63">
        <v>10</v>
      </c>
      <c r="BU5" s="64">
        <v>11</v>
      </c>
      <c r="BV5" s="64">
        <v>12</v>
      </c>
      <c r="BW5" s="64">
        <v>13</v>
      </c>
      <c r="BX5" s="64">
        <v>14</v>
      </c>
      <c r="BY5" s="64">
        <v>15</v>
      </c>
      <c r="BZ5" s="64">
        <v>16</v>
      </c>
      <c r="CA5" s="63">
        <v>17</v>
      </c>
      <c r="CB5" s="64">
        <v>18</v>
      </c>
      <c r="CC5" s="64">
        <v>19</v>
      </c>
      <c r="CD5" s="64">
        <v>20</v>
      </c>
      <c r="CE5" s="64">
        <v>21</v>
      </c>
      <c r="CF5" s="64">
        <v>22</v>
      </c>
      <c r="CG5" s="64">
        <v>23</v>
      </c>
      <c r="CH5" s="63">
        <v>24</v>
      </c>
      <c r="CI5" s="64">
        <v>25</v>
      </c>
      <c r="CJ5" s="64">
        <v>26</v>
      </c>
      <c r="CK5" s="64">
        <v>27</v>
      </c>
      <c r="CL5" s="64">
        <v>28</v>
      </c>
      <c r="CM5" s="64">
        <v>29</v>
      </c>
      <c r="CN5" s="65">
        <v>30</v>
      </c>
      <c r="CO5" s="62">
        <v>1</v>
      </c>
      <c r="CP5" s="64">
        <v>2</v>
      </c>
      <c r="CQ5" s="64">
        <v>3</v>
      </c>
      <c r="CR5" s="64">
        <v>4</v>
      </c>
      <c r="CS5" s="63">
        <v>5</v>
      </c>
      <c r="CT5" s="64">
        <v>6</v>
      </c>
      <c r="CU5" s="64">
        <v>7</v>
      </c>
      <c r="CV5" s="63">
        <v>8</v>
      </c>
      <c r="CW5" s="64">
        <v>9</v>
      </c>
      <c r="CX5" s="64">
        <v>10</v>
      </c>
      <c r="CY5" s="64">
        <v>11</v>
      </c>
      <c r="CZ5" s="64">
        <v>12</v>
      </c>
      <c r="DA5" s="64">
        <v>13</v>
      </c>
      <c r="DB5" s="64">
        <v>14</v>
      </c>
      <c r="DC5" s="63">
        <v>15</v>
      </c>
      <c r="DD5" s="64">
        <v>16</v>
      </c>
      <c r="DE5" s="64">
        <v>17</v>
      </c>
      <c r="DF5" s="64">
        <v>18</v>
      </c>
      <c r="DG5" s="64">
        <v>19</v>
      </c>
      <c r="DH5" s="64">
        <v>20</v>
      </c>
      <c r="DI5" s="64">
        <v>21</v>
      </c>
      <c r="DJ5" s="63">
        <v>22</v>
      </c>
      <c r="DK5" s="64">
        <v>23</v>
      </c>
      <c r="DL5" s="64">
        <v>24</v>
      </c>
      <c r="DM5" s="64">
        <v>25</v>
      </c>
      <c r="DN5" s="64">
        <v>26</v>
      </c>
      <c r="DO5" s="64">
        <v>27</v>
      </c>
      <c r="DP5" s="64">
        <v>28</v>
      </c>
      <c r="DQ5" s="63">
        <v>29</v>
      </c>
      <c r="DR5" s="64">
        <v>30</v>
      </c>
      <c r="DS5" s="65">
        <v>31</v>
      </c>
      <c r="DT5" s="62">
        <v>1</v>
      </c>
      <c r="DU5" s="64">
        <v>2</v>
      </c>
      <c r="DV5" s="64">
        <v>3</v>
      </c>
      <c r="DW5" s="64">
        <v>4</v>
      </c>
      <c r="DX5" s="63">
        <v>5</v>
      </c>
      <c r="DY5" s="63">
        <v>6</v>
      </c>
      <c r="DZ5" s="64">
        <v>7</v>
      </c>
      <c r="EA5" s="64">
        <v>8</v>
      </c>
      <c r="EB5" s="64">
        <v>9</v>
      </c>
      <c r="EC5" s="64">
        <v>10</v>
      </c>
      <c r="ED5" s="64">
        <v>11</v>
      </c>
      <c r="EE5" s="63">
        <v>12</v>
      </c>
      <c r="EF5" s="64">
        <v>13</v>
      </c>
      <c r="EG5" s="64">
        <v>14</v>
      </c>
      <c r="EH5" s="64">
        <v>15</v>
      </c>
      <c r="EI5" s="64">
        <v>16</v>
      </c>
      <c r="EJ5" s="64">
        <v>17</v>
      </c>
      <c r="EK5" s="64">
        <v>18</v>
      </c>
      <c r="EL5" s="63">
        <v>19</v>
      </c>
      <c r="EM5" s="64">
        <v>20</v>
      </c>
      <c r="EN5" s="64">
        <v>21</v>
      </c>
      <c r="EO5" s="64">
        <v>22</v>
      </c>
      <c r="EP5" s="64">
        <v>23</v>
      </c>
      <c r="EQ5" s="64">
        <v>24</v>
      </c>
      <c r="ER5" s="64">
        <v>25</v>
      </c>
      <c r="ES5" s="63">
        <v>26</v>
      </c>
      <c r="ET5" s="64">
        <v>27</v>
      </c>
      <c r="EU5" s="64">
        <v>28</v>
      </c>
      <c r="EV5" s="64">
        <v>29</v>
      </c>
      <c r="EW5" s="65">
        <v>30</v>
      </c>
      <c r="EX5" s="66">
        <v>1</v>
      </c>
      <c r="EY5" s="64">
        <v>2</v>
      </c>
      <c r="EZ5" s="63">
        <v>3</v>
      </c>
      <c r="FA5" s="64">
        <v>4</v>
      </c>
      <c r="FB5" s="64">
        <v>5</v>
      </c>
      <c r="FC5" s="64">
        <v>6</v>
      </c>
      <c r="FD5" s="64">
        <v>7</v>
      </c>
      <c r="FE5" s="64">
        <v>8</v>
      </c>
      <c r="FF5" s="64">
        <v>9</v>
      </c>
      <c r="FG5" s="63">
        <v>10</v>
      </c>
      <c r="FH5" s="64">
        <v>11</v>
      </c>
      <c r="FI5" s="64">
        <v>12</v>
      </c>
      <c r="FJ5" s="64">
        <v>13</v>
      </c>
      <c r="FK5" s="64">
        <v>14</v>
      </c>
      <c r="FL5" s="64">
        <v>15</v>
      </c>
      <c r="FM5" s="64">
        <v>16</v>
      </c>
      <c r="FN5" s="63">
        <v>17</v>
      </c>
      <c r="FO5" s="64">
        <v>18</v>
      </c>
      <c r="FP5" s="64">
        <v>19</v>
      </c>
      <c r="FQ5" s="64">
        <v>20</v>
      </c>
      <c r="FR5" s="64">
        <v>21</v>
      </c>
      <c r="FS5" s="64">
        <v>22</v>
      </c>
      <c r="FT5" s="64">
        <v>23</v>
      </c>
      <c r="FU5" s="63">
        <v>24</v>
      </c>
      <c r="FV5" s="64">
        <v>25</v>
      </c>
      <c r="FW5" s="64">
        <v>26</v>
      </c>
      <c r="FX5" s="64">
        <v>27</v>
      </c>
      <c r="FY5" s="64">
        <v>28</v>
      </c>
      <c r="FZ5" s="64">
        <v>29</v>
      </c>
      <c r="GA5" s="64">
        <v>30</v>
      </c>
      <c r="GB5" s="67">
        <v>31</v>
      </c>
      <c r="GC5" s="68">
        <v>1</v>
      </c>
      <c r="GD5" s="64">
        <v>2</v>
      </c>
      <c r="GE5" s="64">
        <v>3</v>
      </c>
      <c r="GF5" s="64">
        <v>4</v>
      </c>
      <c r="GG5" s="64">
        <v>5</v>
      </c>
      <c r="GH5" s="64">
        <v>6</v>
      </c>
      <c r="GI5" s="63">
        <v>7</v>
      </c>
      <c r="GJ5" s="64">
        <v>8</v>
      </c>
      <c r="GK5" s="64">
        <v>9</v>
      </c>
      <c r="GL5" s="64">
        <v>10</v>
      </c>
      <c r="GM5" s="64">
        <v>11</v>
      </c>
      <c r="GN5" s="64">
        <v>12</v>
      </c>
      <c r="GO5" s="64">
        <v>13</v>
      </c>
      <c r="GP5" s="63">
        <v>14</v>
      </c>
      <c r="GQ5" s="63">
        <v>15</v>
      </c>
      <c r="GR5" s="64">
        <v>16</v>
      </c>
      <c r="GS5" s="64">
        <v>17</v>
      </c>
      <c r="GT5" s="64">
        <v>18</v>
      </c>
      <c r="GU5" s="64">
        <v>19</v>
      </c>
      <c r="GV5" s="64">
        <v>20</v>
      </c>
      <c r="GW5" s="63">
        <v>21</v>
      </c>
      <c r="GX5" s="64">
        <v>22</v>
      </c>
      <c r="GY5" s="64">
        <v>23</v>
      </c>
      <c r="GZ5" s="64">
        <v>24</v>
      </c>
      <c r="HA5" s="64">
        <v>25</v>
      </c>
      <c r="HB5" s="64">
        <v>26</v>
      </c>
      <c r="HC5" s="64">
        <v>27</v>
      </c>
      <c r="HD5" s="63">
        <v>28</v>
      </c>
      <c r="HE5" s="64">
        <v>29</v>
      </c>
      <c r="HF5" s="64">
        <v>30</v>
      </c>
      <c r="HG5" s="65">
        <v>31</v>
      </c>
    </row>
    <row r="6" spans="1:215" s="61" customFormat="1" ht="13.5" customHeight="1">
      <c r="B6" s="487"/>
      <c r="C6" s="488"/>
      <c r="D6" s="69" t="s">
        <v>243</v>
      </c>
      <c r="E6" s="70" t="s">
        <v>244</v>
      </c>
      <c r="F6" s="71" t="s">
        <v>245</v>
      </c>
      <c r="G6" s="71" t="s">
        <v>246</v>
      </c>
      <c r="H6" s="71" t="s">
        <v>247</v>
      </c>
      <c r="I6" s="70" t="s">
        <v>248</v>
      </c>
      <c r="J6" s="71" t="s">
        <v>249</v>
      </c>
      <c r="K6" s="71" t="s">
        <v>243</v>
      </c>
      <c r="L6" s="71" t="s">
        <v>244</v>
      </c>
      <c r="M6" s="71" t="s">
        <v>245</v>
      </c>
      <c r="N6" s="71" t="s">
        <v>246</v>
      </c>
      <c r="O6" s="71" t="s">
        <v>247</v>
      </c>
      <c r="P6" s="70" t="s">
        <v>248</v>
      </c>
      <c r="Q6" s="71" t="s">
        <v>250</v>
      </c>
      <c r="R6" s="71" t="s">
        <v>251</v>
      </c>
      <c r="S6" s="71" t="s">
        <v>252</v>
      </c>
      <c r="T6" s="71" t="s">
        <v>253</v>
      </c>
      <c r="U6" s="71" t="s">
        <v>254</v>
      </c>
      <c r="V6" s="71" t="s">
        <v>255</v>
      </c>
      <c r="W6" s="70" t="s">
        <v>256</v>
      </c>
      <c r="X6" s="71" t="s">
        <v>250</v>
      </c>
      <c r="Y6" s="71" t="s">
        <v>251</v>
      </c>
      <c r="Z6" s="71" t="s">
        <v>252</v>
      </c>
      <c r="AA6" s="71" t="s">
        <v>253</v>
      </c>
      <c r="AB6" s="71" t="s">
        <v>254</v>
      </c>
      <c r="AC6" s="71" t="s">
        <v>255</v>
      </c>
      <c r="AD6" s="70" t="s">
        <v>256</v>
      </c>
      <c r="AE6" s="72" t="s">
        <v>250</v>
      </c>
      <c r="AF6" s="69" t="s">
        <v>251</v>
      </c>
      <c r="AG6" s="71" t="s">
        <v>252</v>
      </c>
      <c r="AH6" s="71" t="s">
        <v>253</v>
      </c>
      <c r="AI6" s="71" t="s">
        <v>254</v>
      </c>
      <c r="AJ6" s="71" t="s">
        <v>255</v>
      </c>
      <c r="AK6" s="70" t="s">
        <v>256</v>
      </c>
      <c r="AL6" s="71" t="s">
        <v>250</v>
      </c>
      <c r="AM6" s="71" t="s">
        <v>251</v>
      </c>
      <c r="AN6" s="70" t="s">
        <v>252</v>
      </c>
      <c r="AO6" s="71" t="s">
        <v>253</v>
      </c>
      <c r="AP6" s="71" t="s">
        <v>254</v>
      </c>
      <c r="AQ6" s="71" t="s">
        <v>255</v>
      </c>
      <c r="AR6" s="70" t="s">
        <v>256</v>
      </c>
      <c r="AS6" s="71" t="s">
        <v>250</v>
      </c>
      <c r="AT6" s="71" t="s">
        <v>251</v>
      </c>
      <c r="AU6" s="71" t="s">
        <v>252</v>
      </c>
      <c r="AV6" s="71" t="s">
        <v>253</v>
      </c>
      <c r="AW6" s="71" t="s">
        <v>254</v>
      </c>
      <c r="AX6" s="71" t="s">
        <v>255</v>
      </c>
      <c r="AY6" s="70" t="s">
        <v>256</v>
      </c>
      <c r="AZ6" s="71" t="s">
        <v>250</v>
      </c>
      <c r="BA6" s="71" t="s">
        <v>251</v>
      </c>
      <c r="BB6" s="71" t="s">
        <v>252</v>
      </c>
      <c r="BC6" s="71" t="s">
        <v>253</v>
      </c>
      <c r="BD6" s="71" t="s">
        <v>254</v>
      </c>
      <c r="BE6" s="71" t="s">
        <v>255</v>
      </c>
      <c r="BF6" s="70" t="s">
        <v>256</v>
      </c>
      <c r="BG6" s="71" t="s">
        <v>250</v>
      </c>
      <c r="BH6" s="71" t="s">
        <v>251</v>
      </c>
      <c r="BI6" s="71" t="s">
        <v>252</v>
      </c>
      <c r="BJ6" s="72" t="s">
        <v>253</v>
      </c>
      <c r="BK6" s="73" t="s">
        <v>254</v>
      </c>
      <c r="BL6" s="71" t="s">
        <v>255</v>
      </c>
      <c r="BM6" s="70" t="s">
        <v>256</v>
      </c>
      <c r="BN6" s="71" t="s">
        <v>250</v>
      </c>
      <c r="BO6" s="71" t="s">
        <v>251</v>
      </c>
      <c r="BP6" s="71" t="s">
        <v>252</v>
      </c>
      <c r="BQ6" s="71" t="s">
        <v>253</v>
      </c>
      <c r="BR6" s="71" t="s">
        <v>254</v>
      </c>
      <c r="BS6" s="71" t="s">
        <v>255</v>
      </c>
      <c r="BT6" s="70" t="s">
        <v>256</v>
      </c>
      <c r="BU6" s="71" t="s">
        <v>250</v>
      </c>
      <c r="BV6" s="71" t="s">
        <v>251</v>
      </c>
      <c r="BW6" s="71" t="s">
        <v>252</v>
      </c>
      <c r="BX6" s="71" t="s">
        <v>253</v>
      </c>
      <c r="BY6" s="71" t="s">
        <v>254</v>
      </c>
      <c r="BZ6" s="71" t="s">
        <v>255</v>
      </c>
      <c r="CA6" s="70" t="s">
        <v>256</v>
      </c>
      <c r="CB6" s="71" t="s">
        <v>250</v>
      </c>
      <c r="CC6" s="71" t="s">
        <v>251</v>
      </c>
      <c r="CD6" s="71" t="s">
        <v>252</v>
      </c>
      <c r="CE6" s="71" t="s">
        <v>253</v>
      </c>
      <c r="CF6" s="71" t="s">
        <v>254</v>
      </c>
      <c r="CG6" s="71" t="s">
        <v>255</v>
      </c>
      <c r="CH6" s="70" t="s">
        <v>256</v>
      </c>
      <c r="CI6" s="71" t="s">
        <v>250</v>
      </c>
      <c r="CJ6" s="71" t="s">
        <v>251</v>
      </c>
      <c r="CK6" s="71" t="s">
        <v>252</v>
      </c>
      <c r="CL6" s="71" t="s">
        <v>253</v>
      </c>
      <c r="CM6" s="71" t="s">
        <v>254</v>
      </c>
      <c r="CN6" s="72" t="s">
        <v>255</v>
      </c>
      <c r="CO6" s="69" t="s">
        <v>256</v>
      </c>
      <c r="CP6" s="71" t="s">
        <v>250</v>
      </c>
      <c r="CQ6" s="71" t="s">
        <v>251</v>
      </c>
      <c r="CR6" s="71" t="s">
        <v>252</v>
      </c>
      <c r="CS6" s="70" t="s">
        <v>253</v>
      </c>
      <c r="CT6" s="71" t="s">
        <v>254</v>
      </c>
      <c r="CU6" s="71" t="s">
        <v>255</v>
      </c>
      <c r="CV6" s="70" t="s">
        <v>256</v>
      </c>
      <c r="CW6" s="71" t="s">
        <v>250</v>
      </c>
      <c r="CX6" s="71" t="s">
        <v>251</v>
      </c>
      <c r="CY6" s="71" t="s">
        <v>252</v>
      </c>
      <c r="CZ6" s="71" t="s">
        <v>253</v>
      </c>
      <c r="DA6" s="71" t="s">
        <v>254</v>
      </c>
      <c r="DB6" s="71" t="s">
        <v>255</v>
      </c>
      <c r="DC6" s="70" t="s">
        <v>256</v>
      </c>
      <c r="DD6" s="71" t="s">
        <v>250</v>
      </c>
      <c r="DE6" s="71" t="s">
        <v>251</v>
      </c>
      <c r="DF6" s="71" t="s">
        <v>252</v>
      </c>
      <c r="DG6" s="71" t="s">
        <v>253</v>
      </c>
      <c r="DH6" s="71" t="s">
        <v>254</v>
      </c>
      <c r="DI6" s="71" t="s">
        <v>255</v>
      </c>
      <c r="DJ6" s="70" t="s">
        <v>256</v>
      </c>
      <c r="DK6" s="71" t="s">
        <v>250</v>
      </c>
      <c r="DL6" s="71" t="s">
        <v>251</v>
      </c>
      <c r="DM6" s="71" t="s">
        <v>252</v>
      </c>
      <c r="DN6" s="71" t="s">
        <v>253</v>
      </c>
      <c r="DO6" s="71" t="s">
        <v>254</v>
      </c>
      <c r="DP6" s="71" t="s">
        <v>255</v>
      </c>
      <c r="DQ6" s="70" t="s">
        <v>256</v>
      </c>
      <c r="DR6" s="71" t="s">
        <v>250</v>
      </c>
      <c r="DS6" s="72" t="s">
        <v>251</v>
      </c>
      <c r="DT6" s="69" t="s">
        <v>252</v>
      </c>
      <c r="DU6" s="71" t="s">
        <v>253</v>
      </c>
      <c r="DV6" s="71" t="s">
        <v>254</v>
      </c>
      <c r="DW6" s="71" t="s">
        <v>255</v>
      </c>
      <c r="DX6" s="70" t="s">
        <v>256</v>
      </c>
      <c r="DY6" s="70" t="s">
        <v>250</v>
      </c>
      <c r="DZ6" s="71" t="s">
        <v>251</v>
      </c>
      <c r="EA6" s="71" t="s">
        <v>252</v>
      </c>
      <c r="EB6" s="71" t="s">
        <v>253</v>
      </c>
      <c r="EC6" s="71" t="s">
        <v>254</v>
      </c>
      <c r="ED6" s="71" t="s">
        <v>255</v>
      </c>
      <c r="EE6" s="70" t="s">
        <v>256</v>
      </c>
      <c r="EF6" s="71" t="s">
        <v>250</v>
      </c>
      <c r="EG6" s="71" t="s">
        <v>251</v>
      </c>
      <c r="EH6" s="71" t="s">
        <v>252</v>
      </c>
      <c r="EI6" s="71" t="s">
        <v>253</v>
      </c>
      <c r="EJ6" s="71" t="s">
        <v>254</v>
      </c>
      <c r="EK6" s="71" t="s">
        <v>255</v>
      </c>
      <c r="EL6" s="70" t="s">
        <v>256</v>
      </c>
      <c r="EM6" s="71" t="s">
        <v>250</v>
      </c>
      <c r="EN6" s="71" t="s">
        <v>251</v>
      </c>
      <c r="EO6" s="71" t="s">
        <v>252</v>
      </c>
      <c r="EP6" s="71" t="s">
        <v>253</v>
      </c>
      <c r="EQ6" s="71" t="s">
        <v>254</v>
      </c>
      <c r="ER6" s="71" t="s">
        <v>255</v>
      </c>
      <c r="ES6" s="70" t="s">
        <v>256</v>
      </c>
      <c r="ET6" s="71" t="s">
        <v>250</v>
      </c>
      <c r="EU6" s="71" t="s">
        <v>251</v>
      </c>
      <c r="EV6" s="71" t="s">
        <v>252</v>
      </c>
      <c r="EW6" s="72" t="s">
        <v>253</v>
      </c>
      <c r="EX6" s="73" t="s">
        <v>254</v>
      </c>
      <c r="EY6" s="71" t="s">
        <v>255</v>
      </c>
      <c r="EZ6" s="70" t="s">
        <v>256</v>
      </c>
      <c r="FA6" s="71" t="s">
        <v>250</v>
      </c>
      <c r="FB6" s="71" t="s">
        <v>251</v>
      </c>
      <c r="FC6" s="71" t="s">
        <v>252</v>
      </c>
      <c r="FD6" s="71" t="s">
        <v>253</v>
      </c>
      <c r="FE6" s="71" t="s">
        <v>254</v>
      </c>
      <c r="FF6" s="71" t="s">
        <v>255</v>
      </c>
      <c r="FG6" s="70" t="s">
        <v>256</v>
      </c>
      <c r="FH6" s="71" t="s">
        <v>250</v>
      </c>
      <c r="FI6" s="71" t="s">
        <v>251</v>
      </c>
      <c r="FJ6" s="71" t="s">
        <v>252</v>
      </c>
      <c r="FK6" s="71" t="s">
        <v>253</v>
      </c>
      <c r="FL6" s="71" t="s">
        <v>254</v>
      </c>
      <c r="FM6" s="71" t="s">
        <v>255</v>
      </c>
      <c r="FN6" s="70" t="s">
        <v>256</v>
      </c>
      <c r="FO6" s="71" t="s">
        <v>250</v>
      </c>
      <c r="FP6" s="71" t="s">
        <v>251</v>
      </c>
      <c r="FQ6" s="71" t="s">
        <v>252</v>
      </c>
      <c r="FR6" s="71" t="s">
        <v>253</v>
      </c>
      <c r="FS6" s="71" t="s">
        <v>254</v>
      </c>
      <c r="FT6" s="71" t="s">
        <v>255</v>
      </c>
      <c r="FU6" s="70" t="s">
        <v>256</v>
      </c>
      <c r="FV6" s="71" t="s">
        <v>250</v>
      </c>
      <c r="FW6" s="71" t="s">
        <v>251</v>
      </c>
      <c r="FX6" s="71" t="s">
        <v>252</v>
      </c>
      <c r="FY6" s="71" t="s">
        <v>253</v>
      </c>
      <c r="FZ6" s="71" t="s">
        <v>254</v>
      </c>
      <c r="GA6" s="71" t="s">
        <v>255</v>
      </c>
      <c r="GB6" s="74" t="s">
        <v>256</v>
      </c>
      <c r="GC6" s="75" t="s">
        <v>250</v>
      </c>
      <c r="GD6" s="71" t="s">
        <v>251</v>
      </c>
      <c r="GE6" s="71" t="s">
        <v>252</v>
      </c>
      <c r="GF6" s="71" t="s">
        <v>253</v>
      </c>
      <c r="GG6" s="71" t="s">
        <v>254</v>
      </c>
      <c r="GH6" s="71" t="s">
        <v>255</v>
      </c>
      <c r="GI6" s="70" t="s">
        <v>256</v>
      </c>
      <c r="GJ6" s="71" t="s">
        <v>250</v>
      </c>
      <c r="GK6" s="71" t="s">
        <v>251</v>
      </c>
      <c r="GL6" s="71" t="s">
        <v>252</v>
      </c>
      <c r="GM6" s="71" t="s">
        <v>253</v>
      </c>
      <c r="GN6" s="71" t="s">
        <v>254</v>
      </c>
      <c r="GO6" s="71" t="s">
        <v>255</v>
      </c>
      <c r="GP6" s="70" t="s">
        <v>256</v>
      </c>
      <c r="GQ6" s="70" t="s">
        <v>250</v>
      </c>
      <c r="GR6" s="71" t="s">
        <v>251</v>
      </c>
      <c r="GS6" s="71" t="s">
        <v>252</v>
      </c>
      <c r="GT6" s="71" t="s">
        <v>253</v>
      </c>
      <c r="GU6" s="71" t="s">
        <v>254</v>
      </c>
      <c r="GV6" s="71" t="s">
        <v>255</v>
      </c>
      <c r="GW6" s="70" t="s">
        <v>256</v>
      </c>
      <c r="GX6" s="71" t="s">
        <v>250</v>
      </c>
      <c r="GY6" s="71" t="s">
        <v>251</v>
      </c>
      <c r="GZ6" s="71" t="s">
        <v>252</v>
      </c>
      <c r="HA6" s="71" t="s">
        <v>253</v>
      </c>
      <c r="HB6" s="71" t="s">
        <v>254</v>
      </c>
      <c r="HC6" s="71" t="s">
        <v>255</v>
      </c>
      <c r="HD6" s="70" t="s">
        <v>256</v>
      </c>
      <c r="HE6" s="71" t="s">
        <v>250</v>
      </c>
      <c r="HF6" s="71" t="s">
        <v>251</v>
      </c>
      <c r="HG6" s="72" t="s">
        <v>252</v>
      </c>
    </row>
    <row r="7" spans="1:215" ht="24.95" customHeight="1">
      <c r="B7" s="493" t="s">
        <v>257</v>
      </c>
      <c r="C7" s="76" t="s">
        <v>258</v>
      </c>
      <c r="D7" s="77"/>
      <c r="E7" s="77"/>
      <c r="F7" s="78" t="s">
        <v>259</v>
      </c>
      <c r="G7" s="79"/>
      <c r="H7" s="79"/>
      <c r="I7" s="77"/>
      <c r="J7" s="79"/>
      <c r="K7" s="79"/>
      <c r="L7" s="79"/>
      <c r="M7" s="79"/>
      <c r="N7" s="79"/>
      <c r="O7" s="79"/>
      <c r="P7" s="77"/>
      <c r="Q7" s="79"/>
      <c r="R7" s="79"/>
      <c r="S7" s="78" t="s">
        <v>259</v>
      </c>
      <c r="T7" s="80"/>
      <c r="U7" s="80"/>
      <c r="V7" s="80"/>
      <c r="W7" s="77"/>
      <c r="X7" s="80"/>
      <c r="Y7" s="80"/>
      <c r="Z7" s="80"/>
      <c r="AA7" s="80"/>
      <c r="AB7" s="80"/>
      <c r="AC7" s="80"/>
      <c r="AD7" s="77"/>
      <c r="AE7" s="81"/>
      <c r="AF7" s="82"/>
      <c r="AG7" s="80"/>
      <c r="AH7" s="79"/>
      <c r="AI7" s="79"/>
      <c r="AJ7" s="79"/>
      <c r="AK7" s="77"/>
      <c r="AL7" s="79"/>
      <c r="AM7" s="77"/>
      <c r="AN7" s="77"/>
      <c r="AO7" s="77"/>
      <c r="AP7" s="77"/>
      <c r="AQ7" s="77"/>
      <c r="AR7" s="77"/>
      <c r="AS7" s="77"/>
      <c r="AT7" s="77"/>
      <c r="AU7" s="77"/>
      <c r="AV7" s="77"/>
      <c r="AW7" s="77"/>
      <c r="AX7" s="77"/>
      <c r="AY7" s="77"/>
      <c r="AZ7" s="77"/>
      <c r="BA7" s="77"/>
      <c r="BB7" s="77"/>
      <c r="BC7" s="77"/>
      <c r="BD7" s="77"/>
      <c r="BE7" s="77"/>
      <c r="BF7" s="77"/>
      <c r="BG7" s="77"/>
      <c r="BH7" s="77"/>
      <c r="BI7" s="77"/>
      <c r="BJ7" s="83"/>
      <c r="BK7" s="84"/>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83"/>
      <c r="CO7" s="84"/>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83"/>
      <c r="DT7" s="84"/>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83"/>
      <c r="EX7" s="84"/>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83"/>
      <c r="GC7" s="85"/>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83"/>
    </row>
    <row r="8" spans="1:215" ht="24.95" customHeight="1">
      <c r="B8" s="494"/>
      <c r="C8" s="86" t="s">
        <v>260</v>
      </c>
      <c r="D8" s="87"/>
      <c r="E8" s="88"/>
      <c r="F8" s="88"/>
      <c r="G8" s="88"/>
      <c r="H8" s="88"/>
      <c r="I8" s="88"/>
      <c r="J8" s="88"/>
      <c r="K8" s="88"/>
      <c r="L8" s="88"/>
      <c r="M8" s="88"/>
      <c r="N8" s="88"/>
      <c r="O8" s="88"/>
      <c r="P8" s="88"/>
      <c r="Q8" s="88"/>
      <c r="R8" s="88"/>
      <c r="S8" s="88"/>
      <c r="T8" s="88"/>
      <c r="U8" s="88"/>
      <c r="V8" s="88"/>
      <c r="W8" s="88"/>
      <c r="X8" s="88"/>
      <c r="Y8" s="88"/>
      <c r="Z8" s="88"/>
      <c r="AA8" s="88"/>
      <c r="AB8" s="88"/>
      <c r="AC8" s="88"/>
      <c r="AD8" s="88"/>
      <c r="AE8" s="89" t="s">
        <v>259</v>
      </c>
      <c r="AF8" s="90"/>
      <c r="AG8" s="91"/>
      <c r="AH8" s="91"/>
      <c r="AI8" s="91"/>
      <c r="AJ8" s="91"/>
      <c r="AK8" s="88"/>
      <c r="AL8" s="91"/>
      <c r="AM8" s="91"/>
      <c r="AN8" s="92"/>
      <c r="AO8" s="92"/>
      <c r="AP8" s="92"/>
      <c r="AQ8" s="92"/>
      <c r="AR8" s="88"/>
      <c r="AS8" s="92"/>
      <c r="AT8" s="92"/>
      <c r="AU8" s="92"/>
      <c r="AV8" s="92"/>
      <c r="AW8" s="93" t="s">
        <v>261</v>
      </c>
      <c r="AX8" s="88"/>
      <c r="AY8" s="88"/>
      <c r="AZ8" s="88"/>
      <c r="BA8" s="88"/>
      <c r="BB8" s="93" t="s">
        <v>262</v>
      </c>
      <c r="BC8" s="88"/>
      <c r="BD8" s="88"/>
      <c r="BE8" s="88"/>
      <c r="BF8" s="88"/>
      <c r="BG8" s="88"/>
      <c r="BH8" s="88"/>
      <c r="BI8" s="88"/>
      <c r="BJ8" s="94"/>
      <c r="BK8" s="87"/>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94"/>
      <c r="CO8" s="87"/>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94"/>
      <c r="DT8" s="87"/>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94"/>
      <c r="EX8" s="87"/>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94"/>
      <c r="GC8" s="95"/>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94"/>
    </row>
    <row r="9" spans="1:215" ht="24.95" customHeight="1">
      <c r="B9" s="493" t="s">
        <v>263</v>
      </c>
      <c r="C9" s="76" t="s">
        <v>264</v>
      </c>
      <c r="D9" s="77"/>
      <c r="E9" s="77"/>
      <c r="F9" s="77"/>
      <c r="G9" s="77"/>
      <c r="H9" s="77"/>
      <c r="I9" s="77"/>
      <c r="J9" s="77"/>
      <c r="K9" s="77"/>
      <c r="L9" s="77"/>
      <c r="M9" s="77"/>
      <c r="N9" s="77"/>
      <c r="O9" s="77"/>
      <c r="P9" s="77"/>
      <c r="Q9" s="77"/>
      <c r="R9" s="77"/>
      <c r="S9" s="77"/>
      <c r="T9" s="77"/>
      <c r="U9" s="77"/>
      <c r="V9" s="77"/>
      <c r="W9" s="77"/>
      <c r="X9" s="78" t="s">
        <v>259</v>
      </c>
      <c r="Y9" s="80"/>
      <c r="Z9" s="80"/>
      <c r="AA9" s="79"/>
      <c r="AB9" s="79"/>
      <c r="AC9" s="79"/>
      <c r="AD9" s="77"/>
      <c r="AE9" s="96"/>
      <c r="AF9" s="97"/>
      <c r="AG9" s="79"/>
      <c r="AH9" s="79"/>
      <c r="AI9" s="79"/>
      <c r="AJ9" s="79"/>
      <c r="AK9" s="77"/>
      <c r="AL9" s="79"/>
      <c r="AM9" s="79"/>
      <c r="AN9" s="79"/>
      <c r="AO9" s="79"/>
      <c r="AP9" s="79"/>
      <c r="AQ9" s="77"/>
      <c r="AR9" s="77"/>
      <c r="AS9" s="77"/>
      <c r="AT9" s="77"/>
      <c r="AU9" s="77"/>
      <c r="AV9" s="77"/>
      <c r="AW9" s="77"/>
      <c r="AX9" s="77"/>
      <c r="AY9" s="77"/>
      <c r="AZ9" s="77"/>
      <c r="BA9" s="77"/>
      <c r="BB9" s="77"/>
      <c r="BC9" s="77"/>
      <c r="BD9" s="77"/>
      <c r="BE9" s="77"/>
      <c r="BF9" s="77"/>
      <c r="BG9" s="77"/>
      <c r="BH9" s="77"/>
      <c r="BI9" s="77"/>
      <c r="BJ9" s="83"/>
      <c r="BK9" s="84"/>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83"/>
      <c r="CO9" s="84"/>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83"/>
      <c r="DT9" s="84"/>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83"/>
      <c r="EX9" s="84"/>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83"/>
      <c r="GC9" s="85"/>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83"/>
    </row>
    <row r="10" spans="1:215" ht="24.95" customHeight="1">
      <c r="B10" s="495"/>
      <c r="C10" s="98" t="s">
        <v>265</v>
      </c>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1" t="s">
        <v>259</v>
      </c>
      <c r="AF10" s="99"/>
      <c r="AG10" s="100"/>
      <c r="AH10" s="100"/>
      <c r="AI10" s="100"/>
      <c r="AJ10" s="100"/>
      <c r="AK10" s="100"/>
      <c r="AL10" s="102"/>
      <c r="AM10" s="102"/>
      <c r="AN10" s="102"/>
      <c r="AO10" s="102"/>
      <c r="AP10" s="102"/>
      <c r="AQ10" s="102"/>
      <c r="AR10" s="100"/>
      <c r="AS10" s="102"/>
      <c r="AT10" s="102"/>
      <c r="AU10" s="102"/>
      <c r="AV10" s="102"/>
      <c r="AW10" s="103" t="s">
        <v>261</v>
      </c>
      <c r="AX10" s="100"/>
      <c r="AY10" s="100"/>
      <c r="AZ10" s="100"/>
      <c r="BA10" s="100"/>
      <c r="BB10" s="103" t="s">
        <v>262</v>
      </c>
      <c r="BC10" s="100"/>
      <c r="BD10" s="100"/>
      <c r="BE10" s="100"/>
      <c r="BF10" s="100"/>
      <c r="BG10" s="100"/>
      <c r="BH10" s="100"/>
      <c r="BI10" s="100"/>
      <c r="BJ10" s="104"/>
      <c r="BK10" s="105"/>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4"/>
      <c r="CO10" s="99"/>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4"/>
      <c r="DT10" s="99"/>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4"/>
      <c r="EX10" s="99"/>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4"/>
      <c r="GC10" s="105"/>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4"/>
    </row>
    <row r="11" spans="1:215" ht="24.95" customHeight="1">
      <c r="B11" s="494"/>
      <c r="C11" s="86" t="s">
        <v>266</v>
      </c>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94"/>
      <c r="AF11" s="87"/>
      <c r="AG11" s="88"/>
      <c r="AH11" s="88"/>
      <c r="AI11" s="88"/>
      <c r="AJ11" s="88"/>
      <c r="AK11" s="88"/>
      <c r="AL11" s="88"/>
      <c r="AM11" s="88"/>
      <c r="AN11" s="88"/>
      <c r="AO11" s="88"/>
      <c r="AP11" s="88"/>
      <c r="AQ11" s="88"/>
      <c r="AR11" s="88"/>
      <c r="AS11" s="88"/>
      <c r="AT11" s="88"/>
      <c r="AU11" s="88"/>
      <c r="AV11" s="88"/>
      <c r="AW11" s="88"/>
      <c r="AX11" s="88"/>
      <c r="AY11" s="88"/>
      <c r="AZ11" s="88"/>
      <c r="BA11" s="88"/>
      <c r="BB11" s="88"/>
      <c r="BC11" s="93"/>
      <c r="BD11" s="93"/>
      <c r="BE11" s="93"/>
      <c r="BF11" s="88"/>
      <c r="BG11" s="93"/>
      <c r="BH11" s="93"/>
      <c r="BI11" s="93"/>
      <c r="BJ11" s="106"/>
      <c r="BK11" s="107"/>
      <c r="BL11" s="93"/>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94"/>
      <c r="CO11" s="87"/>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94"/>
      <c r="DT11" s="87"/>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94"/>
      <c r="EX11" s="87"/>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94"/>
      <c r="GC11" s="95"/>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94"/>
    </row>
    <row r="12" spans="1:215" ht="24.95" customHeight="1">
      <c r="B12" s="493" t="s">
        <v>267</v>
      </c>
      <c r="C12" s="76" t="s">
        <v>258</v>
      </c>
      <c r="D12" s="77"/>
      <c r="E12" s="77"/>
      <c r="F12" s="77"/>
      <c r="G12" s="77"/>
      <c r="H12" s="77"/>
      <c r="I12" s="77"/>
      <c r="J12" s="77"/>
      <c r="K12" s="77"/>
      <c r="L12" s="77"/>
      <c r="M12" s="77"/>
      <c r="N12" s="77"/>
      <c r="O12" s="77"/>
      <c r="P12" s="77"/>
      <c r="Q12" s="77"/>
      <c r="R12" s="77"/>
      <c r="S12" s="78" t="s">
        <v>259</v>
      </c>
      <c r="T12" s="79"/>
      <c r="U12" s="79"/>
      <c r="V12" s="79"/>
      <c r="W12" s="77"/>
      <c r="X12" s="79"/>
      <c r="Y12" s="79"/>
      <c r="Z12" s="79"/>
      <c r="AA12" s="79"/>
      <c r="AB12" s="79"/>
      <c r="AC12" s="79"/>
      <c r="AD12" s="77"/>
      <c r="AE12" s="78" t="s">
        <v>259</v>
      </c>
      <c r="AF12" s="82"/>
      <c r="AG12" s="80"/>
      <c r="AH12" s="80"/>
      <c r="AI12" s="80"/>
      <c r="AJ12" s="80"/>
      <c r="AK12" s="77"/>
      <c r="AL12" s="80"/>
      <c r="AM12" s="80"/>
      <c r="AN12" s="80"/>
      <c r="AO12" s="80"/>
      <c r="AP12" s="80"/>
      <c r="AQ12" s="80"/>
      <c r="AR12" s="77"/>
      <c r="AS12" s="80"/>
      <c r="AT12" s="80"/>
      <c r="AU12" s="80"/>
      <c r="AV12" s="80"/>
      <c r="AW12" s="79"/>
      <c r="AX12" s="79"/>
      <c r="AY12" s="77"/>
      <c r="AZ12" s="79"/>
      <c r="BA12" s="79"/>
      <c r="BB12" s="77"/>
      <c r="BC12" s="77"/>
      <c r="BD12" s="77"/>
      <c r="BE12" s="77"/>
      <c r="BF12" s="77"/>
      <c r="BG12" s="77"/>
      <c r="BH12" s="77"/>
      <c r="BI12" s="77"/>
      <c r="BJ12" s="83"/>
      <c r="BK12" s="84"/>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83"/>
      <c r="CO12" s="84"/>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83"/>
      <c r="DT12" s="84"/>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83"/>
      <c r="EX12" s="84"/>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83"/>
      <c r="GC12" s="85"/>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83"/>
    </row>
    <row r="13" spans="1:215" ht="24.95" customHeight="1">
      <c r="B13" s="494"/>
      <c r="C13" s="86" t="s">
        <v>260</v>
      </c>
      <c r="D13" s="8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94"/>
      <c r="AF13" s="87"/>
      <c r="AG13" s="88"/>
      <c r="AH13" s="88"/>
      <c r="AI13" s="88"/>
      <c r="AJ13" s="88"/>
      <c r="AK13" s="88"/>
      <c r="AL13" s="88"/>
      <c r="AM13" s="88"/>
      <c r="AN13" s="88"/>
      <c r="AO13" s="88"/>
      <c r="AP13" s="89" t="s">
        <v>259</v>
      </c>
      <c r="AQ13" s="88"/>
      <c r="AR13" s="88"/>
      <c r="AS13" s="88"/>
      <c r="AT13" s="91"/>
      <c r="AU13" s="91"/>
      <c r="AV13" s="91"/>
      <c r="AW13" s="91"/>
      <c r="AX13" s="91"/>
      <c r="AY13" s="88"/>
      <c r="AZ13" s="91"/>
      <c r="BA13" s="92"/>
      <c r="BB13" s="92"/>
      <c r="BC13" s="92"/>
      <c r="BD13" s="92"/>
      <c r="BE13" s="92"/>
      <c r="BF13" s="88"/>
      <c r="BG13" s="92"/>
      <c r="BH13" s="92"/>
      <c r="BI13" s="92"/>
      <c r="BJ13" s="108"/>
      <c r="BK13" s="93" t="s">
        <v>261</v>
      </c>
      <c r="BL13" s="88"/>
      <c r="BM13" s="88"/>
      <c r="BN13" s="88"/>
      <c r="BO13" s="93" t="s">
        <v>262</v>
      </c>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94"/>
      <c r="CO13" s="87"/>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94"/>
      <c r="DT13" s="87"/>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94"/>
      <c r="EX13" s="87"/>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94"/>
      <c r="GC13" s="95"/>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94"/>
    </row>
    <row r="14" spans="1:215" ht="24.95" customHeight="1">
      <c r="B14" s="496" t="s">
        <v>268</v>
      </c>
      <c r="C14" s="76" t="s">
        <v>258</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109" t="s">
        <v>259</v>
      </c>
      <c r="AF14" s="110"/>
      <c r="AG14" s="79"/>
      <c r="AH14" s="79"/>
      <c r="AI14" s="79"/>
      <c r="AJ14" s="79"/>
      <c r="AK14" s="77"/>
      <c r="AL14" s="79"/>
      <c r="AM14" s="79"/>
      <c r="AN14" s="79"/>
      <c r="AO14" s="79"/>
      <c r="AP14" s="79"/>
      <c r="AQ14" s="79"/>
      <c r="AR14" s="77"/>
      <c r="AS14" s="79"/>
      <c r="AT14" s="80"/>
      <c r="AU14" s="80"/>
      <c r="AV14" s="80"/>
      <c r="AW14" s="80"/>
      <c r="AX14" s="80"/>
      <c r="AY14" s="77"/>
      <c r="AZ14" s="80"/>
      <c r="BA14" s="80"/>
      <c r="BB14" s="80"/>
      <c r="BC14" s="80"/>
      <c r="BD14" s="80"/>
      <c r="BE14" s="80"/>
      <c r="BF14" s="77"/>
      <c r="BG14" s="80"/>
      <c r="BH14" s="80"/>
      <c r="BI14" s="80"/>
      <c r="BJ14" s="81"/>
      <c r="BK14" s="111"/>
      <c r="BL14" s="79"/>
      <c r="BM14" s="77"/>
      <c r="BN14" s="79"/>
      <c r="BO14" s="79"/>
      <c r="BP14" s="79"/>
      <c r="BQ14" s="79"/>
      <c r="BR14" s="77"/>
      <c r="BS14" s="77"/>
      <c r="BT14" s="77"/>
      <c r="BU14" s="77"/>
      <c r="BV14" s="77"/>
      <c r="BW14" s="77"/>
      <c r="BX14" s="77"/>
      <c r="BY14" s="77"/>
      <c r="BZ14" s="77"/>
      <c r="CA14" s="77"/>
      <c r="CB14" s="77"/>
      <c r="CC14" s="77"/>
      <c r="CD14" s="77"/>
      <c r="CE14" s="77"/>
      <c r="CF14" s="77"/>
      <c r="CG14" s="77"/>
      <c r="CH14" s="77"/>
      <c r="CI14" s="77"/>
      <c r="CJ14" s="77"/>
      <c r="CK14" s="77"/>
      <c r="CL14" s="77"/>
      <c r="CM14" s="77"/>
      <c r="CN14" s="83"/>
      <c r="CO14" s="84"/>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83"/>
      <c r="DT14" s="84"/>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83"/>
      <c r="EX14" s="84"/>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83"/>
      <c r="GC14" s="85"/>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83"/>
    </row>
    <row r="15" spans="1:215" ht="24.95" customHeight="1">
      <c r="B15" s="497"/>
      <c r="C15" s="86" t="s">
        <v>260</v>
      </c>
      <c r="D15" s="8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94"/>
      <c r="AF15" s="95"/>
      <c r="AG15" s="88"/>
      <c r="AH15" s="88"/>
      <c r="AI15" s="88"/>
      <c r="AJ15" s="88"/>
      <c r="AK15" s="88"/>
      <c r="AL15" s="88"/>
      <c r="AM15" s="88"/>
      <c r="AN15" s="88"/>
      <c r="AO15" s="88"/>
      <c r="AP15" s="88"/>
      <c r="AQ15" s="88"/>
      <c r="AR15" s="88"/>
      <c r="AS15" s="88"/>
      <c r="AT15" s="88"/>
      <c r="AU15" s="88"/>
      <c r="AV15" s="88"/>
      <c r="AW15" s="88"/>
      <c r="AX15" s="88"/>
      <c r="AY15" s="88"/>
      <c r="AZ15" s="88"/>
      <c r="BA15" s="88"/>
      <c r="BB15" s="88"/>
      <c r="BC15" s="101" t="s">
        <v>259</v>
      </c>
      <c r="BD15" s="88"/>
      <c r="BE15" s="88"/>
      <c r="BF15" s="88"/>
      <c r="BG15" s="88"/>
      <c r="BH15" s="112"/>
      <c r="BI15" s="112"/>
      <c r="BJ15" s="113"/>
      <c r="BK15" s="114"/>
      <c r="BL15" s="112"/>
      <c r="BM15" s="115"/>
      <c r="BN15" s="112"/>
      <c r="BO15" s="112"/>
      <c r="BP15" s="112"/>
      <c r="BQ15" s="112"/>
      <c r="BR15" s="116"/>
      <c r="BS15" s="116"/>
      <c r="BT15" s="115"/>
      <c r="BU15" s="116"/>
      <c r="BV15" s="116"/>
      <c r="BW15" s="116"/>
      <c r="BX15" s="116"/>
      <c r="BY15" s="93" t="s">
        <v>261</v>
      </c>
      <c r="BZ15" s="88"/>
      <c r="CA15" s="88"/>
      <c r="CB15" s="88"/>
      <c r="CC15" s="93" t="s">
        <v>262</v>
      </c>
      <c r="CD15" s="88"/>
      <c r="CE15" s="88"/>
      <c r="CF15" s="88"/>
      <c r="CG15" s="88"/>
      <c r="CH15" s="88"/>
      <c r="CI15" s="88"/>
      <c r="CJ15" s="88"/>
      <c r="CK15" s="88"/>
      <c r="CL15" s="88"/>
      <c r="CM15" s="88"/>
      <c r="CN15" s="94"/>
      <c r="CO15" s="87"/>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94"/>
      <c r="DT15" s="87"/>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94"/>
      <c r="EX15" s="87"/>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94"/>
      <c r="GC15" s="95"/>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94"/>
    </row>
    <row r="16" spans="1:215" ht="24.95" customHeight="1">
      <c r="B16" s="493" t="s">
        <v>269</v>
      </c>
      <c r="C16" s="76" t="s">
        <v>270</v>
      </c>
      <c r="D16" s="77"/>
      <c r="E16" s="77"/>
      <c r="F16" s="77"/>
      <c r="G16" s="77"/>
      <c r="H16" s="77"/>
      <c r="I16" s="77"/>
      <c r="J16" s="77"/>
      <c r="K16" s="77"/>
      <c r="L16" s="77"/>
      <c r="M16" s="77"/>
      <c r="N16" s="77"/>
      <c r="O16" s="77"/>
      <c r="P16" s="77"/>
      <c r="Q16" s="77"/>
      <c r="R16" s="77"/>
      <c r="S16" s="77"/>
      <c r="T16" s="77"/>
      <c r="U16" s="77"/>
      <c r="V16" s="77"/>
      <c r="W16" s="77"/>
      <c r="X16" s="77"/>
      <c r="Y16" s="77"/>
      <c r="Z16" s="77"/>
      <c r="AA16" s="78" t="s">
        <v>259</v>
      </c>
      <c r="AB16" s="117"/>
      <c r="AC16" s="117"/>
      <c r="AD16" s="77"/>
      <c r="AE16" s="118"/>
      <c r="AF16" s="119"/>
      <c r="AG16" s="120"/>
      <c r="AH16" s="120"/>
      <c r="AI16" s="120"/>
      <c r="AJ16" s="120"/>
      <c r="AK16" s="77"/>
      <c r="AL16" s="120"/>
      <c r="AM16" s="120"/>
      <c r="AN16" s="120"/>
      <c r="AO16" s="120"/>
      <c r="AP16" s="120"/>
      <c r="AQ16" s="120"/>
      <c r="AR16" s="77"/>
      <c r="AS16" s="120"/>
      <c r="AT16" s="120"/>
      <c r="AU16" s="120"/>
      <c r="AV16" s="120"/>
      <c r="AW16" s="120"/>
      <c r="AX16" s="77"/>
      <c r="AY16" s="77"/>
      <c r="AZ16" s="77"/>
      <c r="BA16" s="77"/>
      <c r="BB16" s="77"/>
      <c r="BC16" s="77"/>
      <c r="BD16" s="77"/>
      <c r="BE16" s="77"/>
      <c r="BF16" s="77"/>
      <c r="BG16" s="77"/>
      <c r="BH16" s="77"/>
      <c r="BI16" s="77"/>
      <c r="BJ16" s="83"/>
      <c r="BK16" s="85"/>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83"/>
      <c r="CO16" s="85"/>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83"/>
      <c r="DT16" s="84"/>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83"/>
      <c r="EX16" s="84"/>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83"/>
      <c r="GC16" s="85"/>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83"/>
    </row>
    <row r="17" spans="2:215" ht="24.95" customHeight="1">
      <c r="B17" s="495"/>
      <c r="C17" s="98" t="s">
        <v>271</v>
      </c>
      <c r="D17" s="100"/>
      <c r="E17" s="100"/>
      <c r="F17" s="100"/>
      <c r="G17" s="100"/>
      <c r="H17" s="100"/>
      <c r="I17" s="100"/>
      <c r="J17" s="100"/>
      <c r="K17" s="100"/>
      <c r="L17" s="100"/>
      <c r="M17" s="100"/>
      <c r="N17" s="100"/>
      <c r="O17" s="100"/>
      <c r="P17" s="100"/>
      <c r="Q17" s="100"/>
      <c r="R17" s="100"/>
      <c r="S17" s="121"/>
      <c r="T17" s="100"/>
      <c r="U17" s="100"/>
      <c r="V17" s="100"/>
      <c r="W17" s="100"/>
      <c r="X17" s="100"/>
      <c r="Y17" s="100"/>
      <c r="Z17" s="100"/>
      <c r="AA17" s="101" t="s">
        <v>259</v>
      </c>
      <c r="AB17" s="122"/>
      <c r="AC17" s="122"/>
      <c r="AD17" s="100"/>
      <c r="AE17" s="109" t="s">
        <v>259</v>
      </c>
      <c r="AF17" s="123"/>
      <c r="AG17" s="124"/>
      <c r="AH17" s="124"/>
      <c r="AI17" s="124"/>
      <c r="AJ17" s="124"/>
      <c r="AK17" s="100"/>
      <c r="AL17" s="124"/>
      <c r="AM17" s="124"/>
      <c r="AN17" s="122"/>
      <c r="AO17" s="122"/>
      <c r="AP17" s="122"/>
      <c r="AQ17" s="122"/>
      <c r="AR17" s="125"/>
      <c r="AS17" s="122"/>
      <c r="AT17" s="122"/>
      <c r="AU17" s="122"/>
      <c r="AV17" s="100"/>
      <c r="AW17" s="100"/>
      <c r="AX17" s="100"/>
      <c r="AY17" s="100"/>
      <c r="AZ17" s="100"/>
      <c r="BA17" s="100"/>
      <c r="BB17" s="100"/>
      <c r="BC17" s="100"/>
      <c r="BD17" s="100"/>
      <c r="BE17" s="100"/>
      <c r="BF17" s="100"/>
      <c r="BG17" s="100"/>
      <c r="BH17" s="100"/>
      <c r="BI17" s="121"/>
      <c r="BJ17" s="104"/>
      <c r="BK17" s="105"/>
      <c r="BL17" s="121"/>
      <c r="BM17" s="100"/>
      <c r="BN17" s="100"/>
      <c r="BO17" s="121"/>
      <c r="BP17" s="100"/>
      <c r="BQ17" s="100"/>
      <c r="BR17" s="121"/>
      <c r="BS17" s="100"/>
      <c r="BT17" s="100"/>
      <c r="BU17" s="121"/>
      <c r="BV17" s="100"/>
      <c r="BW17" s="100"/>
      <c r="BX17" s="121"/>
      <c r="BY17" s="100"/>
      <c r="BZ17" s="100"/>
      <c r="CA17" s="121"/>
      <c r="CB17" s="100"/>
      <c r="CC17" s="100"/>
      <c r="CD17" s="121"/>
      <c r="CE17" s="100"/>
      <c r="CF17" s="100"/>
      <c r="CG17" s="121"/>
      <c r="CH17" s="100"/>
      <c r="CI17" s="100"/>
      <c r="CJ17" s="121"/>
      <c r="CK17" s="100"/>
      <c r="CL17" s="100"/>
      <c r="CM17" s="121"/>
      <c r="CN17" s="104"/>
      <c r="CO17" s="105"/>
      <c r="CP17" s="121"/>
      <c r="CQ17" s="100"/>
      <c r="CR17" s="100"/>
      <c r="CS17" s="121"/>
      <c r="CT17" s="100"/>
      <c r="CU17" s="100"/>
      <c r="CV17" s="121"/>
      <c r="CW17" s="100"/>
      <c r="CX17" s="100"/>
      <c r="CY17" s="121"/>
      <c r="CZ17" s="100"/>
      <c r="DA17" s="100"/>
      <c r="DB17" s="121"/>
      <c r="DC17" s="100"/>
      <c r="DD17" s="100"/>
      <c r="DE17" s="121"/>
      <c r="DF17" s="100"/>
      <c r="DG17" s="100"/>
      <c r="DH17" s="121"/>
      <c r="DI17" s="100"/>
      <c r="DJ17" s="100"/>
      <c r="DK17" s="121"/>
      <c r="DL17" s="100"/>
      <c r="DM17" s="100"/>
      <c r="DN17" s="121"/>
      <c r="DO17" s="100"/>
      <c r="DP17" s="100"/>
      <c r="DQ17" s="121"/>
      <c r="DR17" s="100"/>
      <c r="DS17" s="104"/>
      <c r="DT17" s="126"/>
      <c r="DU17" s="100"/>
      <c r="DV17" s="100"/>
      <c r="DW17" s="121"/>
      <c r="DX17" s="100"/>
      <c r="DY17" s="100"/>
      <c r="DZ17" s="121"/>
      <c r="EA17" s="100"/>
      <c r="EB17" s="100"/>
      <c r="EC17" s="121"/>
      <c r="ED17" s="100"/>
      <c r="EE17" s="100"/>
      <c r="EF17" s="121"/>
      <c r="EG17" s="100"/>
      <c r="EH17" s="100"/>
      <c r="EI17" s="121"/>
      <c r="EJ17" s="100"/>
      <c r="EK17" s="100"/>
      <c r="EL17" s="121"/>
      <c r="EM17" s="100"/>
      <c r="EN17" s="100"/>
      <c r="EO17" s="121"/>
      <c r="EP17" s="100"/>
      <c r="EQ17" s="100"/>
      <c r="ER17" s="100"/>
      <c r="ES17" s="100"/>
      <c r="ET17" s="100"/>
      <c r="EU17" s="100"/>
      <c r="EV17" s="100"/>
      <c r="EW17" s="104"/>
      <c r="EX17" s="99"/>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4"/>
      <c r="GC17" s="105"/>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4"/>
    </row>
    <row r="18" spans="2:215" ht="24.95" customHeight="1">
      <c r="B18" s="494"/>
      <c r="C18" s="86" t="s">
        <v>260</v>
      </c>
      <c r="D18" s="8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94"/>
      <c r="AF18" s="95"/>
      <c r="AG18" s="88"/>
      <c r="AH18" s="88"/>
      <c r="AI18" s="88"/>
      <c r="AJ18" s="88"/>
      <c r="AK18" s="88"/>
      <c r="AL18" s="88"/>
      <c r="AM18" s="88"/>
      <c r="AN18" s="88"/>
      <c r="AO18" s="88"/>
      <c r="AP18" s="89" t="s">
        <v>259</v>
      </c>
      <c r="AQ18" s="92"/>
      <c r="AR18" s="88"/>
      <c r="AS18" s="92"/>
      <c r="AT18" s="92"/>
      <c r="AU18" s="92"/>
      <c r="AV18" s="92"/>
      <c r="AW18" s="92"/>
      <c r="AX18" s="92"/>
      <c r="AY18" s="88"/>
      <c r="AZ18" s="92"/>
      <c r="BA18" s="92"/>
      <c r="BB18" s="92"/>
      <c r="BC18" s="92"/>
      <c r="BD18" s="92"/>
      <c r="BE18" s="92"/>
      <c r="BF18" s="88"/>
      <c r="BG18" s="92"/>
      <c r="BH18" s="92"/>
      <c r="BI18" s="93" t="s">
        <v>261</v>
      </c>
      <c r="BJ18" s="127"/>
      <c r="BK18" s="128"/>
      <c r="BL18" s="129"/>
      <c r="BM18" s="129"/>
      <c r="BN18" s="93" t="s">
        <v>262</v>
      </c>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94"/>
      <c r="CO18" s="95"/>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94"/>
      <c r="DT18" s="87"/>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94"/>
      <c r="EX18" s="87"/>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94"/>
      <c r="GC18" s="95"/>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94"/>
    </row>
    <row r="19" spans="2:215" ht="24.95" customHeight="1">
      <c r="B19" s="493" t="s">
        <v>272</v>
      </c>
      <c r="C19" s="76" t="s">
        <v>264</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83"/>
      <c r="AF19" s="85"/>
      <c r="AG19" s="78" t="s">
        <v>259</v>
      </c>
      <c r="AH19" s="80"/>
      <c r="AI19" s="80"/>
      <c r="AJ19" s="79"/>
      <c r="AK19" s="77"/>
      <c r="AL19" s="79"/>
      <c r="AM19" s="79"/>
      <c r="AN19" s="79"/>
      <c r="AO19" s="79"/>
      <c r="AP19" s="79"/>
      <c r="AQ19" s="79"/>
      <c r="AR19" s="77"/>
      <c r="AS19" s="79"/>
      <c r="AT19" s="79"/>
      <c r="AU19" s="79"/>
      <c r="AV19" s="79"/>
      <c r="AW19" s="79"/>
      <c r="AX19" s="79"/>
      <c r="AY19" s="77"/>
      <c r="AZ19" s="77"/>
      <c r="BA19" s="77"/>
      <c r="BB19" s="77"/>
      <c r="BC19" s="77"/>
      <c r="BD19" s="77"/>
      <c r="BE19" s="77"/>
      <c r="BF19" s="77"/>
      <c r="BG19" s="77"/>
      <c r="BH19" s="77"/>
      <c r="BI19" s="77"/>
      <c r="BJ19" s="83"/>
      <c r="BK19" s="85"/>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83"/>
      <c r="CO19" s="84"/>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83"/>
      <c r="DT19" s="84"/>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83"/>
      <c r="EX19" s="84"/>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83"/>
      <c r="GC19" s="85"/>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83"/>
    </row>
    <row r="20" spans="2:215" ht="24.95" customHeight="1">
      <c r="B20" s="495"/>
      <c r="C20" s="98" t="s">
        <v>265</v>
      </c>
      <c r="D20" s="99"/>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4"/>
      <c r="AF20" s="105"/>
      <c r="AG20" s="100"/>
      <c r="AH20" s="100"/>
      <c r="AI20" s="100"/>
      <c r="AJ20" s="100"/>
      <c r="AK20" s="100"/>
      <c r="AL20" s="100"/>
      <c r="AM20" s="100"/>
      <c r="AN20" s="100"/>
      <c r="AO20" s="100"/>
      <c r="AP20" s="101" t="s">
        <v>259</v>
      </c>
      <c r="AQ20" s="100"/>
      <c r="AR20" s="100"/>
      <c r="AS20" s="100"/>
      <c r="AT20" s="100"/>
      <c r="AU20" s="102"/>
      <c r="AV20" s="102"/>
      <c r="AW20" s="102"/>
      <c r="AX20" s="102"/>
      <c r="AY20" s="100"/>
      <c r="AZ20" s="102"/>
      <c r="BA20" s="102"/>
      <c r="BB20" s="102"/>
      <c r="BC20" s="102"/>
      <c r="BD20" s="102"/>
      <c r="BE20" s="102"/>
      <c r="BF20" s="100"/>
      <c r="BG20" s="103" t="s">
        <v>261</v>
      </c>
      <c r="BH20" s="100"/>
      <c r="BI20" s="100"/>
      <c r="BJ20" s="104"/>
      <c r="BK20" s="103" t="s">
        <v>262</v>
      </c>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4"/>
      <c r="CO20" s="99"/>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4"/>
      <c r="DT20" s="99"/>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4"/>
      <c r="EX20" s="99"/>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4"/>
      <c r="GC20" s="105"/>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4"/>
    </row>
    <row r="21" spans="2:215" ht="24.95" customHeight="1">
      <c r="B21" s="494"/>
      <c r="C21" s="86" t="s">
        <v>266</v>
      </c>
      <c r="D21" s="8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94"/>
      <c r="AF21" s="95"/>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94"/>
      <c r="BK21" s="95"/>
      <c r="BL21" s="93"/>
      <c r="BM21" s="88"/>
      <c r="BN21" s="93"/>
      <c r="BO21" s="93"/>
      <c r="BP21" s="93"/>
      <c r="BQ21" s="93"/>
      <c r="BR21" s="93"/>
      <c r="BS21" s="93"/>
      <c r="BT21" s="88"/>
      <c r="BU21" s="93"/>
      <c r="BV21" s="93"/>
      <c r="BW21" s="88"/>
      <c r="BX21" s="88"/>
      <c r="BY21" s="88"/>
      <c r="BZ21" s="88"/>
      <c r="CA21" s="88"/>
      <c r="CB21" s="88"/>
      <c r="CC21" s="88"/>
      <c r="CD21" s="88"/>
      <c r="CE21" s="88"/>
      <c r="CF21" s="88"/>
      <c r="CG21" s="88"/>
      <c r="CH21" s="88"/>
      <c r="CI21" s="88"/>
      <c r="CJ21" s="88"/>
      <c r="CK21" s="88"/>
      <c r="CL21" s="88"/>
      <c r="CM21" s="88"/>
      <c r="CN21" s="94"/>
      <c r="CO21" s="87"/>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94"/>
      <c r="DT21" s="87"/>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94"/>
      <c r="EX21" s="87"/>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94"/>
      <c r="GC21" s="95"/>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94"/>
    </row>
    <row r="22" spans="2:215" ht="24.95" customHeight="1">
      <c r="B22" s="493" t="s">
        <v>273</v>
      </c>
      <c r="C22" s="76" t="s">
        <v>270</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83"/>
      <c r="AF22" s="85"/>
      <c r="AG22" s="77"/>
      <c r="AH22" s="77"/>
      <c r="AI22" s="77"/>
      <c r="AJ22" s="77"/>
      <c r="AK22" s="77"/>
      <c r="AL22" s="77"/>
      <c r="AM22" s="77"/>
      <c r="AN22" s="77"/>
      <c r="AO22" s="77"/>
      <c r="AP22" s="78" t="s">
        <v>259</v>
      </c>
      <c r="AQ22" s="117"/>
      <c r="AR22" s="77"/>
      <c r="AS22" s="117"/>
      <c r="AT22" s="120"/>
      <c r="AU22" s="120"/>
      <c r="AV22" s="120"/>
      <c r="AW22" s="120"/>
      <c r="AX22" s="120"/>
      <c r="AY22" s="77"/>
      <c r="AZ22" s="120"/>
      <c r="BA22" s="120"/>
      <c r="BB22" s="120"/>
      <c r="BC22" s="117"/>
      <c r="BD22" s="117"/>
      <c r="BE22" s="117"/>
      <c r="BF22" s="77"/>
      <c r="BG22" s="117"/>
      <c r="BH22" s="117"/>
      <c r="BI22" s="120"/>
      <c r="BJ22" s="118"/>
      <c r="BK22" s="119"/>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83"/>
      <c r="CO22" s="85"/>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83"/>
      <c r="DT22" s="84"/>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83"/>
      <c r="EX22" s="84"/>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83"/>
      <c r="GC22" s="85"/>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83"/>
    </row>
    <row r="23" spans="2:215" ht="24.95" customHeight="1">
      <c r="B23" s="494"/>
      <c r="C23" s="86" t="s">
        <v>260</v>
      </c>
      <c r="D23" s="8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94"/>
      <c r="AF23" s="95"/>
      <c r="AG23" s="88"/>
      <c r="AH23" s="88"/>
      <c r="AI23" s="88"/>
      <c r="AJ23" s="88"/>
      <c r="AK23" s="88"/>
      <c r="AL23" s="88"/>
      <c r="AM23" s="88"/>
      <c r="AN23" s="88"/>
      <c r="AO23" s="88"/>
      <c r="AP23" s="88"/>
      <c r="AQ23" s="88"/>
      <c r="AR23" s="88"/>
      <c r="AS23" s="88"/>
      <c r="AT23" s="88"/>
      <c r="AU23" s="88"/>
      <c r="AV23" s="88"/>
      <c r="AW23" s="88"/>
      <c r="AX23" s="88"/>
      <c r="AY23" s="88"/>
      <c r="AZ23" s="88"/>
      <c r="BA23" s="88"/>
      <c r="BB23" s="88"/>
      <c r="BC23" s="89" t="s">
        <v>259</v>
      </c>
      <c r="BD23" s="88"/>
      <c r="BE23" s="88"/>
      <c r="BF23" s="88"/>
      <c r="BG23" s="88"/>
      <c r="BH23" s="88"/>
      <c r="BI23" s="92"/>
      <c r="BJ23" s="108"/>
      <c r="BK23" s="130"/>
      <c r="BL23" s="92"/>
      <c r="BM23" s="88"/>
      <c r="BN23" s="92"/>
      <c r="BO23" s="92"/>
      <c r="BP23" s="92"/>
      <c r="BQ23" s="92"/>
      <c r="BR23" s="92"/>
      <c r="BS23" s="92"/>
      <c r="BT23" s="88"/>
      <c r="BU23" s="92"/>
      <c r="BV23" s="92"/>
      <c r="BW23" s="92"/>
      <c r="BX23" s="92"/>
      <c r="BY23" s="93" t="s">
        <v>261</v>
      </c>
      <c r="BZ23" s="129"/>
      <c r="CA23" s="129"/>
      <c r="CB23" s="129"/>
      <c r="CC23" s="93" t="s">
        <v>262</v>
      </c>
      <c r="CD23" s="88"/>
      <c r="CE23" s="88"/>
      <c r="CF23" s="88"/>
      <c r="CG23" s="88"/>
      <c r="CH23" s="88"/>
      <c r="CI23" s="88"/>
      <c r="CJ23" s="88"/>
      <c r="CK23" s="88"/>
      <c r="CL23" s="88"/>
      <c r="CM23" s="88"/>
      <c r="CN23" s="94"/>
      <c r="CO23" s="95"/>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94"/>
      <c r="DT23" s="87"/>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94"/>
      <c r="EX23" s="87"/>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94"/>
      <c r="GC23" s="95"/>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94"/>
    </row>
    <row r="24" spans="2:215" ht="24.95" customHeight="1">
      <c r="B24" s="493" t="s">
        <v>274</v>
      </c>
      <c r="C24" s="76" t="s">
        <v>270</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83"/>
      <c r="AF24" s="85"/>
      <c r="AG24" s="77"/>
      <c r="AH24" s="77"/>
      <c r="AI24" s="77"/>
      <c r="AJ24" s="77"/>
      <c r="AK24" s="77"/>
      <c r="AL24" s="77"/>
      <c r="AM24" s="77"/>
      <c r="AN24" s="77"/>
      <c r="AO24" s="77"/>
      <c r="AP24" s="77"/>
      <c r="AQ24" s="77"/>
      <c r="AR24" s="77"/>
      <c r="AS24" s="77"/>
      <c r="AT24" s="77"/>
      <c r="AU24" s="77"/>
      <c r="AV24" s="77"/>
      <c r="AW24" s="77"/>
      <c r="AX24" s="77"/>
      <c r="AY24" s="77"/>
      <c r="AZ24" s="77"/>
      <c r="BA24" s="77"/>
      <c r="BB24" s="77"/>
      <c r="BC24" s="78" t="s">
        <v>259</v>
      </c>
      <c r="BD24" s="117"/>
      <c r="BE24" s="117"/>
      <c r="BF24" s="77"/>
      <c r="BG24" s="120"/>
      <c r="BH24" s="120"/>
      <c r="BI24" s="120"/>
      <c r="BJ24" s="118"/>
      <c r="BK24" s="119"/>
      <c r="BL24" s="120"/>
      <c r="BM24" s="77"/>
      <c r="BN24" s="120"/>
      <c r="BO24" s="117"/>
      <c r="BP24" s="117"/>
      <c r="BQ24" s="117"/>
      <c r="BR24" s="117"/>
      <c r="BS24" s="117"/>
      <c r="BT24" s="77"/>
      <c r="BU24" s="120"/>
      <c r="BV24" s="120"/>
      <c r="BW24" s="120"/>
      <c r="BX24" s="77"/>
      <c r="BY24" s="77"/>
      <c r="BZ24" s="77"/>
      <c r="CA24" s="77"/>
      <c r="CB24" s="77"/>
      <c r="CC24" s="77"/>
      <c r="CD24" s="77"/>
      <c r="CE24" s="77"/>
      <c r="CF24" s="77"/>
      <c r="CG24" s="77"/>
      <c r="CH24" s="77"/>
      <c r="CI24" s="77"/>
      <c r="CJ24" s="77"/>
      <c r="CK24" s="77"/>
      <c r="CL24" s="77"/>
      <c r="CM24" s="77"/>
      <c r="CN24" s="83"/>
      <c r="CO24" s="85"/>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83"/>
      <c r="DT24" s="84"/>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83"/>
      <c r="EX24" s="84"/>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83"/>
      <c r="GC24" s="85"/>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83"/>
    </row>
    <row r="25" spans="2:215" ht="24.95" customHeight="1">
      <c r="B25" s="494"/>
      <c r="C25" s="86" t="s">
        <v>260</v>
      </c>
      <c r="D25" s="87"/>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4"/>
      <c r="AF25" s="95"/>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94"/>
      <c r="BK25" s="95"/>
      <c r="BL25" s="88"/>
      <c r="BM25" s="88"/>
      <c r="BN25" s="88"/>
      <c r="BO25" s="89" t="s">
        <v>259</v>
      </c>
      <c r="BP25" s="88"/>
      <c r="BQ25" s="88"/>
      <c r="BR25" s="88"/>
      <c r="BS25" s="88"/>
      <c r="BT25" s="88"/>
      <c r="BU25" s="92"/>
      <c r="BV25" s="92"/>
      <c r="BW25" s="92"/>
      <c r="BX25" s="92"/>
      <c r="BY25" s="92"/>
      <c r="BZ25" s="92"/>
      <c r="CA25" s="88"/>
      <c r="CB25" s="92"/>
      <c r="CC25" s="92"/>
      <c r="CD25" s="92"/>
      <c r="CE25" s="92"/>
      <c r="CF25" s="92"/>
      <c r="CG25" s="92"/>
      <c r="CH25" s="88"/>
      <c r="CI25" s="92"/>
      <c r="CJ25" s="93" t="s">
        <v>261</v>
      </c>
      <c r="CK25" s="129"/>
      <c r="CL25" s="129"/>
      <c r="CM25" s="129"/>
      <c r="CN25" s="106" t="s">
        <v>262</v>
      </c>
      <c r="CO25" s="95"/>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94"/>
      <c r="DT25" s="87"/>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94"/>
      <c r="EX25" s="87"/>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94"/>
      <c r="GC25" s="95"/>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94"/>
    </row>
    <row r="26" spans="2:215" ht="24.95" customHeight="1">
      <c r="B26" s="493" t="s">
        <v>275</v>
      </c>
      <c r="C26" s="76" t="s">
        <v>270</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83"/>
      <c r="AF26" s="85"/>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83"/>
      <c r="BK26" s="85"/>
      <c r="BL26" s="77"/>
      <c r="BM26" s="77"/>
      <c r="BN26" s="77"/>
      <c r="BO26" s="78" t="s">
        <v>259</v>
      </c>
      <c r="BP26" s="117"/>
      <c r="BQ26" s="117"/>
      <c r="BR26" s="120"/>
      <c r="BS26" s="120"/>
      <c r="BT26" s="77"/>
      <c r="BU26" s="120"/>
      <c r="BV26" s="120"/>
      <c r="BW26" s="120"/>
      <c r="BX26" s="120"/>
      <c r="BY26" s="120"/>
      <c r="BZ26" s="120"/>
      <c r="CA26" s="77"/>
      <c r="CB26" s="117"/>
      <c r="CC26" s="117"/>
      <c r="CD26" s="117"/>
      <c r="CE26" s="117"/>
      <c r="CF26" s="117"/>
      <c r="CG26" s="120"/>
      <c r="CH26" s="77"/>
      <c r="CI26" s="120"/>
      <c r="CJ26" s="120"/>
      <c r="CK26" s="77"/>
      <c r="CL26" s="77"/>
      <c r="CM26" s="77"/>
      <c r="CN26" s="83"/>
      <c r="CO26" s="85"/>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83"/>
      <c r="DT26" s="84"/>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83"/>
      <c r="EX26" s="84"/>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83"/>
      <c r="GC26" s="85"/>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83"/>
    </row>
    <row r="27" spans="2:215" ht="24.95" customHeight="1">
      <c r="B27" s="494"/>
      <c r="C27" s="86" t="s">
        <v>260</v>
      </c>
      <c r="D27" s="87"/>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94"/>
      <c r="AF27" s="95"/>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94"/>
      <c r="BK27" s="95"/>
      <c r="BL27" s="88"/>
      <c r="BM27" s="88"/>
      <c r="BN27" s="88"/>
      <c r="BO27" s="88"/>
      <c r="BP27" s="88"/>
      <c r="BQ27" s="88"/>
      <c r="BR27" s="88"/>
      <c r="BS27" s="88"/>
      <c r="BT27" s="88"/>
      <c r="BU27" s="88"/>
      <c r="BV27" s="88"/>
      <c r="BW27" s="88"/>
      <c r="BX27" s="88"/>
      <c r="BY27" s="88"/>
      <c r="BZ27" s="88"/>
      <c r="CA27" s="88"/>
      <c r="CB27" s="88"/>
      <c r="CC27" s="88"/>
      <c r="CD27" s="88"/>
      <c r="CE27" s="88"/>
      <c r="CF27" s="89" t="s">
        <v>259</v>
      </c>
      <c r="CG27" s="92"/>
      <c r="CH27" s="88"/>
      <c r="CI27" s="92"/>
      <c r="CJ27" s="92"/>
      <c r="CK27" s="92"/>
      <c r="CL27" s="92"/>
      <c r="CM27" s="92"/>
      <c r="CN27" s="108"/>
      <c r="CO27" s="95"/>
      <c r="CP27" s="92"/>
      <c r="CQ27" s="92"/>
      <c r="CR27" s="92"/>
      <c r="CS27" s="92"/>
      <c r="CT27" s="92"/>
      <c r="CU27" s="92"/>
      <c r="CV27" s="88"/>
      <c r="CW27" s="93" t="s">
        <v>261</v>
      </c>
      <c r="CX27" s="129"/>
      <c r="CY27" s="129"/>
      <c r="CZ27" s="129"/>
      <c r="DA27" s="93" t="s">
        <v>262</v>
      </c>
      <c r="DB27" s="88"/>
      <c r="DC27" s="88"/>
      <c r="DD27" s="88"/>
      <c r="DE27" s="88"/>
      <c r="DF27" s="88"/>
      <c r="DG27" s="88"/>
      <c r="DH27" s="88"/>
      <c r="DI27" s="88"/>
      <c r="DJ27" s="88"/>
      <c r="DK27" s="88"/>
      <c r="DL27" s="88"/>
      <c r="DM27" s="88"/>
      <c r="DN27" s="88"/>
      <c r="DO27" s="88"/>
      <c r="DP27" s="88"/>
      <c r="DQ27" s="88"/>
      <c r="DR27" s="88"/>
      <c r="DS27" s="94"/>
      <c r="DT27" s="87"/>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94"/>
      <c r="EX27" s="87"/>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94"/>
      <c r="GC27" s="95"/>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94"/>
    </row>
    <row r="28" spans="2:215" ht="24.95" customHeight="1">
      <c r="B28" s="496" t="s">
        <v>276</v>
      </c>
      <c r="C28" s="76" t="s">
        <v>258</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83"/>
      <c r="AF28" s="85"/>
      <c r="AG28" s="77"/>
      <c r="AH28" s="77"/>
      <c r="AI28" s="77"/>
      <c r="AJ28" s="77"/>
      <c r="AK28" s="77"/>
      <c r="AL28" s="77"/>
      <c r="AM28" s="77"/>
      <c r="AN28" s="77"/>
      <c r="AO28" s="77"/>
      <c r="AP28" s="101" t="s">
        <v>259</v>
      </c>
      <c r="AQ28" s="79"/>
      <c r="AR28" s="77"/>
      <c r="AS28" s="79"/>
      <c r="AT28" s="79"/>
      <c r="AU28" s="79"/>
      <c r="AV28" s="79"/>
      <c r="AW28" s="79"/>
      <c r="AX28" s="79"/>
      <c r="AY28" s="77"/>
      <c r="AZ28" s="79"/>
      <c r="BA28" s="79"/>
      <c r="BB28" s="79"/>
      <c r="BC28" s="79"/>
      <c r="BD28" s="79"/>
      <c r="BE28" s="79"/>
      <c r="BF28" s="77"/>
      <c r="BG28" s="79"/>
      <c r="BH28" s="80"/>
      <c r="BI28" s="80"/>
      <c r="BJ28" s="81"/>
      <c r="BK28" s="111"/>
      <c r="BL28" s="80"/>
      <c r="BM28" s="77"/>
      <c r="BN28" s="80"/>
      <c r="BO28" s="80"/>
      <c r="BP28" s="80"/>
      <c r="BQ28" s="80"/>
      <c r="BR28" s="80"/>
      <c r="BS28" s="80"/>
      <c r="BT28" s="77"/>
      <c r="BU28" s="80"/>
      <c r="BV28" s="80"/>
      <c r="BW28" s="80"/>
      <c r="BX28" s="80"/>
      <c r="BY28" s="80"/>
      <c r="BZ28" s="79"/>
      <c r="CA28" s="77"/>
      <c r="CB28" s="79"/>
      <c r="CC28" s="79"/>
      <c r="CD28" s="79"/>
      <c r="CE28" s="79"/>
      <c r="CF28" s="79"/>
      <c r="CG28" s="79"/>
      <c r="CH28" s="77"/>
      <c r="CI28" s="77"/>
      <c r="CJ28" s="77"/>
      <c r="CK28" s="77"/>
      <c r="CL28" s="77"/>
      <c r="CM28" s="77"/>
      <c r="CN28" s="83"/>
      <c r="CO28" s="85"/>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83"/>
      <c r="DT28" s="84"/>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83"/>
      <c r="EX28" s="84"/>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83"/>
      <c r="GC28" s="85"/>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83"/>
    </row>
    <row r="29" spans="2:215" ht="24.95" customHeight="1">
      <c r="B29" s="497"/>
      <c r="C29" s="86" t="s">
        <v>260</v>
      </c>
      <c r="D29" s="87"/>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94"/>
      <c r="AF29" s="95"/>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94"/>
      <c r="BK29" s="95"/>
      <c r="BL29" s="88"/>
      <c r="BM29" s="88"/>
      <c r="BN29" s="131"/>
      <c r="BO29" s="89" t="s">
        <v>259</v>
      </c>
      <c r="BP29" s="88"/>
      <c r="BQ29" s="88"/>
      <c r="BR29" s="88"/>
      <c r="BS29" s="88"/>
      <c r="BT29" s="88"/>
      <c r="BU29" s="88"/>
      <c r="BV29" s="88"/>
      <c r="BW29" s="88"/>
      <c r="BX29" s="88"/>
      <c r="BY29" s="88"/>
      <c r="BZ29" s="91"/>
      <c r="CA29" s="88"/>
      <c r="CB29" s="91"/>
      <c r="CC29" s="91"/>
      <c r="CD29" s="91"/>
      <c r="CE29" s="91"/>
      <c r="CF29" s="91"/>
      <c r="CG29" s="91"/>
      <c r="CH29" s="88"/>
      <c r="CI29" s="91"/>
      <c r="CJ29" s="92"/>
      <c r="CK29" s="92"/>
      <c r="CL29" s="92"/>
      <c r="CM29" s="92"/>
      <c r="CN29" s="108"/>
      <c r="CO29" s="95"/>
      <c r="CP29" s="92"/>
      <c r="CQ29" s="92"/>
      <c r="CR29" s="92"/>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94"/>
      <c r="DT29" s="87"/>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94"/>
      <c r="EX29" s="87"/>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94"/>
      <c r="GC29" s="95"/>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94"/>
    </row>
    <row r="30" spans="2:215" ht="24.95" customHeight="1">
      <c r="B30" s="493" t="s">
        <v>277</v>
      </c>
      <c r="C30" s="132" t="s">
        <v>278</v>
      </c>
      <c r="D30" s="133"/>
      <c r="E30" s="134"/>
      <c r="F30" s="134"/>
      <c r="G30" s="134"/>
      <c r="H30" s="134"/>
      <c r="I30" s="134"/>
      <c r="J30" s="134"/>
      <c r="K30" s="134"/>
      <c r="L30" s="134"/>
      <c r="M30" s="134"/>
      <c r="N30" s="135"/>
      <c r="O30" s="136"/>
      <c r="P30" s="134"/>
      <c r="Q30" s="134"/>
      <c r="R30" s="134"/>
      <c r="S30" s="134"/>
      <c r="T30" s="134"/>
      <c r="U30" s="134"/>
      <c r="V30" s="134"/>
      <c r="W30" s="134"/>
      <c r="X30" s="134"/>
      <c r="Y30" s="134"/>
      <c r="Z30" s="134"/>
      <c r="AA30" s="134"/>
      <c r="AB30" s="134"/>
      <c r="AC30" s="134"/>
      <c r="AD30" s="134"/>
      <c r="AE30" s="137"/>
      <c r="AF30" s="85"/>
      <c r="AG30" s="77"/>
      <c r="AH30" s="77"/>
      <c r="AI30" s="77"/>
      <c r="AJ30" s="77"/>
      <c r="AK30" s="77"/>
      <c r="AL30" s="77"/>
      <c r="AM30" s="77"/>
      <c r="AN30" s="77"/>
      <c r="AO30" s="77"/>
      <c r="AP30" s="77"/>
      <c r="AQ30" s="77"/>
      <c r="AR30" s="138"/>
      <c r="AS30" s="77"/>
      <c r="AT30" s="77"/>
      <c r="AU30" s="77"/>
      <c r="AV30" s="77"/>
      <c r="AW30" s="77"/>
      <c r="AX30" s="77"/>
      <c r="AY30" s="77"/>
      <c r="AZ30" s="77"/>
      <c r="BA30" s="77"/>
      <c r="BB30" s="77"/>
      <c r="BC30" s="77"/>
      <c r="BD30" s="77"/>
      <c r="BE30" s="77"/>
      <c r="BF30" s="77"/>
      <c r="BG30" s="77"/>
      <c r="BH30" s="77"/>
      <c r="BI30" s="139"/>
      <c r="BJ30" s="83"/>
      <c r="BK30" s="85"/>
      <c r="BL30" s="139"/>
      <c r="BM30" s="77"/>
      <c r="BN30" s="77"/>
      <c r="BO30" s="139"/>
      <c r="BP30" s="77"/>
      <c r="BQ30" s="77"/>
      <c r="BR30" s="139"/>
      <c r="BS30" s="77"/>
      <c r="BT30" s="77"/>
      <c r="BU30" s="139"/>
      <c r="BV30" s="77"/>
      <c r="BW30" s="77"/>
      <c r="BX30" s="139"/>
      <c r="BY30" s="77"/>
      <c r="BZ30" s="77"/>
      <c r="CA30" s="139"/>
      <c r="CB30" s="77"/>
      <c r="CC30" s="77"/>
      <c r="CD30" s="139"/>
      <c r="CE30" s="77"/>
      <c r="CF30" s="77"/>
      <c r="CG30" s="139"/>
      <c r="CH30" s="77"/>
      <c r="CI30" s="77"/>
      <c r="CJ30" s="139"/>
      <c r="CK30" s="77"/>
      <c r="CL30" s="77"/>
      <c r="CM30" s="139"/>
      <c r="CN30" s="83"/>
      <c r="CO30" s="85"/>
      <c r="CP30" s="139"/>
      <c r="CQ30" s="77"/>
      <c r="CR30" s="77"/>
      <c r="CS30" s="139"/>
      <c r="CT30" s="77"/>
      <c r="CU30" s="77"/>
      <c r="CV30" s="139"/>
      <c r="CW30" s="77"/>
      <c r="CX30" s="77"/>
      <c r="CY30" s="139"/>
      <c r="CZ30" s="77"/>
      <c r="DA30" s="77"/>
      <c r="DB30" s="139"/>
      <c r="DC30" s="77"/>
      <c r="DD30" s="77"/>
      <c r="DE30" s="139"/>
      <c r="DF30" s="77"/>
      <c r="DG30" s="77"/>
      <c r="DH30" s="139"/>
      <c r="DI30" s="77"/>
      <c r="DJ30" s="77"/>
      <c r="DK30" s="139"/>
      <c r="DL30" s="77"/>
      <c r="DM30" s="77"/>
      <c r="DN30" s="139"/>
      <c r="DO30" s="77"/>
      <c r="DP30" s="77"/>
      <c r="DQ30" s="139"/>
      <c r="DR30" s="77"/>
      <c r="DS30" s="83"/>
      <c r="DT30" s="140"/>
      <c r="DU30" s="77"/>
      <c r="DV30" s="77"/>
      <c r="DW30" s="139"/>
      <c r="DX30" s="77"/>
      <c r="DY30" s="77"/>
      <c r="DZ30" s="139"/>
      <c r="EA30" s="77"/>
      <c r="EB30" s="77"/>
      <c r="EC30" s="139"/>
      <c r="ED30" s="77"/>
      <c r="EE30" s="77"/>
      <c r="EF30" s="139"/>
      <c r="EG30" s="77"/>
      <c r="EH30" s="77"/>
      <c r="EI30" s="139"/>
      <c r="EJ30" s="77"/>
      <c r="EK30" s="77"/>
      <c r="EL30" s="139"/>
      <c r="EM30" s="77"/>
      <c r="EN30" s="77"/>
      <c r="EO30" s="139"/>
      <c r="EP30" s="77"/>
      <c r="EQ30" s="77"/>
      <c r="ER30" s="77"/>
      <c r="ES30" s="77"/>
      <c r="ET30" s="77"/>
      <c r="EU30" s="77"/>
      <c r="EV30" s="77"/>
      <c r="EW30" s="83"/>
      <c r="EX30" s="84"/>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83"/>
      <c r="GC30" s="85"/>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83"/>
    </row>
    <row r="31" spans="2:215" ht="24.95" customHeight="1">
      <c r="B31" s="495"/>
      <c r="C31" s="141" t="s">
        <v>279</v>
      </c>
      <c r="D31" s="99"/>
      <c r="E31" s="100"/>
      <c r="F31" s="100"/>
      <c r="G31" s="100"/>
      <c r="H31" s="100"/>
      <c r="I31" s="100"/>
      <c r="J31" s="100"/>
      <c r="K31" s="100"/>
      <c r="L31" s="100"/>
      <c r="M31" s="100"/>
      <c r="N31" s="121"/>
      <c r="O31" s="142"/>
      <c r="P31" s="100"/>
      <c r="Q31" s="100"/>
      <c r="R31" s="100"/>
      <c r="S31" s="100"/>
      <c r="T31" s="100"/>
      <c r="U31" s="100"/>
      <c r="V31" s="100"/>
      <c r="W31" s="100"/>
      <c r="X31" s="100"/>
      <c r="Y31" s="100"/>
      <c r="Z31" s="100"/>
      <c r="AA31" s="100"/>
      <c r="AB31" s="100"/>
      <c r="AC31" s="100"/>
      <c r="AD31" s="100"/>
      <c r="AE31" s="104"/>
      <c r="AF31" s="105"/>
      <c r="AG31" s="143"/>
      <c r="AH31" s="143"/>
      <c r="AI31" s="143"/>
      <c r="AJ31" s="143"/>
      <c r="AK31" s="100"/>
      <c r="AL31" s="100"/>
      <c r="AM31" s="100"/>
      <c r="AN31" s="100"/>
      <c r="AO31" s="100"/>
      <c r="AP31" s="100"/>
      <c r="AQ31" s="100"/>
      <c r="AR31" s="125"/>
      <c r="AS31" s="100"/>
      <c r="AT31" s="100"/>
      <c r="AU31" s="100"/>
      <c r="AV31" s="100"/>
      <c r="AW31" s="100"/>
      <c r="AX31" s="100"/>
      <c r="AY31" s="100"/>
      <c r="AZ31" s="100"/>
      <c r="BA31" s="100"/>
      <c r="BB31" s="100"/>
      <c r="BC31" s="100"/>
      <c r="BD31" s="100"/>
      <c r="BE31" s="100"/>
      <c r="BF31" s="100"/>
      <c r="BG31" s="100"/>
      <c r="BH31" s="100"/>
      <c r="BI31" s="121"/>
      <c r="BJ31" s="104"/>
      <c r="BK31" s="105"/>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4"/>
      <c r="CO31" s="105"/>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4"/>
      <c r="DT31" s="99"/>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4"/>
      <c r="EX31" s="99"/>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4"/>
      <c r="GC31" s="105"/>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4"/>
    </row>
    <row r="32" spans="2:215" ht="24.95" customHeight="1">
      <c r="B32" s="495"/>
      <c r="C32" s="141" t="s">
        <v>280</v>
      </c>
      <c r="D32" s="99"/>
      <c r="E32" s="100"/>
      <c r="F32" s="100"/>
      <c r="G32" s="100"/>
      <c r="H32" s="100"/>
      <c r="I32" s="100"/>
      <c r="J32" s="100"/>
      <c r="K32" s="100"/>
      <c r="L32" s="100"/>
      <c r="M32" s="100"/>
      <c r="N32" s="121"/>
      <c r="O32" s="142"/>
      <c r="P32" s="100"/>
      <c r="Q32" s="100"/>
      <c r="R32" s="100"/>
      <c r="S32" s="100"/>
      <c r="T32" s="100"/>
      <c r="U32" s="100"/>
      <c r="V32" s="100"/>
      <c r="W32" s="100"/>
      <c r="X32" s="100"/>
      <c r="Y32" s="100"/>
      <c r="Z32" s="100"/>
      <c r="AA32" s="100"/>
      <c r="AB32" s="100"/>
      <c r="AC32" s="100"/>
      <c r="AD32" s="100"/>
      <c r="AE32" s="104"/>
      <c r="AF32" s="105"/>
      <c r="AG32" s="100"/>
      <c r="AH32" s="100"/>
      <c r="AI32" s="100"/>
      <c r="AJ32" s="100"/>
      <c r="AK32" s="100"/>
      <c r="AL32" s="100"/>
      <c r="AM32" s="100"/>
      <c r="AN32" s="100"/>
      <c r="AO32" s="100"/>
      <c r="AP32" s="100"/>
      <c r="AQ32" s="100"/>
      <c r="AR32" s="125"/>
      <c r="AS32" s="100"/>
      <c r="AT32" s="100"/>
      <c r="AU32" s="100"/>
      <c r="AV32" s="100"/>
      <c r="AW32" s="100"/>
      <c r="AX32" s="100"/>
      <c r="AY32" s="100"/>
      <c r="AZ32" s="100"/>
      <c r="BA32" s="100"/>
      <c r="BB32" s="100"/>
      <c r="BC32" s="143"/>
      <c r="BD32" s="143"/>
      <c r="BE32" s="143"/>
      <c r="BF32" s="143"/>
      <c r="BG32" s="143"/>
      <c r="BH32" s="143"/>
      <c r="BI32" s="144"/>
      <c r="BJ32" s="145"/>
      <c r="BK32" s="146"/>
      <c r="BL32" s="143"/>
      <c r="BM32" s="143"/>
      <c r="BN32" s="143"/>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4"/>
      <c r="CO32" s="105"/>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4"/>
      <c r="DT32" s="99"/>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4"/>
      <c r="EX32" s="99"/>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4"/>
      <c r="GC32" s="105"/>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4"/>
    </row>
    <row r="33" spans="2:215" ht="24.95" customHeight="1">
      <c r="B33" s="495"/>
      <c r="C33" s="98" t="s">
        <v>281</v>
      </c>
      <c r="D33" s="99"/>
      <c r="E33" s="100"/>
      <c r="F33" s="100"/>
      <c r="G33" s="100"/>
      <c r="H33" s="100"/>
      <c r="I33" s="100"/>
      <c r="J33" s="100"/>
      <c r="K33" s="100"/>
      <c r="L33" s="100"/>
      <c r="M33" s="100"/>
      <c r="N33" s="100"/>
      <c r="O33" s="100"/>
      <c r="P33" s="100"/>
      <c r="Q33" s="100"/>
      <c r="R33" s="100"/>
      <c r="S33" s="100"/>
      <c r="T33" s="100"/>
      <c r="U33" s="100"/>
      <c r="V33" s="100"/>
      <c r="W33" s="100"/>
      <c r="X33" s="100"/>
      <c r="Y33" s="121"/>
      <c r="Z33" s="100"/>
      <c r="AA33" s="100"/>
      <c r="AB33" s="100"/>
      <c r="AC33" s="100"/>
      <c r="AD33" s="100"/>
      <c r="AE33" s="104"/>
      <c r="AF33" s="99"/>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1" t="s">
        <v>259</v>
      </c>
      <c r="BD33" s="122"/>
      <c r="BE33" s="122"/>
      <c r="BF33" s="100"/>
      <c r="BG33" s="122"/>
      <c r="BH33" s="122"/>
      <c r="BI33" s="122"/>
      <c r="BJ33" s="147"/>
      <c r="BK33" s="148"/>
      <c r="BL33" s="122"/>
      <c r="BM33" s="100"/>
      <c r="BN33" s="101" t="s">
        <v>259</v>
      </c>
      <c r="BO33" s="124"/>
      <c r="BP33" s="124"/>
      <c r="BQ33" s="124"/>
      <c r="BR33" s="149"/>
      <c r="BS33" s="122"/>
      <c r="BT33" s="100"/>
      <c r="BU33" s="122"/>
      <c r="BV33" s="122"/>
      <c r="BW33" s="100"/>
      <c r="BX33" s="100"/>
      <c r="BY33" s="100"/>
      <c r="BZ33" s="100"/>
      <c r="CA33" s="100"/>
      <c r="CB33" s="100"/>
      <c r="CC33" s="100"/>
      <c r="CD33" s="100"/>
      <c r="CE33" s="100"/>
      <c r="CF33" s="100"/>
      <c r="CG33" s="100"/>
      <c r="CH33" s="100"/>
      <c r="CI33" s="100"/>
      <c r="CJ33" s="100"/>
      <c r="CK33" s="100"/>
      <c r="CL33" s="100"/>
      <c r="CM33" s="100"/>
      <c r="CN33" s="104"/>
      <c r="CO33" s="99"/>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4"/>
      <c r="DT33" s="99"/>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4"/>
      <c r="EX33" s="99"/>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4"/>
      <c r="GC33" s="105"/>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4"/>
    </row>
    <row r="34" spans="2:215" ht="24.95" customHeight="1">
      <c r="B34" s="495"/>
      <c r="C34" s="141" t="s">
        <v>282</v>
      </c>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4"/>
      <c r="AF34" s="99"/>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4"/>
      <c r="BK34" s="99"/>
      <c r="BL34" s="100"/>
      <c r="BM34" s="100"/>
      <c r="BN34" s="100"/>
      <c r="BO34" s="100"/>
      <c r="BP34" s="100"/>
      <c r="BQ34" s="100"/>
      <c r="BR34" s="100"/>
      <c r="BS34" s="150" t="s">
        <v>283</v>
      </c>
      <c r="BT34" s="151"/>
      <c r="BU34" s="151"/>
      <c r="BV34" s="151"/>
      <c r="BW34" s="151"/>
      <c r="BX34" s="151"/>
      <c r="BY34" s="151"/>
      <c r="BZ34" s="151"/>
      <c r="CA34" s="151"/>
      <c r="CB34" s="151"/>
      <c r="CC34" s="100"/>
      <c r="CD34" s="100"/>
      <c r="CE34" s="100"/>
      <c r="CF34" s="100"/>
      <c r="CG34" s="100"/>
      <c r="CH34" s="100"/>
      <c r="CI34" s="100"/>
      <c r="CJ34" s="100"/>
      <c r="CK34" s="100"/>
      <c r="CL34" s="100"/>
      <c r="CM34" s="100"/>
      <c r="CN34" s="104"/>
      <c r="CO34" s="99"/>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4"/>
      <c r="DT34" s="99"/>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4"/>
      <c r="EX34" s="99"/>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4"/>
      <c r="GC34" s="105"/>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4"/>
    </row>
    <row r="35" spans="2:215" ht="24.95" customHeight="1">
      <c r="B35" s="495"/>
      <c r="C35" s="152" t="s">
        <v>284</v>
      </c>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4"/>
      <c r="AF35" s="99"/>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4"/>
      <c r="BK35" s="99"/>
      <c r="BL35" s="100"/>
      <c r="BM35" s="100"/>
      <c r="BN35" s="100"/>
      <c r="BO35" s="100"/>
      <c r="BP35" s="100"/>
      <c r="BQ35" s="100"/>
      <c r="BR35" s="100"/>
      <c r="BS35" s="100"/>
      <c r="BT35" s="100"/>
      <c r="BU35" s="100"/>
      <c r="BV35" s="100"/>
      <c r="BW35" s="100"/>
      <c r="BX35" s="100"/>
      <c r="BY35" s="100"/>
      <c r="BZ35" s="100"/>
      <c r="CA35" s="100"/>
      <c r="CB35" s="100"/>
      <c r="CC35" s="153"/>
      <c r="CD35" s="153"/>
      <c r="CE35" s="100"/>
      <c r="CF35" s="100"/>
      <c r="CG35" s="100"/>
      <c r="CH35" s="100"/>
      <c r="CI35" s="100"/>
      <c r="CJ35" s="100"/>
      <c r="CK35" s="100"/>
      <c r="CL35" s="100"/>
      <c r="CM35" s="100"/>
      <c r="CN35" s="104"/>
      <c r="CO35" s="99"/>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4"/>
      <c r="DT35" s="99"/>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4"/>
      <c r="EX35" s="99"/>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4"/>
      <c r="GC35" s="105"/>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4"/>
    </row>
    <row r="36" spans="2:215" s="60" customFormat="1" ht="24.95" customHeight="1">
      <c r="B36" s="495"/>
      <c r="C36" s="98" t="s">
        <v>285</v>
      </c>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4"/>
      <c r="AF36" s="99"/>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4"/>
      <c r="BK36" s="99"/>
      <c r="BL36" s="100"/>
      <c r="BM36" s="100"/>
      <c r="BN36" s="101" t="s">
        <v>259</v>
      </c>
      <c r="BO36" s="154" t="s">
        <v>286</v>
      </c>
      <c r="BP36" s="100"/>
      <c r="BQ36" s="100"/>
      <c r="BR36" s="100"/>
      <c r="BS36" s="100"/>
      <c r="BT36" s="100"/>
      <c r="BU36" s="100"/>
      <c r="BV36" s="100"/>
      <c r="BW36" s="100"/>
      <c r="BX36" s="122"/>
      <c r="BY36" s="122"/>
      <c r="BZ36" s="124"/>
      <c r="CA36" s="100"/>
      <c r="CB36" s="124"/>
      <c r="CC36" s="124"/>
      <c r="CD36" s="124"/>
      <c r="CE36" s="124"/>
      <c r="CF36" s="124"/>
      <c r="CG36" s="124"/>
      <c r="CH36" s="100"/>
      <c r="CI36" s="124"/>
      <c r="CJ36" s="124"/>
      <c r="CK36" s="124"/>
      <c r="CL36" s="124"/>
      <c r="CM36" s="124"/>
      <c r="CN36" s="155"/>
      <c r="CO36" s="99"/>
      <c r="CP36" s="122"/>
      <c r="CQ36" s="122"/>
      <c r="CR36" s="122"/>
      <c r="CS36" s="122"/>
      <c r="CT36" s="122"/>
      <c r="CU36" s="122"/>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4"/>
      <c r="DT36" s="99"/>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4"/>
      <c r="EX36" s="99"/>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4"/>
      <c r="GC36" s="105"/>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4"/>
    </row>
    <row r="37" spans="2:215" ht="24.95" customHeight="1">
      <c r="B37" s="494"/>
      <c r="C37" s="86" t="s">
        <v>260</v>
      </c>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94"/>
      <c r="AF37" s="95"/>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94"/>
      <c r="BK37" s="95"/>
      <c r="BL37" s="88"/>
      <c r="BM37" s="88"/>
      <c r="BN37" s="88"/>
      <c r="BO37" s="88"/>
      <c r="BP37" s="88"/>
      <c r="BQ37" s="88"/>
      <c r="BR37" s="88"/>
      <c r="BS37" s="88"/>
      <c r="BT37" s="88"/>
      <c r="BU37" s="88"/>
      <c r="BV37" s="88"/>
      <c r="BW37" s="88"/>
      <c r="BX37" s="88"/>
      <c r="BY37" s="88"/>
      <c r="BZ37" s="88"/>
      <c r="CA37" s="88"/>
      <c r="CB37" s="88"/>
      <c r="CC37" s="88"/>
      <c r="CD37" s="88"/>
      <c r="CE37" s="88"/>
      <c r="CF37" s="89" t="s">
        <v>259</v>
      </c>
      <c r="CG37" s="88"/>
      <c r="CH37" s="88"/>
      <c r="CI37" s="88"/>
      <c r="CJ37" s="88"/>
      <c r="CK37" s="91"/>
      <c r="CL37" s="91"/>
      <c r="CM37" s="91"/>
      <c r="CN37" s="156"/>
      <c r="CO37" s="95"/>
      <c r="CP37" s="91"/>
      <c r="CQ37" s="91"/>
      <c r="CR37" s="91"/>
      <c r="CS37" s="91"/>
      <c r="CT37" s="92"/>
      <c r="CU37" s="92"/>
      <c r="CV37" s="88"/>
      <c r="CW37" s="92"/>
      <c r="CX37" s="92"/>
      <c r="CY37" s="92"/>
      <c r="CZ37" s="92"/>
      <c r="DA37" s="92"/>
      <c r="DB37" s="92"/>
      <c r="DC37" s="88"/>
      <c r="DD37" s="93" t="s">
        <v>261</v>
      </c>
      <c r="DE37" s="88"/>
      <c r="DF37" s="88"/>
      <c r="DG37" s="88"/>
      <c r="DH37" s="93" t="s">
        <v>262</v>
      </c>
      <c r="DI37" s="88"/>
      <c r="DJ37" s="88"/>
      <c r="DK37" s="88"/>
      <c r="DL37" s="88"/>
      <c r="DM37" s="88"/>
      <c r="DN37" s="88"/>
      <c r="DO37" s="88"/>
      <c r="DP37" s="88"/>
      <c r="DQ37" s="88"/>
      <c r="DR37" s="88"/>
      <c r="DS37" s="94"/>
      <c r="DT37" s="87"/>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94"/>
      <c r="EX37" s="87"/>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94"/>
      <c r="GC37" s="95"/>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94"/>
    </row>
    <row r="38" spans="2:215" ht="24.95" customHeight="1">
      <c r="B38" s="498" t="s">
        <v>287</v>
      </c>
      <c r="C38" s="157" t="s">
        <v>288</v>
      </c>
      <c r="D38" s="84"/>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83"/>
      <c r="AF38" s="84"/>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83"/>
      <c r="BK38" s="84"/>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83"/>
      <c r="CO38" s="85"/>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83"/>
      <c r="DT38" s="84"/>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83"/>
      <c r="EX38" s="84"/>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83"/>
      <c r="GC38" s="85"/>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83"/>
    </row>
    <row r="39" spans="2:215" ht="24.95" customHeight="1">
      <c r="B39" s="499"/>
      <c r="C39" s="141" t="s">
        <v>289</v>
      </c>
      <c r="D39" s="158" t="s">
        <v>290</v>
      </c>
      <c r="E39" s="100"/>
      <c r="F39" s="100"/>
      <c r="G39" s="100"/>
      <c r="H39" s="100"/>
      <c r="I39" s="100"/>
      <c r="J39" s="100"/>
      <c r="K39" s="100"/>
      <c r="L39" s="100"/>
      <c r="M39" s="100"/>
      <c r="N39" s="121"/>
      <c r="O39" s="142"/>
      <c r="P39" s="100"/>
      <c r="Q39" s="100"/>
      <c r="R39" s="100"/>
      <c r="S39" s="100"/>
      <c r="T39" s="100"/>
      <c r="U39" s="100"/>
      <c r="V39" s="100"/>
      <c r="W39" s="100"/>
      <c r="X39" s="100"/>
      <c r="Y39" s="100"/>
      <c r="Z39" s="100"/>
      <c r="AA39" s="100"/>
      <c r="AB39" s="100"/>
      <c r="AC39" s="100"/>
      <c r="AD39" s="100"/>
      <c r="AE39" s="104"/>
      <c r="AF39" s="99"/>
      <c r="AG39" s="100"/>
      <c r="AH39" s="100"/>
      <c r="AI39" s="100"/>
      <c r="AJ39" s="100"/>
      <c r="AK39" s="100"/>
      <c r="AL39" s="100"/>
      <c r="AM39" s="100"/>
      <c r="AN39" s="100"/>
      <c r="AO39" s="100"/>
      <c r="AP39" s="100"/>
      <c r="AQ39" s="100"/>
      <c r="AR39" s="125"/>
      <c r="AS39" s="100"/>
      <c r="AT39" s="100"/>
      <c r="AU39" s="100"/>
      <c r="AV39" s="100"/>
      <c r="AW39" s="100"/>
      <c r="AX39" s="100"/>
      <c r="AY39" s="100"/>
      <c r="AZ39" s="100"/>
      <c r="BA39" s="100"/>
      <c r="BB39" s="100"/>
      <c r="BC39" s="100"/>
      <c r="BD39" s="100"/>
      <c r="BE39" s="100"/>
      <c r="BF39" s="100"/>
      <c r="BG39" s="100"/>
      <c r="BH39" s="100"/>
      <c r="BI39" s="121"/>
      <c r="BJ39" s="104"/>
      <c r="BK39" s="99"/>
      <c r="BL39" s="121"/>
      <c r="BM39" s="100"/>
      <c r="BN39" s="100"/>
      <c r="BO39" s="121"/>
      <c r="BP39" s="100"/>
      <c r="BQ39" s="100"/>
      <c r="BR39" s="121"/>
      <c r="BS39" s="100"/>
      <c r="BT39" s="100"/>
      <c r="BU39" s="121"/>
      <c r="BV39" s="100"/>
      <c r="BW39" s="100"/>
      <c r="BX39" s="121"/>
      <c r="BY39" s="100"/>
      <c r="BZ39" s="100"/>
      <c r="CA39" s="121"/>
      <c r="CB39" s="100"/>
      <c r="CC39" s="100"/>
      <c r="CD39" s="121"/>
      <c r="CE39" s="100"/>
      <c r="CF39" s="100"/>
      <c r="CG39" s="121"/>
      <c r="CH39" s="100"/>
      <c r="CI39" s="100"/>
      <c r="CJ39" s="121"/>
      <c r="CK39" s="100"/>
      <c r="CL39" s="100"/>
      <c r="CM39" s="121"/>
      <c r="CN39" s="104"/>
      <c r="CO39" s="105"/>
      <c r="CP39" s="121"/>
      <c r="CQ39" s="100"/>
      <c r="CR39" s="100"/>
      <c r="CS39" s="121"/>
      <c r="CT39" s="100"/>
      <c r="CU39" s="100"/>
      <c r="CV39" s="121"/>
      <c r="CW39" s="100"/>
      <c r="CX39" s="100"/>
      <c r="CY39" s="121"/>
      <c r="CZ39" s="100"/>
      <c r="DA39" s="100"/>
      <c r="DB39" s="121"/>
      <c r="DC39" s="100"/>
      <c r="DD39" s="100"/>
      <c r="DE39" s="121"/>
      <c r="DF39" s="100"/>
      <c r="DG39" s="100"/>
      <c r="DH39" s="121"/>
      <c r="DI39" s="100"/>
      <c r="DJ39" s="100"/>
      <c r="DK39" s="121"/>
      <c r="DL39" s="100"/>
      <c r="DM39" s="100"/>
      <c r="DN39" s="121"/>
      <c r="DO39" s="100"/>
      <c r="DP39" s="100"/>
      <c r="DQ39" s="121"/>
      <c r="DR39" s="100"/>
      <c r="DS39" s="104"/>
      <c r="DT39" s="126"/>
      <c r="DU39" s="100"/>
      <c r="DV39" s="100"/>
      <c r="DW39" s="121"/>
      <c r="DX39" s="100"/>
      <c r="DY39" s="100"/>
      <c r="DZ39" s="121"/>
      <c r="EA39" s="100"/>
      <c r="EB39" s="100"/>
      <c r="EC39" s="121"/>
      <c r="ED39" s="100"/>
      <c r="EE39" s="100"/>
      <c r="EF39" s="121"/>
      <c r="EG39" s="100"/>
      <c r="EH39" s="100"/>
      <c r="EI39" s="121"/>
      <c r="EJ39" s="100"/>
      <c r="EK39" s="100"/>
      <c r="EL39" s="121"/>
      <c r="EM39" s="100"/>
      <c r="EN39" s="100"/>
      <c r="EO39" s="121"/>
      <c r="EP39" s="100"/>
      <c r="EQ39" s="100"/>
      <c r="ER39" s="100"/>
      <c r="ES39" s="100"/>
      <c r="ET39" s="100"/>
      <c r="EU39" s="100"/>
      <c r="EV39" s="100"/>
      <c r="EW39" s="104"/>
      <c r="EX39" s="99"/>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4"/>
      <c r="GC39" s="105"/>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4"/>
    </row>
    <row r="40" spans="2:215" ht="24.95" customHeight="1">
      <c r="B40" s="499"/>
      <c r="C40" s="141" t="s">
        <v>291</v>
      </c>
      <c r="D40" s="159" t="s">
        <v>292</v>
      </c>
      <c r="E40" s="143"/>
      <c r="F40" s="143"/>
      <c r="G40" s="143"/>
      <c r="H40" s="143"/>
      <c r="I40" s="143"/>
      <c r="J40" s="143"/>
      <c r="K40" s="143"/>
      <c r="L40" s="143"/>
      <c r="M40" s="143"/>
      <c r="N40" s="144"/>
      <c r="O40" s="160"/>
      <c r="P40" s="143"/>
      <c r="Q40" s="143"/>
      <c r="R40" s="143"/>
      <c r="S40" s="143"/>
      <c r="T40" s="143"/>
      <c r="U40" s="143"/>
      <c r="V40" s="143"/>
      <c r="W40" s="100"/>
      <c r="X40" s="100"/>
      <c r="Y40" s="100"/>
      <c r="Z40" s="100"/>
      <c r="AA40" s="100"/>
      <c r="AB40" s="100"/>
      <c r="AC40" s="100"/>
      <c r="AD40" s="100"/>
      <c r="AE40" s="104"/>
      <c r="AF40" s="99"/>
      <c r="AG40" s="100"/>
      <c r="AH40" s="100"/>
      <c r="AI40" s="100"/>
      <c r="AJ40" s="100"/>
      <c r="AK40" s="100"/>
      <c r="AL40" s="100"/>
      <c r="AM40" s="100"/>
      <c r="AN40" s="100"/>
      <c r="AO40" s="100"/>
      <c r="AP40" s="100"/>
      <c r="AQ40" s="100"/>
      <c r="AR40" s="125"/>
      <c r="AS40" s="100"/>
      <c r="AT40" s="100"/>
      <c r="AU40" s="100"/>
      <c r="AV40" s="100"/>
      <c r="AW40" s="100"/>
      <c r="AX40" s="100"/>
      <c r="AY40" s="100"/>
      <c r="AZ40" s="100"/>
      <c r="BA40" s="100"/>
      <c r="BB40" s="100"/>
      <c r="BC40" s="100"/>
      <c r="BD40" s="100"/>
      <c r="BE40" s="100"/>
      <c r="BF40" s="100"/>
      <c r="BG40" s="100"/>
      <c r="BH40" s="100"/>
      <c r="BI40" s="121"/>
      <c r="BJ40" s="104"/>
      <c r="BK40" s="99"/>
      <c r="BL40" s="121"/>
      <c r="BM40" s="100"/>
      <c r="BN40" s="100"/>
      <c r="BO40" s="121"/>
      <c r="BP40" s="100"/>
      <c r="BQ40" s="100"/>
      <c r="BR40" s="121"/>
      <c r="BS40" s="100"/>
      <c r="BT40" s="100"/>
      <c r="BU40" s="121"/>
      <c r="BV40" s="100"/>
      <c r="BW40" s="100"/>
      <c r="BX40" s="121"/>
      <c r="BY40" s="100"/>
      <c r="BZ40" s="100"/>
      <c r="CA40" s="121"/>
      <c r="CB40" s="100"/>
      <c r="CC40" s="100"/>
      <c r="CD40" s="121"/>
      <c r="CE40" s="100"/>
      <c r="CF40" s="100"/>
      <c r="CG40" s="121"/>
      <c r="CH40" s="100"/>
      <c r="CI40" s="100"/>
      <c r="CJ40" s="121"/>
      <c r="CK40" s="100"/>
      <c r="CL40" s="100"/>
      <c r="CM40" s="121"/>
      <c r="CN40" s="104"/>
      <c r="CO40" s="105"/>
      <c r="CP40" s="121"/>
      <c r="CQ40" s="100"/>
      <c r="CR40" s="100"/>
      <c r="CS40" s="121"/>
      <c r="CT40" s="100"/>
      <c r="CU40" s="100"/>
      <c r="CV40" s="121"/>
      <c r="CW40" s="100"/>
      <c r="CX40" s="100"/>
      <c r="CY40" s="121"/>
      <c r="CZ40" s="100"/>
      <c r="DA40" s="100"/>
      <c r="DB40" s="121"/>
      <c r="DC40" s="100"/>
      <c r="DD40" s="100"/>
      <c r="DE40" s="121"/>
      <c r="DF40" s="100"/>
      <c r="DG40" s="100"/>
      <c r="DH40" s="121"/>
      <c r="DI40" s="100"/>
      <c r="DJ40" s="100"/>
      <c r="DK40" s="121"/>
      <c r="DL40" s="100"/>
      <c r="DM40" s="100"/>
      <c r="DN40" s="121"/>
      <c r="DO40" s="100"/>
      <c r="DP40" s="100"/>
      <c r="DQ40" s="121"/>
      <c r="DR40" s="100"/>
      <c r="DS40" s="104"/>
      <c r="DT40" s="126"/>
      <c r="DU40" s="100"/>
      <c r="DV40" s="100"/>
      <c r="DW40" s="121"/>
      <c r="DX40" s="100"/>
      <c r="DY40" s="100"/>
      <c r="DZ40" s="121"/>
      <c r="EA40" s="100"/>
      <c r="EB40" s="100"/>
      <c r="EC40" s="121"/>
      <c r="ED40" s="100"/>
      <c r="EE40" s="100"/>
      <c r="EF40" s="121"/>
      <c r="EG40" s="100"/>
      <c r="EH40" s="100"/>
      <c r="EI40" s="121"/>
      <c r="EJ40" s="100"/>
      <c r="EK40" s="100"/>
      <c r="EL40" s="121"/>
      <c r="EM40" s="100"/>
      <c r="EN40" s="100"/>
      <c r="EO40" s="121"/>
      <c r="EP40" s="100"/>
      <c r="EQ40" s="100"/>
      <c r="ER40" s="100"/>
      <c r="ES40" s="100"/>
      <c r="ET40" s="100"/>
      <c r="EU40" s="100"/>
      <c r="EV40" s="100"/>
      <c r="EW40" s="104"/>
      <c r="EX40" s="99"/>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4"/>
      <c r="GC40" s="105"/>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4"/>
    </row>
    <row r="41" spans="2:215" ht="24.95" customHeight="1">
      <c r="B41" s="499"/>
      <c r="C41" s="141" t="s">
        <v>293</v>
      </c>
      <c r="D41" s="99"/>
      <c r="E41" s="100"/>
      <c r="F41" s="100"/>
      <c r="G41" s="100"/>
      <c r="H41" s="100"/>
      <c r="I41" s="100"/>
      <c r="J41" s="100"/>
      <c r="K41" s="100"/>
      <c r="L41" s="100"/>
      <c r="M41" s="100"/>
      <c r="N41" s="121"/>
      <c r="O41" s="142"/>
      <c r="P41" s="100"/>
      <c r="Q41" s="100"/>
      <c r="R41" s="100"/>
      <c r="S41" s="100"/>
      <c r="T41" s="100"/>
      <c r="U41" s="100"/>
      <c r="V41" s="100"/>
      <c r="W41" s="100"/>
      <c r="X41" s="100"/>
      <c r="Y41" s="100"/>
      <c r="Z41" s="100"/>
      <c r="AA41" s="100"/>
      <c r="AB41" s="100"/>
      <c r="AC41" s="100"/>
      <c r="AD41" s="100"/>
      <c r="AE41" s="104"/>
      <c r="AF41" s="99"/>
      <c r="AG41" s="100"/>
      <c r="AH41" s="100"/>
      <c r="AI41" s="100"/>
      <c r="AJ41" s="100"/>
      <c r="AK41" s="100"/>
      <c r="AL41" s="100"/>
      <c r="AM41" s="100"/>
      <c r="AN41" s="100"/>
      <c r="AO41" s="100"/>
      <c r="AP41" s="100"/>
      <c r="AQ41" s="100"/>
      <c r="AR41" s="125"/>
      <c r="AS41" s="100"/>
      <c r="AT41" s="100"/>
      <c r="AU41" s="100"/>
      <c r="AV41" s="100"/>
      <c r="AW41" s="100"/>
      <c r="AX41" s="100"/>
      <c r="AY41" s="100"/>
      <c r="AZ41" s="100"/>
      <c r="BA41" s="100"/>
      <c r="BB41" s="100"/>
      <c r="BC41" s="100"/>
      <c r="BD41" s="100"/>
      <c r="BE41" s="100"/>
      <c r="BF41" s="100"/>
      <c r="BG41" s="100"/>
      <c r="BH41" s="100"/>
      <c r="BI41" s="121"/>
      <c r="BJ41" s="104"/>
      <c r="BK41" s="99"/>
      <c r="BL41" s="121"/>
      <c r="BM41" s="100"/>
      <c r="BN41" s="100"/>
      <c r="BO41" s="121"/>
      <c r="BP41" s="100"/>
      <c r="BQ41" s="100"/>
      <c r="BR41" s="121"/>
      <c r="BS41" s="100"/>
      <c r="BT41" s="100"/>
      <c r="BU41" s="121"/>
      <c r="BV41" s="100"/>
      <c r="BW41" s="100"/>
      <c r="BX41" s="121"/>
      <c r="BY41" s="100"/>
      <c r="BZ41" s="143"/>
      <c r="CA41" s="121"/>
      <c r="CB41" s="100"/>
      <c r="CC41" s="100"/>
      <c r="CD41" s="121"/>
      <c r="CE41" s="100"/>
      <c r="CF41" s="100"/>
      <c r="CG41" s="121"/>
      <c r="CH41" s="100"/>
      <c r="CI41" s="100"/>
      <c r="CJ41" s="121"/>
      <c r="CK41" s="100"/>
      <c r="CL41" s="100"/>
      <c r="CM41" s="121"/>
      <c r="CN41" s="104"/>
      <c r="CO41" s="105"/>
      <c r="CP41" s="121"/>
      <c r="CQ41" s="100"/>
      <c r="CR41" s="100"/>
      <c r="CS41" s="121"/>
      <c r="CT41" s="100"/>
      <c r="CU41" s="100"/>
      <c r="CV41" s="121"/>
      <c r="CW41" s="100"/>
      <c r="CX41" s="100"/>
      <c r="CY41" s="121"/>
      <c r="CZ41" s="100"/>
      <c r="DA41" s="100"/>
      <c r="DB41" s="121"/>
      <c r="DC41" s="100"/>
      <c r="DD41" s="100"/>
      <c r="DE41" s="121"/>
      <c r="DF41" s="100"/>
      <c r="DG41" s="100"/>
      <c r="DH41" s="121"/>
      <c r="DI41" s="100"/>
      <c r="DJ41" s="100"/>
      <c r="DK41" s="121"/>
      <c r="DL41" s="100"/>
      <c r="DM41" s="100"/>
      <c r="DN41" s="121"/>
      <c r="DO41" s="100"/>
      <c r="DP41" s="100"/>
      <c r="DQ41" s="121"/>
      <c r="DR41" s="100"/>
      <c r="DS41" s="104"/>
      <c r="DT41" s="126"/>
      <c r="DU41" s="100"/>
      <c r="DV41" s="100"/>
      <c r="DW41" s="121"/>
      <c r="DX41" s="100"/>
      <c r="DY41" s="100"/>
      <c r="DZ41" s="121"/>
      <c r="EA41" s="100"/>
      <c r="EB41" s="100"/>
      <c r="EC41" s="121"/>
      <c r="ED41" s="100"/>
      <c r="EE41" s="100"/>
      <c r="EF41" s="121"/>
      <c r="EG41" s="100"/>
      <c r="EH41" s="100"/>
      <c r="EI41" s="121"/>
      <c r="EJ41" s="100"/>
      <c r="EK41" s="100"/>
      <c r="EL41" s="121"/>
      <c r="EM41" s="100"/>
      <c r="EN41" s="100"/>
      <c r="EO41" s="121"/>
      <c r="EP41" s="100"/>
      <c r="EQ41" s="100"/>
      <c r="ER41" s="100"/>
      <c r="ES41" s="100"/>
      <c r="ET41" s="100"/>
      <c r="EU41" s="100"/>
      <c r="EV41" s="100"/>
      <c r="EW41" s="104"/>
      <c r="EX41" s="99"/>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4"/>
      <c r="GC41" s="105"/>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4"/>
    </row>
    <row r="42" spans="2:215" ht="24.95" customHeight="1">
      <c r="B42" s="499"/>
      <c r="C42" s="141" t="s">
        <v>294</v>
      </c>
      <c r="D42" s="99"/>
      <c r="E42" s="100"/>
      <c r="F42" s="100"/>
      <c r="G42" s="100"/>
      <c r="H42" s="100"/>
      <c r="I42" s="100"/>
      <c r="J42" s="100"/>
      <c r="K42" s="100"/>
      <c r="L42" s="100"/>
      <c r="M42" s="100"/>
      <c r="N42" s="121"/>
      <c r="O42" s="142"/>
      <c r="P42" s="100"/>
      <c r="Q42" s="100"/>
      <c r="R42" s="100"/>
      <c r="S42" s="100"/>
      <c r="T42" s="100"/>
      <c r="U42" s="100"/>
      <c r="V42" s="100"/>
      <c r="W42" s="100"/>
      <c r="X42" s="100"/>
      <c r="Y42" s="100"/>
      <c r="Z42" s="100"/>
      <c r="AA42" s="100"/>
      <c r="AB42" s="100"/>
      <c r="AC42" s="100"/>
      <c r="AD42" s="100"/>
      <c r="AE42" s="104"/>
      <c r="AF42" s="99"/>
      <c r="AG42" s="100"/>
      <c r="AH42" s="100"/>
      <c r="AI42" s="100"/>
      <c r="AJ42" s="100"/>
      <c r="AK42" s="100"/>
      <c r="AL42" s="100"/>
      <c r="AM42" s="100"/>
      <c r="AN42" s="100"/>
      <c r="AO42" s="100"/>
      <c r="AP42" s="100"/>
      <c r="AQ42" s="100"/>
      <c r="AR42" s="125"/>
      <c r="AS42" s="100"/>
      <c r="AT42" s="100"/>
      <c r="AU42" s="100"/>
      <c r="AV42" s="100"/>
      <c r="AW42" s="100"/>
      <c r="AX42" s="100"/>
      <c r="AY42" s="100"/>
      <c r="AZ42" s="100"/>
      <c r="BA42" s="100"/>
      <c r="BB42" s="100"/>
      <c r="BC42" s="100"/>
      <c r="BD42" s="100"/>
      <c r="BE42" s="100"/>
      <c r="BF42" s="100"/>
      <c r="BG42" s="100"/>
      <c r="BH42" s="100"/>
      <c r="BI42" s="121"/>
      <c r="BJ42" s="104"/>
      <c r="BK42" s="99"/>
      <c r="BL42" s="100"/>
      <c r="BM42" s="100"/>
      <c r="BN42" s="100"/>
      <c r="BO42" s="100"/>
      <c r="BP42" s="100"/>
      <c r="BQ42" s="100"/>
      <c r="BR42" s="100"/>
      <c r="BS42" s="100"/>
      <c r="BT42" s="100"/>
      <c r="BU42" s="100"/>
      <c r="BV42" s="100"/>
      <c r="BW42" s="100"/>
      <c r="BX42" s="100"/>
      <c r="BY42" s="100"/>
      <c r="BZ42" s="100"/>
      <c r="CA42" s="100"/>
      <c r="CB42" s="143"/>
      <c r="CC42" s="143"/>
      <c r="CD42" s="143"/>
      <c r="CE42" s="143"/>
      <c r="CF42" s="143"/>
      <c r="CG42" s="143"/>
      <c r="CH42" s="143"/>
      <c r="CI42" s="143"/>
      <c r="CJ42" s="143"/>
      <c r="CK42" s="143"/>
      <c r="CL42" s="143"/>
      <c r="CM42" s="143"/>
      <c r="CN42" s="145"/>
      <c r="CO42" s="146"/>
      <c r="CP42" s="143"/>
      <c r="CQ42" s="143"/>
      <c r="CR42" s="143"/>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4"/>
      <c r="DT42" s="99"/>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4"/>
      <c r="EX42" s="99"/>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4"/>
      <c r="GC42" s="105"/>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4"/>
    </row>
    <row r="43" spans="2:215" ht="24.95" customHeight="1">
      <c r="B43" s="499"/>
      <c r="C43" s="98" t="s">
        <v>295</v>
      </c>
      <c r="D43" s="99"/>
      <c r="E43" s="100"/>
      <c r="F43" s="100"/>
      <c r="G43" s="100"/>
      <c r="H43" s="100"/>
      <c r="I43" s="100"/>
      <c r="J43" s="100"/>
      <c r="K43" s="100"/>
      <c r="L43" s="100"/>
      <c r="M43" s="100"/>
      <c r="N43" s="121"/>
      <c r="O43" s="142"/>
      <c r="P43" s="100"/>
      <c r="Q43" s="100"/>
      <c r="R43" s="100"/>
      <c r="S43" s="100"/>
      <c r="T43" s="100"/>
      <c r="U43" s="100"/>
      <c r="V43" s="100"/>
      <c r="W43" s="100"/>
      <c r="X43" s="100"/>
      <c r="Y43" s="100"/>
      <c r="Z43" s="100"/>
      <c r="AA43" s="100"/>
      <c r="AB43" s="100"/>
      <c r="AC43" s="100"/>
      <c r="AD43" s="100"/>
      <c r="AE43" s="104"/>
      <c r="AF43" s="99"/>
      <c r="AG43" s="100"/>
      <c r="AH43" s="100"/>
      <c r="AI43" s="100"/>
      <c r="AJ43" s="100"/>
      <c r="AK43" s="100"/>
      <c r="AL43" s="100"/>
      <c r="AM43" s="100"/>
      <c r="AN43" s="100"/>
      <c r="AO43" s="100"/>
      <c r="AP43" s="100"/>
      <c r="AQ43" s="100"/>
      <c r="AR43" s="125"/>
      <c r="AS43" s="100"/>
      <c r="AT43" s="100"/>
      <c r="AU43" s="100"/>
      <c r="AV43" s="100"/>
      <c r="AW43" s="100"/>
      <c r="AX43" s="100"/>
      <c r="AY43" s="100"/>
      <c r="AZ43" s="100"/>
      <c r="BA43" s="100"/>
      <c r="BB43" s="100"/>
      <c r="BC43" s="101" t="s">
        <v>259</v>
      </c>
      <c r="BD43" s="122"/>
      <c r="BE43" s="122"/>
      <c r="BF43" s="100"/>
      <c r="BG43" s="122"/>
      <c r="BH43" s="122"/>
      <c r="BI43" s="122"/>
      <c r="BJ43" s="122"/>
      <c r="BK43" s="148"/>
      <c r="BL43" s="122"/>
      <c r="BM43" s="100"/>
      <c r="BN43" s="101" t="s">
        <v>259</v>
      </c>
      <c r="BO43" s="124"/>
      <c r="BP43" s="124"/>
      <c r="BQ43" s="124"/>
      <c r="BR43" s="124"/>
      <c r="BS43" s="124"/>
      <c r="BT43" s="100"/>
      <c r="BU43" s="124"/>
      <c r="BV43" s="124"/>
      <c r="BW43" s="124"/>
      <c r="BX43" s="122"/>
      <c r="BY43" s="122"/>
      <c r="BZ43" s="122"/>
      <c r="CA43" s="100"/>
      <c r="CB43" s="122"/>
      <c r="CC43" s="122"/>
      <c r="CD43" s="122"/>
      <c r="CE43" s="122"/>
      <c r="CF43" s="100"/>
      <c r="CG43" s="100"/>
      <c r="CH43" s="100"/>
      <c r="CI43" s="100"/>
      <c r="CJ43" s="100"/>
      <c r="CK43" s="100"/>
      <c r="CL43" s="100"/>
      <c r="CM43" s="100"/>
      <c r="CN43" s="104"/>
      <c r="CO43" s="99"/>
      <c r="CP43" s="100"/>
      <c r="CQ43" s="100"/>
      <c r="CR43" s="100"/>
      <c r="CS43" s="124"/>
      <c r="CT43" s="124"/>
      <c r="CU43" s="124"/>
      <c r="CV43" s="100"/>
      <c r="CW43" s="122"/>
      <c r="CX43" s="122"/>
      <c r="CY43" s="122"/>
      <c r="CZ43" s="122"/>
      <c r="DA43" s="122"/>
      <c r="DB43" s="122"/>
      <c r="DC43" s="100"/>
      <c r="DD43" s="100"/>
      <c r="DE43" s="100"/>
      <c r="DF43" s="100"/>
      <c r="DG43" s="100"/>
      <c r="DH43" s="100"/>
      <c r="DI43" s="100"/>
      <c r="DJ43" s="100"/>
      <c r="DK43" s="100"/>
      <c r="DL43" s="100"/>
      <c r="DM43" s="100"/>
      <c r="DN43" s="100"/>
      <c r="DO43" s="100"/>
      <c r="DP43" s="100"/>
      <c r="DQ43" s="100"/>
      <c r="DR43" s="100"/>
      <c r="DS43" s="104"/>
      <c r="DT43" s="99"/>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4"/>
      <c r="EX43" s="99"/>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4"/>
      <c r="GC43" s="105"/>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4"/>
    </row>
    <row r="44" spans="2:215" ht="24.95" customHeight="1">
      <c r="B44" s="500"/>
      <c r="C44" s="86" t="s">
        <v>260</v>
      </c>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94"/>
      <c r="AF44" s="87"/>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94"/>
      <c r="BK44" s="87"/>
      <c r="BL44" s="88"/>
      <c r="BM44" s="88"/>
      <c r="BN44" s="89" t="s">
        <v>259</v>
      </c>
      <c r="BO44" s="88"/>
      <c r="BP44" s="88"/>
      <c r="BQ44" s="88"/>
      <c r="BR44" s="88"/>
      <c r="BS44" s="88"/>
      <c r="BT44" s="88"/>
      <c r="BU44" s="88"/>
      <c r="BV44" s="91"/>
      <c r="BW44" s="91"/>
      <c r="BX44" s="91"/>
      <c r="BY44" s="91"/>
      <c r="BZ44" s="91"/>
      <c r="CA44" s="88"/>
      <c r="CB44" s="91"/>
      <c r="CC44" s="91"/>
      <c r="CD44" s="91"/>
      <c r="CE44" s="91"/>
      <c r="CF44" s="92"/>
      <c r="CG44" s="92"/>
      <c r="CH44" s="88"/>
      <c r="CI44" s="92"/>
      <c r="CJ44" s="92"/>
      <c r="CK44" s="92"/>
      <c r="CL44" s="92"/>
      <c r="CM44" s="92"/>
      <c r="CN44" s="108"/>
      <c r="CO44" s="87"/>
      <c r="CP44" s="88"/>
      <c r="CQ44" s="88"/>
      <c r="CR44" s="88"/>
      <c r="CS44" s="88"/>
      <c r="CT44" s="88"/>
      <c r="CU44" s="88"/>
      <c r="CV44" s="88"/>
      <c r="CW44" s="88"/>
      <c r="CX44" s="91"/>
      <c r="CY44" s="91"/>
      <c r="CZ44" s="91"/>
      <c r="DA44" s="91"/>
      <c r="DB44" s="91"/>
      <c r="DC44" s="88"/>
      <c r="DD44" s="92"/>
      <c r="DE44" s="92"/>
      <c r="DF44" s="92"/>
      <c r="DG44" s="92"/>
      <c r="DH44" s="88"/>
      <c r="DI44" s="88"/>
      <c r="DJ44" s="88"/>
      <c r="DK44" s="88"/>
      <c r="DL44" s="88"/>
      <c r="DM44" s="88"/>
      <c r="DN44" s="88"/>
      <c r="DO44" s="88"/>
      <c r="DP44" s="88"/>
      <c r="DQ44" s="88"/>
      <c r="DR44" s="88"/>
      <c r="DS44" s="94"/>
      <c r="DT44" s="87"/>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94"/>
      <c r="EX44" s="87"/>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94"/>
      <c r="GC44" s="95"/>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94"/>
    </row>
    <row r="45" spans="2:215" ht="24.95" customHeight="1">
      <c r="B45" s="493" t="s">
        <v>296</v>
      </c>
      <c r="C45" s="132" t="s">
        <v>297</v>
      </c>
      <c r="D45" s="84"/>
      <c r="E45" s="77"/>
      <c r="F45" s="77"/>
      <c r="G45" s="77"/>
      <c r="H45" s="77"/>
      <c r="I45" s="77"/>
      <c r="J45" s="77"/>
      <c r="K45" s="77"/>
      <c r="L45" s="77"/>
      <c r="M45" s="77"/>
      <c r="N45" s="139"/>
      <c r="O45" s="161"/>
      <c r="P45" s="77"/>
      <c r="Q45" s="77"/>
      <c r="R45" s="77"/>
      <c r="S45" s="77"/>
      <c r="T45" s="77"/>
      <c r="U45" s="77"/>
      <c r="V45" s="77"/>
      <c r="W45" s="77"/>
      <c r="X45" s="77"/>
      <c r="Y45" s="77"/>
      <c r="Z45" s="77"/>
      <c r="AA45" s="77"/>
      <c r="AB45" s="77"/>
      <c r="AC45" s="77"/>
      <c r="AD45" s="77"/>
      <c r="AE45" s="83"/>
      <c r="AF45" s="84"/>
      <c r="AG45" s="77"/>
      <c r="AH45" s="77"/>
      <c r="AI45" s="77"/>
      <c r="AJ45" s="77"/>
      <c r="AK45" s="77"/>
      <c r="AL45" s="77"/>
      <c r="AM45" s="77"/>
      <c r="AN45" s="77"/>
      <c r="AO45" s="77"/>
      <c r="AP45" s="77"/>
      <c r="AQ45" s="77"/>
      <c r="AR45" s="138"/>
      <c r="AS45" s="77"/>
      <c r="AT45" s="77"/>
      <c r="AU45" s="77"/>
      <c r="AV45" s="77"/>
      <c r="AW45" s="77"/>
      <c r="AX45" s="77"/>
      <c r="AY45" s="77"/>
      <c r="AZ45" s="77"/>
      <c r="BA45" s="77"/>
      <c r="BB45" s="77"/>
      <c r="BC45" s="77"/>
      <c r="BD45" s="77"/>
      <c r="BE45" s="77"/>
      <c r="BF45" s="77"/>
      <c r="BG45" s="77"/>
      <c r="BH45" s="77"/>
      <c r="BI45" s="139"/>
      <c r="BJ45" s="83"/>
      <c r="BK45" s="84"/>
      <c r="BL45" s="77"/>
      <c r="BM45" s="77"/>
      <c r="BN45" s="77"/>
      <c r="BO45" s="77"/>
      <c r="BP45" s="77"/>
      <c r="BQ45" s="77"/>
      <c r="BR45" s="77"/>
      <c r="BS45" s="77"/>
      <c r="BT45" s="77"/>
      <c r="BU45" s="77"/>
      <c r="BV45" s="77"/>
      <c r="BW45" s="77"/>
      <c r="BX45" s="77"/>
      <c r="BY45" s="77"/>
      <c r="BZ45" s="77"/>
      <c r="CA45" s="77"/>
      <c r="CB45" s="134"/>
      <c r="CC45" s="134"/>
      <c r="CD45" s="134"/>
      <c r="CE45" s="134"/>
      <c r="CF45" s="134"/>
      <c r="CG45" s="134"/>
      <c r="CH45" s="134"/>
      <c r="CI45" s="134"/>
      <c r="CJ45" s="134"/>
      <c r="CK45" s="134"/>
      <c r="CL45" s="134"/>
      <c r="CM45" s="134"/>
      <c r="CN45" s="137"/>
      <c r="CO45" s="133"/>
      <c r="CP45" s="134"/>
      <c r="CQ45" s="134"/>
      <c r="CR45" s="134"/>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83"/>
      <c r="DT45" s="84"/>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83"/>
      <c r="EX45" s="84"/>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83"/>
      <c r="GC45" s="85"/>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83"/>
    </row>
    <row r="46" spans="2:215" s="60" customFormat="1" ht="24.95" customHeight="1">
      <c r="B46" s="494"/>
      <c r="C46" s="86" t="s">
        <v>298</v>
      </c>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94"/>
      <c r="AF46" s="87"/>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94"/>
      <c r="BK46" s="87"/>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94"/>
      <c r="CO46" s="87"/>
      <c r="CP46" s="162"/>
      <c r="CQ46" s="162"/>
      <c r="CR46" s="89" t="s">
        <v>259</v>
      </c>
      <c r="CS46" s="88"/>
      <c r="CT46" s="163"/>
      <c r="CU46" s="163"/>
      <c r="CV46" s="163"/>
      <c r="CW46" s="163"/>
      <c r="CX46" s="163"/>
      <c r="CY46" s="163"/>
      <c r="CZ46" s="163"/>
      <c r="DA46" s="163"/>
      <c r="DB46" s="163"/>
      <c r="DC46" s="163"/>
      <c r="DD46" s="163"/>
      <c r="DE46" s="163"/>
      <c r="DF46" s="163"/>
      <c r="DG46" s="163"/>
      <c r="DH46" s="163"/>
      <c r="DI46" s="88"/>
      <c r="DJ46" s="88"/>
      <c r="DK46" s="89" t="s">
        <v>299</v>
      </c>
      <c r="DL46" s="88"/>
      <c r="DM46" s="88"/>
      <c r="DN46" s="88"/>
      <c r="DO46" s="88"/>
      <c r="DP46" s="88"/>
      <c r="DQ46" s="88"/>
      <c r="DR46" s="88"/>
      <c r="DS46" s="94"/>
      <c r="DT46" s="87"/>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94"/>
      <c r="EX46" s="87"/>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94"/>
      <c r="GC46" s="95"/>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94"/>
    </row>
    <row r="47" spans="2:215" s="60" customFormat="1" ht="24.95" customHeight="1">
      <c r="B47" s="493" t="s">
        <v>300</v>
      </c>
      <c r="C47" s="76" t="s">
        <v>301</v>
      </c>
      <c r="D47" s="84"/>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83"/>
      <c r="AF47" s="84"/>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83"/>
      <c r="BK47" s="84"/>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83"/>
      <c r="CO47" s="84"/>
      <c r="CP47" s="77"/>
      <c r="CQ47" s="77"/>
      <c r="CR47" s="77"/>
      <c r="CS47" s="77"/>
      <c r="CT47" s="77"/>
      <c r="CU47" s="77"/>
      <c r="CV47" s="77"/>
      <c r="CW47" s="79"/>
      <c r="CX47" s="79"/>
      <c r="CY47" s="79"/>
      <c r="CZ47" s="79"/>
      <c r="DA47" s="79"/>
      <c r="DB47" s="79"/>
      <c r="DC47" s="77"/>
      <c r="DD47" s="79"/>
      <c r="DE47" s="79"/>
      <c r="DF47" s="79"/>
      <c r="DG47" s="79"/>
      <c r="DH47" s="79"/>
      <c r="DI47" s="79"/>
      <c r="DJ47" s="77"/>
      <c r="DK47" s="79"/>
      <c r="DL47" s="79"/>
      <c r="DM47" s="77"/>
      <c r="DN47" s="77"/>
      <c r="DO47" s="77"/>
      <c r="DP47" s="77"/>
      <c r="DQ47" s="77"/>
      <c r="DR47" s="77"/>
      <c r="DS47" s="83"/>
      <c r="DT47" s="84"/>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83"/>
      <c r="EX47" s="84"/>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83"/>
      <c r="GC47" s="85"/>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83"/>
    </row>
    <row r="48" spans="2:215" s="60" customFormat="1" ht="24.95" customHeight="1">
      <c r="B48" s="494"/>
      <c r="C48" s="86" t="s">
        <v>302</v>
      </c>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94"/>
      <c r="AF48" s="87"/>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94"/>
      <c r="BK48" s="87"/>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94"/>
      <c r="CO48" s="87"/>
      <c r="CP48" s="88"/>
      <c r="CQ48" s="88"/>
      <c r="CR48" s="88"/>
      <c r="CS48" s="88"/>
      <c r="CT48" s="88"/>
      <c r="CU48" s="88"/>
      <c r="CV48" s="88"/>
      <c r="CW48" s="88"/>
      <c r="CX48" s="88"/>
      <c r="CY48" s="88"/>
      <c r="CZ48" s="88"/>
      <c r="DA48" s="88"/>
      <c r="DB48" s="88"/>
      <c r="DC48" s="88"/>
      <c r="DD48" s="92"/>
      <c r="DE48" s="92"/>
      <c r="DF48" s="92"/>
      <c r="DG48" s="91"/>
      <c r="DH48" s="91"/>
      <c r="DI48" s="91"/>
      <c r="DJ48" s="88"/>
      <c r="DK48" s="92"/>
      <c r="DL48" s="92"/>
      <c r="DM48" s="92"/>
      <c r="DN48" s="92"/>
      <c r="DO48" s="92"/>
      <c r="DP48" s="92"/>
      <c r="DQ48" s="88"/>
      <c r="DR48" s="92"/>
      <c r="DS48" s="108"/>
      <c r="DT48" s="87"/>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94"/>
      <c r="EX48" s="87"/>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94"/>
      <c r="GC48" s="95"/>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94"/>
    </row>
    <row r="49" spans="2:215" s="60" customFormat="1" ht="24.95" customHeight="1">
      <c r="B49" s="493" t="s">
        <v>303</v>
      </c>
      <c r="C49" s="76" t="s">
        <v>304</v>
      </c>
      <c r="D49" s="84"/>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83"/>
      <c r="AF49" s="84"/>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83"/>
      <c r="BK49" s="84"/>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83"/>
      <c r="CO49" s="84"/>
      <c r="CP49" s="77"/>
      <c r="CQ49" s="77"/>
      <c r="CR49" s="77"/>
      <c r="CS49" s="77"/>
      <c r="CT49" s="77"/>
      <c r="CU49" s="77"/>
      <c r="CV49" s="77"/>
      <c r="CW49" s="78" t="s">
        <v>259</v>
      </c>
      <c r="CX49" s="79"/>
      <c r="CY49" s="79"/>
      <c r="CZ49" s="79"/>
      <c r="DA49" s="79"/>
      <c r="DB49" s="79"/>
      <c r="DC49" s="77"/>
      <c r="DD49" s="79"/>
      <c r="DE49" s="79"/>
      <c r="DF49" s="78" t="s">
        <v>259</v>
      </c>
      <c r="DG49" s="79"/>
      <c r="DH49" s="79"/>
      <c r="DI49" s="79"/>
      <c r="DJ49" s="77"/>
      <c r="DK49" s="79"/>
      <c r="DL49" s="79"/>
      <c r="DM49" s="79"/>
      <c r="DN49" s="79"/>
      <c r="DO49" s="79"/>
      <c r="DP49" s="79"/>
      <c r="DQ49" s="77"/>
      <c r="DR49" s="77"/>
      <c r="DS49" s="83"/>
      <c r="DT49" s="84"/>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83"/>
      <c r="EX49" s="84"/>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83"/>
      <c r="GC49" s="85"/>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83"/>
    </row>
    <row r="50" spans="2:215" s="60" customFormat="1" ht="24.95" customHeight="1">
      <c r="B50" s="494"/>
      <c r="C50" s="86" t="s">
        <v>305</v>
      </c>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94"/>
      <c r="AF50" s="87"/>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164"/>
      <c r="BJ50" s="94"/>
      <c r="BK50" s="165"/>
      <c r="BL50" s="164"/>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94"/>
      <c r="CO50" s="87"/>
      <c r="CP50" s="166"/>
      <c r="CQ50" s="166"/>
      <c r="CR50" s="166"/>
      <c r="CS50" s="166"/>
      <c r="CT50" s="166"/>
      <c r="CU50" s="166"/>
      <c r="CV50" s="131"/>
      <c r="CW50" s="131"/>
      <c r="CX50" s="131"/>
      <c r="CY50" s="131"/>
      <c r="CZ50" s="131"/>
      <c r="DA50" s="131"/>
      <c r="DB50" s="131"/>
      <c r="DC50" s="131"/>
      <c r="DD50" s="131"/>
      <c r="DE50" s="131"/>
      <c r="DF50" s="131"/>
      <c r="DG50" s="131"/>
      <c r="DH50" s="131"/>
      <c r="DI50" s="131"/>
      <c r="DJ50" s="88"/>
      <c r="DK50" s="88"/>
      <c r="DL50" s="93"/>
      <c r="DM50" s="93"/>
      <c r="DN50" s="93"/>
      <c r="DO50" s="93"/>
      <c r="DP50" s="93"/>
      <c r="DQ50" s="88"/>
      <c r="DR50" s="93"/>
      <c r="DS50" s="106"/>
      <c r="DT50" s="167"/>
      <c r="DU50" s="93"/>
      <c r="DV50" s="168"/>
      <c r="DW50" s="93"/>
      <c r="DX50" s="88"/>
      <c r="DY50" s="93"/>
      <c r="DZ50" s="169"/>
      <c r="EA50" s="93"/>
      <c r="EB50" s="93"/>
      <c r="EC50" s="93"/>
      <c r="ED50" s="93"/>
      <c r="EE50" s="88"/>
      <c r="EF50" s="93"/>
      <c r="EG50" s="93"/>
      <c r="EH50" s="93"/>
      <c r="EI50" s="93"/>
      <c r="EJ50" s="93"/>
      <c r="EK50" s="88"/>
      <c r="EL50" s="88"/>
      <c r="EM50" s="88"/>
      <c r="EN50" s="88"/>
      <c r="EO50" s="88"/>
      <c r="EP50" s="88"/>
      <c r="EQ50" s="88"/>
      <c r="ER50" s="88"/>
      <c r="ES50" s="88"/>
      <c r="ET50" s="88"/>
      <c r="EU50" s="88"/>
      <c r="EV50" s="88"/>
      <c r="EW50" s="94"/>
      <c r="EX50" s="87"/>
      <c r="EY50" s="164"/>
      <c r="EZ50" s="164"/>
      <c r="FA50" s="88"/>
      <c r="FB50" s="88"/>
      <c r="FC50" s="88"/>
      <c r="FD50" s="131"/>
      <c r="FE50" s="131"/>
      <c r="FF50" s="166"/>
      <c r="FG50" s="88"/>
      <c r="FH50" s="88"/>
      <c r="FI50" s="88"/>
      <c r="FJ50" s="88"/>
      <c r="FK50" s="88"/>
      <c r="FL50" s="88"/>
      <c r="FM50" s="88"/>
      <c r="FN50" s="88"/>
      <c r="FO50" s="88"/>
      <c r="FP50" s="88"/>
      <c r="FQ50" s="88"/>
      <c r="FR50" s="88"/>
      <c r="FS50" s="88"/>
      <c r="FT50" s="88"/>
      <c r="FU50" s="88"/>
      <c r="FV50" s="88"/>
      <c r="FW50" s="88"/>
      <c r="FX50" s="88"/>
      <c r="FY50" s="88"/>
      <c r="FZ50" s="88"/>
      <c r="GA50" s="88"/>
      <c r="GB50" s="94"/>
      <c r="GC50" s="95"/>
      <c r="GD50" s="164"/>
      <c r="GE50" s="164"/>
      <c r="GF50" s="88"/>
      <c r="GG50" s="88"/>
      <c r="GH50" s="88"/>
      <c r="GI50" s="131"/>
      <c r="GJ50" s="131"/>
      <c r="GK50" s="166"/>
      <c r="GL50" s="88"/>
      <c r="GM50" s="88"/>
      <c r="GN50" s="88"/>
      <c r="GO50" s="88"/>
      <c r="GP50" s="88"/>
      <c r="GQ50" s="88"/>
      <c r="GR50" s="88"/>
      <c r="GS50" s="88"/>
      <c r="GT50" s="88"/>
      <c r="GU50" s="88"/>
      <c r="GV50" s="88"/>
      <c r="GW50" s="88"/>
      <c r="GX50" s="88"/>
      <c r="GY50" s="88"/>
      <c r="GZ50" s="88"/>
      <c r="HA50" s="88"/>
      <c r="HB50" s="88"/>
      <c r="HC50" s="88"/>
      <c r="HD50" s="88"/>
      <c r="HE50" s="88"/>
      <c r="HF50" s="88"/>
      <c r="HG50" s="94"/>
    </row>
    <row r="51" spans="2:215" s="60" customFormat="1" ht="24.95" customHeight="1">
      <c r="B51" s="493" t="s">
        <v>306</v>
      </c>
      <c r="C51" s="157" t="s">
        <v>307</v>
      </c>
      <c r="D51" s="84"/>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83"/>
      <c r="AF51" s="84"/>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83"/>
      <c r="BK51" s="84"/>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83"/>
      <c r="CO51" s="84"/>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83"/>
      <c r="DT51" s="84"/>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83"/>
      <c r="EX51" s="84"/>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83"/>
      <c r="GC51" s="85"/>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83"/>
    </row>
    <row r="52" spans="2:215" s="60" customFormat="1" ht="24.95" customHeight="1">
      <c r="B52" s="495"/>
      <c r="C52" s="170" t="s">
        <v>308</v>
      </c>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4"/>
      <c r="AF52" s="99"/>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4"/>
      <c r="BK52" s="99"/>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4"/>
      <c r="CO52" s="99"/>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71"/>
      <c r="DS52" s="104"/>
      <c r="DT52" s="99"/>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4"/>
      <c r="EX52" s="99"/>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4"/>
      <c r="GC52" s="105"/>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4"/>
    </row>
    <row r="53" spans="2:215" s="60" customFormat="1" ht="24.95" customHeight="1">
      <c r="B53" s="495"/>
      <c r="C53" s="170" t="s">
        <v>309</v>
      </c>
      <c r="D53" s="99"/>
      <c r="E53" s="100"/>
      <c r="F53" s="100"/>
      <c r="G53" s="100"/>
      <c r="H53" s="100"/>
      <c r="I53" s="100"/>
      <c r="J53" s="100"/>
      <c r="K53" s="100"/>
      <c r="L53" s="100"/>
      <c r="M53" s="100"/>
      <c r="N53" s="100"/>
      <c r="O53" s="100"/>
      <c r="P53" s="100"/>
      <c r="Q53" s="142"/>
      <c r="R53" s="100"/>
      <c r="S53" s="100"/>
      <c r="T53" s="100"/>
      <c r="U53" s="100"/>
      <c r="V53" s="100"/>
      <c r="W53" s="100"/>
      <c r="X53" s="100"/>
      <c r="Y53" s="100"/>
      <c r="Z53" s="100"/>
      <c r="AA53" s="100"/>
      <c r="AB53" s="100"/>
      <c r="AC53" s="100"/>
      <c r="AD53" s="100"/>
      <c r="AE53" s="104"/>
      <c r="AF53" s="99"/>
      <c r="AG53" s="100"/>
      <c r="AH53" s="100"/>
      <c r="AI53" s="100"/>
      <c r="AJ53" s="100"/>
      <c r="AK53" s="100"/>
      <c r="AL53" s="100"/>
      <c r="AM53" s="100"/>
      <c r="AN53" s="100"/>
      <c r="AO53" s="100"/>
      <c r="AP53" s="100"/>
      <c r="AQ53" s="100"/>
      <c r="AR53" s="100"/>
      <c r="AS53" s="142"/>
      <c r="AT53" s="100"/>
      <c r="AU53" s="100"/>
      <c r="AV53" s="100"/>
      <c r="AW53" s="100"/>
      <c r="AX53" s="100"/>
      <c r="AY53" s="100"/>
      <c r="AZ53" s="100"/>
      <c r="BA53" s="100"/>
      <c r="BB53" s="100"/>
      <c r="BC53" s="100"/>
      <c r="BD53" s="100"/>
      <c r="BE53" s="100"/>
      <c r="BF53" s="100"/>
      <c r="BG53" s="100"/>
      <c r="BH53" s="100"/>
      <c r="BI53" s="100"/>
      <c r="BJ53" s="104"/>
      <c r="BK53" s="99"/>
      <c r="BL53" s="100"/>
      <c r="BM53" s="100"/>
      <c r="BN53" s="100"/>
      <c r="BO53" s="100"/>
      <c r="BP53" s="100"/>
      <c r="BQ53" s="100"/>
      <c r="BR53" s="100"/>
      <c r="BS53" s="100"/>
      <c r="BT53" s="100"/>
      <c r="BU53" s="100"/>
      <c r="BV53" s="100"/>
      <c r="BW53" s="142"/>
      <c r="BX53" s="100"/>
      <c r="BY53" s="100"/>
      <c r="BZ53" s="100"/>
      <c r="CA53" s="100"/>
      <c r="CB53" s="100"/>
      <c r="CC53" s="100"/>
      <c r="CD53" s="100"/>
      <c r="CE53" s="100"/>
      <c r="CF53" s="100"/>
      <c r="CG53" s="100"/>
      <c r="CH53" s="100"/>
      <c r="CI53" s="100"/>
      <c r="CJ53" s="100"/>
      <c r="CK53" s="100"/>
      <c r="CL53" s="100"/>
      <c r="CM53" s="100"/>
      <c r="CN53" s="104"/>
      <c r="CO53" s="99"/>
      <c r="CP53" s="100"/>
      <c r="CQ53" s="100"/>
      <c r="CR53" s="100"/>
      <c r="CS53" s="100"/>
      <c r="CT53" s="100"/>
      <c r="CU53" s="100"/>
      <c r="CV53" s="100"/>
      <c r="CW53" s="100"/>
      <c r="CX53" s="100"/>
      <c r="CY53" s="100"/>
      <c r="CZ53" s="100"/>
      <c r="DA53" s="100"/>
      <c r="DB53" s="142"/>
      <c r="DC53" s="100"/>
      <c r="DD53" s="100"/>
      <c r="DE53" s="100"/>
      <c r="DF53" s="100"/>
      <c r="DG53" s="100"/>
      <c r="DH53" s="100"/>
      <c r="DI53" s="100"/>
      <c r="DJ53" s="100"/>
      <c r="DK53" s="100"/>
      <c r="DL53" s="100"/>
      <c r="DM53" s="100"/>
      <c r="DN53" s="100"/>
      <c r="DO53" s="100"/>
      <c r="DP53" s="100"/>
      <c r="DQ53" s="100"/>
      <c r="DR53" s="100"/>
      <c r="DS53" s="104"/>
      <c r="DT53" s="99"/>
      <c r="DU53" s="171"/>
      <c r="DV53" s="100"/>
      <c r="DW53" s="100"/>
      <c r="DX53" s="100"/>
      <c r="DY53" s="100"/>
      <c r="DZ53" s="100"/>
      <c r="EA53" s="100"/>
      <c r="EB53" s="100"/>
      <c r="EC53" s="100"/>
      <c r="ED53" s="100"/>
      <c r="EE53" s="100"/>
      <c r="EF53" s="100"/>
      <c r="EG53" s="142"/>
      <c r="EH53" s="100"/>
      <c r="EI53" s="100"/>
      <c r="EJ53" s="100"/>
      <c r="EK53" s="100"/>
      <c r="EL53" s="100"/>
      <c r="EM53" s="100"/>
      <c r="EN53" s="100"/>
      <c r="EO53" s="100"/>
      <c r="EP53" s="100"/>
      <c r="EQ53" s="100"/>
      <c r="ER53" s="100"/>
      <c r="ES53" s="100"/>
      <c r="ET53" s="100"/>
      <c r="EU53" s="100"/>
      <c r="EV53" s="100"/>
      <c r="EW53" s="104"/>
      <c r="EX53" s="99"/>
      <c r="EY53" s="100"/>
      <c r="EZ53" s="100"/>
      <c r="FA53" s="100"/>
      <c r="FB53" s="100"/>
      <c r="FC53" s="100"/>
      <c r="FD53" s="100"/>
      <c r="FE53" s="100"/>
      <c r="FF53" s="100"/>
      <c r="FG53" s="100"/>
      <c r="FH53" s="100"/>
      <c r="FI53" s="100"/>
      <c r="FJ53" s="100"/>
      <c r="FK53" s="142"/>
      <c r="FL53" s="100"/>
      <c r="FM53" s="100"/>
      <c r="FN53" s="100"/>
      <c r="FO53" s="100"/>
      <c r="FP53" s="100"/>
      <c r="FQ53" s="100"/>
      <c r="FR53" s="100"/>
      <c r="FS53" s="100"/>
      <c r="FT53" s="100"/>
      <c r="FU53" s="100"/>
      <c r="FV53" s="100"/>
      <c r="FW53" s="100"/>
      <c r="FX53" s="100"/>
      <c r="FY53" s="100"/>
      <c r="FZ53" s="100"/>
      <c r="GA53" s="100"/>
      <c r="GB53" s="104"/>
      <c r="GC53" s="105"/>
      <c r="GD53" s="100"/>
      <c r="GE53" s="100"/>
      <c r="GF53" s="100"/>
      <c r="GG53" s="100"/>
      <c r="GH53" s="100"/>
      <c r="GI53" s="100"/>
      <c r="GJ53" s="100"/>
      <c r="GK53" s="100"/>
      <c r="GL53" s="100"/>
      <c r="GM53" s="100"/>
      <c r="GN53" s="100"/>
      <c r="GO53" s="100"/>
      <c r="GP53" s="142"/>
      <c r="GQ53" s="100"/>
      <c r="GR53" s="100"/>
      <c r="GS53" s="100"/>
      <c r="GT53" s="100"/>
      <c r="GU53" s="100"/>
      <c r="GV53" s="100"/>
      <c r="GW53" s="100"/>
      <c r="GX53" s="100"/>
      <c r="GY53" s="100"/>
      <c r="GZ53" s="100"/>
      <c r="HA53" s="100"/>
      <c r="HB53" s="100"/>
      <c r="HC53" s="100"/>
      <c r="HD53" s="100"/>
      <c r="HE53" s="100"/>
      <c r="HF53" s="100"/>
      <c r="HG53" s="104"/>
    </row>
    <row r="54" spans="2:215" s="60" customFormat="1" ht="24.95" customHeight="1">
      <c r="B54" s="495"/>
      <c r="C54" s="170" t="s">
        <v>310</v>
      </c>
      <c r="D54" s="99"/>
      <c r="E54" s="100"/>
      <c r="F54" s="100"/>
      <c r="G54" s="100"/>
      <c r="H54" s="100"/>
      <c r="I54" s="100"/>
      <c r="J54" s="100"/>
      <c r="K54" s="100"/>
      <c r="L54" s="100"/>
      <c r="M54" s="100"/>
      <c r="N54" s="100"/>
      <c r="O54" s="100"/>
      <c r="P54" s="100"/>
      <c r="Q54" s="142"/>
      <c r="R54" s="100"/>
      <c r="S54" s="100"/>
      <c r="T54" s="100"/>
      <c r="U54" s="100"/>
      <c r="V54" s="100"/>
      <c r="W54" s="100"/>
      <c r="X54" s="100"/>
      <c r="Y54" s="100"/>
      <c r="Z54" s="100"/>
      <c r="AA54" s="100"/>
      <c r="AB54" s="100"/>
      <c r="AC54" s="100"/>
      <c r="AD54" s="100"/>
      <c r="AE54" s="104"/>
      <c r="AF54" s="99"/>
      <c r="AG54" s="100"/>
      <c r="AH54" s="100"/>
      <c r="AI54" s="100"/>
      <c r="AJ54" s="100"/>
      <c r="AK54" s="100"/>
      <c r="AL54" s="100"/>
      <c r="AM54" s="100"/>
      <c r="AN54" s="100"/>
      <c r="AO54" s="100"/>
      <c r="AP54" s="100"/>
      <c r="AQ54" s="100"/>
      <c r="AR54" s="100"/>
      <c r="AS54" s="142"/>
      <c r="AT54" s="100"/>
      <c r="AU54" s="100"/>
      <c r="AV54" s="100"/>
      <c r="AW54" s="100"/>
      <c r="AX54" s="100"/>
      <c r="AY54" s="100"/>
      <c r="AZ54" s="100"/>
      <c r="BA54" s="100"/>
      <c r="BB54" s="100"/>
      <c r="BC54" s="100"/>
      <c r="BD54" s="100"/>
      <c r="BE54" s="100"/>
      <c r="BF54" s="100"/>
      <c r="BG54" s="100"/>
      <c r="BH54" s="100"/>
      <c r="BI54" s="100"/>
      <c r="BJ54" s="104"/>
      <c r="BK54" s="99"/>
      <c r="BL54" s="100"/>
      <c r="BM54" s="100"/>
      <c r="BN54" s="100"/>
      <c r="BO54" s="100"/>
      <c r="BP54" s="100"/>
      <c r="BQ54" s="100"/>
      <c r="BR54" s="100"/>
      <c r="BS54" s="100"/>
      <c r="BT54" s="100"/>
      <c r="BU54" s="100"/>
      <c r="BV54" s="100"/>
      <c r="BW54" s="142"/>
      <c r="BX54" s="100"/>
      <c r="BY54" s="100"/>
      <c r="BZ54" s="100"/>
      <c r="CA54" s="100"/>
      <c r="CB54" s="100"/>
      <c r="CC54" s="100"/>
      <c r="CD54" s="100"/>
      <c r="CE54" s="100"/>
      <c r="CF54" s="100"/>
      <c r="CG54" s="100"/>
      <c r="CH54" s="100"/>
      <c r="CI54" s="100"/>
      <c r="CJ54" s="100"/>
      <c r="CK54" s="100"/>
      <c r="CL54" s="100"/>
      <c r="CM54" s="100"/>
      <c r="CN54" s="104"/>
      <c r="CO54" s="99"/>
      <c r="CP54" s="100"/>
      <c r="CQ54" s="100"/>
      <c r="CR54" s="100"/>
      <c r="CS54" s="100"/>
      <c r="CT54" s="100"/>
      <c r="CU54" s="100"/>
      <c r="CV54" s="100"/>
      <c r="CW54" s="100"/>
      <c r="CX54" s="100"/>
      <c r="CY54" s="100"/>
      <c r="CZ54" s="100"/>
      <c r="DA54" s="100"/>
      <c r="DB54" s="142"/>
      <c r="DC54" s="100"/>
      <c r="DD54" s="100"/>
      <c r="DE54" s="100"/>
      <c r="DF54" s="100"/>
      <c r="DG54" s="100"/>
      <c r="DH54" s="100"/>
      <c r="DI54" s="100"/>
      <c r="DJ54" s="100"/>
      <c r="DK54" s="100"/>
      <c r="DL54" s="100"/>
      <c r="DM54" s="100"/>
      <c r="DN54" s="100"/>
      <c r="DO54" s="100"/>
      <c r="DP54" s="100"/>
      <c r="DQ54" s="100"/>
      <c r="DR54" s="100"/>
      <c r="DS54" s="104"/>
      <c r="DT54" s="99"/>
      <c r="DU54" s="100"/>
      <c r="DV54" s="100"/>
      <c r="DW54" s="100"/>
      <c r="DX54" s="100"/>
      <c r="DY54" s="100"/>
      <c r="DZ54" s="171"/>
      <c r="EA54" s="100"/>
      <c r="EB54" s="100"/>
      <c r="EC54" s="100"/>
      <c r="ED54" s="100"/>
      <c r="EE54" s="100"/>
      <c r="EF54" s="100"/>
      <c r="EG54" s="142"/>
      <c r="EH54" s="100"/>
      <c r="EI54" s="100"/>
      <c r="EJ54" s="100"/>
      <c r="EK54" s="100"/>
      <c r="EL54" s="100"/>
      <c r="EM54" s="100"/>
      <c r="EN54" s="100"/>
      <c r="EO54" s="100"/>
      <c r="EP54" s="100"/>
      <c r="EQ54" s="100"/>
      <c r="ER54" s="100"/>
      <c r="ES54" s="100"/>
      <c r="ET54" s="100"/>
      <c r="EU54" s="100"/>
      <c r="EV54" s="100"/>
      <c r="EW54" s="104"/>
      <c r="EX54" s="99"/>
      <c r="EY54" s="100"/>
      <c r="EZ54" s="100"/>
      <c r="FA54" s="100"/>
      <c r="FB54" s="100"/>
      <c r="FC54" s="100"/>
      <c r="FD54" s="100"/>
      <c r="FE54" s="100"/>
      <c r="FF54" s="100"/>
      <c r="FG54" s="100"/>
      <c r="FH54" s="100"/>
      <c r="FI54" s="100"/>
      <c r="FJ54" s="100"/>
      <c r="FK54" s="142"/>
      <c r="FL54" s="100"/>
      <c r="FM54" s="100"/>
      <c r="FN54" s="100"/>
      <c r="FO54" s="100"/>
      <c r="FP54" s="100"/>
      <c r="FQ54" s="100"/>
      <c r="FR54" s="100"/>
      <c r="FS54" s="100"/>
      <c r="FT54" s="100"/>
      <c r="FU54" s="100"/>
      <c r="FV54" s="100"/>
      <c r="FW54" s="100"/>
      <c r="FX54" s="100"/>
      <c r="FY54" s="100"/>
      <c r="FZ54" s="100"/>
      <c r="GA54" s="100"/>
      <c r="GB54" s="104"/>
      <c r="GC54" s="105"/>
      <c r="GD54" s="100"/>
      <c r="GE54" s="100"/>
      <c r="GF54" s="100"/>
      <c r="GG54" s="100"/>
      <c r="GH54" s="100"/>
      <c r="GI54" s="100"/>
      <c r="GJ54" s="100"/>
      <c r="GK54" s="100"/>
      <c r="GL54" s="100"/>
      <c r="GM54" s="100"/>
      <c r="GN54" s="100"/>
      <c r="GO54" s="100"/>
      <c r="GP54" s="142"/>
      <c r="GQ54" s="100"/>
      <c r="GR54" s="100"/>
      <c r="GS54" s="100"/>
      <c r="GT54" s="100"/>
      <c r="GU54" s="100"/>
      <c r="GV54" s="100"/>
      <c r="GW54" s="100"/>
      <c r="GX54" s="100"/>
      <c r="GY54" s="100"/>
      <c r="GZ54" s="100"/>
      <c r="HA54" s="100"/>
      <c r="HB54" s="100"/>
      <c r="HC54" s="100"/>
      <c r="HD54" s="100"/>
      <c r="HE54" s="100"/>
      <c r="HF54" s="100"/>
      <c r="HG54" s="104"/>
    </row>
    <row r="55" spans="2:215" s="60" customFormat="1" ht="24.95" customHeight="1">
      <c r="B55" s="495"/>
      <c r="C55" s="170" t="s">
        <v>311</v>
      </c>
      <c r="D55" s="99"/>
      <c r="E55" s="100"/>
      <c r="F55" s="100"/>
      <c r="G55" s="100"/>
      <c r="H55" s="100"/>
      <c r="I55" s="100"/>
      <c r="J55" s="100"/>
      <c r="K55" s="100"/>
      <c r="L55" s="100"/>
      <c r="M55" s="100"/>
      <c r="N55" s="100"/>
      <c r="O55" s="100"/>
      <c r="P55" s="100"/>
      <c r="Q55" s="142"/>
      <c r="R55" s="100"/>
      <c r="S55" s="100"/>
      <c r="T55" s="100"/>
      <c r="U55" s="100"/>
      <c r="V55" s="100"/>
      <c r="W55" s="100"/>
      <c r="X55" s="100"/>
      <c r="Y55" s="100"/>
      <c r="Z55" s="100"/>
      <c r="AA55" s="100"/>
      <c r="AB55" s="100"/>
      <c r="AC55" s="100"/>
      <c r="AD55" s="100"/>
      <c r="AE55" s="104"/>
      <c r="AF55" s="99"/>
      <c r="AG55" s="100"/>
      <c r="AH55" s="100"/>
      <c r="AI55" s="100"/>
      <c r="AJ55" s="100"/>
      <c r="AK55" s="100"/>
      <c r="AL55" s="100"/>
      <c r="AM55" s="100"/>
      <c r="AN55" s="100"/>
      <c r="AO55" s="100"/>
      <c r="AP55" s="100"/>
      <c r="AQ55" s="100"/>
      <c r="AR55" s="100"/>
      <c r="AS55" s="142"/>
      <c r="AT55" s="100"/>
      <c r="AU55" s="100"/>
      <c r="AV55" s="100"/>
      <c r="AW55" s="100"/>
      <c r="AX55" s="100"/>
      <c r="AY55" s="100"/>
      <c r="AZ55" s="100"/>
      <c r="BA55" s="100"/>
      <c r="BB55" s="100"/>
      <c r="BC55" s="100"/>
      <c r="BD55" s="100"/>
      <c r="BE55" s="100"/>
      <c r="BF55" s="100"/>
      <c r="BG55" s="100"/>
      <c r="BH55" s="100"/>
      <c r="BI55" s="100"/>
      <c r="BJ55" s="104"/>
      <c r="BK55" s="99"/>
      <c r="BL55" s="100"/>
      <c r="BM55" s="100"/>
      <c r="BN55" s="100"/>
      <c r="BO55" s="100"/>
      <c r="BP55" s="100"/>
      <c r="BQ55" s="100"/>
      <c r="BR55" s="100"/>
      <c r="BS55" s="100"/>
      <c r="BT55" s="100"/>
      <c r="BU55" s="100"/>
      <c r="BV55" s="100"/>
      <c r="BW55" s="142"/>
      <c r="BX55" s="100"/>
      <c r="BY55" s="100"/>
      <c r="BZ55" s="100"/>
      <c r="CA55" s="100"/>
      <c r="CB55" s="100"/>
      <c r="CC55" s="100"/>
      <c r="CD55" s="100"/>
      <c r="CE55" s="100"/>
      <c r="CF55" s="100"/>
      <c r="CG55" s="100"/>
      <c r="CH55" s="100"/>
      <c r="CI55" s="100"/>
      <c r="CJ55" s="100"/>
      <c r="CK55" s="100"/>
      <c r="CL55" s="100"/>
      <c r="CM55" s="100"/>
      <c r="CN55" s="104"/>
      <c r="CO55" s="99"/>
      <c r="CP55" s="100"/>
      <c r="CQ55" s="100"/>
      <c r="CR55" s="100"/>
      <c r="CS55" s="100"/>
      <c r="CT55" s="100"/>
      <c r="CU55" s="100"/>
      <c r="CV55" s="100"/>
      <c r="CW55" s="100"/>
      <c r="CX55" s="100"/>
      <c r="CY55" s="100"/>
      <c r="CZ55" s="100"/>
      <c r="DA55" s="100"/>
      <c r="DB55" s="142"/>
      <c r="DC55" s="100"/>
      <c r="DD55" s="100"/>
      <c r="DE55" s="100"/>
      <c r="DF55" s="100"/>
      <c r="DG55" s="100"/>
      <c r="DH55" s="100"/>
      <c r="DI55" s="100"/>
      <c r="DJ55" s="100"/>
      <c r="DK55" s="100"/>
      <c r="DL55" s="100"/>
      <c r="DM55" s="100"/>
      <c r="DN55" s="100"/>
      <c r="DO55" s="100"/>
      <c r="DP55" s="100"/>
      <c r="DQ55" s="100"/>
      <c r="DR55" s="100"/>
      <c r="DS55" s="104"/>
      <c r="DT55" s="99"/>
      <c r="DU55" s="100"/>
      <c r="DV55" s="100"/>
      <c r="DW55" s="100"/>
      <c r="DX55" s="100"/>
      <c r="DY55" s="100"/>
      <c r="DZ55" s="100"/>
      <c r="EA55" s="100"/>
      <c r="EB55" s="100"/>
      <c r="EC55" s="171"/>
      <c r="ED55" s="100"/>
      <c r="EE55" s="100"/>
      <c r="EF55" s="100"/>
      <c r="EG55" s="142"/>
      <c r="EH55" s="100"/>
      <c r="EI55" s="100"/>
      <c r="EJ55" s="100"/>
      <c r="EK55" s="100"/>
      <c r="EL55" s="100"/>
      <c r="EM55" s="100"/>
      <c r="EN55" s="100"/>
      <c r="EO55" s="100"/>
      <c r="EP55" s="100"/>
      <c r="EQ55" s="100"/>
      <c r="ER55" s="100"/>
      <c r="ES55" s="100"/>
      <c r="ET55" s="100"/>
      <c r="EU55" s="100"/>
      <c r="EV55" s="100"/>
      <c r="EW55" s="104"/>
      <c r="EX55" s="99"/>
      <c r="EY55" s="100"/>
      <c r="EZ55" s="100"/>
      <c r="FA55" s="100"/>
      <c r="FB55" s="100"/>
      <c r="FC55" s="100"/>
      <c r="FD55" s="100"/>
      <c r="FE55" s="100"/>
      <c r="FF55" s="100"/>
      <c r="FG55" s="100"/>
      <c r="FH55" s="100"/>
      <c r="FI55" s="100"/>
      <c r="FJ55" s="100"/>
      <c r="FK55" s="142"/>
      <c r="FL55" s="100"/>
      <c r="FM55" s="100"/>
      <c r="FN55" s="100"/>
      <c r="FO55" s="100"/>
      <c r="FP55" s="100"/>
      <c r="FQ55" s="100"/>
      <c r="FR55" s="100"/>
      <c r="FS55" s="100"/>
      <c r="FT55" s="100"/>
      <c r="FU55" s="100"/>
      <c r="FV55" s="100"/>
      <c r="FW55" s="100"/>
      <c r="FX55" s="100"/>
      <c r="FY55" s="100"/>
      <c r="FZ55" s="100"/>
      <c r="GA55" s="100"/>
      <c r="GB55" s="104"/>
      <c r="GC55" s="105"/>
      <c r="GD55" s="100"/>
      <c r="GE55" s="100"/>
      <c r="GF55" s="100"/>
      <c r="GG55" s="100"/>
      <c r="GH55" s="100"/>
      <c r="GI55" s="100"/>
      <c r="GJ55" s="100"/>
      <c r="GK55" s="100"/>
      <c r="GL55" s="100"/>
      <c r="GM55" s="100"/>
      <c r="GN55" s="100"/>
      <c r="GO55" s="100"/>
      <c r="GP55" s="142"/>
      <c r="GQ55" s="100"/>
      <c r="GR55" s="100"/>
      <c r="GS55" s="100"/>
      <c r="GT55" s="100"/>
      <c r="GU55" s="100"/>
      <c r="GV55" s="100"/>
      <c r="GW55" s="100"/>
      <c r="GX55" s="100"/>
      <c r="GY55" s="100"/>
      <c r="GZ55" s="100"/>
      <c r="HA55" s="100"/>
      <c r="HB55" s="100"/>
      <c r="HC55" s="100"/>
      <c r="HD55" s="100"/>
      <c r="HE55" s="100"/>
      <c r="HF55" s="100"/>
      <c r="HG55" s="104"/>
    </row>
    <row r="56" spans="2:215" s="60" customFormat="1" ht="24.95" customHeight="1">
      <c r="B56" s="494"/>
      <c r="C56" s="172" t="s">
        <v>312</v>
      </c>
      <c r="D56" s="87"/>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94"/>
      <c r="AF56" s="87"/>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94"/>
      <c r="BK56" s="87"/>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94"/>
      <c r="CO56" s="87"/>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94"/>
      <c r="DT56" s="87"/>
      <c r="DU56" s="88"/>
      <c r="DV56" s="88"/>
      <c r="DW56" s="88"/>
      <c r="DX56" s="88"/>
      <c r="DY56" s="88"/>
      <c r="DZ56" s="88"/>
      <c r="EA56" s="88"/>
      <c r="EB56" s="88"/>
      <c r="EC56" s="88"/>
      <c r="ED56" s="88"/>
      <c r="EE56" s="88"/>
      <c r="EF56" s="173"/>
      <c r="EG56" s="88"/>
      <c r="EH56" s="88"/>
      <c r="EI56" s="88"/>
      <c r="EJ56" s="88"/>
      <c r="EK56" s="88"/>
      <c r="EL56" s="88"/>
      <c r="EM56" s="88"/>
      <c r="EN56" s="88"/>
      <c r="EO56" s="88"/>
      <c r="EP56" s="88"/>
      <c r="EQ56" s="88"/>
      <c r="ER56" s="88"/>
      <c r="ES56" s="88"/>
      <c r="ET56" s="88"/>
      <c r="EU56" s="88"/>
      <c r="EV56" s="88"/>
      <c r="EW56" s="94"/>
      <c r="EX56" s="87"/>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94"/>
      <c r="GC56" s="95"/>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94"/>
    </row>
    <row r="58" spans="2:215">
      <c r="C58" s="174"/>
      <c r="AU58" s="175"/>
      <c r="AV58" s="175"/>
    </row>
    <row r="59" spans="2:215">
      <c r="C59" s="174"/>
      <c r="AU59" s="176"/>
      <c r="AV59" s="176"/>
      <c r="AW59" s="177"/>
      <c r="AX59" s="177"/>
    </row>
    <row r="60" spans="2:215">
      <c r="C60" s="174"/>
      <c r="AU60" s="176"/>
      <c r="AV60" s="176"/>
      <c r="AW60" s="177"/>
      <c r="AX60" s="177"/>
    </row>
    <row r="61" spans="2:215">
      <c r="C61" s="178"/>
      <c r="AU61" s="176"/>
      <c r="AV61" s="176"/>
      <c r="AW61" s="177"/>
      <c r="AX61" s="177"/>
    </row>
    <row r="62" spans="2:215">
      <c r="C62" s="179"/>
      <c r="AU62" s="176"/>
      <c r="AV62" s="176"/>
      <c r="AW62" s="177"/>
      <c r="AX62" s="177"/>
    </row>
    <row r="63" spans="2:215">
      <c r="C63" s="179"/>
      <c r="AU63" s="176"/>
      <c r="AV63" s="176"/>
      <c r="AW63" s="177"/>
      <c r="AX63" s="177"/>
    </row>
    <row r="64" spans="2:215">
      <c r="C64" s="179"/>
      <c r="AU64" s="176"/>
      <c r="AV64" s="176"/>
      <c r="AW64" s="177"/>
      <c r="AX64" s="177"/>
    </row>
    <row r="65" spans="1:215">
      <c r="C65" s="179"/>
    </row>
    <row r="66" spans="1:215">
      <c r="C66" s="179"/>
    </row>
    <row r="67" spans="1:215">
      <c r="C67" s="179"/>
    </row>
    <row r="68" spans="1:215">
      <c r="C68" s="179"/>
    </row>
    <row r="69" spans="1:215" s="180" customFormat="1">
      <c r="A69" s="58"/>
      <c r="B69" s="59"/>
      <c r="C69" s="179"/>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row>
    <row r="70" spans="1:215" s="180" customFormat="1">
      <c r="A70" s="58"/>
      <c r="B70" s="59"/>
      <c r="C70" s="181"/>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row>
    <row r="71" spans="1:215" s="180" customFormat="1">
      <c r="A71" s="58"/>
      <c r="B71" s="59"/>
      <c r="C71" s="181"/>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row>
    <row r="72" spans="1:215" s="180" customFormat="1">
      <c r="A72" s="58"/>
      <c r="B72" s="59"/>
      <c r="C72" s="181"/>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row>
  </sheetData>
  <mergeCells count="26">
    <mergeCell ref="B49:B50"/>
    <mergeCell ref="B51:B56"/>
    <mergeCell ref="B26:B27"/>
    <mergeCell ref="B28:B29"/>
    <mergeCell ref="B30:B37"/>
    <mergeCell ref="B38:B44"/>
    <mergeCell ref="B45:B46"/>
    <mergeCell ref="B47:B48"/>
    <mergeCell ref="B24:B25"/>
    <mergeCell ref="CO4:DS4"/>
    <mergeCell ref="DT4:EW4"/>
    <mergeCell ref="EX4:GB4"/>
    <mergeCell ref="GC4:HG4"/>
    <mergeCell ref="B7:B8"/>
    <mergeCell ref="B9:B11"/>
    <mergeCell ref="BK4:CN4"/>
    <mergeCell ref="B12:B13"/>
    <mergeCell ref="B14:B15"/>
    <mergeCell ref="B16:B18"/>
    <mergeCell ref="B19:B21"/>
    <mergeCell ref="B22:B23"/>
    <mergeCell ref="B2:AE2"/>
    <mergeCell ref="B4:B6"/>
    <mergeCell ref="C4:C6"/>
    <mergeCell ref="D4:AE4"/>
    <mergeCell ref="AF4:BJ4"/>
  </mergeCells>
  <phoneticPr fontId="1" type="noConversion"/>
  <printOptions horizontalCentered="1"/>
  <pageMargins left="0" right="0" top="0.74803149606299213" bottom="0.74803149606299213" header="0.31496062992125984" footer="0.31496062992125984"/>
  <pageSetup paperSize="8" scale="3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R82"/>
  <sheetViews>
    <sheetView showGridLines="0" zoomScale="85" zoomScaleNormal="85" workbookViewId="0">
      <pane xSplit="33" topLeftCell="AH1" activePane="topRight" state="frozen"/>
      <selection pane="topRight" activeCell="AO26" sqref="AO26"/>
    </sheetView>
  </sheetViews>
  <sheetFormatPr defaultRowHeight="16.5"/>
  <cols>
    <col min="1" max="1" width="1.625" customWidth="1"/>
    <col min="4" max="4" width="29.375" bestFit="1" customWidth="1"/>
    <col min="9" max="33" width="3.875" hidden="1" customWidth="1"/>
    <col min="34" max="252" width="3.875" customWidth="1"/>
  </cols>
  <sheetData>
    <row r="1" spans="2:252" ht="9.9499999999999993" customHeight="1"/>
    <row r="5" spans="2:252">
      <c r="B5" t="s">
        <v>1833</v>
      </c>
      <c r="AN5" t="s">
        <v>1805</v>
      </c>
      <c r="AO5" s="374"/>
      <c r="AP5" t="s">
        <v>1786</v>
      </c>
      <c r="AR5" s="373"/>
      <c r="AS5" t="s">
        <v>1780</v>
      </c>
      <c r="AU5" s="372"/>
      <c r="AV5" t="s">
        <v>1777</v>
      </c>
      <c r="AX5" s="371"/>
      <c r="AY5" t="s">
        <v>1765</v>
      </c>
      <c r="BA5" s="370"/>
      <c r="BB5" t="s">
        <v>1804</v>
      </c>
      <c r="BE5" t="s">
        <v>1803</v>
      </c>
    </row>
    <row r="6" spans="2:252" ht="17.25" thickBot="1"/>
    <row r="7" spans="2:252" ht="16.5" customHeight="1" thickBot="1">
      <c r="B7" s="505" t="s">
        <v>1802</v>
      </c>
      <c r="C7" s="506"/>
      <c r="D7" s="506"/>
      <c r="E7" s="506"/>
      <c r="F7" s="506"/>
      <c r="G7" s="506"/>
      <c r="H7" s="507"/>
      <c r="I7" s="517" t="s">
        <v>1801</v>
      </c>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9"/>
      <c r="AN7" s="517" t="s">
        <v>1800</v>
      </c>
      <c r="AO7" s="518"/>
      <c r="AP7" s="518"/>
      <c r="AQ7" s="518"/>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8"/>
      <c r="BP7" s="518"/>
      <c r="BQ7" s="519"/>
      <c r="BR7" s="517" t="s">
        <v>1799</v>
      </c>
      <c r="BS7" s="518"/>
      <c r="BT7" s="518"/>
      <c r="BU7" s="518"/>
      <c r="BV7" s="518"/>
      <c r="BW7" s="518"/>
      <c r="BX7" s="518"/>
      <c r="BY7" s="518"/>
      <c r="BZ7" s="518"/>
      <c r="CA7" s="518"/>
      <c r="CB7" s="518"/>
      <c r="CC7" s="518"/>
      <c r="CD7" s="518"/>
      <c r="CE7" s="518"/>
      <c r="CF7" s="518"/>
      <c r="CG7" s="518"/>
      <c r="CH7" s="518"/>
      <c r="CI7" s="518"/>
      <c r="CJ7" s="518"/>
      <c r="CK7" s="518"/>
      <c r="CL7" s="518"/>
      <c r="CM7" s="518"/>
      <c r="CN7" s="518"/>
      <c r="CO7" s="518"/>
      <c r="CP7" s="518"/>
      <c r="CQ7" s="518"/>
      <c r="CR7" s="518"/>
      <c r="CS7" s="518"/>
      <c r="CT7" s="518"/>
      <c r="CU7" s="519"/>
      <c r="CV7" s="514" t="s">
        <v>1798</v>
      </c>
      <c r="CW7" s="515"/>
      <c r="CX7" s="515"/>
      <c r="CY7" s="515"/>
      <c r="CZ7" s="515"/>
      <c r="DA7" s="515"/>
      <c r="DB7" s="515"/>
      <c r="DC7" s="515"/>
      <c r="DD7" s="515"/>
      <c r="DE7" s="515"/>
      <c r="DF7" s="515"/>
      <c r="DG7" s="515"/>
      <c r="DH7" s="515"/>
      <c r="DI7" s="515"/>
      <c r="DJ7" s="515"/>
      <c r="DK7" s="515"/>
      <c r="DL7" s="515"/>
      <c r="DM7" s="515"/>
      <c r="DN7" s="515"/>
      <c r="DO7" s="515"/>
      <c r="DP7" s="515"/>
      <c r="DQ7" s="515"/>
      <c r="DR7" s="515"/>
      <c r="DS7" s="515"/>
      <c r="DT7" s="515"/>
      <c r="DU7" s="515"/>
      <c r="DV7" s="515"/>
      <c r="DW7" s="515"/>
      <c r="DX7" s="515"/>
      <c r="DY7" s="515"/>
      <c r="DZ7" s="516"/>
      <c r="EA7" s="517" t="s">
        <v>1797</v>
      </c>
      <c r="EB7" s="518"/>
      <c r="EC7" s="518"/>
      <c r="ED7" s="518"/>
      <c r="EE7" s="518"/>
      <c r="EF7" s="518"/>
      <c r="EG7" s="518"/>
      <c r="EH7" s="518"/>
      <c r="EI7" s="518"/>
      <c r="EJ7" s="518"/>
      <c r="EK7" s="518"/>
      <c r="EL7" s="518"/>
      <c r="EM7" s="518"/>
      <c r="EN7" s="518"/>
      <c r="EO7" s="518"/>
      <c r="EP7" s="518"/>
      <c r="EQ7" s="518"/>
      <c r="ER7" s="518"/>
      <c r="ES7" s="518"/>
      <c r="ET7" s="518"/>
      <c r="EU7" s="518"/>
      <c r="EV7" s="518"/>
      <c r="EW7" s="518"/>
      <c r="EX7" s="518"/>
      <c r="EY7" s="518"/>
      <c r="EZ7" s="518"/>
      <c r="FA7" s="518"/>
      <c r="FB7" s="518"/>
      <c r="FC7" s="518"/>
      <c r="FD7" s="518"/>
      <c r="FE7" s="519"/>
      <c r="FF7" s="517" t="s">
        <v>1796</v>
      </c>
      <c r="FG7" s="518"/>
      <c r="FH7" s="518"/>
      <c r="FI7" s="518"/>
      <c r="FJ7" s="518"/>
      <c r="FK7" s="518"/>
      <c r="FL7" s="518"/>
      <c r="FM7" s="518"/>
      <c r="FN7" s="518"/>
      <c r="FO7" s="518"/>
      <c r="FP7" s="518"/>
      <c r="FQ7" s="518"/>
      <c r="FR7" s="518"/>
      <c r="FS7" s="518"/>
      <c r="FT7" s="518"/>
      <c r="FU7" s="518"/>
      <c r="FV7" s="518"/>
      <c r="FW7" s="518"/>
      <c r="FX7" s="518"/>
      <c r="FY7" s="518"/>
      <c r="FZ7" s="518"/>
      <c r="GA7" s="518"/>
      <c r="GB7" s="518"/>
      <c r="GC7" s="518"/>
      <c r="GD7" s="518"/>
      <c r="GE7" s="518"/>
      <c r="GF7" s="518"/>
      <c r="GG7" s="518"/>
      <c r="GH7" s="518"/>
      <c r="GI7" s="518"/>
      <c r="GJ7" s="519"/>
      <c r="GK7" s="517" t="s">
        <v>1795</v>
      </c>
      <c r="GL7" s="518"/>
      <c r="GM7" s="518"/>
      <c r="GN7" s="518"/>
      <c r="GO7" s="518"/>
      <c r="GP7" s="518"/>
      <c r="GQ7" s="518"/>
      <c r="GR7" s="518"/>
      <c r="GS7" s="518"/>
      <c r="GT7" s="518"/>
      <c r="GU7" s="518"/>
      <c r="GV7" s="518"/>
      <c r="GW7" s="518"/>
      <c r="GX7" s="518"/>
      <c r="GY7" s="518"/>
      <c r="GZ7" s="518"/>
      <c r="HA7" s="518"/>
      <c r="HB7" s="518"/>
      <c r="HC7" s="518"/>
      <c r="HD7" s="518"/>
      <c r="HE7" s="518"/>
      <c r="HF7" s="518"/>
      <c r="HG7" s="518"/>
      <c r="HH7" s="518"/>
      <c r="HI7" s="518"/>
      <c r="HJ7" s="518"/>
      <c r="HK7" s="518"/>
      <c r="HL7" s="518"/>
      <c r="HM7" s="518"/>
      <c r="HN7" s="519"/>
      <c r="HO7" s="514" t="s">
        <v>1794</v>
      </c>
      <c r="HP7" s="515"/>
      <c r="HQ7" s="515"/>
      <c r="HR7" s="515"/>
      <c r="HS7" s="515"/>
      <c r="HT7" s="515"/>
      <c r="HU7" s="515"/>
      <c r="HV7" s="515"/>
      <c r="HW7" s="515"/>
      <c r="HX7" s="515"/>
      <c r="HY7" s="515"/>
      <c r="HZ7" s="515"/>
      <c r="IA7" s="515"/>
      <c r="IB7" s="515"/>
      <c r="IC7" s="515"/>
      <c r="ID7" s="515"/>
      <c r="IE7" s="515"/>
      <c r="IF7" s="515"/>
      <c r="IG7" s="515"/>
      <c r="IH7" s="515"/>
      <c r="II7" s="515"/>
      <c r="IJ7" s="515"/>
      <c r="IK7" s="515"/>
      <c r="IL7" s="515"/>
      <c r="IM7" s="515"/>
      <c r="IN7" s="515"/>
      <c r="IO7" s="515"/>
      <c r="IP7" s="515"/>
      <c r="IQ7" s="515"/>
      <c r="IR7" s="516"/>
    </row>
    <row r="8" spans="2:252" ht="16.5" customHeight="1" thickBot="1">
      <c r="B8" s="369" t="s">
        <v>1793</v>
      </c>
      <c r="C8" s="369" t="s">
        <v>1792</v>
      </c>
      <c r="D8" s="368" t="s">
        <v>1791</v>
      </c>
      <c r="E8" s="367" t="s">
        <v>1790</v>
      </c>
      <c r="F8" s="367" t="s">
        <v>1789</v>
      </c>
      <c r="G8" s="366" t="s">
        <v>1788</v>
      </c>
      <c r="H8" s="365" t="s">
        <v>1787</v>
      </c>
      <c r="I8" s="363">
        <v>45047</v>
      </c>
      <c r="J8" s="362">
        <f t="shared" ref="J8:BU8" si="0">I8+1</f>
        <v>45048</v>
      </c>
      <c r="K8" s="362">
        <f t="shared" si="0"/>
        <v>45049</v>
      </c>
      <c r="L8" s="362">
        <f t="shared" si="0"/>
        <v>45050</v>
      </c>
      <c r="M8" s="362">
        <f t="shared" si="0"/>
        <v>45051</v>
      </c>
      <c r="N8" s="362">
        <f t="shared" si="0"/>
        <v>45052</v>
      </c>
      <c r="O8" s="362">
        <f t="shared" si="0"/>
        <v>45053</v>
      </c>
      <c r="P8" s="362">
        <f t="shared" si="0"/>
        <v>45054</v>
      </c>
      <c r="Q8" s="362">
        <f t="shared" si="0"/>
        <v>45055</v>
      </c>
      <c r="R8" s="362">
        <f t="shared" si="0"/>
        <v>45056</v>
      </c>
      <c r="S8" s="362">
        <f t="shared" si="0"/>
        <v>45057</v>
      </c>
      <c r="T8" s="362">
        <f t="shared" si="0"/>
        <v>45058</v>
      </c>
      <c r="U8" s="362">
        <f t="shared" si="0"/>
        <v>45059</v>
      </c>
      <c r="V8" s="362">
        <f t="shared" si="0"/>
        <v>45060</v>
      </c>
      <c r="W8" s="362">
        <f t="shared" si="0"/>
        <v>45061</v>
      </c>
      <c r="X8" s="362">
        <f t="shared" si="0"/>
        <v>45062</v>
      </c>
      <c r="Y8" s="362">
        <f t="shared" si="0"/>
        <v>45063</v>
      </c>
      <c r="Z8" s="362">
        <f t="shared" si="0"/>
        <v>45064</v>
      </c>
      <c r="AA8" s="362">
        <f t="shared" si="0"/>
        <v>45065</v>
      </c>
      <c r="AB8" s="362">
        <f t="shared" si="0"/>
        <v>45066</v>
      </c>
      <c r="AC8" s="362">
        <f t="shared" si="0"/>
        <v>45067</v>
      </c>
      <c r="AD8" s="362">
        <f t="shared" si="0"/>
        <v>45068</v>
      </c>
      <c r="AE8" s="362">
        <f t="shared" si="0"/>
        <v>45069</v>
      </c>
      <c r="AF8" s="362">
        <f t="shared" si="0"/>
        <v>45070</v>
      </c>
      <c r="AG8" s="362">
        <f t="shared" si="0"/>
        <v>45071</v>
      </c>
      <c r="AH8" s="362">
        <f t="shared" si="0"/>
        <v>45072</v>
      </c>
      <c r="AI8" s="362">
        <f t="shared" si="0"/>
        <v>45073</v>
      </c>
      <c r="AJ8" s="362">
        <f t="shared" si="0"/>
        <v>45074</v>
      </c>
      <c r="AK8" s="362">
        <f t="shared" si="0"/>
        <v>45075</v>
      </c>
      <c r="AL8" s="362">
        <f t="shared" si="0"/>
        <v>45076</v>
      </c>
      <c r="AM8" s="361">
        <f t="shared" si="0"/>
        <v>45077</v>
      </c>
      <c r="AN8" s="363">
        <f t="shared" si="0"/>
        <v>45078</v>
      </c>
      <c r="AO8" s="362">
        <f t="shared" si="0"/>
        <v>45079</v>
      </c>
      <c r="AP8" s="362">
        <f t="shared" si="0"/>
        <v>45080</v>
      </c>
      <c r="AQ8" s="362">
        <f t="shared" si="0"/>
        <v>45081</v>
      </c>
      <c r="AR8" s="362">
        <f t="shared" si="0"/>
        <v>45082</v>
      </c>
      <c r="AS8" s="362">
        <f t="shared" si="0"/>
        <v>45083</v>
      </c>
      <c r="AT8" s="362">
        <f t="shared" si="0"/>
        <v>45084</v>
      </c>
      <c r="AU8" s="362">
        <f t="shared" si="0"/>
        <v>45085</v>
      </c>
      <c r="AV8" s="362">
        <f t="shared" si="0"/>
        <v>45086</v>
      </c>
      <c r="AW8" s="362">
        <f t="shared" si="0"/>
        <v>45087</v>
      </c>
      <c r="AX8" s="362">
        <f t="shared" si="0"/>
        <v>45088</v>
      </c>
      <c r="AY8" s="362">
        <f t="shared" si="0"/>
        <v>45089</v>
      </c>
      <c r="AZ8" s="362">
        <f t="shared" si="0"/>
        <v>45090</v>
      </c>
      <c r="BA8" s="362">
        <f t="shared" si="0"/>
        <v>45091</v>
      </c>
      <c r="BB8" s="362">
        <f t="shared" si="0"/>
        <v>45092</v>
      </c>
      <c r="BC8" s="362">
        <f t="shared" si="0"/>
        <v>45093</v>
      </c>
      <c r="BD8" s="362">
        <f t="shared" si="0"/>
        <v>45094</v>
      </c>
      <c r="BE8" s="362">
        <f t="shared" si="0"/>
        <v>45095</v>
      </c>
      <c r="BF8" s="362">
        <f t="shared" si="0"/>
        <v>45096</v>
      </c>
      <c r="BG8" s="362">
        <f t="shared" si="0"/>
        <v>45097</v>
      </c>
      <c r="BH8" s="362">
        <f t="shared" si="0"/>
        <v>45098</v>
      </c>
      <c r="BI8" s="362">
        <f t="shared" si="0"/>
        <v>45099</v>
      </c>
      <c r="BJ8" s="362">
        <f t="shared" si="0"/>
        <v>45100</v>
      </c>
      <c r="BK8" s="362">
        <f t="shared" si="0"/>
        <v>45101</v>
      </c>
      <c r="BL8" s="362">
        <f t="shared" si="0"/>
        <v>45102</v>
      </c>
      <c r="BM8" s="362">
        <f t="shared" si="0"/>
        <v>45103</v>
      </c>
      <c r="BN8" s="362">
        <f t="shared" si="0"/>
        <v>45104</v>
      </c>
      <c r="BO8" s="362">
        <f t="shared" si="0"/>
        <v>45105</v>
      </c>
      <c r="BP8" s="362">
        <f t="shared" si="0"/>
        <v>45106</v>
      </c>
      <c r="BQ8" s="362">
        <f t="shared" si="0"/>
        <v>45107</v>
      </c>
      <c r="BR8" s="363">
        <f t="shared" si="0"/>
        <v>45108</v>
      </c>
      <c r="BS8" s="362">
        <f t="shared" si="0"/>
        <v>45109</v>
      </c>
      <c r="BT8" s="362">
        <f t="shared" si="0"/>
        <v>45110</v>
      </c>
      <c r="BU8" s="362">
        <f t="shared" si="0"/>
        <v>45111</v>
      </c>
      <c r="BV8" s="362">
        <f t="shared" ref="BV8:EG8" si="1">BU8+1</f>
        <v>45112</v>
      </c>
      <c r="BW8" s="362">
        <f t="shared" si="1"/>
        <v>45113</v>
      </c>
      <c r="BX8" s="362">
        <f t="shared" si="1"/>
        <v>45114</v>
      </c>
      <c r="BY8" s="362">
        <f t="shared" si="1"/>
        <v>45115</v>
      </c>
      <c r="BZ8" s="362">
        <f t="shared" si="1"/>
        <v>45116</v>
      </c>
      <c r="CA8" s="362">
        <f t="shared" si="1"/>
        <v>45117</v>
      </c>
      <c r="CB8" s="362">
        <f t="shared" si="1"/>
        <v>45118</v>
      </c>
      <c r="CC8" s="362">
        <f t="shared" si="1"/>
        <v>45119</v>
      </c>
      <c r="CD8" s="362">
        <f t="shared" si="1"/>
        <v>45120</v>
      </c>
      <c r="CE8" s="362">
        <f t="shared" si="1"/>
        <v>45121</v>
      </c>
      <c r="CF8" s="362">
        <f t="shared" si="1"/>
        <v>45122</v>
      </c>
      <c r="CG8" s="362">
        <f t="shared" si="1"/>
        <v>45123</v>
      </c>
      <c r="CH8" s="362">
        <f t="shared" si="1"/>
        <v>45124</v>
      </c>
      <c r="CI8" s="362">
        <f t="shared" si="1"/>
        <v>45125</v>
      </c>
      <c r="CJ8" s="362">
        <f t="shared" si="1"/>
        <v>45126</v>
      </c>
      <c r="CK8" s="362">
        <f t="shared" si="1"/>
        <v>45127</v>
      </c>
      <c r="CL8" s="362">
        <f t="shared" si="1"/>
        <v>45128</v>
      </c>
      <c r="CM8" s="362">
        <f t="shared" si="1"/>
        <v>45129</v>
      </c>
      <c r="CN8" s="362">
        <f t="shared" si="1"/>
        <v>45130</v>
      </c>
      <c r="CO8" s="362">
        <f t="shared" si="1"/>
        <v>45131</v>
      </c>
      <c r="CP8" s="362">
        <f t="shared" si="1"/>
        <v>45132</v>
      </c>
      <c r="CQ8" s="362">
        <f t="shared" si="1"/>
        <v>45133</v>
      </c>
      <c r="CR8" s="362">
        <f t="shared" si="1"/>
        <v>45134</v>
      </c>
      <c r="CS8" s="362">
        <f t="shared" si="1"/>
        <v>45135</v>
      </c>
      <c r="CT8" s="362">
        <f t="shared" si="1"/>
        <v>45136</v>
      </c>
      <c r="CU8" s="361">
        <f t="shared" si="1"/>
        <v>45137</v>
      </c>
      <c r="CV8" s="363">
        <f t="shared" si="1"/>
        <v>45138</v>
      </c>
      <c r="CW8" s="362">
        <f t="shared" si="1"/>
        <v>45139</v>
      </c>
      <c r="CX8" s="362">
        <f t="shared" si="1"/>
        <v>45140</v>
      </c>
      <c r="CY8" s="362">
        <f t="shared" si="1"/>
        <v>45141</v>
      </c>
      <c r="CZ8" s="362">
        <f t="shared" si="1"/>
        <v>45142</v>
      </c>
      <c r="DA8" s="362">
        <f t="shared" si="1"/>
        <v>45143</v>
      </c>
      <c r="DB8" s="362">
        <f t="shared" si="1"/>
        <v>45144</v>
      </c>
      <c r="DC8" s="362">
        <f t="shared" si="1"/>
        <v>45145</v>
      </c>
      <c r="DD8" s="362">
        <f t="shared" si="1"/>
        <v>45146</v>
      </c>
      <c r="DE8" s="362">
        <f t="shared" si="1"/>
        <v>45147</v>
      </c>
      <c r="DF8" s="362">
        <f t="shared" si="1"/>
        <v>45148</v>
      </c>
      <c r="DG8" s="362">
        <f t="shared" si="1"/>
        <v>45149</v>
      </c>
      <c r="DH8" s="362">
        <f t="shared" si="1"/>
        <v>45150</v>
      </c>
      <c r="DI8" s="362">
        <f t="shared" si="1"/>
        <v>45151</v>
      </c>
      <c r="DJ8" s="362">
        <f t="shared" si="1"/>
        <v>45152</v>
      </c>
      <c r="DK8" s="362">
        <f t="shared" si="1"/>
        <v>45153</v>
      </c>
      <c r="DL8" s="362">
        <f t="shared" si="1"/>
        <v>45154</v>
      </c>
      <c r="DM8" s="362">
        <f t="shared" si="1"/>
        <v>45155</v>
      </c>
      <c r="DN8" s="362">
        <f t="shared" si="1"/>
        <v>45156</v>
      </c>
      <c r="DO8" s="362">
        <f t="shared" si="1"/>
        <v>45157</v>
      </c>
      <c r="DP8" s="362">
        <f t="shared" si="1"/>
        <v>45158</v>
      </c>
      <c r="DQ8" s="362">
        <f t="shared" si="1"/>
        <v>45159</v>
      </c>
      <c r="DR8" s="362">
        <f t="shared" si="1"/>
        <v>45160</v>
      </c>
      <c r="DS8" s="362">
        <f t="shared" si="1"/>
        <v>45161</v>
      </c>
      <c r="DT8" s="362">
        <f t="shared" si="1"/>
        <v>45162</v>
      </c>
      <c r="DU8" s="362">
        <f t="shared" si="1"/>
        <v>45163</v>
      </c>
      <c r="DV8" s="362">
        <f t="shared" si="1"/>
        <v>45164</v>
      </c>
      <c r="DW8" s="362">
        <f t="shared" si="1"/>
        <v>45165</v>
      </c>
      <c r="DX8" s="362">
        <f t="shared" si="1"/>
        <v>45166</v>
      </c>
      <c r="DY8" s="362">
        <f t="shared" si="1"/>
        <v>45167</v>
      </c>
      <c r="DZ8" s="361">
        <f t="shared" si="1"/>
        <v>45168</v>
      </c>
      <c r="EA8" s="363">
        <f t="shared" si="1"/>
        <v>45169</v>
      </c>
      <c r="EB8" s="362">
        <f t="shared" si="1"/>
        <v>45170</v>
      </c>
      <c r="EC8" s="362">
        <f t="shared" si="1"/>
        <v>45171</v>
      </c>
      <c r="ED8" s="362">
        <f t="shared" si="1"/>
        <v>45172</v>
      </c>
      <c r="EE8" s="362">
        <f t="shared" si="1"/>
        <v>45173</v>
      </c>
      <c r="EF8" s="362">
        <f t="shared" si="1"/>
        <v>45174</v>
      </c>
      <c r="EG8" s="362">
        <f t="shared" si="1"/>
        <v>45175</v>
      </c>
      <c r="EH8" s="362">
        <f t="shared" ref="EH8:GS8" si="2">EG8+1</f>
        <v>45176</v>
      </c>
      <c r="EI8" s="362">
        <f t="shared" si="2"/>
        <v>45177</v>
      </c>
      <c r="EJ8" s="362">
        <f t="shared" si="2"/>
        <v>45178</v>
      </c>
      <c r="EK8" s="362">
        <f t="shared" si="2"/>
        <v>45179</v>
      </c>
      <c r="EL8" s="362">
        <f t="shared" si="2"/>
        <v>45180</v>
      </c>
      <c r="EM8" s="362">
        <f t="shared" si="2"/>
        <v>45181</v>
      </c>
      <c r="EN8" s="362">
        <f t="shared" si="2"/>
        <v>45182</v>
      </c>
      <c r="EO8" s="362">
        <f t="shared" si="2"/>
        <v>45183</v>
      </c>
      <c r="EP8" s="362">
        <f t="shared" si="2"/>
        <v>45184</v>
      </c>
      <c r="EQ8" s="362">
        <f t="shared" si="2"/>
        <v>45185</v>
      </c>
      <c r="ER8" s="362">
        <f t="shared" si="2"/>
        <v>45186</v>
      </c>
      <c r="ES8" s="362">
        <f t="shared" si="2"/>
        <v>45187</v>
      </c>
      <c r="ET8" s="362">
        <f t="shared" si="2"/>
        <v>45188</v>
      </c>
      <c r="EU8" s="362">
        <f t="shared" si="2"/>
        <v>45189</v>
      </c>
      <c r="EV8" s="362">
        <f t="shared" si="2"/>
        <v>45190</v>
      </c>
      <c r="EW8" s="362">
        <f t="shared" si="2"/>
        <v>45191</v>
      </c>
      <c r="EX8" s="362">
        <f t="shared" si="2"/>
        <v>45192</v>
      </c>
      <c r="EY8" s="362">
        <f t="shared" si="2"/>
        <v>45193</v>
      </c>
      <c r="EZ8" s="362">
        <f t="shared" si="2"/>
        <v>45194</v>
      </c>
      <c r="FA8" s="362">
        <f t="shared" si="2"/>
        <v>45195</v>
      </c>
      <c r="FB8" s="362">
        <f t="shared" si="2"/>
        <v>45196</v>
      </c>
      <c r="FC8" s="362">
        <f t="shared" si="2"/>
        <v>45197</v>
      </c>
      <c r="FD8" s="362">
        <f t="shared" si="2"/>
        <v>45198</v>
      </c>
      <c r="FE8" s="362">
        <f t="shared" si="2"/>
        <v>45199</v>
      </c>
      <c r="FF8" s="363">
        <f t="shared" si="2"/>
        <v>45200</v>
      </c>
      <c r="FG8" s="362">
        <f t="shared" si="2"/>
        <v>45201</v>
      </c>
      <c r="FH8" s="362">
        <f t="shared" si="2"/>
        <v>45202</v>
      </c>
      <c r="FI8" s="362">
        <f t="shared" si="2"/>
        <v>45203</v>
      </c>
      <c r="FJ8" s="362">
        <f t="shared" si="2"/>
        <v>45204</v>
      </c>
      <c r="FK8" s="362">
        <f t="shared" si="2"/>
        <v>45205</v>
      </c>
      <c r="FL8" s="362">
        <f t="shared" si="2"/>
        <v>45206</v>
      </c>
      <c r="FM8" s="362">
        <f t="shared" si="2"/>
        <v>45207</v>
      </c>
      <c r="FN8" s="362">
        <f t="shared" si="2"/>
        <v>45208</v>
      </c>
      <c r="FO8" s="362">
        <f t="shared" si="2"/>
        <v>45209</v>
      </c>
      <c r="FP8" s="362">
        <f t="shared" si="2"/>
        <v>45210</v>
      </c>
      <c r="FQ8" s="362">
        <f t="shared" si="2"/>
        <v>45211</v>
      </c>
      <c r="FR8" s="362">
        <f t="shared" si="2"/>
        <v>45212</v>
      </c>
      <c r="FS8" s="362">
        <f t="shared" si="2"/>
        <v>45213</v>
      </c>
      <c r="FT8" s="362">
        <f t="shared" si="2"/>
        <v>45214</v>
      </c>
      <c r="FU8" s="362">
        <f t="shared" si="2"/>
        <v>45215</v>
      </c>
      <c r="FV8" s="362">
        <f t="shared" si="2"/>
        <v>45216</v>
      </c>
      <c r="FW8" s="362">
        <f t="shared" si="2"/>
        <v>45217</v>
      </c>
      <c r="FX8" s="362">
        <f t="shared" si="2"/>
        <v>45218</v>
      </c>
      <c r="FY8" s="362">
        <f t="shared" si="2"/>
        <v>45219</v>
      </c>
      <c r="FZ8" s="362">
        <f t="shared" si="2"/>
        <v>45220</v>
      </c>
      <c r="GA8" s="362">
        <f t="shared" si="2"/>
        <v>45221</v>
      </c>
      <c r="GB8" s="362">
        <f t="shared" si="2"/>
        <v>45222</v>
      </c>
      <c r="GC8" s="362">
        <f t="shared" si="2"/>
        <v>45223</v>
      </c>
      <c r="GD8" s="362">
        <f t="shared" si="2"/>
        <v>45224</v>
      </c>
      <c r="GE8" s="362">
        <f t="shared" si="2"/>
        <v>45225</v>
      </c>
      <c r="GF8" s="362">
        <f t="shared" si="2"/>
        <v>45226</v>
      </c>
      <c r="GG8" s="362">
        <f t="shared" si="2"/>
        <v>45227</v>
      </c>
      <c r="GH8" s="364">
        <f t="shared" si="2"/>
        <v>45228</v>
      </c>
      <c r="GI8" s="362">
        <f t="shared" si="2"/>
        <v>45229</v>
      </c>
      <c r="GJ8" s="361">
        <f t="shared" si="2"/>
        <v>45230</v>
      </c>
      <c r="GK8" s="363">
        <f t="shared" si="2"/>
        <v>45231</v>
      </c>
      <c r="GL8" s="362">
        <f t="shared" si="2"/>
        <v>45232</v>
      </c>
      <c r="GM8" s="362">
        <f t="shared" si="2"/>
        <v>45233</v>
      </c>
      <c r="GN8" s="362">
        <f t="shared" si="2"/>
        <v>45234</v>
      </c>
      <c r="GO8" s="362">
        <f t="shared" si="2"/>
        <v>45235</v>
      </c>
      <c r="GP8" s="362">
        <f t="shared" si="2"/>
        <v>45236</v>
      </c>
      <c r="GQ8" s="362">
        <f t="shared" si="2"/>
        <v>45237</v>
      </c>
      <c r="GR8" s="362">
        <f t="shared" si="2"/>
        <v>45238</v>
      </c>
      <c r="GS8" s="362">
        <f t="shared" si="2"/>
        <v>45239</v>
      </c>
      <c r="GT8" s="362">
        <f t="shared" ref="GT8:IR8" si="3">GS8+1</f>
        <v>45240</v>
      </c>
      <c r="GU8" s="362">
        <f t="shared" si="3"/>
        <v>45241</v>
      </c>
      <c r="GV8" s="362">
        <f t="shared" si="3"/>
        <v>45242</v>
      </c>
      <c r="GW8" s="362">
        <f t="shared" si="3"/>
        <v>45243</v>
      </c>
      <c r="GX8" s="362">
        <f t="shared" si="3"/>
        <v>45244</v>
      </c>
      <c r="GY8" s="362">
        <f t="shared" si="3"/>
        <v>45245</v>
      </c>
      <c r="GZ8" s="362">
        <f t="shared" si="3"/>
        <v>45246</v>
      </c>
      <c r="HA8" s="362">
        <f t="shared" si="3"/>
        <v>45247</v>
      </c>
      <c r="HB8" s="362">
        <f t="shared" si="3"/>
        <v>45248</v>
      </c>
      <c r="HC8" s="362">
        <f t="shared" si="3"/>
        <v>45249</v>
      </c>
      <c r="HD8" s="362">
        <f t="shared" si="3"/>
        <v>45250</v>
      </c>
      <c r="HE8" s="362">
        <f t="shared" si="3"/>
        <v>45251</v>
      </c>
      <c r="HF8" s="362">
        <f t="shared" si="3"/>
        <v>45252</v>
      </c>
      <c r="HG8" s="362">
        <f t="shared" si="3"/>
        <v>45253</v>
      </c>
      <c r="HH8" s="362">
        <f t="shared" si="3"/>
        <v>45254</v>
      </c>
      <c r="HI8" s="362">
        <f t="shared" si="3"/>
        <v>45255</v>
      </c>
      <c r="HJ8" s="362">
        <f t="shared" si="3"/>
        <v>45256</v>
      </c>
      <c r="HK8" s="362">
        <f t="shared" si="3"/>
        <v>45257</v>
      </c>
      <c r="HL8" s="362">
        <f t="shared" si="3"/>
        <v>45258</v>
      </c>
      <c r="HM8" s="362">
        <f t="shared" si="3"/>
        <v>45259</v>
      </c>
      <c r="HN8" s="361">
        <f t="shared" si="3"/>
        <v>45260</v>
      </c>
      <c r="HO8" s="363">
        <f t="shared" si="3"/>
        <v>45261</v>
      </c>
      <c r="HP8" s="362">
        <f t="shared" si="3"/>
        <v>45262</v>
      </c>
      <c r="HQ8" s="362">
        <f t="shared" si="3"/>
        <v>45263</v>
      </c>
      <c r="HR8" s="362">
        <f t="shared" si="3"/>
        <v>45264</v>
      </c>
      <c r="HS8" s="362">
        <f t="shared" si="3"/>
        <v>45265</v>
      </c>
      <c r="HT8" s="362">
        <f t="shared" si="3"/>
        <v>45266</v>
      </c>
      <c r="HU8" s="362">
        <f t="shared" si="3"/>
        <v>45267</v>
      </c>
      <c r="HV8" s="362">
        <f t="shared" si="3"/>
        <v>45268</v>
      </c>
      <c r="HW8" s="362">
        <f t="shared" si="3"/>
        <v>45269</v>
      </c>
      <c r="HX8" s="362">
        <f t="shared" si="3"/>
        <v>45270</v>
      </c>
      <c r="HY8" s="362">
        <f t="shared" si="3"/>
        <v>45271</v>
      </c>
      <c r="HZ8" s="362">
        <f t="shared" si="3"/>
        <v>45272</v>
      </c>
      <c r="IA8" s="362">
        <f t="shared" si="3"/>
        <v>45273</v>
      </c>
      <c r="IB8" s="362">
        <f t="shared" si="3"/>
        <v>45274</v>
      </c>
      <c r="IC8" s="362">
        <f t="shared" si="3"/>
        <v>45275</v>
      </c>
      <c r="ID8" s="362">
        <f t="shared" si="3"/>
        <v>45276</v>
      </c>
      <c r="IE8" s="362">
        <f t="shared" si="3"/>
        <v>45277</v>
      </c>
      <c r="IF8" s="362">
        <f t="shared" si="3"/>
        <v>45278</v>
      </c>
      <c r="IG8" s="362">
        <f t="shared" si="3"/>
        <v>45279</v>
      </c>
      <c r="IH8" s="362">
        <f t="shared" si="3"/>
        <v>45280</v>
      </c>
      <c r="II8" s="362">
        <f t="shared" si="3"/>
        <v>45281</v>
      </c>
      <c r="IJ8" s="362">
        <f t="shared" si="3"/>
        <v>45282</v>
      </c>
      <c r="IK8" s="362">
        <f t="shared" si="3"/>
        <v>45283</v>
      </c>
      <c r="IL8" s="362">
        <f t="shared" si="3"/>
        <v>45284</v>
      </c>
      <c r="IM8" s="362">
        <f t="shared" si="3"/>
        <v>45285</v>
      </c>
      <c r="IN8" s="362">
        <f t="shared" si="3"/>
        <v>45286</v>
      </c>
      <c r="IO8" s="362">
        <f t="shared" si="3"/>
        <v>45287</v>
      </c>
      <c r="IP8" s="362">
        <f t="shared" si="3"/>
        <v>45288</v>
      </c>
      <c r="IQ8" s="362">
        <f t="shared" si="3"/>
        <v>45289</v>
      </c>
      <c r="IR8" s="361">
        <f t="shared" si="3"/>
        <v>45290</v>
      </c>
    </row>
    <row r="9" spans="2:252" ht="16.5" customHeight="1">
      <c r="B9" s="510" t="s">
        <v>1832</v>
      </c>
      <c r="C9" s="393"/>
      <c r="D9" s="508" t="s">
        <v>1831</v>
      </c>
      <c r="E9" s="392">
        <v>45076</v>
      </c>
      <c r="F9" s="392">
        <f>E9+G9-1</f>
        <v>45076</v>
      </c>
      <c r="G9" s="391">
        <v>1</v>
      </c>
      <c r="H9" s="390" t="s">
        <v>1783</v>
      </c>
      <c r="I9" s="343"/>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1"/>
      <c r="AN9" s="343"/>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1"/>
      <c r="BR9" s="343"/>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1"/>
      <c r="CV9" s="343"/>
      <c r="CW9" s="342"/>
      <c r="CX9" s="342"/>
      <c r="CY9" s="342"/>
      <c r="CZ9" s="342"/>
      <c r="DA9" s="342"/>
      <c r="DB9" s="342"/>
      <c r="DC9" s="342"/>
      <c r="DD9" s="342"/>
      <c r="DE9" s="342"/>
      <c r="DF9" s="342"/>
      <c r="DG9" s="342"/>
      <c r="DH9" s="342"/>
      <c r="DI9" s="342"/>
      <c r="DJ9" s="342"/>
      <c r="DK9" s="342"/>
      <c r="DL9" s="342"/>
      <c r="DM9" s="342"/>
      <c r="DN9" s="342"/>
      <c r="DO9" s="342"/>
      <c r="DP9" s="342"/>
      <c r="DQ9" s="342"/>
      <c r="DR9" s="342"/>
      <c r="DS9" s="342"/>
      <c r="DT9" s="342"/>
      <c r="DU9" s="342"/>
      <c r="DV9" s="342"/>
      <c r="DW9" s="342"/>
      <c r="DX9" s="342"/>
      <c r="DY9" s="342"/>
      <c r="DZ9" s="341"/>
      <c r="EA9" s="343"/>
      <c r="EB9" s="342"/>
      <c r="EC9" s="342"/>
      <c r="ED9" s="342"/>
      <c r="EE9" s="342"/>
      <c r="EF9" s="342"/>
      <c r="EG9" s="342"/>
      <c r="EH9" s="342"/>
      <c r="EI9" s="342"/>
      <c r="EJ9" s="342"/>
      <c r="EK9" s="342"/>
      <c r="EL9" s="342"/>
      <c r="EM9" s="342"/>
      <c r="EN9" s="342"/>
      <c r="EO9" s="342"/>
      <c r="EP9" s="342"/>
      <c r="EQ9" s="342"/>
      <c r="ER9" s="342"/>
      <c r="ES9" s="342"/>
      <c r="ET9" s="342"/>
      <c r="EU9" s="342"/>
      <c r="EV9" s="342"/>
      <c r="EW9" s="342"/>
      <c r="EX9" s="342"/>
      <c r="EY9" s="342"/>
      <c r="EZ9" s="342"/>
      <c r="FA9" s="342"/>
      <c r="FB9" s="342"/>
      <c r="FC9" s="342"/>
      <c r="FD9" s="342"/>
      <c r="FE9" s="341"/>
      <c r="FF9" s="343"/>
      <c r="FG9" s="342"/>
      <c r="FH9" s="342"/>
      <c r="FI9" s="342"/>
      <c r="FJ9" s="342"/>
      <c r="FK9" s="342"/>
      <c r="FL9" s="342"/>
      <c r="FM9" s="342"/>
      <c r="FN9" s="342"/>
      <c r="FO9" s="342"/>
      <c r="FP9" s="342"/>
      <c r="FQ9" s="342"/>
      <c r="FR9" s="342"/>
      <c r="FS9" s="342"/>
      <c r="FT9" s="342"/>
      <c r="FU9" s="342"/>
      <c r="FV9" s="342"/>
      <c r="FW9" s="342"/>
      <c r="FX9" s="342"/>
      <c r="FY9" s="342"/>
      <c r="FZ9" s="342"/>
      <c r="GA9" s="342"/>
      <c r="GB9" s="342"/>
      <c r="GC9" s="342"/>
      <c r="GD9" s="342"/>
      <c r="GE9" s="342"/>
      <c r="GF9" s="342"/>
      <c r="GG9" s="342"/>
      <c r="GH9" s="344"/>
      <c r="GI9" s="342"/>
      <c r="GJ9" s="341"/>
      <c r="GK9" s="343"/>
      <c r="GL9" s="342"/>
      <c r="GM9" s="342"/>
      <c r="GN9" s="342"/>
      <c r="GO9" s="342"/>
      <c r="GP9" s="342"/>
      <c r="GQ9" s="342"/>
      <c r="GR9" s="342"/>
      <c r="GS9" s="342"/>
      <c r="GT9" s="342"/>
      <c r="GU9" s="342"/>
      <c r="GV9" s="342"/>
      <c r="GW9" s="342"/>
      <c r="GX9" s="342"/>
      <c r="GY9" s="342"/>
      <c r="GZ9" s="342"/>
      <c r="HA9" s="342"/>
      <c r="HB9" s="342"/>
      <c r="HC9" s="342"/>
      <c r="HD9" s="342"/>
      <c r="HE9" s="342"/>
      <c r="HF9" s="342"/>
      <c r="HG9" s="342"/>
      <c r="HH9" s="342"/>
      <c r="HI9" s="342"/>
      <c r="HJ9" s="342"/>
      <c r="HK9" s="342"/>
      <c r="HL9" s="342"/>
      <c r="HM9" s="342"/>
      <c r="HN9" s="341"/>
      <c r="HO9" s="343"/>
      <c r="HP9" s="342"/>
      <c r="HQ9" s="342"/>
      <c r="HR9" s="342"/>
      <c r="HS9" s="342"/>
      <c r="HT9" s="342"/>
      <c r="HU9" s="342"/>
      <c r="HV9" s="342"/>
      <c r="HW9" s="342"/>
      <c r="HX9" s="342"/>
      <c r="HY9" s="342"/>
      <c r="HZ9" s="342"/>
      <c r="IA9" s="342"/>
      <c r="IB9" s="342"/>
      <c r="IC9" s="342"/>
      <c r="ID9" s="342"/>
      <c r="IE9" s="342"/>
      <c r="IF9" s="342"/>
      <c r="IG9" s="342"/>
      <c r="IH9" s="342"/>
      <c r="II9" s="342"/>
      <c r="IJ9" s="342"/>
      <c r="IK9" s="342"/>
      <c r="IL9" s="342"/>
      <c r="IM9" s="342"/>
      <c r="IN9" s="342"/>
      <c r="IO9" s="342"/>
      <c r="IP9" s="342"/>
      <c r="IQ9" s="342"/>
      <c r="IR9" s="341">
        <v>2</v>
      </c>
    </row>
    <row r="10" spans="2:252" ht="16.5" customHeight="1">
      <c r="B10" s="511"/>
      <c r="C10" s="360"/>
      <c r="D10" s="504"/>
      <c r="E10" s="356"/>
      <c r="F10" s="356"/>
      <c r="G10" s="354">
        <v>1</v>
      </c>
      <c r="H10" s="353" t="s">
        <v>1782</v>
      </c>
      <c r="I10" s="277"/>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5"/>
      <c r="AN10" s="277"/>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5"/>
      <c r="BR10" s="277"/>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5"/>
      <c r="CV10" s="277"/>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5"/>
      <c r="EA10" s="277"/>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5"/>
      <c r="FF10" s="277"/>
      <c r="FG10" s="276"/>
      <c r="FH10" s="276"/>
      <c r="FI10" s="276"/>
      <c r="FJ10" s="276"/>
      <c r="FK10" s="276"/>
      <c r="FL10" s="276"/>
      <c r="FM10" s="276"/>
      <c r="FN10" s="276"/>
      <c r="FO10" s="276"/>
      <c r="FP10" s="276"/>
      <c r="FQ10" s="276"/>
      <c r="FR10" s="276"/>
      <c r="FS10" s="276"/>
      <c r="FT10" s="276"/>
      <c r="FU10" s="276"/>
      <c r="FV10" s="276"/>
      <c r="FW10" s="276"/>
      <c r="FX10" s="276"/>
      <c r="FY10" s="276"/>
      <c r="FZ10" s="276"/>
      <c r="GA10" s="276"/>
      <c r="GB10" s="276"/>
      <c r="GC10" s="276"/>
      <c r="GD10" s="276"/>
      <c r="GE10" s="276"/>
      <c r="GF10" s="276"/>
      <c r="GG10" s="276"/>
      <c r="GH10" s="278"/>
      <c r="GI10" s="276"/>
      <c r="GJ10" s="275"/>
      <c r="GK10" s="277"/>
      <c r="GL10" s="276"/>
      <c r="GM10" s="276"/>
      <c r="GN10" s="276"/>
      <c r="GO10" s="276"/>
      <c r="GP10" s="276"/>
      <c r="GQ10" s="276"/>
      <c r="GR10" s="276"/>
      <c r="GS10" s="276"/>
      <c r="GT10" s="276"/>
      <c r="GU10" s="276"/>
      <c r="GV10" s="276"/>
      <c r="GW10" s="276"/>
      <c r="GX10" s="276"/>
      <c r="GY10" s="276"/>
      <c r="GZ10" s="276"/>
      <c r="HA10" s="276"/>
      <c r="HB10" s="276"/>
      <c r="HC10" s="276"/>
      <c r="HD10" s="276"/>
      <c r="HE10" s="276"/>
      <c r="HF10" s="276"/>
      <c r="HG10" s="276"/>
      <c r="HH10" s="276"/>
      <c r="HI10" s="276"/>
      <c r="HJ10" s="276"/>
      <c r="HK10" s="276"/>
      <c r="HL10" s="276"/>
      <c r="HM10" s="276"/>
      <c r="HN10" s="275"/>
      <c r="HO10" s="277"/>
      <c r="HP10" s="276"/>
      <c r="HQ10" s="276"/>
      <c r="HR10" s="276"/>
      <c r="HS10" s="276"/>
      <c r="HT10" s="276"/>
      <c r="HU10" s="276"/>
      <c r="HV10" s="276"/>
      <c r="HW10" s="276"/>
      <c r="HX10" s="276"/>
      <c r="HY10" s="276"/>
      <c r="HZ10" s="276"/>
      <c r="IA10" s="276"/>
      <c r="IB10" s="276"/>
      <c r="IC10" s="276"/>
      <c r="ID10" s="276"/>
      <c r="IE10" s="276"/>
      <c r="IF10" s="276"/>
      <c r="IG10" s="276"/>
      <c r="IH10" s="276"/>
      <c r="II10" s="276"/>
      <c r="IJ10" s="276"/>
      <c r="IK10" s="276"/>
      <c r="IL10" s="276"/>
      <c r="IM10" s="276"/>
      <c r="IN10" s="276"/>
      <c r="IO10" s="276"/>
      <c r="IP10" s="276"/>
      <c r="IQ10" s="276"/>
      <c r="IR10" s="275">
        <v>2</v>
      </c>
    </row>
    <row r="11" spans="2:252" ht="16.5" customHeight="1">
      <c r="B11" s="511"/>
      <c r="C11" s="360"/>
      <c r="D11" s="509" t="s">
        <v>1830</v>
      </c>
      <c r="E11" s="356">
        <v>45076</v>
      </c>
      <c r="F11" s="356">
        <f>E11+G11-1</f>
        <v>45076</v>
      </c>
      <c r="G11" s="354">
        <v>1</v>
      </c>
      <c r="H11" s="353" t="s">
        <v>1783</v>
      </c>
      <c r="I11" s="277"/>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5"/>
      <c r="AN11" s="277"/>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5"/>
      <c r="BR11" s="277"/>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5"/>
      <c r="CV11" s="277"/>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5"/>
      <c r="EA11" s="277"/>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5"/>
      <c r="FF11" s="277"/>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8"/>
      <c r="GI11" s="276"/>
      <c r="GJ11" s="275"/>
      <c r="GK11" s="277"/>
      <c r="GL11" s="276"/>
      <c r="GM11" s="276"/>
      <c r="GN11" s="276"/>
      <c r="GO11" s="276"/>
      <c r="GP11" s="276"/>
      <c r="GQ11" s="276"/>
      <c r="GR11" s="276"/>
      <c r="GS11" s="276"/>
      <c r="GT11" s="276"/>
      <c r="GU11" s="276"/>
      <c r="GV11" s="276"/>
      <c r="GW11" s="276"/>
      <c r="GX11" s="276"/>
      <c r="GY11" s="276"/>
      <c r="GZ11" s="276"/>
      <c r="HA11" s="276"/>
      <c r="HB11" s="276"/>
      <c r="HC11" s="276"/>
      <c r="HD11" s="276"/>
      <c r="HE11" s="276"/>
      <c r="HF11" s="276"/>
      <c r="HG11" s="276"/>
      <c r="HH11" s="276"/>
      <c r="HI11" s="276"/>
      <c r="HJ11" s="276"/>
      <c r="HK11" s="276"/>
      <c r="HL11" s="276"/>
      <c r="HM11" s="276"/>
      <c r="HN11" s="275"/>
      <c r="HO11" s="277"/>
      <c r="HP11" s="276"/>
      <c r="HQ11" s="276"/>
      <c r="HR11" s="276"/>
      <c r="HS11" s="276"/>
      <c r="HT11" s="276"/>
      <c r="HU11" s="276"/>
      <c r="HV11" s="276"/>
      <c r="HW11" s="276"/>
      <c r="HX11" s="276"/>
      <c r="HY11" s="276"/>
      <c r="HZ11" s="276"/>
      <c r="IA11" s="276"/>
      <c r="IB11" s="276"/>
      <c r="IC11" s="276"/>
      <c r="ID11" s="276"/>
      <c r="IE11" s="276"/>
      <c r="IF11" s="276"/>
      <c r="IG11" s="276"/>
      <c r="IH11" s="276"/>
      <c r="II11" s="276"/>
      <c r="IJ11" s="276"/>
      <c r="IK11" s="276"/>
      <c r="IL11" s="276"/>
      <c r="IM11" s="276"/>
      <c r="IN11" s="276"/>
      <c r="IO11" s="276"/>
      <c r="IP11" s="276"/>
      <c r="IQ11" s="276"/>
      <c r="IR11" s="275">
        <v>2</v>
      </c>
    </row>
    <row r="12" spans="2:252" ht="16.5" customHeight="1">
      <c r="B12" s="511"/>
      <c r="C12" s="360"/>
      <c r="D12" s="504"/>
      <c r="E12" s="356">
        <v>45076</v>
      </c>
      <c r="F12" s="356">
        <v>45076</v>
      </c>
      <c r="G12" s="354"/>
      <c r="H12" s="353" t="s">
        <v>1782</v>
      </c>
      <c r="I12" s="277"/>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5"/>
      <c r="AN12" s="277"/>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5"/>
      <c r="BR12" s="277"/>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5"/>
      <c r="CV12" s="277"/>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5"/>
      <c r="EA12" s="277"/>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5"/>
      <c r="FF12" s="277"/>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8"/>
      <c r="GI12" s="276"/>
      <c r="GJ12" s="275"/>
      <c r="GK12" s="277"/>
      <c r="GL12" s="276"/>
      <c r="GM12" s="276"/>
      <c r="GN12" s="276"/>
      <c r="GO12" s="276"/>
      <c r="GP12" s="276"/>
      <c r="GQ12" s="276"/>
      <c r="GR12" s="276"/>
      <c r="GS12" s="276"/>
      <c r="GT12" s="276"/>
      <c r="GU12" s="276"/>
      <c r="GV12" s="276"/>
      <c r="GW12" s="276"/>
      <c r="GX12" s="276"/>
      <c r="GY12" s="276"/>
      <c r="GZ12" s="276"/>
      <c r="HA12" s="276"/>
      <c r="HB12" s="276"/>
      <c r="HC12" s="276"/>
      <c r="HD12" s="276"/>
      <c r="HE12" s="276"/>
      <c r="HF12" s="276"/>
      <c r="HG12" s="276"/>
      <c r="HH12" s="276"/>
      <c r="HI12" s="276"/>
      <c r="HJ12" s="276"/>
      <c r="HK12" s="276"/>
      <c r="HL12" s="276"/>
      <c r="HM12" s="276"/>
      <c r="HN12" s="275"/>
      <c r="HO12" s="277"/>
      <c r="HP12" s="276"/>
      <c r="HQ12" s="276"/>
      <c r="HR12" s="276"/>
      <c r="HS12" s="276"/>
      <c r="HT12" s="276"/>
      <c r="HU12" s="276"/>
      <c r="HV12" s="276"/>
      <c r="HW12" s="276"/>
      <c r="HX12" s="276"/>
      <c r="HY12" s="276"/>
      <c r="HZ12" s="276"/>
      <c r="IA12" s="276"/>
      <c r="IB12" s="276"/>
      <c r="IC12" s="276"/>
      <c r="ID12" s="276"/>
      <c r="IE12" s="276"/>
      <c r="IF12" s="276"/>
      <c r="IG12" s="276"/>
      <c r="IH12" s="276"/>
      <c r="II12" s="276"/>
      <c r="IJ12" s="276"/>
      <c r="IK12" s="276"/>
      <c r="IL12" s="276"/>
      <c r="IM12" s="276"/>
      <c r="IN12" s="276"/>
      <c r="IO12" s="276"/>
      <c r="IP12" s="276"/>
      <c r="IQ12" s="276"/>
      <c r="IR12" s="275">
        <v>2</v>
      </c>
    </row>
    <row r="13" spans="2:252" ht="16.5" customHeight="1">
      <c r="B13" s="511"/>
      <c r="C13" s="360"/>
      <c r="D13" s="509" t="s">
        <v>1785</v>
      </c>
      <c r="E13" s="356">
        <v>45092</v>
      </c>
      <c r="F13" s="356">
        <f>E13+G13-1</f>
        <v>45098</v>
      </c>
      <c r="G13" s="354">
        <v>7</v>
      </c>
      <c r="H13" s="353" t="s">
        <v>1783</v>
      </c>
      <c r="I13" s="277"/>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5"/>
      <c r="AN13" s="277"/>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5"/>
      <c r="BR13" s="277"/>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5"/>
      <c r="CV13" s="277"/>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5"/>
      <c r="EA13" s="277"/>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5"/>
      <c r="FF13" s="277"/>
      <c r="FG13" s="276"/>
      <c r="FH13" s="276"/>
      <c r="FI13" s="276"/>
      <c r="FJ13" s="276"/>
      <c r="FK13" s="276"/>
      <c r="FL13" s="276"/>
      <c r="FM13" s="276"/>
      <c r="FN13" s="276"/>
      <c r="FO13" s="276"/>
      <c r="FP13" s="276"/>
      <c r="FQ13" s="276"/>
      <c r="FR13" s="276"/>
      <c r="FS13" s="276"/>
      <c r="FT13" s="276"/>
      <c r="FU13" s="276"/>
      <c r="FV13" s="276"/>
      <c r="FW13" s="276"/>
      <c r="FX13" s="276"/>
      <c r="FY13" s="276"/>
      <c r="FZ13" s="276"/>
      <c r="GA13" s="276"/>
      <c r="GB13" s="276"/>
      <c r="GC13" s="276"/>
      <c r="GD13" s="276"/>
      <c r="GE13" s="276"/>
      <c r="GF13" s="276"/>
      <c r="GG13" s="276"/>
      <c r="GH13" s="278"/>
      <c r="GI13" s="276"/>
      <c r="GJ13" s="275"/>
      <c r="GK13" s="277"/>
      <c r="GL13" s="276"/>
      <c r="GM13" s="276"/>
      <c r="GN13" s="276"/>
      <c r="GO13" s="276"/>
      <c r="GP13" s="276"/>
      <c r="GQ13" s="276"/>
      <c r="GR13" s="276"/>
      <c r="GS13" s="276"/>
      <c r="GT13" s="276"/>
      <c r="GU13" s="276"/>
      <c r="GV13" s="276"/>
      <c r="GW13" s="276"/>
      <c r="GX13" s="276"/>
      <c r="GY13" s="276"/>
      <c r="GZ13" s="276"/>
      <c r="HA13" s="276"/>
      <c r="HB13" s="276"/>
      <c r="HC13" s="276"/>
      <c r="HD13" s="276"/>
      <c r="HE13" s="276"/>
      <c r="HF13" s="276"/>
      <c r="HG13" s="276"/>
      <c r="HH13" s="276"/>
      <c r="HI13" s="276"/>
      <c r="HJ13" s="276"/>
      <c r="HK13" s="276"/>
      <c r="HL13" s="276"/>
      <c r="HM13" s="276"/>
      <c r="HN13" s="275"/>
      <c r="HO13" s="277"/>
      <c r="HP13" s="276"/>
      <c r="HQ13" s="276"/>
      <c r="HR13" s="276"/>
      <c r="HS13" s="276"/>
      <c r="HT13" s="276"/>
      <c r="HU13" s="276"/>
      <c r="HV13" s="276"/>
      <c r="HW13" s="276"/>
      <c r="HX13" s="276"/>
      <c r="HY13" s="276"/>
      <c r="HZ13" s="276"/>
      <c r="IA13" s="276"/>
      <c r="IB13" s="276"/>
      <c r="IC13" s="276"/>
      <c r="ID13" s="276"/>
      <c r="IE13" s="276"/>
      <c r="IF13" s="276"/>
      <c r="IG13" s="276"/>
      <c r="IH13" s="276"/>
      <c r="II13" s="276"/>
      <c r="IJ13" s="276"/>
      <c r="IK13" s="276"/>
      <c r="IL13" s="276"/>
      <c r="IM13" s="276"/>
      <c r="IN13" s="276"/>
      <c r="IO13" s="276"/>
      <c r="IP13" s="276"/>
      <c r="IQ13" s="276"/>
      <c r="IR13" s="275">
        <v>2</v>
      </c>
    </row>
    <row r="14" spans="2:252" ht="16.5" customHeight="1">
      <c r="B14" s="511"/>
      <c r="C14" s="360"/>
      <c r="D14" s="504"/>
      <c r="E14" s="356"/>
      <c r="F14" s="356"/>
      <c r="G14" s="354"/>
      <c r="H14" s="353" t="s">
        <v>1782</v>
      </c>
      <c r="I14" s="277"/>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5"/>
      <c r="AN14" s="277"/>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5"/>
      <c r="BR14" s="277"/>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5"/>
      <c r="CV14" s="277"/>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5"/>
      <c r="EA14" s="277"/>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5"/>
      <c r="FF14" s="277"/>
      <c r="FG14" s="276"/>
      <c r="FH14" s="276"/>
      <c r="FI14" s="276"/>
      <c r="FJ14" s="276"/>
      <c r="FK14" s="276"/>
      <c r="FL14" s="276"/>
      <c r="FM14" s="276"/>
      <c r="FN14" s="276"/>
      <c r="FO14" s="276"/>
      <c r="FP14" s="276"/>
      <c r="FQ14" s="276"/>
      <c r="FR14" s="276"/>
      <c r="FS14" s="276"/>
      <c r="FT14" s="276"/>
      <c r="FU14" s="276"/>
      <c r="FV14" s="276"/>
      <c r="FW14" s="276"/>
      <c r="FX14" s="276"/>
      <c r="FY14" s="276"/>
      <c r="FZ14" s="276"/>
      <c r="GA14" s="276"/>
      <c r="GB14" s="276"/>
      <c r="GC14" s="276"/>
      <c r="GD14" s="276"/>
      <c r="GE14" s="276"/>
      <c r="GF14" s="276"/>
      <c r="GG14" s="276"/>
      <c r="GH14" s="278"/>
      <c r="GI14" s="276"/>
      <c r="GJ14" s="275"/>
      <c r="GK14" s="277"/>
      <c r="GL14" s="276"/>
      <c r="GM14" s="276"/>
      <c r="GN14" s="276"/>
      <c r="GO14" s="276"/>
      <c r="GP14" s="276"/>
      <c r="GQ14" s="276"/>
      <c r="GR14" s="276"/>
      <c r="GS14" s="276"/>
      <c r="GT14" s="276"/>
      <c r="GU14" s="276"/>
      <c r="GV14" s="276"/>
      <c r="GW14" s="276"/>
      <c r="GX14" s="276"/>
      <c r="GY14" s="276"/>
      <c r="GZ14" s="276"/>
      <c r="HA14" s="276"/>
      <c r="HB14" s="276"/>
      <c r="HC14" s="276"/>
      <c r="HD14" s="276"/>
      <c r="HE14" s="276"/>
      <c r="HF14" s="276"/>
      <c r="HG14" s="276"/>
      <c r="HH14" s="276"/>
      <c r="HI14" s="276"/>
      <c r="HJ14" s="276"/>
      <c r="HK14" s="276"/>
      <c r="HL14" s="276"/>
      <c r="HM14" s="276"/>
      <c r="HN14" s="275"/>
      <c r="HO14" s="277"/>
      <c r="HP14" s="276"/>
      <c r="HQ14" s="276"/>
      <c r="HR14" s="276"/>
      <c r="HS14" s="276"/>
      <c r="HT14" s="276"/>
      <c r="HU14" s="276"/>
      <c r="HV14" s="276"/>
      <c r="HW14" s="276"/>
      <c r="HX14" s="276"/>
      <c r="HY14" s="276"/>
      <c r="HZ14" s="276"/>
      <c r="IA14" s="276"/>
      <c r="IB14" s="276"/>
      <c r="IC14" s="276"/>
      <c r="ID14" s="276"/>
      <c r="IE14" s="276"/>
      <c r="IF14" s="276"/>
      <c r="IG14" s="276"/>
      <c r="IH14" s="276"/>
      <c r="II14" s="276"/>
      <c r="IJ14" s="276"/>
      <c r="IK14" s="276"/>
      <c r="IL14" s="276"/>
      <c r="IM14" s="276"/>
      <c r="IN14" s="276"/>
      <c r="IO14" s="276"/>
      <c r="IP14" s="276"/>
      <c r="IQ14" s="276"/>
      <c r="IR14" s="275">
        <v>2</v>
      </c>
    </row>
    <row r="15" spans="2:252" ht="16.5" customHeight="1">
      <c r="B15" s="511"/>
      <c r="C15" s="360"/>
      <c r="D15" s="509" t="s">
        <v>1784</v>
      </c>
      <c r="E15" s="356">
        <f>F13</f>
        <v>45098</v>
      </c>
      <c r="F15" s="356">
        <f>E15+G15-1</f>
        <v>45104</v>
      </c>
      <c r="G15" s="354">
        <v>7</v>
      </c>
      <c r="H15" s="353" t="s">
        <v>1783</v>
      </c>
      <c r="I15" s="277"/>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5"/>
      <c r="AN15" s="277"/>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5"/>
      <c r="BR15" s="277"/>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5"/>
      <c r="CV15" s="277"/>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5"/>
      <c r="EA15" s="277"/>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5"/>
      <c r="FF15" s="277"/>
      <c r="FG15" s="276"/>
      <c r="FH15" s="276"/>
      <c r="FI15" s="276"/>
      <c r="FJ15" s="276"/>
      <c r="FK15" s="276"/>
      <c r="FL15" s="276"/>
      <c r="FM15" s="276"/>
      <c r="FN15" s="276"/>
      <c r="FO15" s="276"/>
      <c r="FP15" s="276"/>
      <c r="FQ15" s="276"/>
      <c r="FR15" s="276"/>
      <c r="FS15" s="276"/>
      <c r="FT15" s="276"/>
      <c r="FU15" s="276"/>
      <c r="FV15" s="276"/>
      <c r="FW15" s="276"/>
      <c r="FX15" s="276"/>
      <c r="FY15" s="276"/>
      <c r="FZ15" s="276"/>
      <c r="GA15" s="276"/>
      <c r="GB15" s="276"/>
      <c r="GC15" s="276"/>
      <c r="GD15" s="276"/>
      <c r="GE15" s="276"/>
      <c r="GF15" s="276"/>
      <c r="GG15" s="276"/>
      <c r="GH15" s="278"/>
      <c r="GI15" s="276"/>
      <c r="GJ15" s="275"/>
      <c r="GK15" s="277"/>
      <c r="GL15" s="276"/>
      <c r="GM15" s="276"/>
      <c r="GN15" s="276"/>
      <c r="GO15" s="276"/>
      <c r="GP15" s="276"/>
      <c r="GQ15" s="276"/>
      <c r="GR15" s="276"/>
      <c r="GS15" s="276"/>
      <c r="GT15" s="276"/>
      <c r="GU15" s="276"/>
      <c r="GV15" s="276"/>
      <c r="GW15" s="276"/>
      <c r="GX15" s="276"/>
      <c r="GY15" s="276"/>
      <c r="GZ15" s="276"/>
      <c r="HA15" s="276"/>
      <c r="HB15" s="276"/>
      <c r="HC15" s="276"/>
      <c r="HD15" s="276"/>
      <c r="HE15" s="276"/>
      <c r="HF15" s="276"/>
      <c r="HG15" s="276"/>
      <c r="HH15" s="276"/>
      <c r="HI15" s="276"/>
      <c r="HJ15" s="276"/>
      <c r="HK15" s="276"/>
      <c r="HL15" s="276"/>
      <c r="HM15" s="276"/>
      <c r="HN15" s="275"/>
      <c r="HO15" s="277"/>
      <c r="HP15" s="276"/>
      <c r="HQ15" s="276"/>
      <c r="HR15" s="276"/>
      <c r="HS15" s="276"/>
      <c r="HT15" s="276"/>
      <c r="HU15" s="276"/>
      <c r="HV15" s="276"/>
      <c r="HW15" s="276"/>
      <c r="HX15" s="276"/>
      <c r="HY15" s="276"/>
      <c r="HZ15" s="276"/>
      <c r="IA15" s="276"/>
      <c r="IB15" s="276"/>
      <c r="IC15" s="276"/>
      <c r="ID15" s="276"/>
      <c r="IE15" s="276"/>
      <c r="IF15" s="276"/>
      <c r="IG15" s="276"/>
      <c r="IH15" s="276"/>
      <c r="II15" s="276"/>
      <c r="IJ15" s="276"/>
      <c r="IK15" s="276"/>
      <c r="IL15" s="276"/>
      <c r="IM15" s="276"/>
      <c r="IN15" s="276"/>
      <c r="IO15" s="276"/>
      <c r="IP15" s="276"/>
      <c r="IQ15" s="276"/>
      <c r="IR15" s="275">
        <v>2</v>
      </c>
    </row>
    <row r="16" spans="2:252" ht="16.5" customHeight="1">
      <c r="B16" s="511"/>
      <c r="C16" s="360"/>
      <c r="D16" s="504"/>
      <c r="E16" s="356"/>
      <c r="F16" s="355"/>
      <c r="G16" s="354"/>
      <c r="H16" s="353" t="s">
        <v>1782</v>
      </c>
      <c r="I16" s="277"/>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5"/>
      <c r="AN16" s="277"/>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5"/>
      <c r="BR16" s="277"/>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5"/>
      <c r="CV16" s="277"/>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5"/>
      <c r="EA16" s="277"/>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5"/>
      <c r="FF16" s="277"/>
      <c r="FG16" s="276"/>
      <c r="FH16" s="276"/>
      <c r="FI16" s="276"/>
      <c r="FJ16" s="276"/>
      <c r="FK16" s="276"/>
      <c r="FL16" s="276"/>
      <c r="FM16" s="276"/>
      <c r="FN16" s="276"/>
      <c r="FO16" s="276"/>
      <c r="FP16" s="276"/>
      <c r="FQ16" s="276"/>
      <c r="FR16" s="276"/>
      <c r="FS16" s="276"/>
      <c r="FT16" s="276"/>
      <c r="FU16" s="276"/>
      <c r="FV16" s="276"/>
      <c r="FW16" s="276"/>
      <c r="FX16" s="276"/>
      <c r="FY16" s="276"/>
      <c r="FZ16" s="276"/>
      <c r="GA16" s="276"/>
      <c r="GB16" s="276"/>
      <c r="GC16" s="276"/>
      <c r="GD16" s="276"/>
      <c r="GE16" s="276"/>
      <c r="GF16" s="276"/>
      <c r="GG16" s="276"/>
      <c r="GH16" s="278"/>
      <c r="GI16" s="276"/>
      <c r="GJ16" s="275"/>
      <c r="GK16" s="277"/>
      <c r="GL16" s="276"/>
      <c r="GM16" s="276"/>
      <c r="GN16" s="276"/>
      <c r="GO16" s="276"/>
      <c r="GP16" s="276"/>
      <c r="GQ16" s="276"/>
      <c r="GR16" s="276"/>
      <c r="GS16" s="276"/>
      <c r="GT16" s="276"/>
      <c r="GU16" s="276"/>
      <c r="GV16" s="276"/>
      <c r="GW16" s="276"/>
      <c r="GX16" s="276"/>
      <c r="GY16" s="276"/>
      <c r="GZ16" s="276"/>
      <c r="HA16" s="276"/>
      <c r="HB16" s="276"/>
      <c r="HC16" s="276"/>
      <c r="HD16" s="276"/>
      <c r="HE16" s="276"/>
      <c r="HF16" s="276"/>
      <c r="HG16" s="276"/>
      <c r="HH16" s="276"/>
      <c r="HI16" s="276"/>
      <c r="HJ16" s="276"/>
      <c r="HK16" s="276"/>
      <c r="HL16" s="276"/>
      <c r="HM16" s="276"/>
      <c r="HN16" s="275"/>
      <c r="HO16" s="277"/>
      <c r="HP16" s="276"/>
      <c r="HQ16" s="276"/>
      <c r="HR16" s="276"/>
      <c r="HS16" s="276"/>
      <c r="HT16" s="276"/>
      <c r="HU16" s="276"/>
      <c r="HV16" s="276"/>
      <c r="HW16" s="276"/>
      <c r="HX16" s="276"/>
      <c r="HY16" s="276"/>
      <c r="HZ16" s="276"/>
      <c r="IA16" s="276"/>
      <c r="IB16" s="276"/>
      <c r="IC16" s="276"/>
      <c r="ID16" s="276"/>
      <c r="IE16" s="276"/>
      <c r="IF16" s="276"/>
      <c r="IG16" s="276"/>
      <c r="IH16" s="276"/>
      <c r="II16" s="276"/>
      <c r="IJ16" s="276"/>
      <c r="IK16" s="276"/>
      <c r="IL16" s="276"/>
      <c r="IM16" s="276"/>
      <c r="IN16" s="276"/>
      <c r="IO16" s="276"/>
      <c r="IP16" s="276"/>
      <c r="IQ16" s="276"/>
      <c r="IR16" s="275">
        <v>2</v>
      </c>
    </row>
    <row r="17" spans="2:252" ht="16.5" customHeight="1">
      <c r="B17" s="511"/>
      <c r="C17" s="360"/>
      <c r="D17" s="509" t="s">
        <v>1781</v>
      </c>
      <c r="E17" s="356">
        <f>E13</f>
        <v>45092</v>
      </c>
      <c r="F17" s="355">
        <f>E17+G17-1</f>
        <v>45110</v>
      </c>
      <c r="G17" s="354">
        <v>19</v>
      </c>
      <c r="H17" s="353" t="s">
        <v>1756</v>
      </c>
      <c r="I17" s="277"/>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5"/>
      <c r="AN17" s="277"/>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5"/>
      <c r="BR17" s="277"/>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5"/>
      <c r="CV17" s="277"/>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5"/>
      <c r="EA17" s="277"/>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5"/>
      <c r="FF17" s="277"/>
      <c r="FG17" s="276"/>
      <c r="FH17" s="276"/>
      <c r="FI17" s="276"/>
      <c r="FJ17" s="276"/>
      <c r="FK17" s="276"/>
      <c r="FL17" s="276"/>
      <c r="FM17" s="276"/>
      <c r="FN17" s="276"/>
      <c r="FO17" s="276"/>
      <c r="FP17" s="276"/>
      <c r="FQ17" s="276"/>
      <c r="FR17" s="276"/>
      <c r="FS17" s="276"/>
      <c r="FT17" s="276"/>
      <c r="FU17" s="276"/>
      <c r="FV17" s="276"/>
      <c r="FW17" s="276"/>
      <c r="FX17" s="276"/>
      <c r="FY17" s="276"/>
      <c r="FZ17" s="276"/>
      <c r="GA17" s="276"/>
      <c r="GB17" s="276"/>
      <c r="GC17" s="276"/>
      <c r="GD17" s="276"/>
      <c r="GE17" s="276"/>
      <c r="GF17" s="276"/>
      <c r="GG17" s="276"/>
      <c r="GH17" s="278"/>
      <c r="GI17" s="276"/>
      <c r="GJ17" s="275"/>
      <c r="GK17" s="277"/>
      <c r="GL17" s="276"/>
      <c r="GM17" s="276"/>
      <c r="GN17" s="276"/>
      <c r="GO17" s="276"/>
      <c r="GP17" s="276"/>
      <c r="GQ17" s="276"/>
      <c r="GR17" s="276"/>
      <c r="GS17" s="276"/>
      <c r="GT17" s="276"/>
      <c r="GU17" s="276"/>
      <c r="GV17" s="276"/>
      <c r="GW17" s="276"/>
      <c r="GX17" s="276"/>
      <c r="GY17" s="276"/>
      <c r="GZ17" s="276"/>
      <c r="HA17" s="276"/>
      <c r="HB17" s="276"/>
      <c r="HC17" s="276"/>
      <c r="HD17" s="276"/>
      <c r="HE17" s="276"/>
      <c r="HF17" s="276"/>
      <c r="HG17" s="276"/>
      <c r="HH17" s="276"/>
      <c r="HI17" s="276"/>
      <c r="HJ17" s="276"/>
      <c r="HK17" s="276"/>
      <c r="HL17" s="276"/>
      <c r="HM17" s="276"/>
      <c r="HN17" s="275"/>
      <c r="HO17" s="277"/>
      <c r="HP17" s="276"/>
      <c r="HQ17" s="276"/>
      <c r="HR17" s="276"/>
      <c r="HS17" s="276"/>
      <c r="HT17" s="276"/>
      <c r="HU17" s="276"/>
      <c r="HV17" s="276"/>
      <c r="HW17" s="276"/>
      <c r="HX17" s="276"/>
      <c r="HY17" s="276"/>
      <c r="HZ17" s="276"/>
      <c r="IA17" s="276"/>
      <c r="IB17" s="276"/>
      <c r="IC17" s="276"/>
      <c r="ID17" s="276"/>
      <c r="IE17" s="276"/>
      <c r="IF17" s="276"/>
      <c r="IG17" s="276"/>
      <c r="IH17" s="276"/>
      <c r="II17" s="276"/>
      <c r="IJ17" s="276"/>
      <c r="IK17" s="276"/>
      <c r="IL17" s="276"/>
      <c r="IM17" s="276"/>
      <c r="IN17" s="276"/>
      <c r="IO17" s="276"/>
      <c r="IP17" s="276"/>
      <c r="IQ17" s="276"/>
      <c r="IR17" s="275">
        <v>2</v>
      </c>
    </row>
    <row r="18" spans="2:252" ht="16.5" customHeight="1">
      <c r="B18" s="511"/>
      <c r="C18" s="360"/>
      <c r="D18" s="504"/>
      <c r="E18" s="356"/>
      <c r="F18" s="356"/>
      <c r="G18" s="354"/>
      <c r="H18" s="353" t="s">
        <v>1755</v>
      </c>
      <c r="I18" s="277"/>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5"/>
      <c r="AN18" s="277"/>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5"/>
      <c r="BR18" s="277"/>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5"/>
      <c r="CV18" s="277"/>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5"/>
      <c r="EA18" s="277"/>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5"/>
      <c r="FF18" s="277"/>
      <c r="FG18" s="276"/>
      <c r="FH18" s="276"/>
      <c r="FI18" s="276"/>
      <c r="FJ18" s="276"/>
      <c r="FK18" s="276"/>
      <c r="FL18" s="276"/>
      <c r="FM18" s="276"/>
      <c r="FN18" s="276"/>
      <c r="FO18" s="276"/>
      <c r="FP18" s="276"/>
      <c r="FQ18" s="276"/>
      <c r="FR18" s="276"/>
      <c r="FS18" s="276"/>
      <c r="FT18" s="276"/>
      <c r="FU18" s="276"/>
      <c r="FV18" s="276"/>
      <c r="FW18" s="276"/>
      <c r="FX18" s="276"/>
      <c r="FY18" s="276"/>
      <c r="FZ18" s="276"/>
      <c r="GA18" s="276"/>
      <c r="GB18" s="276"/>
      <c r="GC18" s="276"/>
      <c r="GD18" s="276"/>
      <c r="GE18" s="276"/>
      <c r="GF18" s="276"/>
      <c r="GG18" s="276"/>
      <c r="GH18" s="278"/>
      <c r="GI18" s="276"/>
      <c r="GJ18" s="275"/>
      <c r="GK18" s="277"/>
      <c r="GL18" s="276"/>
      <c r="GM18" s="276"/>
      <c r="GN18" s="276"/>
      <c r="GO18" s="276"/>
      <c r="GP18" s="276"/>
      <c r="GQ18" s="276"/>
      <c r="GR18" s="276"/>
      <c r="GS18" s="276"/>
      <c r="GT18" s="276"/>
      <c r="GU18" s="276"/>
      <c r="GV18" s="276"/>
      <c r="GW18" s="276"/>
      <c r="GX18" s="276"/>
      <c r="GY18" s="276"/>
      <c r="GZ18" s="276"/>
      <c r="HA18" s="276"/>
      <c r="HB18" s="276"/>
      <c r="HC18" s="276"/>
      <c r="HD18" s="276"/>
      <c r="HE18" s="276"/>
      <c r="HF18" s="276"/>
      <c r="HG18" s="276"/>
      <c r="HH18" s="276"/>
      <c r="HI18" s="276"/>
      <c r="HJ18" s="276"/>
      <c r="HK18" s="276"/>
      <c r="HL18" s="276"/>
      <c r="HM18" s="276"/>
      <c r="HN18" s="275"/>
      <c r="HO18" s="277"/>
      <c r="HP18" s="276"/>
      <c r="HQ18" s="276"/>
      <c r="HR18" s="276"/>
      <c r="HS18" s="276"/>
      <c r="HT18" s="276"/>
      <c r="HU18" s="276"/>
      <c r="HV18" s="276"/>
      <c r="HW18" s="276"/>
      <c r="HX18" s="276"/>
      <c r="HY18" s="276"/>
      <c r="HZ18" s="276"/>
      <c r="IA18" s="276"/>
      <c r="IB18" s="276"/>
      <c r="IC18" s="276"/>
      <c r="ID18" s="276"/>
      <c r="IE18" s="276"/>
      <c r="IF18" s="276"/>
      <c r="IG18" s="276"/>
      <c r="IH18" s="276"/>
      <c r="II18" s="276"/>
      <c r="IJ18" s="276"/>
      <c r="IK18" s="276"/>
      <c r="IL18" s="276"/>
      <c r="IM18" s="276"/>
      <c r="IN18" s="276"/>
      <c r="IO18" s="276"/>
      <c r="IP18" s="276"/>
      <c r="IQ18" s="276"/>
      <c r="IR18" s="275">
        <v>2</v>
      </c>
    </row>
    <row r="19" spans="2:252" ht="16.5" customHeight="1">
      <c r="B19" s="511"/>
      <c r="C19" s="360"/>
      <c r="D19" s="509" t="s">
        <v>1829</v>
      </c>
      <c r="E19" s="356">
        <v>45162</v>
      </c>
      <c r="F19" s="355">
        <f>E19+G19-1</f>
        <v>45165</v>
      </c>
      <c r="G19" s="354">
        <v>4</v>
      </c>
      <c r="H19" s="353" t="s">
        <v>1756</v>
      </c>
      <c r="I19" s="277"/>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5"/>
      <c r="AN19" s="277"/>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5"/>
      <c r="BR19" s="277"/>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5"/>
      <c r="CV19" s="277"/>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5"/>
      <c r="EA19" s="277"/>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5"/>
      <c r="FF19" s="277"/>
      <c r="FG19" s="276"/>
      <c r="FH19" s="276"/>
      <c r="FI19" s="276"/>
      <c r="FJ19" s="276"/>
      <c r="FK19" s="276"/>
      <c r="FL19" s="276"/>
      <c r="FM19" s="276"/>
      <c r="FN19" s="276"/>
      <c r="FO19" s="276"/>
      <c r="FP19" s="276"/>
      <c r="FQ19" s="276"/>
      <c r="FR19" s="276"/>
      <c r="FS19" s="276"/>
      <c r="FT19" s="276"/>
      <c r="FU19" s="276"/>
      <c r="FV19" s="276"/>
      <c r="FW19" s="276"/>
      <c r="FX19" s="276"/>
      <c r="FY19" s="276"/>
      <c r="FZ19" s="276"/>
      <c r="GA19" s="276"/>
      <c r="GB19" s="276"/>
      <c r="GC19" s="276"/>
      <c r="GD19" s="276"/>
      <c r="GE19" s="276"/>
      <c r="GF19" s="276"/>
      <c r="GG19" s="276"/>
      <c r="GH19" s="278"/>
      <c r="GI19" s="276"/>
      <c r="GJ19" s="275"/>
      <c r="GK19" s="277"/>
      <c r="GL19" s="276"/>
      <c r="GM19" s="276"/>
      <c r="GN19" s="276"/>
      <c r="GO19" s="276"/>
      <c r="GP19" s="276"/>
      <c r="GQ19" s="276"/>
      <c r="GR19" s="276"/>
      <c r="GS19" s="276"/>
      <c r="GT19" s="276"/>
      <c r="GU19" s="276"/>
      <c r="GV19" s="276"/>
      <c r="GW19" s="276"/>
      <c r="GX19" s="276"/>
      <c r="GY19" s="276"/>
      <c r="GZ19" s="276"/>
      <c r="HA19" s="276"/>
      <c r="HB19" s="276"/>
      <c r="HC19" s="276"/>
      <c r="HD19" s="276"/>
      <c r="HE19" s="276"/>
      <c r="HF19" s="276"/>
      <c r="HG19" s="276"/>
      <c r="HH19" s="276"/>
      <c r="HI19" s="276"/>
      <c r="HJ19" s="276"/>
      <c r="HK19" s="276"/>
      <c r="HL19" s="276"/>
      <c r="HM19" s="276"/>
      <c r="HN19" s="275"/>
      <c r="HO19" s="277"/>
      <c r="HP19" s="276"/>
      <c r="HQ19" s="276"/>
      <c r="HR19" s="276"/>
      <c r="HS19" s="276"/>
      <c r="HT19" s="276"/>
      <c r="HU19" s="276"/>
      <c r="HV19" s="276"/>
      <c r="HW19" s="276"/>
      <c r="HX19" s="276"/>
      <c r="HY19" s="276"/>
      <c r="HZ19" s="276"/>
      <c r="IA19" s="276"/>
      <c r="IB19" s="276"/>
      <c r="IC19" s="276"/>
      <c r="ID19" s="276"/>
      <c r="IE19" s="276"/>
      <c r="IF19" s="276"/>
      <c r="IG19" s="276"/>
      <c r="IH19" s="276"/>
      <c r="II19" s="276"/>
      <c r="IJ19" s="276"/>
      <c r="IK19" s="276"/>
      <c r="IL19" s="276"/>
      <c r="IM19" s="276"/>
      <c r="IN19" s="276"/>
      <c r="IO19" s="276"/>
      <c r="IP19" s="276"/>
      <c r="IQ19" s="276"/>
      <c r="IR19" s="275">
        <v>2</v>
      </c>
    </row>
    <row r="20" spans="2:252" ht="16.5" customHeight="1" thickBot="1">
      <c r="B20" s="512"/>
      <c r="C20" s="389"/>
      <c r="D20" s="513"/>
      <c r="E20" s="350"/>
      <c r="F20" s="350"/>
      <c r="G20" s="348"/>
      <c r="H20" s="347" t="s">
        <v>1755</v>
      </c>
      <c r="I20" s="270"/>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8"/>
      <c r="AN20" s="270"/>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8"/>
      <c r="BR20" s="270"/>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8"/>
      <c r="CV20" s="270"/>
      <c r="CW20" s="269"/>
      <c r="CX20" s="269"/>
      <c r="CY20" s="269"/>
      <c r="CZ20" s="269"/>
      <c r="DA20" s="269"/>
      <c r="DB20" s="269"/>
      <c r="DC20" s="269"/>
      <c r="DD20" s="269"/>
      <c r="DE20" s="269"/>
      <c r="DF20" s="269"/>
      <c r="DG20" s="269"/>
      <c r="DH20" s="269"/>
      <c r="DI20" s="269"/>
      <c r="DJ20" s="269"/>
      <c r="DK20" s="269"/>
      <c r="DL20" s="269"/>
      <c r="DM20" s="269"/>
      <c r="DN20" s="269"/>
      <c r="DO20" s="269"/>
      <c r="DP20" s="269"/>
      <c r="DQ20" s="269"/>
      <c r="DR20" s="269"/>
      <c r="DS20" s="269"/>
      <c r="DT20" s="269"/>
      <c r="DU20" s="269"/>
      <c r="DV20" s="269"/>
      <c r="DW20" s="269"/>
      <c r="DX20" s="269"/>
      <c r="DY20" s="269"/>
      <c r="DZ20" s="268"/>
      <c r="EA20" s="270"/>
      <c r="EB20" s="269"/>
      <c r="EC20" s="269"/>
      <c r="ED20" s="269"/>
      <c r="EE20" s="269"/>
      <c r="EF20" s="269"/>
      <c r="EG20" s="269"/>
      <c r="EH20" s="269"/>
      <c r="EI20" s="269"/>
      <c r="EJ20" s="269"/>
      <c r="EK20" s="269"/>
      <c r="EL20" s="269"/>
      <c r="EM20" s="269"/>
      <c r="EN20" s="269"/>
      <c r="EO20" s="269"/>
      <c r="EP20" s="269"/>
      <c r="EQ20" s="269"/>
      <c r="ER20" s="269"/>
      <c r="ES20" s="269"/>
      <c r="ET20" s="269"/>
      <c r="EU20" s="269"/>
      <c r="EV20" s="269"/>
      <c r="EW20" s="269"/>
      <c r="EX20" s="269"/>
      <c r="EY20" s="269"/>
      <c r="EZ20" s="269"/>
      <c r="FA20" s="269"/>
      <c r="FB20" s="269"/>
      <c r="FC20" s="269"/>
      <c r="FD20" s="269"/>
      <c r="FE20" s="268"/>
      <c r="FF20" s="270"/>
      <c r="FG20" s="269"/>
      <c r="FH20" s="269"/>
      <c r="FI20" s="269"/>
      <c r="FJ20" s="269"/>
      <c r="FK20" s="269"/>
      <c r="FL20" s="269"/>
      <c r="FM20" s="269"/>
      <c r="FN20" s="269"/>
      <c r="FO20" s="269"/>
      <c r="FP20" s="269"/>
      <c r="FQ20" s="269"/>
      <c r="FR20" s="269"/>
      <c r="FS20" s="269"/>
      <c r="FT20" s="269"/>
      <c r="FU20" s="269"/>
      <c r="FV20" s="269"/>
      <c r="FW20" s="269"/>
      <c r="FX20" s="269"/>
      <c r="FY20" s="269"/>
      <c r="FZ20" s="269"/>
      <c r="GA20" s="269"/>
      <c r="GB20" s="269"/>
      <c r="GC20" s="269"/>
      <c r="GD20" s="269"/>
      <c r="GE20" s="269"/>
      <c r="GF20" s="269"/>
      <c r="GG20" s="269"/>
      <c r="GH20" s="271"/>
      <c r="GI20" s="269"/>
      <c r="GJ20" s="268"/>
      <c r="GK20" s="270"/>
      <c r="GL20" s="269"/>
      <c r="GM20" s="269"/>
      <c r="GN20" s="269"/>
      <c r="GO20" s="269"/>
      <c r="GP20" s="269"/>
      <c r="GQ20" s="269"/>
      <c r="GR20" s="269"/>
      <c r="GS20" s="269"/>
      <c r="GT20" s="269"/>
      <c r="GU20" s="269"/>
      <c r="GV20" s="269"/>
      <c r="GW20" s="269"/>
      <c r="GX20" s="269"/>
      <c r="GY20" s="269"/>
      <c r="GZ20" s="269"/>
      <c r="HA20" s="269"/>
      <c r="HB20" s="269"/>
      <c r="HC20" s="269"/>
      <c r="HD20" s="269"/>
      <c r="HE20" s="269"/>
      <c r="HF20" s="269"/>
      <c r="HG20" s="269"/>
      <c r="HH20" s="269"/>
      <c r="HI20" s="269"/>
      <c r="HJ20" s="269"/>
      <c r="HK20" s="269"/>
      <c r="HL20" s="269"/>
      <c r="HM20" s="269"/>
      <c r="HN20" s="268"/>
      <c r="HO20" s="270"/>
      <c r="HP20" s="269"/>
      <c r="HQ20" s="269"/>
      <c r="HR20" s="269"/>
      <c r="HS20" s="269"/>
      <c r="HT20" s="269"/>
      <c r="HU20" s="269"/>
      <c r="HV20" s="269"/>
      <c r="HW20" s="269"/>
      <c r="HX20" s="269"/>
      <c r="HY20" s="269"/>
      <c r="HZ20" s="269"/>
      <c r="IA20" s="269"/>
      <c r="IB20" s="269"/>
      <c r="IC20" s="269"/>
      <c r="ID20" s="269"/>
      <c r="IE20" s="269"/>
      <c r="IF20" s="269"/>
      <c r="IG20" s="269"/>
      <c r="IH20" s="269"/>
      <c r="II20" s="269"/>
      <c r="IJ20" s="269"/>
      <c r="IK20" s="269"/>
      <c r="IL20" s="269"/>
      <c r="IM20" s="269"/>
      <c r="IN20" s="269"/>
      <c r="IO20" s="269"/>
      <c r="IP20" s="269"/>
      <c r="IQ20" s="269"/>
      <c r="IR20" s="268">
        <v>2</v>
      </c>
    </row>
    <row r="21" spans="2:252" ht="16.5" customHeight="1">
      <c r="B21" s="529" t="s">
        <v>1780</v>
      </c>
      <c r="C21" s="283"/>
      <c r="D21" s="503" t="s">
        <v>1828</v>
      </c>
      <c r="E21" s="355">
        <f>E19</f>
        <v>45162</v>
      </c>
      <c r="F21" s="355">
        <f>E21+G21-1</f>
        <v>45201</v>
      </c>
      <c r="G21" s="359">
        <v>40</v>
      </c>
      <c r="H21" s="358" t="s">
        <v>1756</v>
      </c>
      <c r="I21" s="331"/>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29"/>
      <c r="AN21" s="331"/>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29"/>
      <c r="BR21" s="331"/>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29"/>
      <c r="CV21" s="331"/>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29"/>
      <c r="EA21" s="331"/>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29"/>
      <c r="FF21" s="331"/>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2"/>
      <c r="GI21" s="330"/>
      <c r="GJ21" s="329"/>
      <c r="GK21" s="331"/>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29"/>
      <c r="HO21" s="331"/>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29">
        <v>2</v>
      </c>
    </row>
    <row r="22" spans="2:252" ht="16.5" customHeight="1">
      <c r="B22" s="529"/>
      <c r="C22" s="283"/>
      <c r="D22" s="504"/>
      <c r="E22" s="356"/>
      <c r="F22" s="355"/>
      <c r="G22" s="354"/>
      <c r="H22" s="353" t="s">
        <v>1755</v>
      </c>
      <c r="I22" s="277"/>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5"/>
      <c r="AN22" s="277"/>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5"/>
      <c r="BR22" s="277"/>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5"/>
      <c r="CV22" s="277"/>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5"/>
      <c r="EA22" s="277"/>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5"/>
      <c r="FF22" s="277"/>
      <c r="FG22" s="276"/>
      <c r="FH22" s="276"/>
      <c r="FI22" s="276"/>
      <c r="FJ22" s="276"/>
      <c r="FK22" s="276"/>
      <c r="FL22" s="276"/>
      <c r="FM22" s="276"/>
      <c r="FN22" s="276"/>
      <c r="FO22" s="276"/>
      <c r="FP22" s="276"/>
      <c r="FQ22" s="276"/>
      <c r="FR22" s="276"/>
      <c r="FS22" s="276"/>
      <c r="FT22" s="276"/>
      <c r="FU22" s="276"/>
      <c r="FV22" s="276"/>
      <c r="FW22" s="276"/>
      <c r="FX22" s="276"/>
      <c r="FY22" s="276"/>
      <c r="FZ22" s="276"/>
      <c r="GA22" s="276"/>
      <c r="GB22" s="276"/>
      <c r="GC22" s="276"/>
      <c r="GD22" s="276"/>
      <c r="GE22" s="276"/>
      <c r="GF22" s="276"/>
      <c r="GG22" s="276"/>
      <c r="GH22" s="278"/>
      <c r="GI22" s="276"/>
      <c r="GJ22" s="275"/>
      <c r="GK22" s="277"/>
      <c r="GL22" s="276"/>
      <c r="GM22" s="276"/>
      <c r="GN22" s="276"/>
      <c r="GO22" s="276"/>
      <c r="GP22" s="276"/>
      <c r="GQ22" s="276"/>
      <c r="GR22" s="276"/>
      <c r="GS22" s="276"/>
      <c r="GT22" s="276"/>
      <c r="GU22" s="276"/>
      <c r="GV22" s="276"/>
      <c r="GW22" s="276"/>
      <c r="GX22" s="276"/>
      <c r="GY22" s="276"/>
      <c r="GZ22" s="276"/>
      <c r="HA22" s="276"/>
      <c r="HB22" s="276"/>
      <c r="HC22" s="276"/>
      <c r="HD22" s="276"/>
      <c r="HE22" s="276"/>
      <c r="HF22" s="276"/>
      <c r="HG22" s="276"/>
      <c r="HH22" s="276"/>
      <c r="HI22" s="276"/>
      <c r="HJ22" s="276"/>
      <c r="HK22" s="276"/>
      <c r="HL22" s="276"/>
      <c r="HM22" s="276"/>
      <c r="HN22" s="275"/>
      <c r="HO22" s="277"/>
      <c r="HP22" s="276"/>
      <c r="HQ22" s="276"/>
      <c r="HR22" s="276"/>
      <c r="HS22" s="276"/>
      <c r="HT22" s="276"/>
      <c r="HU22" s="276"/>
      <c r="HV22" s="276"/>
      <c r="HW22" s="276"/>
      <c r="HX22" s="276"/>
      <c r="HY22" s="276"/>
      <c r="HZ22" s="276"/>
      <c r="IA22" s="276"/>
      <c r="IB22" s="276"/>
      <c r="IC22" s="276"/>
      <c r="ID22" s="276"/>
      <c r="IE22" s="276"/>
      <c r="IF22" s="276"/>
      <c r="IG22" s="276"/>
      <c r="IH22" s="276"/>
      <c r="II22" s="276"/>
      <c r="IJ22" s="276"/>
      <c r="IK22" s="276"/>
      <c r="IL22" s="276"/>
      <c r="IM22" s="276"/>
      <c r="IN22" s="276"/>
      <c r="IO22" s="276"/>
      <c r="IP22" s="276"/>
      <c r="IQ22" s="276"/>
      <c r="IR22" s="275">
        <v>2</v>
      </c>
    </row>
    <row r="23" spans="2:252" ht="16.5" customHeight="1">
      <c r="B23" s="529"/>
      <c r="C23" s="283"/>
      <c r="D23" s="509" t="s">
        <v>1827</v>
      </c>
      <c r="E23" s="356">
        <f>E21</f>
        <v>45162</v>
      </c>
      <c r="F23" s="355">
        <f>E23+G23-1</f>
        <v>45201</v>
      </c>
      <c r="G23" s="354">
        <v>40</v>
      </c>
      <c r="H23" s="353" t="s">
        <v>1756</v>
      </c>
      <c r="I23" s="277"/>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5"/>
      <c r="AN23" s="277"/>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5"/>
      <c r="BR23" s="277"/>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5"/>
      <c r="CV23" s="277"/>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5"/>
      <c r="EA23" s="277"/>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5"/>
      <c r="FF23" s="277"/>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8"/>
      <c r="GI23" s="276"/>
      <c r="GJ23" s="275"/>
      <c r="GK23" s="277"/>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5"/>
      <c r="HO23" s="277"/>
      <c r="HP23" s="276"/>
      <c r="HQ23" s="276"/>
      <c r="HR23" s="276"/>
      <c r="HS23" s="276"/>
      <c r="HT23" s="276"/>
      <c r="HU23" s="276"/>
      <c r="HV23" s="276"/>
      <c r="HW23" s="276"/>
      <c r="HX23" s="276"/>
      <c r="HY23" s="276"/>
      <c r="HZ23" s="276"/>
      <c r="IA23" s="276"/>
      <c r="IB23" s="276"/>
      <c r="IC23" s="276"/>
      <c r="ID23" s="276"/>
      <c r="IE23" s="276"/>
      <c r="IF23" s="276"/>
      <c r="IG23" s="276"/>
      <c r="IH23" s="276"/>
      <c r="II23" s="276"/>
      <c r="IJ23" s="276"/>
      <c r="IK23" s="276"/>
      <c r="IL23" s="276"/>
      <c r="IM23" s="276"/>
      <c r="IN23" s="276"/>
      <c r="IO23" s="276"/>
      <c r="IP23" s="276"/>
      <c r="IQ23" s="276"/>
      <c r="IR23" s="275">
        <v>2</v>
      </c>
    </row>
    <row r="24" spans="2:252" ht="16.5" customHeight="1">
      <c r="B24" s="529"/>
      <c r="C24" s="283"/>
      <c r="D24" s="504"/>
      <c r="E24" s="356"/>
      <c r="F24" s="355"/>
      <c r="G24" s="354"/>
      <c r="H24" s="353" t="s">
        <v>1755</v>
      </c>
      <c r="I24" s="277"/>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5"/>
      <c r="AN24" s="277"/>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5"/>
      <c r="BR24" s="277"/>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5"/>
      <c r="CV24" s="277"/>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5"/>
      <c r="EA24" s="277"/>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5"/>
      <c r="FF24" s="277"/>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8"/>
      <c r="GI24" s="276"/>
      <c r="GJ24" s="275"/>
      <c r="GK24" s="277"/>
      <c r="GL24" s="276"/>
      <c r="GM24" s="276"/>
      <c r="GN24" s="276"/>
      <c r="GO24" s="276"/>
      <c r="GP24" s="276"/>
      <c r="GQ24" s="276"/>
      <c r="GR24" s="276"/>
      <c r="GS24" s="276"/>
      <c r="GT24" s="276"/>
      <c r="GU24" s="276"/>
      <c r="GV24" s="276"/>
      <c r="GW24" s="276"/>
      <c r="GX24" s="276"/>
      <c r="GY24" s="276"/>
      <c r="GZ24" s="276"/>
      <c r="HA24" s="276"/>
      <c r="HB24" s="276"/>
      <c r="HC24" s="276"/>
      <c r="HD24" s="276"/>
      <c r="HE24" s="276"/>
      <c r="HF24" s="276"/>
      <c r="HG24" s="276"/>
      <c r="HH24" s="276"/>
      <c r="HI24" s="276"/>
      <c r="HJ24" s="276"/>
      <c r="HK24" s="276"/>
      <c r="HL24" s="276"/>
      <c r="HM24" s="276"/>
      <c r="HN24" s="275"/>
      <c r="HO24" s="277"/>
      <c r="HP24" s="276"/>
      <c r="HQ24" s="276"/>
      <c r="HR24" s="276"/>
      <c r="HS24" s="276"/>
      <c r="HT24" s="276"/>
      <c r="HU24" s="276"/>
      <c r="HV24" s="276"/>
      <c r="HW24" s="276"/>
      <c r="HX24" s="276"/>
      <c r="HY24" s="276"/>
      <c r="HZ24" s="276"/>
      <c r="IA24" s="276"/>
      <c r="IB24" s="276"/>
      <c r="IC24" s="276"/>
      <c r="ID24" s="276"/>
      <c r="IE24" s="276"/>
      <c r="IF24" s="276"/>
      <c r="IG24" s="276"/>
      <c r="IH24" s="276"/>
      <c r="II24" s="276"/>
      <c r="IJ24" s="276"/>
      <c r="IK24" s="276"/>
      <c r="IL24" s="276"/>
      <c r="IM24" s="276"/>
      <c r="IN24" s="276"/>
      <c r="IO24" s="276"/>
      <c r="IP24" s="276"/>
      <c r="IQ24" s="276"/>
      <c r="IR24" s="275">
        <v>2</v>
      </c>
    </row>
    <row r="25" spans="2:252" ht="16.5" customHeight="1">
      <c r="B25" s="529"/>
      <c r="C25" s="283"/>
      <c r="D25" s="357" t="s">
        <v>1826</v>
      </c>
      <c r="E25" s="356">
        <f>F23</f>
        <v>45201</v>
      </c>
      <c r="F25" s="355">
        <f>E25+G25-1</f>
        <v>45205</v>
      </c>
      <c r="G25" s="354">
        <v>5</v>
      </c>
      <c r="H25" s="353" t="s">
        <v>1756</v>
      </c>
      <c r="I25" s="277"/>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5"/>
      <c r="AN25" s="277"/>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5"/>
      <c r="BR25" s="277"/>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5"/>
      <c r="CV25" s="277"/>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5"/>
      <c r="EA25" s="277"/>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5"/>
      <c r="FF25" s="277"/>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8"/>
      <c r="GI25" s="276"/>
      <c r="GJ25" s="275"/>
      <c r="GK25" s="277"/>
      <c r="GL25" s="276"/>
      <c r="GM25" s="276"/>
      <c r="GN25" s="276"/>
      <c r="GO25" s="276"/>
      <c r="GP25" s="276"/>
      <c r="GQ25" s="276"/>
      <c r="GR25" s="276"/>
      <c r="GS25" s="276"/>
      <c r="GT25" s="276"/>
      <c r="GU25" s="276"/>
      <c r="GV25" s="276"/>
      <c r="GW25" s="276"/>
      <c r="GX25" s="276"/>
      <c r="GY25" s="276"/>
      <c r="GZ25" s="276"/>
      <c r="HA25" s="276"/>
      <c r="HB25" s="276"/>
      <c r="HC25" s="276"/>
      <c r="HD25" s="276"/>
      <c r="HE25" s="276"/>
      <c r="HF25" s="276"/>
      <c r="HG25" s="276"/>
      <c r="HH25" s="276"/>
      <c r="HI25" s="276"/>
      <c r="HJ25" s="276"/>
      <c r="HK25" s="276"/>
      <c r="HL25" s="276"/>
      <c r="HM25" s="276"/>
      <c r="HN25" s="275"/>
      <c r="HO25" s="277"/>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c r="IR25" s="275">
        <v>2</v>
      </c>
    </row>
    <row r="26" spans="2:252" ht="16.5" customHeight="1" thickBot="1">
      <c r="B26" s="530"/>
      <c r="C26" s="352"/>
      <c r="D26" s="351" t="s">
        <v>1779</v>
      </c>
      <c r="E26" s="350">
        <f>E25</f>
        <v>45201</v>
      </c>
      <c r="F26" s="349">
        <f>E26+G26-1</f>
        <v>45205</v>
      </c>
      <c r="G26" s="348">
        <v>5</v>
      </c>
      <c r="H26" s="347" t="s">
        <v>1756</v>
      </c>
      <c r="I26" s="292"/>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0"/>
      <c r="AN26" s="292"/>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0"/>
      <c r="BR26" s="292"/>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0"/>
      <c r="CV26" s="292"/>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0"/>
      <c r="EA26" s="292"/>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0"/>
      <c r="FF26" s="292"/>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3"/>
      <c r="GI26" s="291"/>
      <c r="GJ26" s="290"/>
      <c r="GK26" s="292"/>
      <c r="GL26" s="291"/>
      <c r="GM26" s="291"/>
      <c r="GN26" s="291"/>
      <c r="GO26" s="291"/>
      <c r="GP26" s="291"/>
      <c r="GQ26" s="291"/>
      <c r="GR26" s="291"/>
      <c r="GS26" s="291"/>
      <c r="GT26" s="291"/>
      <c r="GU26" s="291"/>
      <c r="GV26" s="291"/>
      <c r="GW26" s="291"/>
      <c r="GX26" s="291"/>
      <c r="GY26" s="291"/>
      <c r="GZ26" s="291"/>
      <c r="HA26" s="291"/>
      <c r="HB26" s="291"/>
      <c r="HC26" s="291"/>
      <c r="HD26" s="291"/>
      <c r="HE26" s="291"/>
      <c r="HF26" s="291"/>
      <c r="HG26" s="291"/>
      <c r="HH26" s="291"/>
      <c r="HI26" s="291"/>
      <c r="HJ26" s="291"/>
      <c r="HK26" s="291"/>
      <c r="HL26" s="291"/>
      <c r="HM26" s="291"/>
      <c r="HN26" s="290"/>
      <c r="HO26" s="292"/>
      <c r="HP26" s="291"/>
      <c r="HQ26" s="291"/>
      <c r="HR26" s="291"/>
      <c r="HS26" s="291"/>
      <c r="HT26" s="291"/>
      <c r="HU26" s="291"/>
      <c r="HV26" s="291"/>
      <c r="HW26" s="291"/>
      <c r="HX26" s="291"/>
      <c r="HY26" s="291"/>
      <c r="HZ26" s="291"/>
      <c r="IA26" s="291"/>
      <c r="IB26" s="291"/>
      <c r="IC26" s="291"/>
      <c r="ID26" s="291"/>
      <c r="IE26" s="291"/>
      <c r="IF26" s="291"/>
      <c r="IG26" s="291"/>
      <c r="IH26" s="291"/>
      <c r="II26" s="291"/>
      <c r="IJ26" s="291"/>
      <c r="IK26" s="291"/>
      <c r="IL26" s="291"/>
      <c r="IM26" s="291"/>
      <c r="IN26" s="291"/>
      <c r="IO26" s="291"/>
      <c r="IP26" s="291"/>
      <c r="IQ26" s="291"/>
      <c r="IR26" s="290">
        <v>2</v>
      </c>
    </row>
    <row r="27" spans="2:252" ht="16.5" customHeight="1">
      <c r="B27" s="528" t="s">
        <v>1777</v>
      </c>
      <c r="C27" s="382"/>
      <c r="D27" s="501" t="s">
        <v>1825</v>
      </c>
      <c r="E27" s="346">
        <f>E29</f>
        <v>45205</v>
      </c>
      <c r="F27" s="346">
        <f>E27+G27-1</f>
        <v>45224</v>
      </c>
      <c r="G27" s="319">
        <v>20</v>
      </c>
      <c r="H27" s="345" t="s">
        <v>1756</v>
      </c>
      <c r="I27" s="343"/>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1"/>
      <c r="AN27" s="343"/>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1"/>
      <c r="BR27" s="343"/>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1"/>
      <c r="CV27" s="343"/>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1"/>
      <c r="EA27" s="343"/>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1"/>
      <c r="FF27" s="343"/>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4"/>
      <c r="GI27" s="342"/>
      <c r="GJ27" s="341"/>
      <c r="GK27" s="343"/>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1"/>
      <c r="HO27" s="343"/>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c r="IR27" s="341">
        <v>2</v>
      </c>
    </row>
    <row r="28" spans="2:252" ht="16.5" customHeight="1">
      <c r="B28" s="529"/>
      <c r="C28" s="380"/>
      <c r="D28" s="502"/>
      <c r="E28" s="317" t="s">
        <v>1822</v>
      </c>
      <c r="F28" s="317"/>
      <c r="G28" s="316"/>
      <c r="H28" s="315" t="s">
        <v>1755</v>
      </c>
      <c r="I28" s="277"/>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5"/>
      <c r="AN28" s="277"/>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5"/>
      <c r="BR28" s="277"/>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5"/>
      <c r="CV28" s="277"/>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5"/>
      <c r="EA28" s="277"/>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5"/>
      <c r="FF28" s="277"/>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8"/>
      <c r="GI28" s="276"/>
      <c r="GJ28" s="275"/>
      <c r="GK28" s="277"/>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5"/>
      <c r="HO28" s="277"/>
      <c r="HP28" s="276"/>
      <c r="HQ28" s="276"/>
      <c r="HR28" s="276"/>
      <c r="HS28" s="276"/>
      <c r="HT28" s="276"/>
      <c r="HU28" s="276"/>
      <c r="HV28" s="276"/>
      <c r="HW28" s="276"/>
      <c r="HX28" s="276"/>
      <c r="HY28" s="276"/>
      <c r="HZ28" s="276"/>
      <c r="IA28" s="276"/>
      <c r="IB28" s="276"/>
      <c r="IC28" s="276"/>
      <c r="ID28" s="276"/>
      <c r="IE28" s="276"/>
      <c r="IF28" s="276"/>
      <c r="IG28" s="276"/>
      <c r="IH28" s="276"/>
      <c r="II28" s="276"/>
      <c r="IJ28" s="276"/>
      <c r="IK28" s="276"/>
      <c r="IL28" s="276"/>
      <c r="IM28" s="276"/>
      <c r="IN28" s="276"/>
      <c r="IO28" s="276"/>
      <c r="IP28" s="276"/>
      <c r="IQ28" s="276"/>
      <c r="IR28" s="275">
        <v>2</v>
      </c>
    </row>
    <row r="29" spans="2:252" ht="16.5" customHeight="1">
      <c r="B29" s="529"/>
      <c r="C29" s="380"/>
      <c r="D29" s="388" t="s">
        <v>1776</v>
      </c>
      <c r="E29" s="325">
        <f>F25</f>
        <v>45205</v>
      </c>
      <c r="F29" s="301">
        <f t="shared" ref="F29:F34" si="4">E29+G29-1</f>
        <v>45214</v>
      </c>
      <c r="G29" s="300">
        <v>10</v>
      </c>
      <c r="H29" s="299"/>
      <c r="I29" s="277"/>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5"/>
      <c r="AN29" s="277"/>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5"/>
      <c r="BR29" s="277"/>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5"/>
      <c r="CV29" s="277"/>
      <c r="CW29" s="276"/>
      <c r="CX29" s="276"/>
      <c r="CY29" s="276"/>
      <c r="CZ29" s="276"/>
      <c r="DA29" s="276"/>
      <c r="DB29" s="276"/>
      <c r="DC29" s="276"/>
      <c r="DD29" s="276"/>
      <c r="DE29" s="276"/>
      <c r="DF29" s="276"/>
      <c r="DG29" s="276"/>
      <c r="DH29" s="276"/>
      <c r="DI29" s="276"/>
      <c r="DJ29" s="276"/>
      <c r="DK29" s="276"/>
      <c r="DL29" s="276"/>
      <c r="DM29" s="276"/>
      <c r="DN29" s="276"/>
      <c r="DO29" s="276"/>
      <c r="DP29" s="276"/>
      <c r="DQ29" s="276"/>
      <c r="DR29" s="276"/>
      <c r="DS29" s="276"/>
      <c r="DT29" s="276"/>
      <c r="DU29" s="276"/>
      <c r="DV29" s="276"/>
      <c r="DW29" s="276"/>
      <c r="DX29" s="276"/>
      <c r="DY29" s="276"/>
      <c r="DZ29" s="275"/>
      <c r="EA29" s="277"/>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5"/>
      <c r="FF29" s="277"/>
      <c r="FG29" s="276"/>
      <c r="FH29" s="276"/>
      <c r="FI29" s="276"/>
      <c r="FJ29" s="276"/>
      <c r="FK29" s="276"/>
      <c r="FL29" s="276"/>
      <c r="FM29" s="276"/>
      <c r="FN29" s="276"/>
      <c r="FO29" s="276"/>
      <c r="FP29" s="276"/>
      <c r="FQ29" s="276"/>
      <c r="FR29" s="276"/>
      <c r="FS29" s="276"/>
      <c r="FT29" s="276"/>
      <c r="FU29" s="276"/>
      <c r="FV29" s="276"/>
      <c r="FW29" s="276"/>
      <c r="FX29" s="276"/>
      <c r="FY29" s="276"/>
      <c r="FZ29" s="276"/>
      <c r="GA29" s="276"/>
      <c r="GB29" s="276"/>
      <c r="GC29" s="276"/>
      <c r="GD29" s="276"/>
      <c r="GE29" s="276"/>
      <c r="GF29" s="276"/>
      <c r="GG29" s="276"/>
      <c r="GH29" s="278"/>
      <c r="GI29" s="276"/>
      <c r="GJ29" s="275"/>
      <c r="GK29" s="277"/>
      <c r="GL29" s="276"/>
      <c r="GM29" s="276"/>
      <c r="GN29" s="276"/>
      <c r="GO29" s="276"/>
      <c r="GP29" s="276"/>
      <c r="GQ29" s="276"/>
      <c r="GR29" s="276"/>
      <c r="GS29" s="276"/>
      <c r="GT29" s="276"/>
      <c r="GU29" s="276"/>
      <c r="GV29" s="276"/>
      <c r="GW29" s="276"/>
      <c r="GX29" s="276"/>
      <c r="GY29" s="276"/>
      <c r="GZ29" s="276"/>
      <c r="HA29" s="276"/>
      <c r="HB29" s="276"/>
      <c r="HC29" s="276"/>
      <c r="HD29" s="276"/>
      <c r="HE29" s="276"/>
      <c r="HF29" s="276"/>
      <c r="HG29" s="276"/>
      <c r="HH29" s="276"/>
      <c r="HI29" s="276"/>
      <c r="HJ29" s="276"/>
      <c r="HK29" s="276"/>
      <c r="HL29" s="276"/>
      <c r="HM29" s="276"/>
      <c r="HN29" s="275"/>
      <c r="HO29" s="277"/>
      <c r="HP29" s="276"/>
      <c r="HQ29" s="276"/>
      <c r="HR29" s="276"/>
      <c r="HS29" s="276"/>
      <c r="HT29" s="276"/>
      <c r="HU29" s="276"/>
      <c r="HV29" s="276"/>
      <c r="HW29" s="276"/>
      <c r="HX29" s="276"/>
      <c r="HY29" s="276"/>
      <c r="HZ29" s="276"/>
      <c r="IA29" s="276"/>
      <c r="IB29" s="276"/>
      <c r="IC29" s="276"/>
      <c r="ID29" s="276"/>
      <c r="IE29" s="276"/>
      <c r="IF29" s="276"/>
      <c r="IG29" s="276"/>
      <c r="IH29" s="276"/>
      <c r="II29" s="276"/>
      <c r="IJ29" s="276"/>
      <c r="IK29" s="276"/>
      <c r="IL29" s="276"/>
      <c r="IM29" s="276"/>
      <c r="IN29" s="276"/>
      <c r="IO29" s="276"/>
      <c r="IP29" s="276"/>
      <c r="IQ29" s="276"/>
      <c r="IR29" s="275">
        <v>2</v>
      </c>
    </row>
    <row r="30" spans="2:252" ht="16.5" customHeight="1">
      <c r="B30" s="529"/>
      <c r="C30" s="380"/>
      <c r="D30" s="388" t="s">
        <v>1775</v>
      </c>
      <c r="E30" s="325">
        <f>F29+1</f>
        <v>45215</v>
      </c>
      <c r="F30" s="301">
        <f t="shared" si="4"/>
        <v>45216</v>
      </c>
      <c r="G30" s="328">
        <v>2</v>
      </c>
      <c r="H30" s="299"/>
      <c r="I30" s="277"/>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5"/>
      <c r="AN30" s="277"/>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5"/>
      <c r="BR30" s="277"/>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5"/>
      <c r="CV30" s="277"/>
      <c r="CW30" s="276"/>
      <c r="CX30" s="276"/>
      <c r="CY30" s="276"/>
      <c r="CZ30" s="276"/>
      <c r="DA30" s="276"/>
      <c r="DB30" s="276"/>
      <c r="DC30" s="276"/>
      <c r="DD30" s="276"/>
      <c r="DE30" s="276"/>
      <c r="DF30" s="276"/>
      <c r="DG30" s="276"/>
      <c r="DH30" s="276"/>
      <c r="DI30" s="276"/>
      <c r="DJ30" s="276"/>
      <c r="DK30" s="276"/>
      <c r="DL30" s="276"/>
      <c r="DM30" s="276"/>
      <c r="DN30" s="276"/>
      <c r="DO30" s="276"/>
      <c r="DP30" s="276"/>
      <c r="DQ30" s="276"/>
      <c r="DR30" s="276"/>
      <c r="DS30" s="276"/>
      <c r="DT30" s="276"/>
      <c r="DU30" s="276"/>
      <c r="DV30" s="276"/>
      <c r="DW30" s="276"/>
      <c r="DX30" s="276"/>
      <c r="DY30" s="276"/>
      <c r="DZ30" s="275"/>
      <c r="EA30" s="277"/>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5"/>
      <c r="FF30" s="277"/>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8"/>
      <c r="GI30" s="276"/>
      <c r="GJ30" s="275"/>
      <c r="GK30" s="277"/>
      <c r="GL30" s="276"/>
      <c r="GM30" s="276"/>
      <c r="GN30" s="276"/>
      <c r="GO30" s="276"/>
      <c r="GP30" s="276"/>
      <c r="GQ30" s="276"/>
      <c r="GR30" s="276"/>
      <c r="GS30" s="276"/>
      <c r="GT30" s="276"/>
      <c r="GU30" s="276"/>
      <c r="GV30" s="276"/>
      <c r="GW30" s="276"/>
      <c r="GX30" s="276"/>
      <c r="GY30" s="276"/>
      <c r="GZ30" s="276"/>
      <c r="HA30" s="276"/>
      <c r="HB30" s="276"/>
      <c r="HC30" s="276"/>
      <c r="HD30" s="276"/>
      <c r="HE30" s="276"/>
      <c r="HF30" s="276"/>
      <c r="HG30" s="276"/>
      <c r="HH30" s="276"/>
      <c r="HI30" s="276"/>
      <c r="HJ30" s="276"/>
      <c r="HK30" s="276"/>
      <c r="HL30" s="276"/>
      <c r="HM30" s="276"/>
      <c r="HN30" s="275"/>
      <c r="HO30" s="277"/>
      <c r="HP30" s="276"/>
      <c r="HQ30" s="276"/>
      <c r="HR30" s="276"/>
      <c r="HS30" s="276"/>
      <c r="HT30" s="276"/>
      <c r="HU30" s="276"/>
      <c r="HV30" s="276"/>
      <c r="HW30" s="276"/>
      <c r="HX30" s="276"/>
      <c r="HY30" s="276"/>
      <c r="HZ30" s="276"/>
      <c r="IA30" s="276"/>
      <c r="IB30" s="276"/>
      <c r="IC30" s="276"/>
      <c r="ID30" s="276"/>
      <c r="IE30" s="276"/>
      <c r="IF30" s="276"/>
      <c r="IG30" s="276"/>
      <c r="IH30" s="276"/>
      <c r="II30" s="276"/>
      <c r="IJ30" s="276"/>
      <c r="IK30" s="276"/>
      <c r="IL30" s="276"/>
      <c r="IM30" s="276"/>
      <c r="IN30" s="276"/>
      <c r="IO30" s="276"/>
      <c r="IP30" s="276"/>
      <c r="IQ30" s="276"/>
      <c r="IR30" s="275">
        <v>2</v>
      </c>
    </row>
    <row r="31" spans="2:252" ht="16.5" customHeight="1">
      <c r="B31" s="529"/>
      <c r="C31" s="380"/>
      <c r="D31" s="388" t="s">
        <v>1774</v>
      </c>
      <c r="E31" s="325">
        <f>F30+1</f>
        <v>45217</v>
      </c>
      <c r="F31" s="301">
        <f t="shared" si="4"/>
        <v>45219</v>
      </c>
      <c r="G31" s="328">
        <v>3</v>
      </c>
      <c r="H31" s="299"/>
      <c r="I31" s="277"/>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5"/>
      <c r="AN31" s="277"/>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5"/>
      <c r="BR31" s="277"/>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5"/>
      <c r="CV31" s="277"/>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5"/>
      <c r="EA31" s="277"/>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5"/>
      <c r="FF31" s="277"/>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8"/>
      <c r="GI31" s="276"/>
      <c r="GJ31" s="275"/>
      <c r="GK31" s="277"/>
      <c r="GL31" s="276"/>
      <c r="GM31" s="276"/>
      <c r="GN31" s="276"/>
      <c r="GO31" s="276"/>
      <c r="GP31" s="276"/>
      <c r="GQ31" s="276"/>
      <c r="GR31" s="276"/>
      <c r="GS31" s="276"/>
      <c r="GT31" s="276"/>
      <c r="GU31" s="276"/>
      <c r="GV31" s="276"/>
      <c r="GW31" s="276"/>
      <c r="GX31" s="276"/>
      <c r="GY31" s="276"/>
      <c r="GZ31" s="276"/>
      <c r="HA31" s="276"/>
      <c r="HB31" s="276"/>
      <c r="HC31" s="276"/>
      <c r="HD31" s="276"/>
      <c r="HE31" s="276"/>
      <c r="HF31" s="276"/>
      <c r="HG31" s="276"/>
      <c r="HH31" s="276"/>
      <c r="HI31" s="276"/>
      <c r="HJ31" s="276"/>
      <c r="HK31" s="276"/>
      <c r="HL31" s="276"/>
      <c r="HM31" s="276"/>
      <c r="HN31" s="275"/>
      <c r="HO31" s="277"/>
      <c r="HP31" s="276"/>
      <c r="HQ31" s="276"/>
      <c r="HR31" s="276"/>
      <c r="HS31" s="276"/>
      <c r="HT31" s="276"/>
      <c r="HU31" s="276"/>
      <c r="HV31" s="276"/>
      <c r="HW31" s="276"/>
      <c r="HX31" s="276"/>
      <c r="HY31" s="276"/>
      <c r="HZ31" s="276"/>
      <c r="IA31" s="276"/>
      <c r="IB31" s="276"/>
      <c r="IC31" s="276"/>
      <c r="ID31" s="276"/>
      <c r="IE31" s="276"/>
      <c r="IF31" s="276"/>
      <c r="IG31" s="276"/>
      <c r="IH31" s="276"/>
      <c r="II31" s="276"/>
      <c r="IJ31" s="276"/>
      <c r="IK31" s="276"/>
      <c r="IL31" s="276"/>
      <c r="IM31" s="276"/>
      <c r="IN31" s="276"/>
      <c r="IO31" s="276"/>
      <c r="IP31" s="276"/>
      <c r="IQ31" s="276"/>
      <c r="IR31" s="275">
        <v>2</v>
      </c>
    </row>
    <row r="32" spans="2:252" ht="16.5" customHeight="1">
      <c r="B32" s="529"/>
      <c r="C32" s="380"/>
      <c r="D32" s="388" t="s">
        <v>1773</v>
      </c>
      <c r="E32" s="325">
        <f>F31+8</f>
        <v>45227</v>
      </c>
      <c r="F32" s="301">
        <f t="shared" si="4"/>
        <v>45229</v>
      </c>
      <c r="G32" s="328">
        <v>3</v>
      </c>
      <c r="H32" s="299"/>
      <c r="I32" s="277"/>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5"/>
      <c r="AN32" s="277"/>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5"/>
      <c r="BR32" s="277"/>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5"/>
      <c r="CV32" s="277"/>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5"/>
      <c r="EA32" s="277"/>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5"/>
      <c r="FF32" s="277"/>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8"/>
      <c r="GI32" s="276"/>
      <c r="GJ32" s="275"/>
      <c r="GK32" s="277"/>
      <c r="GL32" s="276"/>
      <c r="GM32" s="276"/>
      <c r="GN32" s="276"/>
      <c r="GO32" s="276"/>
      <c r="GP32" s="276"/>
      <c r="GQ32" s="276"/>
      <c r="GR32" s="276"/>
      <c r="GS32" s="276"/>
      <c r="GT32" s="276"/>
      <c r="GU32" s="276"/>
      <c r="GV32" s="276"/>
      <c r="GW32" s="276"/>
      <c r="GX32" s="276"/>
      <c r="GY32" s="276"/>
      <c r="GZ32" s="276"/>
      <c r="HA32" s="276"/>
      <c r="HB32" s="276"/>
      <c r="HC32" s="276"/>
      <c r="HD32" s="276"/>
      <c r="HE32" s="276"/>
      <c r="HF32" s="276"/>
      <c r="HG32" s="276"/>
      <c r="HH32" s="276"/>
      <c r="HI32" s="276"/>
      <c r="HJ32" s="276"/>
      <c r="HK32" s="276"/>
      <c r="HL32" s="276"/>
      <c r="HM32" s="276"/>
      <c r="HN32" s="275"/>
      <c r="HO32" s="277"/>
      <c r="HP32" s="276"/>
      <c r="HQ32" s="276"/>
      <c r="HR32" s="276"/>
      <c r="HS32" s="276"/>
      <c r="HT32" s="276"/>
      <c r="HU32" s="276"/>
      <c r="HV32" s="276"/>
      <c r="HW32" s="276"/>
      <c r="HX32" s="276"/>
      <c r="HY32" s="276"/>
      <c r="HZ32" s="276"/>
      <c r="IA32" s="276"/>
      <c r="IB32" s="276"/>
      <c r="IC32" s="276"/>
      <c r="ID32" s="276"/>
      <c r="IE32" s="276"/>
      <c r="IF32" s="276"/>
      <c r="IG32" s="276"/>
      <c r="IH32" s="276"/>
      <c r="II32" s="276"/>
      <c r="IJ32" s="276"/>
      <c r="IK32" s="276"/>
      <c r="IL32" s="276"/>
      <c r="IM32" s="276"/>
      <c r="IN32" s="276"/>
      <c r="IO32" s="276"/>
      <c r="IP32" s="276"/>
      <c r="IQ32" s="276"/>
      <c r="IR32" s="275">
        <v>2</v>
      </c>
    </row>
    <row r="33" spans="2:252" ht="16.5" customHeight="1" thickBot="1">
      <c r="B33" s="529"/>
      <c r="C33" s="380"/>
      <c r="D33" s="387" t="s">
        <v>1772</v>
      </c>
      <c r="E33" s="338">
        <f>F32+1</f>
        <v>45230</v>
      </c>
      <c r="F33" s="312">
        <f t="shared" si="4"/>
        <v>45231</v>
      </c>
      <c r="G33" s="337">
        <v>2</v>
      </c>
      <c r="H33" s="310"/>
      <c r="I33" s="335"/>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3"/>
      <c r="AN33" s="335"/>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3"/>
      <c r="BR33" s="335"/>
      <c r="BS33" s="334"/>
      <c r="BT33" s="334"/>
      <c r="BU33" s="334"/>
      <c r="BV33" s="334"/>
      <c r="BW33" s="334"/>
      <c r="BX33" s="334"/>
      <c r="BY33" s="334"/>
      <c r="BZ33" s="334"/>
      <c r="CA33" s="334"/>
      <c r="CB33" s="334"/>
      <c r="CC33" s="334"/>
      <c r="CD33" s="334"/>
      <c r="CE33" s="334"/>
      <c r="CF33" s="334"/>
      <c r="CG33" s="334"/>
      <c r="CH33" s="334"/>
      <c r="CI33" s="334"/>
      <c r="CJ33" s="334"/>
      <c r="CK33" s="334"/>
      <c r="CL33" s="334"/>
      <c r="CM33" s="334"/>
      <c r="CN33" s="334"/>
      <c r="CO33" s="334"/>
      <c r="CP33" s="334"/>
      <c r="CQ33" s="334"/>
      <c r="CR33" s="334"/>
      <c r="CS33" s="334"/>
      <c r="CT33" s="334"/>
      <c r="CU33" s="333"/>
      <c r="CV33" s="335"/>
      <c r="CW33" s="334"/>
      <c r="CX33" s="334"/>
      <c r="CY33" s="334"/>
      <c r="CZ33" s="334"/>
      <c r="DA33" s="334"/>
      <c r="DB33" s="334"/>
      <c r="DC33" s="334"/>
      <c r="DD33" s="334"/>
      <c r="DE33" s="334"/>
      <c r="DF33" s="334"/>
      <c r="DG33" s="334"/>
      <c r="DH33" s="334"/>
      <c r="DI33" s="334"/>
      <c r="DJ33" s="334"/>
      <c r="DK33" s="334"/>
      <c r="DL33" s="334"/>
      <c r="DM33" s="334"/>
      <c r="DN33" s="334"/>
      <c r="DO33" s="334"/>
      <c r="DP33" s="334"/>
      <c r="DQ33" s="334"/>
      <c r="DR33" s="334"/>
      <c r="DS33" s="334"/>
      <c r="DT33" s="334"/>
      <c r="DU33" s="334"/>
      <c r="DV33" s="334"/>
      <c r="DW33" s="334"/>
      <c r="DX33" s="334"/>
      <c r="DY33" s="334"/>
      <c r="DZ33" s="333"/>
      <c r="EA33" s="335"/>
      <c r="EB33" s="334"/>
      <c r="EC33" s="334"/>
      <c r="ED33" s="334"/>
      <c r="EE33" s="334"/>
      <c r="EF33" s="334"/>
      <c r="EG33" s="334"/>
      <c r="EH33" s="334"/>
      <c r="EI33" s="334"/>
      <c r="EJ33" s="334"/>
      <c r="EK33" s="334"/>
      <c r="EL33" s="334"/>
      <c r="EM33" s="334"/>
      <c r="EN33" s="334"/>
      <c r="EO33" s="334"/>
      <c r="EP33" s="334"/>
      <c r="EQ33" s="334"/>
      <c r="ER33" s="334"/>
      <c r="ES33" s="334"/>
      <c r="ET33" s="334"/>
      <c r="EU33" s="334"/>
      <c r="EV33" s="334"/>
      <c r="EW33" s="334"/>
      <c r="EX33" s="334"/>
      <c r="EY33" s="334"/>
      <c r="EZ33" s="334"/>
      <c r="FA33" s="334"/>
      <c r="FB33" s="334"/>
      <c r="FC33" s="334"/>
      <c r="FD33" s="334"/>
      <c r="FE33" s="333"/>
      <c r="FF33" s="335"/>
      <c r="FG33" s="334"/>
      <c r="FH33" s="334"/>
      <c r="FI33" s="334"/>
      <c r="FJ33" s="334"/>
      <c r="FK33" s="334"/>
      <c r="FL33" s="334"/>
      <c r="FM33" s="334"/>
      <c r="FN33" s="334"/>
      <c r="FO33" s="334"/>
      <c r="FP33" s="334"/>
      <c r="FQ33" s="334"/>
      <c r="FR33" s="334"/>
      <c r="FS33" s="334"/>
      <c r="FT33" s="334"/>
      <c r="FU33" s="334"/>
      <c r="FV33" s="334"/>
      <c r="FW33" s="334"/>
      <c r="FX33" s="334"/>
      <c r="FY33" s="334"/>
      <c r="FZ33" s="334"/>
      <c r="GA33" s="334"/>
      <c r="GB33" s="334"/>
      <c r="GC33" s="334"/>
      <c r="GD33" s="334"/>
      <c r="GE33" s="334"/>
      <c r="GF33" s="334"/>
      <c r="GG33" s="334"/>
      <c r="GH33" s="336"/>
      <c r="GI33" s="334"/>
      <c r="GJ33" s="333"/>
      <c r="GK33" s="335"/>
      <c r="GL33" s="334"/>
      <c r="GM33" s="334"/>
      <c r="GN33" s="334"/>
      <c r="GO33" s="334"/>
      <c r="GP33" s="334"/>
      <c r="GQ33" s="334"/>
      <c r="GR33" s="334"/>
      <c r="GS33" s="334"/>
      <c r="GT33" s="334"/>
      <c r="GU33" s="334"/>
      <c r="GV33" s="334"/>
      <c r="GW33" s="334"/>
      <c r="GX33" s="334"/>
      <c r="GY33" s="334"/>
      <c r="GZ33" s="334"/>
      <c r="HA33" s="334"/>
      <c r="HB33" s="334"/>
      <c r="HC33" s="334"/>
      <c r="HD33" s="334"/>
      <c r="HE33" s="334"/>
      <c r="HF33" s="334"/>
      <c r="HG33" s="334"/>
      <c r="HH33" s="334"/>
      <c r="HI33" s="334"/>
      <c r="HJ33" s="334"/>
      <c r="HK33" s="334"/>
      <c r="HL33" s="334"/>
      <c r="HM33" s="334"/>
      <c r="HN33" s="333"/>
      <c r="HO33" s="335"/>
      <c r="HP33" s="334"/>
      <c r="HQ33" s="334"/>
      <c r="HR33" s="334"/>
      <c r="HS33" s="334"/>
      <c r="HT33" s="334"/>
      <c r="HU33" s="334"/>
      <c r="HV33" s="334"/>
      <c r="HW33" s="334"/>
      <c r="HX33" s="334"/>
      <c r="HY33" s="334"/>
      <c r="HZ33" s="334"/>
      <c r="IA33" s="334"/>
      <c r="IB33" s="334"/>
      <c r="IC33" s="334"/>
      <c r="ID33" s="334"/>
      <c r="IE33" s="334"/>
      <c r="IF33" s="334"/>
      <c r="IG33" s="334"/>
      <c r="IH33" s="334"/>
      <c r="II33" s="334"/>
      <c r="IJ33" s="334"/>
      <c r="IK33" s="334"/>
      <c r="IL33" s="334"/>
      <c r="IM33" s="334"/>
      <c r="IN33" s="334"/>
      <c r="IO33" s="334"/>
      <c r="IP33" s="334"/>
      <c r="IQ33" s="334"/>
      <c r="IR33" s="333">
        <v>2</v>
      </c>
    </row>
    <row r="34" spans="2:252" ht="16.5" customHeight="1" thickTop="1">
      <c r="B34" s="529"/>
      <c r="C34" s="380"/>
      <c r="D34" s="531" t="s">
        <v>1771</v>
      </c>
      <c r="E34" s="309">
        <f>E36</f>
        <v>45220</v>
      </c>
      <c r="F34" s="309">
        <f t="shared" si="4"/>
        <v>45234</v>
      </c>
      <c r="G34" s="308">
        <v>15</v>
      </c>
      <c r="H34" s="307" t="s">
        <v>1756</v>
      </c>
      <c r="I34" s="331"/>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29"/>
      <c r="AN34" s="331"/>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29"/>
      <c r="BR34" s="331"/>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29"/>
      <c r="CV34" s="331"/>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29"/>
      <c r="EA34" s="331"/>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29"/>
      <c r="FF34" s="331"/>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2"/>
      <c r="GI34" s="330"/>
      <c r="GJ34" s="329"/>
      <c r="GK34" s="331"/>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29"/>
      <c r="HO34" s="331"/>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29">
        <v>2</v>
      </c>
    </row>
    <row r="35" spans="2:252" ht="16.5" customHeight="1">
      <c r="B35" s="529"/>
      <c r="C35" s="380"/>
      <c r="D35" s="532"/>
      <c r="E35" s="306"/>
      <c r="F35" s="306"/>
      <c r="G35" s="305"/>
      <c r="H35" s="304" t="s">
        <v>1755</v>
      </c>
      <c r="I35" s="277"/>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5"/>
      <c r="AN35" s="277"/>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5"/>
      <c r="BR35" s="277"/>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5"/>
      <c r="CV35" s="277"/>
      <c r="CW35" s="276"/>
      <c r="CX35" s="276"/>
      <c r="CY35" s="276"/>
      <c r="CZ35" s="276"/>
      <c r="DA35" s="276"/>
      <c r="DB35" s="276"/>
      <c r="DC35" s="276"/>
      <c r="DD35" s="276"/>
      <c r="DE35" s="276"/>
      <c r="DF35" s="276"/>
      <c r="DG35" s="276"/>
      <c r="DH35" s="276"/>
      <c r="DI35" s="276"/>
      <c r="DJ35" s="276"/>
      <c r="DK35" s="276"/>
      <c r="DL35" s="276"/>
      <c r="DM35" s="276"/>
      <c r="DN35" s="276"/>
      <c r="DO35" s="276"/>
      <c r="DP35" s="276"/>
      <c r="DQ35" s="276"/>
      <c r="DR35" s="276"/>
      <c r="DS35" s="276"/>
      <c r="DT35" s="276"/>
      <c r="DU35" s="276"/>
      <c r="DV35" s="276"/>
      <c r="DW35" s="276"/>
      <c r="DX35" s="276"/>
      <c r="DY35" s="276"/>
      <c r="DZ35" s="275"/>
      <c r="EA35" s="277"/>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5"/>
      <c r="FF35" s="277"/>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8"/>
      <c r="GI35" s="276"/>
      <c r="GJ35" s="275"/>
      <c r="GK35" s="277"/>
      <c r="GL35" s="276"/>
      <c r="GM35" s="276"/>
      <c r="GN35" s="276"/>
      <c r="GO35" s="276"/>
      <c r="GP35" s="276"/>
      <c r="GQ35" s="276"/>
      <c r="GR35" s="276"/>
      <c r="GS35" s="276"/>
      <c r="GT35" s="276"/>
      <c r="GU35" s="276"/>
      <c r="GV35" s="276"/>
      <c r="GW35" s="276"/>
      <c r="GX35" s="276"/>
      <c r="GY35" s="276"/>
      <c r="GZ35" s="276"/>
      <c r="HA35" s="276"/>
      <c r="HB35" s="276"/>
      <c r="HC35" s="276"/>
      <c r="HD35" s="276"/>
      <c r="HE35" s="276"/>
      <c r="HF35" s="276"/>
      <c r="HG35" s="276"/>
      <c r="HH35" s="276"/>
      <c r="HI35" s="276"/>
      <c r="HJ35" s="276"/>
      <c r="HK35" s="276"/>
      <c r="HL35" s="276"/>
      <c r="HM35" s="276"/>
      <c r="HN35" s="275"/>
      <c r="HO35" s="277"/>
      <c r="HP35" s="276"/>
      <c r="HQ35" s="276"/>
      <c r="HR35" s="276"/>
      <c r="HS35" s="276"/>
      <c r="HT35" s="276"/>
      <c r="HU35" s="276"/>
      <c r="HV35" s="276"/>
      <c r="HW35" s="276"/>
      <c r="HX35" s="276"/>
      <c r="HY35" s="276"/>
      <c r="HZ35" s="276"/>
      <c r="IA35" s="276"/>
      <c r="IB35" s="276"/>
      <c r="IC35" s="276"/>
      <c r="ID35" s="276"/>
      <c r="IE35" s="276"/>
      <c r="IF35" s="276"/>
      <c r="IG35" s="276"/>
      <c r="IH35" s="276"/>
      <c r="II35" s="276"/>
      <c r="IJ35" s="276"/>
      <c r="IK35" s="276"/>
      <c r="IL35" s="276"/>
      <c r="IM35" s="276"/>
      <c r="IN35" s="276"/>
      <c r="IO35" s="276"/>
      <c r="IP35" s="276"/>
      <c r="IQ35" s="276"/>
      <c r="IR35" s="275">
        <v>2</v>
      </c>
    </row>
    <row r="36" spans="2:252" ht="16.5" customHeight="1">
      <c r="B36" s="529"/>
      <c r="C36" s="380"/>
      <c r="D36" s="384" t="s">
        <v>1770</v>
      </c>
      <c r="E36" s="302">
        <f>F31+1</f>
        <v>45220</v>
      </c>
      <c r="F36" s="301">
        <f>E36+G36-1</f>
        <v>45226</v>
      </c>
      <c r="G36" s="328">
        <v>7</v>
      </c>
      <c r="H36" s="299"/>
      <c r="I36" s="277"/>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5"/>
      <c r="AN36" s="277"/>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5"/>
      <c r="BR36" s="277"/>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5"/>
      <c r="CV36" s="277"/>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5"/>
      <c r="EA36" s="277"/>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5"/>
      <c r="FF36" s="277"/>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8"/>
      <c r="GI36" s="276"/>
      <c r="GJ36" s="275"/>
      <c r="GK36" s="277"/>
      <c r="GL36" s="276"/>
      <c r="GM36" s="276"/>
      <c r="GN36" s="276"/>
      <c r="GO36" s="276"/>
      <c r="GP36" s="276"/>
      <c r="GQ36" s="276"/>
      <c r="GR36" s="276"/>
      <c r="GS36" s="276"/>
      <c r="GT36" s="276"/>
      <c r="GU36" s="276"/>
      <c r="GV36" s="276"/>
      <c r="GW36" s="276"/>
      <c r="GX36" s="276"/>
      <c r="GY36" s="276"/>
      <c r="GZ36" s="276"/>
      <c r="HA36" s="276"/>
      <c r="HB36" s="276"/>
      <c r="HC36" s="276"/>
      <c r="HD36" s="276"/>
      <c r="HE36" s="276"/>
      <c r="HF36" s="276"/>
      <c r="HG36" s="276"/>
      <c r="HH36" s="276"/>
      <c r="HI36" s="276"/>
      <c r="HJ36" s="276"/>
      <c r="HK36" s="276"/>
      <c r="HL36" s="276"/>
      <c r="HM36" s="276"/>
      <c r="HN36" s="275"/>
      <c r="HO36" s="277"/>
      <c r="HP36" s="276"/>
      <c r="HQ36" s="276"/>
      <c r="HR36" s="276"/>
      <c r="HS36" s="276"/>
      <c r="HT36" s="276"/>
      <c r="HU36" s="276"/>
      <c r="HV36" s="276"/>
      <c r="HW36" s="276"/>
      <c r="HX36" s="276"/>
      <c r="HY36" s="276"/>
      <c r="HZ36" s="276"/>
      <c r="IA36" s="276"/>
      <c r="IB36" s="276"/>
      <c r="IC36" s="276"/>
      <c r="ID36" s="276"/>
      <c r="IE36" s="276"/>
      <c r="IF36" s="276"/>
      <c r="IG36" s="276"/>
      <c r="IH36" s="276"/>
      <c r="II36" s="276"/>
      <c r="IJ36" s="276"/>
      <c r="IK36" s="276"/>
      <c r="IL36" s="276"/>
      <c r="IM36" s="276"/>
      <c r="IN36" s="276"/>
      <c r="IO36" s="276"/>
      <c r="IP36" s="276"/>
      <c r="IQ36" s="276"/>
      <c r="IR36" s="275">
        <v>2</v>
      </c>
    </row>
    <row r="37" spans="2:252" ht="16.5" customHeight="1" thickBot="1">
      <c r="B37" s="529"/>
      <c r="C37" s="380"/>
      <c r="D37" s="383" t="s">
        <v>1778</v>
      </c>
      <c r="E37" s="297">
        <f>F36+1</f>
        <v>45227</v>
      </c>
      <c r="F37" s="296">
        <f>E37+G37-1</f>
        <v>45235</v>
      </c>
      <c r="G37" s="327">
        <v>9</v>
      </c>
      <c r="H37" s="294"/>
      <c r="I37" s="292"/>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0"/>
      <c r="AN37" s="292"/>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0"/>
      <c r="BR37" s="292"/>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0"/>
      <c r="CV37" s="292"/>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0"/>
      <c r="EA37" s="292"/>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0"/>
      <c r="FF37" s="292"/>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3"/>
      <c r="GI37" s="291"/>
      <c r="GJ37" s="290"/>
      <c r="GK37" s="292"/>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0"/>
      <c r="HO37" s="292"/>
      <c r="HP37" s="291"/>
      <c r="HQ37" s="291"/>
      <c r="HR37" s="291"/>
      <c r="HS37" s="291"/>
      <c r="HT37" s="291"/>
      <c r="HU37" s="291"/>
      <c r="HV37" s="291"/>
      <c r="HW37" s="291"/>
      <c r="HX37" s="291"/>
      <c r="HY37" s="291"/>
      <c r="HZ37" s="291"/>
      <c r="IA37" s="291"/>
      <c r="IB37" s="291"/>
      <c r="IC37" s="291"/>
      <c r="ID37" s="291"/>
      <c r="IE37" s="291"/>
      <c r="IF37" s="291"/>
      <c r="IG37" s="291"/>
      <c r="IH37" s="291"/>
      <c r="II37" s="291"/>
      <c r="IJ37" s="291"/>
      <c r="IK37" s="291"/>
      <c r="IL37" s="291"/>
      <c r="IM37" s="291"/>
      <c r="IN37" s="291"/>
      <c r="IO37" s="291"/>
      <c r="IP37" s="291"/>
      <c r="IQ37" s="291"/>
      <c r="IR37" s="290">
        <v>2</v>
      </c>
    </row>
    <row r="38" spans="2:252" ht="16.5" customHeight="1" thickTop="1">
      <c r="B38" s="529"/>
      <c r="C38" s="380"/>
      <c r="D38" s="533" t="s">
        <v>1768</v>
      </c>
      <c r="E38" s="281">
        <f>E40</f>
        <v>45236</v>
      </c>
      <c r="F38" s="281">
        <f>E38+G38-1</f>
        <v>45239</v>
      </c>
      <c r="G38" s="326">
        <v>4</v>
      </c>
      <c r="H38" s="288" t="s">
        <v>1756</v>
      </c>
      <c r="I38" s="286"/>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4"/>
      <c r="AN38" s="286"/>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4"/>
      <c r="BR38" s="286"/>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4"/>
      <c r="CV38" s="286"/>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DV38" s="285"/>
      <c r="DW38" s="285"/>
      <c r="DX38" s="285"/>
      <c r="DY38" s="285"/>
      <c r="DZ38" s="284"/>
      <c r="EA38" s="286"/>
      <c r="EB38" s="285"/>
      <c r="EC38" s="285"/>
      <c r="ED38" s="285"/>
      <c r="EE38" s="285"/>
      <c r="EF38" s="285"/>
      <c r="EG38" s="285"/>
      <c r="EH38" s="285"/>
      <c r="EI38" s="285"/>
      <c r="EJ38" s="285"/>
      <c r="EK38" s="285"/>
      <c r="EL38" s="285"/>
      <c r="EM38" s="285"/>
      <c r="EN38" s="285"/>
      <c r="EO38" s="285"/>
      <c r="EP38" s="285"/>
      <c r="EQ38" s="285"/>
      <c r="ER38" s="285"/>
      <c r="ES38" s="285"/>
      <c r="ET38" s="285"/>
      <c r="EU38" s="285"/>
      <c r="EV38" s="285"/>
      <c r="EW38" s="285"/>
      <c r="EX38" s="285"/>
      <c r="EY38" s="285"/>
      <c r="EZ38" s="285"/>
      <c r="FA38" s="285"/>
      <c r="FB38" s="285"/>
      <c r="FC38" s="285"/>
      <c r="FD38" s="285"/>
      <c r="FE38" s="284"/>
      <c r="FF38" s="286"/>
      <c r="FG38" s="285"/>
      <c r="FH38" s="285"/>
      <c r="FI38" s="285"/>
      <c r="FJ38" s="285"/>
      <c r="FK38" s="285"/>
      <c r="FL38" s="285"/>
      <c r="FM38" s="285"/>
      <c r="FN38" s="285"/>
      <c r="FO38" s="285"/>
      <c r="FP38" s="285"/>
      <c r="FQ38" s="285"/>
      <c r="FR38" s="285"/>
      <c r="FS38" s="285"/>
      <c r="FT38" s="285"/>
      <c r="FU38" s="285"/>
      <c r="FV38" s="285"/>
      <c r="FW38" s="285"/>
      <c r="FX38" s="285"/>
      <c r="FY38" s="285"/>
      <c r="FZ38" s="285"/>
      <c r="GA38" s="285"/>
      <c r="GB38" s="285"/>
      <c r="GC38" s="285"/>
      <c r="GD38" s="285"/>
      <c r="GE38" s="285"/>
      <c r="GF38" s="285"/>
      <c r="GG38" s="285"/>
      <c r="GH38" s="287"/>
      <c r="GI38" s="285"/>
      <c r="GJ38" s="284"/>
      <c r="GK38" s="286"/>
      <c r="GL38" s="285"/>
      <c r="GM38" s="285"/>
      <c r="GN38" s="285"/>
      <c r="GO38" s="285"/>
      <c r="GP38" s="285"/>
      <c r="GQ38" s="285"/>
      <c r="GR38" s="285"/>
      <c r="GS38" s="285"/>
      <c r="GT38" s="285"/>
      <c r="GU38" s="285"/>
      <c r="GV38" s="285"/>
      <c r="GW38" s="285"/>
      <c r="GX38" s="285"/>
      <c r="GY38" s="285"/>
      <c r="GZ38" s="285"/>
      <c r="HA38" s="285"/>
      <c r="HB38" s="285"/>
      <c r="HC38" s="285"/>
      <c r="HD38" s="285"/>
      <c r="HE38" s="285"/>
      <c r="HF38" s="285"/>
      <c r="HG38" s="285"/>
      <c r="HH38" s="285"/>
      <c r="HI38" s="285"/>
      <c r="HJ38" s="285"/>
      <c r="HK38" s="285"/>
      <c r="HL38" s="285"/>
      <c r="HM38" s="285"/>
      <c r="HN38" s="284"/>
      <c r="HO38" s="286"/>
      <c r="HP38" s="285"/>
      <c r="HQ38" s="285"/>
      <c r="HR38" s="285"/>
      <c r="HS38" s="285"/>
      <c r="HT38" s="285"/>
      <c r="HU38" s="285"/>
      <c r="HV38" s="285"/>
      <c r="HW38" s="285"/>
      <c r="HX38" s="285"/>
      <c r="HY38" s="285"/>
      <c r="HZ38" s="285"/>
      <c r="IA38" s="285"/>
      <c r="IB38" s="285"/>
      <c r="IC38" s="285"/>
      <c r="ID38" s="285"/>
      <c r="IE38" s="285"/>
      <c r="IF38" s="285"/>
      <c r="IG38" s="285"/>
      <c r="IH38" s="285"/>
      <c r="II38" s="285"/>
      <c r="IJ38" s="285"/>
      <c r="IK38" s="285"/>
      <c r="IL38" s="285"/>
      <c r="IM38" s="285"/>
      <c r="IN38" s="285"/>
      <c r="IO38" s="285"/>
      <c r="IP38" s="285"/>
      <c r="IQ38" s="285"/>
      <c r="IR38" s="284">
        <v>2</v>
      </c>
    </row>
    <row r="39" spans="2:252" ht="16.5" customHeight="1">
      <c r="B39" s="529"/>
      <c r="C39" s="380"/>
      <c r="D39" s="534"/>
      <c r="E39" s="282"/>
      <c r="F39" s="282"/>
      <c r="G39" s="280"/>
      <c r="H39" s="279" t="s">
        <v>1755</v>
      </c>
      <c r="I39" s="277"/>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5"/>
      <c r="AN39" s="277"/>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5"/>
      <c r="BR39" s="277"/>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5"/>
      <c r="CV39" s="277"/>
      <c r="CW39" s="276"/>
      <c r="CX39" s="276"/>
      <c r="CY39" s="276"/>
      <c r="CZ39" s="276"/>
      <c r="DA39" s="276"/>
      <c r="DB39" s="276"/>
      <c r="DC39" s="276"/>
      <c r="DD39" s="276"/>
      <c r="DE39" s="276"/>
      <c r="DF39" s="276"/>
      <c r="DG39" s="276"/>
      <c r="DH39" s="276"/>
      <c r="DI39" s="276"/>
      <c r="DJ39" s="276"/>
      <c r="DK39" s="276"/>
      <c r="DL39" s="276"/>
      <c r="DM39" s="276"/>
      <c r="DN39" s="276"/>
      <c r="DO39" s="276"/>
      <c r="DP39" s="276"/>
      <c r="DQ39" s="276"/>
      <c r="DR39" s="276"/>
      <c r="DS39" s="276"/>
      <c r="DT39" s="276"/>
      <c r="DU39" s="276"/>
      <c r="DV39" s="276"/>
      <c r="DW39" s="276"/>
      <c r="DX39" s="276"/>
      <c r="DY39" s="276"/>
      <c r="DZ39" s="275"/>
      <c r="EA39" s="277"/>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5"/>
      <c r="FF39" s="277"/>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8"/>
      <c r="GI39" s="276"/>
      <c r="GJ39" s="275"/>
      <c r="GK39" s="277"/>
      <c r="GL39" s="276"/>
      <c r="GM39" s="276"/>
      <c r="GN39" s="276"/>
      <c r="GO39" s="276"/>
      <c r="GP39" s="276"/>
      <c r="GQ39" s="276"/>
      <c r="GR39" s="276"/>
      <c r="GS39" s="276"/>
      <c r="GT39" s="276"/>
      <c r="GU39" s="276"/>
      <c r="GV39" s="276"/>
      <c r="GW39" s="276"/>
      <c r="GX39" s="276"/>
      <c r="GY39" s="276"/>
      <c r="GZ39" s="276"/>
      <c r="HA39" s="276"/>
      <c r="HB39" s="276"/>
      <c r="HC39" s="276"/>
      <c r="HD39" s="276"/>
      <c r="HE39" s="276"/>
      <c r="HF39" s="276"/>
      <c r="HG39" s="276"/>
      <c r="HH39" s="276"/>
      <c r="HI39" s="276"/>
      <c r="HJ39" s="276"/>
      <c r="HK39" s="276"/>
      <c r="HL39" s="276"/>
      <c r="HM39" s="276"/>
      <c r="HN39" s="275"/>
      <c r="HO39" s="277"/>
      <c r="HP39" s="276"/>
      <c r="HQ39" s="276"/>
      <c r="HR39" s="276"/>
      <c r="HS39" s="276"/>
      <c r="HT39" s="276"/>
      <c r="HU39" s="276"/>
      <c r="HV39" s="276"/>
      <c r="HW39" s="276"/>
      <c r="HX39" s="276"/>
      <c r="HY39" s="276"/>
      <c r="HZ39" s="276"/>
      <c r="IA39" s="276"/>
      <c r="IB39" s="276"/>
      <c r="IC39" s="276"/>
      <c r="ID39" s="276"/>
      <c r="IE39" s="276"/>
      <c r="IF39" s="276"/>
      <c r="IG39" s="276"/>
      <c r="IH39" s="276"/>
      <c r="II39" s="276"/>
      <c r="IJ39" s="276"/>
      <c r="IK39" s="276"/>
      <c r="IL39" s="276"/>
      <c r="IM39" s="276"/>
      <c r="IN39" s="276"/>
      <c r="IO39" s="276"/>
      <c r="IP39" s="276"/>
      <c r="IQ39" s="276"/>
      <c r="IR39" s="275">
        <v>2</v>
      </c>
    </row>
    <row r="40" spans="2:252" ht="16.5" customHeight="1">
      <c r="B40" s="529"/>
      <c r="C40" s="380"/>
      <c r="D40" s="384" t="s">
        <v>1767</v>
      </c>
      <c r="E40" s="325">
        <f>F37+1</f>
        <v>45236</v>
      </c>
      <c r="F40" s="325">
        <f>E40+G40-1</f>
        <v>45237</v>
      </c>
      <c r="G40" s="300">
        <v>2</v>
      </c>
      <c r="H40" s="299"/>
      <c r="I40" s="277"/>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5"/>
      <c r="AN40" s="277"/>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5"/>
      <c r="BR40" s="277"/>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5"/>
      <c r="CV40" s="277"/>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5"/>
      <c r="EA40" s="277"/>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5"/>
      <c r="FF40" s="277"/>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8"/>
      <c r="GI40" s="276"/>
      <c r="GJ40" s="275"/>
      <c r="GK40" s="277"/>
      <c r="GL40" s="276"/>
      <c r="GM40" s="276"/>
      <c r="GN40" s="276"/>
      <c r="GO40" s="276"/>
      <c r="GP40" s="276"/>
      <c r="GQ40" s="276"/>
      <c r="GR40" s="276"/>
      <c r="GS40" s="276"/>
      <c r="GT40" s="276"/>
      <c r="GU40" s="276"/>
      <c r="GV40" s="276"/>
      <c r="GW40" s="276"/>
      <c r="GX40" s="276"/>
      <c r="GY40" s="276"/>
      <c r="GZ40" s="276"/>
      <c r="HA40" s="276"/>
      <c r="HB40" s="276"/>
      <c r="HC40" s="276"/>
      <c r="HD40" s="276"/>
      <c r="HE40" s="276"/>
      <c r="HF40" s="276"/>
      <c r="HG40" s="276"/>
      <c r="HH40" s="276"/>
      <c r="HI40" s="276"/>
      <c r="HJ40" s="276"/>
      <c r="HK40" s="276"/>
      <c r="HL40" s="276"/>
      <c r="HM40" s="276"/>
      <c r="HN40" s="275"/>
      <c r="HO40" s="277"/>
      <c r="HP40" s="276"/>
      <c r="HQ40" s="276"/>
      <c r="HR40" s="276"/>
      <c r="HS40" s="276"/>
      <c r="HT40" s="276"/>
      <c r="HU40" s="276"/>
      <c r="HV40" s="276"/>
      <c r="HW40" s="276"/>
      <c r="HX40" s="276"/>
      <c r="HY40" s="276"/>
      <c r="HZ40" s="276"/>
      <c r="IA40" s="276"/>
      <c r="IB40" s="276"/>
      <c r="IC40" s="276"/>
      <c r="ID40" s="276"/>
      <c r="IE40" s="276"/>
      <c r="IF40" s="276"/>
      <c r="IG40" s="276"/>
      <c r="IH40" s="276"/>
      <c r="II40" s="276"/>
      <c r="IJ40" s="276"/>
      <c r="IK40" s="276"/>
      <c r="IL40" s="276"/>
      <c r="IM40" s="276"/>
      <c r="IN40" s="276"/>
      <c r="IO40" s="276"/>
      <c r="IP40" s="276"/>
      <c r="IQ40" s="276"/>
      <c r="IR40" s="275">
        <v>2</v>
      </c>
    </row>
    <row r="41" spans="2:252" ht="16.5" customHeight="1" thickBot="1">
      <c r="B41" s="529"/>
      <c r="C41" s="380"/>
      <c r="D41" s="386" t="s">
        <v>1766</v>
      </c>
      <c r="E41" s="323">
        <f>F40+1</f>
        <v>45238</v>
      </c>
      <c r="F41" s="323">
        <f>E41+G41-1</f>
        <v>45239</v>
      </c>
      <c r="G41" s="322">
        <v>2</v>
      </c>
      <c r="H41" s="321"/>
      <c r="I41" s="292"/>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0"/>
      <c r="AN41" s="292"/>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0"/>
      <c r="BR41" s="292"/>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0"/>
      <c r="CV41" s="292"/>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0"/>
      <c r="EA41" s="292"/>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0"/>
      <c r="FF41" s="292"/>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3"/>
      <c r="GI41" s="291"/>
      <c r="GJ41" s="290"/>
      <c r="GK41" s="292"/>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0"/>
      <c r="HO41" s="292"/>
      <c r="HP41" s="291"/>
      <c r="HQ41" s="291"/>
      <c r="HR41" s="291"/>
      <c r="HS41" s="291"/>
      <c r="HT41" s="291"/>
      <c r="HU41" s="291"/>
      <c r="HV41" s="291"/>
      <c r="HW41" s="291"/>
      <c r="HX41" s="291"/>
      <c r="HY41" s="291"/>
      <c r="HZ41" s="291"/>
      <c r="IA41" s="291"/>
      <c r="IB41" s="291"/>
      <c r="IC41" s="291"/>
      <c r="ID41" s="291"/>
      <c r="IE41" s="291"/>
      <c r="IF41" s="291"/>
      <c r="IG41" s="291"/>
      <c r="IH41" s="291"/>
      <c r="II41" s="291"/>
      <c r="IJ41" s="291"/>
      <c r="IK41" s="291"/>
      <c r="IL41" s="291"/>
      <c r="IM41" s="291"/>
      <c r="IN41" s="291"/>
      <c r="IO41" s="291"/>
      <c r="IP41" s="291"/>
      <c r="IQ41" s="291"/>
      <c r="IR41" s="290">
        <v>2</v>
      </c>
    </row>
    <row r="42" spans="2:252" ht="18" customHeight="1" thickTop="1">
      <c r="B42" s="529"/>
      <c r="C42" s="380"/>
      <c r="D42" s="520" t="s">
        <v>1764</v>
      </c>
      <c r="E42" s="346">
        <f>E44</f>
        <v>45240</v>
      </c>
      <c r="F42" s="346">
        <f>E42+G42-1</f>
        <v>45244</v>
      </c>
      <c r="G42" s="319">
        <v>5</v>
      </c>
      <c r="H42" s="345" t="s">
        <v>1756</v>
      </c>
      <c r="I42" s="286"/>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4"/>
      <c r="AN42" s="286"/>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4"/>
      <c r="BR42" s="286"/>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4"/>
      <c r="CV42" s="286"/>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4"/>
      <c r="EA42" s="286"/>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4"/>
      <c r="FF42" s="286"/>
      <c r="FG42" s="285"/>
      <c r="FH42" s="285"/>
      <c r="FI42" s="285"/>
      <c r="FJ42" s="285"/>
      <c r="FK42" s="285"/>
      <c r="FL42" s="285"/>
      <c r="FM42" s="285"/>
      <c r="FN42" s="285"/>
      <c r="FO42" s="285"/>
      <c r="FP42" s="285"/>
      <c r="FQ42" s="285"/>
      <c r="FR42" s="285"/>
      <c r="FS42" s="285"/>
      <c r="FT42" s="285"/>
      <c r="FU42" s="285"/>
      <c r="FV42" s="285"/>
      <c r="FW42" s="285"/>
      <c r="FX42" s="285"/>
      <c r="FY42" s="285"/>
      <c r="FZ42" s="285"/>
      <c r="GA42" s="285"/>
      <c r="GB42" s="285"/>
      <c r="GC42" s="285"/>
      <c r="GD42" s="285"/>
      <c r="GE42" s="285"/>
      <c r="GF42" s="285"/>
      <c r="GG42" s="285"/>
      <c r="GH42" s="287"/>
      <c r="GI42" s="285"/>
      <c r="GJ42" s="284"/>
      <c r="GK42" s="286"/>
      <c r="GL42" s="285"/>
      <c r="GM42" s="285"/>
      <c r="GN42" s="285"/>
      <c r="GO42" s="285"/>
      <c r="GP42" s="285"/>
      <c r="GQ42" s="285"/>
      <c r="GR42" s="285"/>
      <c r="GS42" s="285"/>
      <c r="GT42" s="285"/>
      <c r="GU42" s="285"/>
      <c r="GV42" s="285"/>
      <c r="GW42" s="285"/>
      <c r="GX42" s="285"/>
      <c r="GY42" s="285"/>
      <c r="GZ42" s="285"/>
      <c r="HA42" s="285"/>
      <c r="HB42" s="285"/>
      <c r="HC42" s="285"/>
      <c r="HD42" s="285"/>
      <c r="HE42" s="285"/>
      <c r="HF42" s="285"/>
      <c r="HG42" s="285"/>
      <c r="HH42" s="285"/>
      <c r="HI42" s="285"/>
      <c r="HJ42" s="285"/>
      <c r="HK42" s="285"/>
      <c r="HL42" s="285"/>
      <c r="HM42" s="285"/>
      <c r="HN42" s="284"/>
      <c r="HO42" s="286"/>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4">
        <v>2</v>
      </c>
    </row>
    <row r="43" spans="2:252">
      <c r="B43" s="529"/>
      <c r="C43" s="380"/>
      <c r="D43" s="521"/>
      <c r="E43" s="317"/>
      <c r="F43" s="317"/>
      <c r="G43" s="316"/>
      <c r="H43" s="315" t="s">
        <v>1755</v>
      </c>
      <c r="I43" s="277"/>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5"/>
      <c r="AN43" s="277"/>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5"/>
      <c r="BR43" s="277"/>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5"/>
      <c r="CV43" s="277"/>
      <c r="CW43" s="276"/>
      <c r="CX43" s="276"/>
      <c r="CY43" s="276"/>
      <c r="CZ43" s="276"/>
      <c r="DA43" s="276"/>
      <c r="DB43" s="276"/>
      <c r="DC43" s="276"/>
      <c r="DD43" s="276"/>
      <c r="DE43" s="276"/>
      <c r="DF43" s="276"/>
      <c r="DG43" s="276"/>
      <c r="DH43" s="276"/>
      <c r="DI43" s="276"/>
      <c r="DJ43" s="276"/>
      <c r="DK43" s="276"/>
      <c r="DL43" s="276"/>
      <c r="DM43" s="276"/>
      <c r="DN43" s="276"/>
      <c r="DO43" s="276"/>
      <c r="DP43" s="276"/>
      <c r="DQ43" s="276"/>
      <c r="DR43" s="276"/>
      <c r="DS43" s="276"/>
      <c r="DT43" s="276"/>
      <c r="DU43" s="276"/>
      <c r="DV43" s="276"/>
      <c r="DW43" s="276"/>
      <c r="DX43" s="276"/>
      <c r="DY43" s="276"/>
      <c r="DZ43" s="275"/>
      <c r="EA43" s="277"/>
      <c r="EB43" s="276"/>
      <c r="EC43" s="276"/>
      <c r="ED43" s="276"/>
      <c r="EE43" s="276"/>
      <c r="EF43" s="276"/>
      <c r="EG43" s="276"/>
      <c r="EH43" s="276"/>
      <c r="EI43" s="276"/>
      <c r="EJ43" s="276"/>
      <c r="EK43" s="276"/>
      <c r="EL43" s="276"/>
      <c r="EM43" s="276"/>
      <c r="EN43" s="276"/>
      <c r="EO43" s="276"/>
      <c r="EP43" s="276"/>
      <c r="EQ43" s="276"/>
      <c r="ER43" s="276"/>
      <c r="ES43" s="276"/>
      <c r="ET43" s="276"/>
      <c r="EU43" s="276"/>
      <c r="EV43" s="276"/>
      <c r="EW43" s="276"/>
      <c r="EX43" s="276"/>
      <c r="EY43" s="276"/>
      <c r="EZ43" s="276"/>
      <c r="FA43" s="276"/>
      <c r="FB43" s="276"/>
      <c r="FC43" s="276"/>
      <c r="FD43" s="276"/>
      <c r="FE43" s="275"/>
      <c r="FF43" s="277"/>
      <c r="FG43" s="276"/>
      <c r="FH43" s="276"/>
      <c r="FI43" s="276"/>
      <c r="FJ43" s="276"/>
      <c r="FK43" s="276"/>
      <c r="FL43" s="276"/>
      <c r="FM43" s="276"/>
      <c r="FN43" s="276"/>
      <c r="FO43" s="276"/>
      <c r="FP43" s="276"/>
      <c r="FQ43" s="276"/>
      <c r="FR43" s="276"/>
      <c r="FS43" s="276"/>
      <c r="FT43" s="276"/>
      <c r="FU43" s="276"/>
      <c r="FV43" s="276"/>
      <c r="FW43" s="276"/>
      <c r="FX43" s="276"/>
      <c r="FY43" s="276"/>
      <c r="FZ43" s="276"/>
      <c r="GA43" s="276"/>
      <c r="GB43" s="276"/>
      <c r="GC43" s="276"/>
      <c r="GD43" s="276"/>
      <c r="GE43" s="276"/>
      <c r="GF43" s="276"/>
      <c r="GG43" s="276"/>
      <c r="GH43" s="278"/>
      <c r="GI43" s="276"/>
      <c r="GJ43" s="275"/>
      <c r="GK43" s="277"/>
      <c r="GL43" s="276"/>
      <c r="GM43" s="276"/>
      <c r="GN43" s="276"/>
      <c r="GO43" s="276"/>
      <c r="GP43" s="276"/>
      <c r="GQ43" s="276"/>
      <c r="GR43" s="276"/>
      <c r="GS43" s="276"/>
      <c r="GT43" s="276"/>
      <c r="GU43" s="276"/>
      <c r="GV43" s="276"/>
      <c r="GW43" s="276"/>
      <c r="GX43" s="276"/>
      <c r="GY43" s="276"/>
      <c r="GZ43" s="276"/>
      <c r="HA43" s="276"/>
      <c r="HB43" s="276"/>
      <c r="HC43" s="276"/>
      <c r="HD43" s="276"/>
      <c r="HE43" s="276"/>
      <c r="HF43" s="276"/>
      <c r="HG43" s="276"/>
      <c r="HH43" s="276"/>
      <c r="HI43" s="276"/>
      <c r="HJ43" s="276"/>
      <c r="HK43" s="276"/>
      <c r="HL43" s="276"/>
      <c r="HM43" s="276"/>
      <c r="HN43" s="275"/>
      <c r="HO43" s="277"/>
      <c r="HP43" s="276"/>
      <c r="HQ43" s="276"/>
      <c r="HR43" s="276"/>
      <c r="HS43" s="276"/>
      <c r="HT43" s="276"/>
      <c r="HU43" s="276"/>
      <c r="HV43" s="276"/>
      <c r="HW43" s="276"/>
      <c r="HX43" s="276"/>
      <c r="HY43" s="276"/>
      <c r="HZ43" s="276"/>
      <c r="IA43" s="276"/>
      <c r="IB43" s="276"/>
      <c r="IC43" s="276"/>
      <c r="ID43" s="276"/>
      <c r="IE43" s="276"/>
      <c r="IF43" s="276"/>
      <c r="IG43" s="276"/>
      <c r="IH43" s="276"/>
      <c r="II43" s="276"/>
      <c r="IJ43" s="276"/>
      <c r="IK43" s="276"/>
      <c r="IL43" s="276"/>
      <c r="IM43" s="276"/>
      <c r="IN43" s="276"/>
      <c r="IO43" s="276"/>
      <c r="IP43" s="276"/>
      <c r="IQ43" s="276"/>
      <c r="IR43" s="275">
        <v>2</v>
      </c>
    </row>
    <row r="44" spans="2:252">
      <c r="B44" s="529"/>
      <c r="C44" s="380"/>
      <c r="D44" s="384" t="s">
        <v>1763</v>
      </c>
      <c r="E44" s="302">
        <f>F41+1</f>
        <v>45240</v>
      </c>
      <c r="F44" s="301">
        <f>E44+G44-1</f>
        <v>45244</v>
      </c>
      <c r="G44" s="300">
        <v>5</v>
      </c>
      <c r="H44" s="299"/>
      <c r="I44" s="277"/>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5"/>
      <c r="AN44" s="277"/>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5"/>
      <c r="BR44" s="277"/>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5"/>
      <c r="CV44" s="277"/>
      <c r="CW44" s="276"/>
      <c r="CX44" s="276"/>
      <c r="CY44" s="276"/>
      <c r="CZ44" s="276"/>
      <c r="DA44" s="276"/>
      <c r="DB44" s="276"/>
      <c r="DC44" s="276"/>
      <c r="DD44" s="276"/>
      <c r="DE44" s="276"/>
      <c r="DF44" s="276"/>
      <c r="DG44" s="276"/>
      <c r="DH44" s="276"/>
      <c r="DI44" s="276"/>
      <c r="DJ44" s="276"/>
      <c r="DK44" s="276"/>
      <c r="DL44" s="276"/>
      <c r="DM44" s="276"/>
      <c r="DN44" s="276"/>
      <c r="DO44" s="276"/>
      <c r="DP44" s="276"/>
      <c r="DQ44" s="276"/>
      <c r="DR44" s="276"/>
      <c r="DS44" s="276"/>
      <c r="DT44" s="276"/>
      <c r="DU44" s="276"/>
      <c r="DV44" s="276"/>
      <c r="DW44" s="276"/>
      <c r="DX44" s="276"/>
      <c r="DY44" s="276"/>
      <c r="DZ44" s="275"/>
      <c r="EA44" s="277"/>
      <c r="EB44" s="276"/>
      <c r="EC44" s="276"/>
      <c r="ED44" s="276"/>
      <c r="EE44" s="276"/>
      <c r="EF44" s="276"/>
      <c r="EG44" s="276"/>
      <c r="EH44" s="276"/>
      <c r="EI44" s="276"/>
      <c r="EJ44" s="276"/>
      <c r="EK44" s="276"/>
      <c r="EL44" s="276"/>
      <c r="EM44" s="276"/>
      <c r="EN44" s="276"/>
      <c r="EO44" s="276"/>
      <c r="EP44" s="276"/>
      <c r="EQ44" s="276"/>
      <c r="ER44" s="276"/>
      <c r="ES44" s="276"/>
      <c r="ET44" s="276"/>
      <c r="EU44" s="276"/>
      <c r="EV44" s="276"/>
      <c r="EW44" s="276"/>
      <c r="EX44" s="276"/>
      <c r="EY44" s="276"/>
      <c r="EZ44" s="276"/>
      <c r="FA44" s="276"/>
      <c r="FB44" s="276"/>
      <c r="FC44" s="276"/>
      <c r="FD44" s="276"/>
      <c r="FE44" s="275"/>
      <c r="FF44" s="277"/>
      <c r="FG44" s="276"/>
      <c r="FH44" s="276"/>
      <c r="FI44" s="276"/>
      <c r="FJ44" s="276"/>
      <c r="FK44" s="276"/>
      <c r="FL44" s="276"/>
      <c r="FM44" s="276"/>
      <c r="FN44" s="276"/>
      <c r="FO44" s="276"/>
      <c r="FP44" s="276"/>
      <c r="FQ44" s="276"/>
      <c r="FR44" s="276"/>
      <c r="FS44" s="276"/>
      <c r="FT44" s="276"/>
      <c r="FU44" s="276"/>
      <c r="FV44" s="276"/>
      <c r="FW44" s="276"/>
      <c r="FX44" s="276"/>
      <c r="FY44" s="276"/>
      <c r="FZ44" s="276"/>
      <c r="GA44" s="276"/>
      <c r="GB44" s="276"/>
      <c r="GC44" s="276"/>
      <c r="GD44" s="276"/>
      <c r="GE44" s="276"/>
      <c r="GF44" s="276"/>
      <c r="GG44" s="276"/>
      <c r="GH44" s="278"/>
      <c r="GI44" s="276"/>
      <c r="GJ44" s="275"/>
      <c r="GK44" s="277"/>
      <c r="GL44" s="276"/>
      <c r="GM44" s="276"/>
      <c r="GN44" s="276"/>
      <c r="GO44" s="276"/>
      <c r="GP44" s="276"/>
      <c r="GQ44" s="276"/>
      <c r="GR44" s="276"/>
      <c r="GS44" s="276"/>
      <c r="GT44" s="276"/>
      <c r="GU44" s="276"/>
      <c r="GV44" s="276"/>
      <c r="GW44" s="276"/>
      <c r="GX44" s="276"/>
      <c r="GY44" s="276"/>
      <c r="GZ44" s="276"/>
      <c r="HA44" s="276"/>
      <c r="HB44" s="276"/>
      <c r="HC44" s="276"/>
      <c r="HD44" s="276"/>
      <c r="HE44" s="276"/>
      <c r="HF44" s="276"/>
      <c r="HG44" s="276"/>
      <c r="HH44" s="276"/>
      <c r="HI44" s="276"/>
      <c r="HJ44" s="276"/>
      <c r="HK44" s="276"/>
      <c r="HL44" s="276"/>
      <c r="HM44" s="276"/>
      <c r="HN44" s="275"/>
      <c r="HO44" s="277"/>
      <c r="HP44" s="276"/>
      <c r="HQ44" s="276"/>
      <c r="HR44" s="276"/>
      <c r="HS44" s="276"/>
      <c r="HT44" s="276"/>
      <c r="HU44" s="276"/>
      <c r="HV44" s="276"/>
      <c r="HW44" s="276"/>
      <c r="HX44" s="276"/>
      <c r="HY44" s="276"/>
      <c r="HZ44" s="276"/>
      <c r="IA44" s="276"/>
      <c r="IB44" s="276"/>
      <c r="IC44" s="276"/>
      <c r="ID44" s="276"/>
      <c r="IE44" s="276"/>
      <c r="IF44" s="276"/>
      <c r="IG44" s="276"/>
      <c r="IH44" s="276"/>
      <c r="II44" s="276"/>
      <c r="IJ44" s="276"/>
      <c r="IK44" s="276"/>
      <c r="IL44" s="276"/>
      <c r="IM44" s="276"/>
      <c r="IN44" s="276"/>
      <c r="IO44" s="276"/>
      <c r="IP44" s="276"/>
      <c r="IQ44" s="276"/>
      <c r="IR44" s="275">
        <v>2</v>
      </c>
    </row>
    <row r="45" spans="2:252" ht="17.25" thickBot="1">
      <c r="B45" s="529"/>
      <c r="C45" s="380"/>
      <c r="D45" s="385" t="s">
        <v>1762</v>
      </c>
      <c r="E45" s="313">
        <f>F44+1</f>
        <v>45245</v>
      </c>
      <c r="F45" s="312">
        <f>E45+G45-1</f>
        <v>45248</v>
      </c>
      <c r="G45" s="311">
        <v>4</v>
      </c>
      <c r="H45" s="310"/>
      <c r="I45" s="292"/>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0"/>
      <c r="AN45" s="292"/>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0"/>
      <c r="BR45" s="292"/>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0"/>
      <c r="CV45" s="292"/>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0"/>
      <c r="EA45" s="292"/>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0"/>
      <c r="FF45" s="292"/>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3"/>
      <c r="GI45" s="291"/>
      <c r="GJ45" s="290"/>
      <c r="GK45" s="292"/>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0"/>
      <c r="HO45" s="292"/>
      <c r="HP45" s="291"/>
      <c r="HQ45" s="291"/>
      <c r="HR45" s="291"/>
      <c r="HS45" s="291"/>
      <c r="HT45" s="291"/>
      <c r="HU45" s="291"/>
      <c r="HV45" s="291"/>
      <c r="HW45" s="291"/>
      <c r="HX45" s="291"/>
      <c r="HY45" s="291"/>
      <c r="HZ45" s="291"/>
      <c r="IA45" s="291"/>
      <c r="IB45" s="291"/>
      <c r="IC45" s="291"/>
      <c r="ID45" s="291"/>
      <c r="IE45" s="291"/>
      <c r="IF45" s="291"/>
      <c r="IG45" s="291"/>
      <c r="IH45" s="291"/>
      <c r="II45" s="291"/>
      <c r="IJ45" s="291"/>
      <c r="IK45" s="291"/>
      <c r="IL45" s="291"/>
      <c r="IM45" s="291"/>
      <c r="IN45" s="291"/>
      <c r="IO45" s="291"/>
      <c r="IP45" s="291"/>
      <c r="IQ45" s="291"/>
      <c r="IR45" s="290">
        <v>2</v>
      </c>
    </row>
    <row r="46" spans="2:252" ht="17.25" customHeight="1" thickTop="1">
      <c r="B46" s="529"/>
      <c r="C46" s="380"/>
      <c r="D46" s="522" t="s">
        <v>1761</v>
      </c>
      <c r="E46" s="309">
        <f>E48</f>
        <v>45249</v>
      </c>
      <c r="F46" s="309">
        <f>E46+G46-1</f>
        <v>45254</v>
      </c>
      <c r="G46" s="308">
        <v>6</v>
      </c>
      <c r="H46" s="307" t="s">
        <v>1756</v>
      </c>
      <c r="I46" s="286"/>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4"/>
      <c r="AN46" s="286"/>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4"/>
      <c r="BR46" s="286"/>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4"/>
      <c r="CV46" s="286"/>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4"/>
      <c r="EA46" s="286"/>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4"/>
      <c r="FF46" s="286"/>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7"/>
      <c r="GI46" s="285"/>
      <c r="GJ46" s="284"/>
      <c r="GK46" s="286"/>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4"/>
      <c r="HO46" s="286"/>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4">
        <v>2</v>
      </c>
    </row>
    <row r="47" spans="2:252">
      <c r="B47" s="529"/>
      <c r="C47" s="380"/>
      <c r="D47" s="523"/>
      <c r="E47" s="306"/>
      <c r="F47" s="306"/>
      <c r="G47" s="305"/>
      <c r="H47" s="304" t="s">
        <v>1755</v>
      </c>
      <c r="I47" s="277"/>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5"/>
      <c r="AN47" s="277"/>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5"/>
      <c r="BR47" s="277"/>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5"/>
      <c r="CV47" s="277"/>
      <c r="CW47" s="276"/>
      <c r="CX47" s="276"/>
      <c r="CY47" s="276"/>
      <c r="CZ47" s="276"/>
      <c r="DA47" s="276"/>
      <c r="DB47" s="276"/>
      <c r="DC47" s="276"/>
      <c r="DD47" s="276"/>
      <c r="DE47" s="276"/>
      <c r="DF47" s="276"/>
      <c r="DG47" s="276"/>
      <c r="DH47" s="276"/>
      <c r="DI47" s="276"/>
      <c r="DJ47" s="276"/>
      <c r="DK47" s="276"/>
      <c r="DL47" s="276"/>
      <c r="DM47" s="276"/>
      <c r="DN47" s="276"/>
      <c r="DO47" s="276"/>
      <c r="DP47" s="276"/>
      <c r="DQ47" s="276"/>
      <c r="DR47" s="276"/>
      <c r="DS47" s="276"/>
      <c r="DT47" s="276"/>
      <c r="DU47" s="276"/>
      <c r="DV47" s="276"/>
      <c r="DW47" s="276"/>
      <c r="DX47" s="276"/>
      <c r="DY47" s="276"/>
      <c r="DZ47" s="275"/>
      <c r="EA47" s="277"/>
      <c r="EB47" s="276"/>
      <c r="EC47" s="276"/>
      <c r="ED47" s="276"/>
      <c r="EE47" s="276"/>
      <c r="EF47" s="276"/>
      <c r="EG47" s="276"/>
      <c r="EH47" s="276"/>
      <c r="EI47" s="276"/>
      <c r="EJ47" s="276"/>
      <c r="EK47" s="276"/>
      <c r="EL47" s="276"/>
      <c r="EM47" s="276"/>
      <c r="EN47" s="276"/>
      <c r="EO47" s="276"/>
      <c r="EP47" s="276"/>
      <c r="EQ47" s="276"/>
      <c r="ER47" s="276"/>
      <c r="ES47" s="276"/>
      <c r="ET47" s="276"/>
      <c r="EU47" s="276"/>
      <c r="EV47" s="276"/>
      <c r="EW47" s="276"/>
      <c r="EX47" s="276"/>
      <c r="EY47" s="276"/>
      <c r="EZ47" s="276"/>
      <c r="FA47" s="276"/>
      <c r="FB47" s="276"/>
      <c r="FC47" s="276"/>
      <c r="FD47" s="276"/>
      <c r="FE47" s="275"/>
      <c r="FF47" s="277"/>
      <c r="FG47" s="276"/>
      <c r="FH47" s="276"/>
      <c r="FI47" s="276"/>
      <c r="FJ47" s="276"/>
      <c r="FK47" s="276"/>
      <c r="FL47" s="276"/>
      <c r="FM47" s="276"/>
      <c r="FN47" s="276"/>
      <c r="FO47" s="276"/>
      <c r="FP47" s="276"/>
      <c r="FQ47" s="276"/>
      <c r="FR47" s="276"/>
      <c r="FS47" s="276"/>
      <c r="FT47" s="276"/>
      <c r="FU47" s="276"/>
      <c r="FV47" s="276"/>
      <c r="FW47" s="276"/>
      <c r="FX47" s="276"/>
      <c r="FY47" s="276"/>
      <c r="FZ47" s="276"/>
      <c r="GA47" s="276"/>
      <c r="GB47" s="276"/>
      <c r="GC47" s="276"/>
      <c r="GD47" s="276"/>
      <c r="GE47" s="276"/>
      <c r="GF47" s="276"/>
      <c r="GG47" s="276"/>
      <c r="GH47" s="278"/>
      <c r="GI47" s="276"/>
      <c r="GJ47" s="275"/>
      <c r="GK47" s="277"/>
      <c r="GL47" s="276"/>
      <c r="GM47" s="276"/>
      <c r="GN47" s="276"/>
      <c r="GO47" s="276"/>
      <c r="GP47" s="276"/>
      <c r="GQ47" s="276"/>
      <c r="GR47" s="276"/>
      <c r="GS47" s="276"/>
      <c r="GT47" s="276"/>
      <c r="GU47" s="276"/>
      <c r="GV47" s="276"/>
      <c r="GW47" s="276"/>
      <c r="GX47" s="276"/>
      <c r="GY47" s="276"/>
      <c r="GZ47" s="276"/>
      <c r="HA47" s="276"/>
      <c r="HB47" s="276"/>
      <c r="HC47" s="276"/>
      <c r="HD47" s="276"/>
      <c r="HE47" s="276"/>
      <c r="HF47" s="276"/>
      <c r="HG47" s="276"/>
      <c r="HH47" s="276"/>
      <c r="HI47" s="276"/>
      <c r="HJ47" s="276"/>
      <c r="HK47" s="276"/>
      <c r="HL47" s="276"/>
      <c r="HM47" s="276"/>
      <c r="HN47" s="275"/>
      <c r="HO47" s="277"/>
      <c r="HP47" s="276"/>
      <c r="HQ47" s="276"/>
      <c r="HR47" s="276"/>
      <c r="HS47" s="276"/>
      <c r="HT47" s="276"/>
      <c r="HU47" s="276"/>
      <c r="HV47" s="276"/>
      <c r="HW47" s="276"/>
      <c r="HX47" s="276"/>
      <c r="HY47" s="276"/>
      <c r="HZ47" s="276"/>
      <c r="IA47" s="276"/>
      <c r="IB47" s="276"/>
      <c r="IC47" s="276"/>
      <c r="ID47" s="276"/>
      <c r="IE47" s="276"/>
      <c r="IF47" s="276"/>
      <c r="IG47" s="276"/>
      <c r="IH47" s="276"/>
      <c r="II47" s="276"/>
      <c r="IJ47" s="276"/>
      <c r="IK47" s="276"/>
      <c r="IL47" s="276"/>
      <c r="IM47" s="276"/>
      <c r="IN47" s="276"/>
      <c r="IO47" s="276"/>
      <c r="IP47" s="276"/>
      <c r="IQ47" s="276"/>
      <c r="IR47" s="275">
        <v>2</v>
      </c>
    </row>
    <row r="48" spans="2:252">
      <c r="B48" s="529"/>
      <c r="C48" s="380"/>
      <c r="D48" s="384" t="s">
        <v>1760</v>
      </c>
      <c r="E48" s="302">
        <f>F45+1</f>
        <v>45249</v>
      </c>
      <c r="F48" s="301">
        <f>E48+G48-1</f>
        <v>45254</v>
      </c>
      <c r="G48" s="300">
        <v>6</v>
      </c>
      <c r="H48" s="299"/>
      <c r="I48" s="277"/>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5"/>
      <c r="AN48" s="277"/>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5"/>
      <c r="BR48" s="277"/>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5"/>
      <c r="CV48" s="277"/>
      <c r="CW48" s="276"/>
      <c r="CX48" s="276"/>
      <c r="CY48" s="276"/>
      <c r="CZ48" s="276"/>
      <c r="DA48" s="276"/>
      <c r="DB48" s="276"/>
      <c r="DC48" s="276"/>
      <c r="DD48" s="276"/>
      <c r="DE48" s="276"/>
      <c r="DF48" s="276"/>
      <c r="DG48" s="276"/>
      <c r="DH48" s="276"/>
      <c r="DI48" s="276"/>
      <c r="DJ48" s="276"/>
      <c r="DK48" s="276"/>
      <c r="DL48" s="276"/>
      <c r="DM48" s="276"/>
      <c r="DN48" s="276"/>
      <c r="DO48" s="276"/>
      <c r="DP48" s="276"/>
      <c r="DQ48" s="276"/>
      <c r="DR48" s="276"/>
      <c r="DS48" s="276"/>
      <c r="DT48" s="276"/>
      <c r="DU48" s="276"/>
      <c r="DV48" s="276"/>
      <c r="DW48" s="276"/>
      <c r="DX48" s="276"/>
      <c r="DY48" s="276"/>
      <c r="DZ48" s="275"/>
      <c r="EA48" s="277"/>
      <c r="EB48" s="276"/>
      <c r="EC48" s="276"/>
      <c r="ED48" s="276"/>
      <c r="EE48" s="276"/>
      <c r="EF48" s="276"/>
      <c r="EG48" s="276"/>
      <c r="EH48" s="276"/>
      <c r="EI48" s="276"/>
      <c r="EJ48" s="276"/>
      <c r="EK48" s="276"/>
      <c r="EL48" s="276"/>
      <c r="EM48" s="276"/>
      <c r="EN48" s="276"/>
      <c r="EO48" s="276"/>
      <c r="EP48" s="276"/>
      <c r="EQ48" s="276"/>
      <c r="ER48" s="276"/>
      <c r="ES48" s="276"/>
      <c r="ET48" s="276"/>
      <c r="EU48" s="276"/>
      <c r="EV48" s="276"/>
      <c r="EW48" s="276"/>
      <c r="EX48" s="276"/>
      <c r="EY48" s="276"/>
      <c r="EZ48" s="276"/>
      <c r="FA48" s="276"/>
      <c r="FB48" s="276"/>
      <c r="FC48" s="276"/>
      <c r="FD48" s="276"/>
      <c r="FE48" s="275"/>
      <c r="FF48" s="277"/>
      <c r="FG48" s="276"/>
      <c r="FH48" s="276"/>
      <c r="FI48" s="276"/>
      <c r="FJ48" s="276"/>
      <c r="FK48" s="276"/>
      <c r="FL48" s="276"/>
      <c r="FM48" s="276"/>
      <c r="FN48" s="276"/>
      <c r="FO48" s="276"/>
      <c r="FP48" s="276"/>
      <c r="FQ48" s="276"/>
      <c r="FR48" s="276"/>
      <c r="FS48" s="276"/>
      <c r="FT48" s="276"/>
      <c r="FU48" s="276"/>
      <c r="FV48" s="276"/>
      <c r="FW48" s="276"/>
      <c r="FX48" s="276"/>
      <c r="FY48" s="276"/>
      <c r="FZ48" s="276"/>
      <c r="GA48" s="276"/>
      <c r="GB48" s="276"/>
      <c r="GC48" s="276"/>
      <c r="GD48" s="276"/>
      <c r="GE48" s="276"/>
      <c r="GF48" s="276"/>
      <c r="GG48" s="276"/>
      <c r="GH48" s="278"/>
      <c r="GI48" s="276"/>
      <c r="GJ48" s="275"/>
      <c r="GK48" s="277"/>
      <c r="GL48" s="276"/>
      <c r="GM48" s="276"/>
      <c r="GN48" s="276"/>
      <c r="GO48" s="276"/>
      <c r="GP48" s="276"/>
      <c r="GQ48" s="276"/>
      <c r="GR48" s="276"/>
      <c r="GS48" s="276"/>
      <c r="GT48" s="276"/>
      <c r="GU48" s="276"/>
      <c r="GV48" s="276"/>
      <c r="GW48" s="276"/>
      <c r="GX48" s="276"/>
      <c r="GY48" s="276"/>
      <c r="GZ48" s="276"/>
      <c r="HA48" s="276"/>
      <c r="HB48" s="276"/>
      <c r="HC48" s="276"/>
      <c r="HD48" s="276"/>
      <c r="HE48" s="276"/>
      <c r="HF48" s="276"/>
      <c r="HG48" s="276"/>
      <c r="HH48" s="276"/>
      <c r="HI48" s="276"/>
      <c r="HJ48" s="276"/>
      <c r="HK48" s="276"/>
      <c r="HL48" s="276"/>
      <c r="HM48" s="276"/>
      <c r="HN48" s="275"/>
      <c r="HO48" s="277"/>
      <c r="HP48" s="276"/>
      <c r="HQ48" s="276"/>
      <c r="HR48" s="276"/>
      <c r="HS48" s="276"/>
      <c r="HT48" s="276"/>
      <c r="HU48" s="276"/>
      <c r="HV48" s="276"/>
      <c r="HW48" s="276"/>
      <c r="HX48" s="276"/>
      <c r="HY48" s="276"/>
      <c r="HZ48" s="276"/>
      <c r="IA48" s="276"/>
      <c r="IB48" s="276"/>
      <c r="IC48" s="276"/>
      <c r="ID48" s="276"/>
      <c r="IE48" s="276"/>
      <c r="IF48" s="276"/>
      <c r="IG48" s="276"/>
      <c r="IH48" s="276"/>
      <c r="II48" s="276"/>
      <c r="IJ48" s="276"/>
      <c r="IK48" s="276"/>
      <c r="IL48" s="276"/>
      <c r="IM48" s="276"/>
      <c r="IN48" s="276"/>
      <c r="IO48" s="276"/>
      <c r="IP48" s="276"/>
      <c r="IQ48" s="276"/>
      <c r="IR48" s="275">
        <v>2</v>
      </c>
    </row>
    <row r="49" spans="2:252" ht="17.25" thickBot="1">
      <c r="B49" s="529"/>
      <c r="C49" s="380"/>
      <c r="D49" s="383" t="s">
        <v>1759</v>
      </c>
      <c r="E49" s="297">
        <f>F48+1</f>
        <v>45255</v>
      </c>
      <c r="F49" s="296">
        <f>E49+G49</f>
        <v>45260</v>
      </c>
      <c r="G49" s="295">
        <v>5</v>
      </c>
      <c r="H49" s="294"/>
      <c r="I49" s="292"/>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0"/>
      <c r="AN49" s="292"/>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0"/>
      <c r="BR49" s="292"/>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0"/>
      <c r="CV49" s="292"/>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0"/>
      <c r="EA49" s="292"/>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0"/>
      <c r="FF49" s="292"/>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3"/>
      <c r="GI49" s="291"/>
      <c r="GJ49" s="290"/>
      <c r="GK49" s="292"/>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0"/>
      <c r="HO49" s="292"/>
      <c r="HP49" s="291"/>
      <c r="HQ49" s="291"/>
      <c r="HR49" s="291"/>
      <c r="HS49" s="291"/>
      <c r="HT49" s="291"/>
      <c r="HU49" s="291"/>
      <c r="HV49" s="291"/>
      <c r="HW49" s="291"/>
      <c r="HX49" s="291"/>
      <c r="HY49" s="291"/>
      <c r="HZ49" s="291"/>
      <c r="IA49" s="291"/>
      <c r="IB49" s="291"/>
      <c r="IC49" s="291"/>
      <c r="ID49" s="291"/>
      <c r="IE49" s="291"/>
      <c r="IF49" s="291"/>
      <c r="IG49" s="291"/>
      <c r="IH49" s="291"/>
      <c r="II49" s="291"/>
      <c r="IJ49" s="291"/>
      <c r="IK49" s="291"/>
      <c r="IL49" s="291"/>
      <c r="IM49" s="291"/>
      <c r="IN49" s="291"/>
      <c r="IO49" s="291"/>
      <c r="IP49" s="291"/>
      <c r="IQ49" s="291"/>
      <c r="IR49" s="290">
        <v>2</v>
      </c>
    </row>
    <row r="50" spans="2:252" ht="17.25" customHeight="1" thickTop="1">
      <c r="B50" s="529"/>
      <c r="C50" s="380"/>
      <c r="D50" s="524" t="s">
        <v>1824</v>
      </c>
      <c r="E50" s="281">
        <f>F49+4</f>
        <v>45264</v>
      </c>
      <c r="F50" s="281">
        <f>E50+G50-1</f>
        <v>45266</v>
      </c>
      <c r="G50" s="289">
        <v>3</v>
      </c>
      <c r="H50" s="288" t="s">
        <v>1756</v>
      </c>
      <c r="I50" s="286"/>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4"/>
      <c r="AN50" s="286"/>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4"/>
      <c r="BR50" s="286"/>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4"/>
      <c r="CV50" s="286"/>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4"/>
      <c r="EA50" s="286"/>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4"/>
      <c r="FF50" s="286"/>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7"/>
      <c r="GI50" s="285"/>
      <c r="GJ50" s="284"/>
      <c r="GK50" s="286"/>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4"/>
      <c r="HO50" s="286"/>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4">
        <v>2</v>
      </c>
    </row>
    <row r="51" spans="2:252">
      <c r="B51" s="529"/>
      <c r="C51" s="380"/>
      <c r="D51" s="525"/>
      <c r="E51" s="282"/>
      <c r="F51" s="282"/>
      <c r="G51" s="280"/>
      <c r="H51" s="279" t="s">
        <v>1755</v>
      </c>
      <c r="I51" s="277"/>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5"/>
      <c r="AN51" s="277"/>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5"/>
      <c r="BR51" s="277"/>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5"/>
      <c r="CV51" s="277"/>
      <c r="CW51" s="276"/>
      <c r="CX51" s="276"/>
      <c r="CY51" s="276"/>
      <c r="CZ51" s="276"/>
      <c r="DA51" s="276"/>
      <c r="DB51" s="276"/>
      <c r="DC51" s="276"/>
      <c r="DD51" s="276"/>
      <c r="DE51" s="276"/>
      <c r="DF51" s="276"/>
      <c r="DG51" s="276"/>
      <c r="DH51" s="276"/>
      <c r="DI51" s="276"/>
      <c r="DJ51" s="276"/>
      <c r="DK51" s="276"/>
      <c r="DL51" s="276"/>
      <c r="DM51" s="276"/>
      <c r="DN51" s="276"/>
      <c r="DO51" s="276"/>
      <c r="DP51" s="276"/>
      <c r="DQ51" s="276"/>
      <c r="DR51" s="276"/>
      <c r="DS51" s="276"/>
      <c r="DT51" s="276"/>
      <c r="DU51" s="276"/>
      <c r="DV51" s="276"/>
      <c r="DW51" s="276"/>
      <c r="DX51" s="276"/>
      <c r="DY51" s="276"/>
      <c r="DZ51" s="275"/>
      <c r="EA51" s="277"/>
      <c r="EB51" s="276"/>
      <c r="EC51" s="276"/>
      <c r="ED51" s="276"/>
      <c r="EE51" s="276"/>
      <c r="EF51" s="276"/>
      <c r="EG51" s="276"/>
      <c r="EH51" s="276"/>
      <c r="EI51" s="276"/>
      <c r="EJ51" s="276"/>
      <c r="EK51" s="276"/>
      <c r="EL51" s="276"/>
      <c r="EM51" s="276"/>
      <c r="EN51" s="276"/>
      <c r="EO51" s="276"/>
      <c r="EP51" s="276"/>
      <c r="EQ51" s="276"/>
      <c r="ER51" s="276"/>
      <c r="ES51" s="276"/>
      <c r="ET51" s="276"/>
      <c r="EU51" s="276"/>
      <c r="EV51" s="276"/>
      <c r="EW51" s="276"/>
      <c r="EX51" s="276"/>
      <c r="EY51" s="276"/>
      <c r="EZ51" s="276"/>
      <c r="FA51" s="276"/>
      <c r="FB51" s="276"/>
      <c r="FC51" s="276"/>
      <c r="FD51" s="276"/>
      <c r="FE51" s="275"/>
      <c r="FF51" s="277"/>
      <c r="FG51" s="276"/>
      <c r="FH51" s="276"/>
      <c r="FI51" s="276"/>
      <c r="FJ51" s="276"/>
      <c r="FK51" s="276"/>
      <c r="FL51" s="276"/>
      <c r="FM51" s="276"/>
      <c r="FN51" s="276"/>
      <c r="FO51" s="276"/>
      <c r="FP51" s="276"/>
      <c r="FQ51" s="276"/>
      <c r="FR51" s="276"/>
      <c r="FS51" s="276"/>
      <c r="FT51" s="276"/>
      <c r="FU51" s="276"/>
      <c r="FV51" s="276"/>
      <c r="FW51" s="276"/>
      <c r="FX51" s="276"/>
      <c r="FY51" s="276"/>
      <c r="FZ51" s="276"/>
      <c r="GA51" s="276"/>
      <c r="GB51" s="276"/>
      <c r="GC51" s="276"/>
      <c r="GD51" s="276"/>
      <c r="GE51" s="276"/>
      <c r="GF51" s="276"/>
      <c r="GG51" s="276"/>
      <c r="GH51" s="278"/>
      <c r="GI51" s="276"/>
      <c r="GJ51" s="275"/>
      <c r="GK51" s="277"/>
      <c r="GL51" s="276"/>
      <c r="GM51" s="276"/>
      <c r="GN51" s="276"/>
      <c r="GO51" s="276"/>
      <c r="GP51" s="276"/>
      <c r="GQ51" s="276"/>
      <c r="GR51" s="276"/>
      <c r="GS51" s="276"/>
      <c r="GT51" s="276"/>
      <c r="GU51" s="276"/>
      <c r="GV51" s="276"/>
      <c r="GW51" s="276"/>
      <c r="GX51" s="276"/>
      <c r="GY51" s="276"/>
      <c r="GZ51" s="276"/>
      <c r="HA51" s="276"/>
      <c r="HB51" s="276"/>
      <c r="HC51" s="276"/>
      <c r="HD51" s="276"/>
      <c r="HE51" s="276"/>
      <c r="HF51" s="276"/>
      <c r="HG51" s="276"/>
      <c r="HH51" s="276"/>
      <c r="HI51" s="276"/>
      <c r="HJ51" s="276"/>
      <c r="HK51" s="276"/>
      <c r="HL51" s="276"/>
      <c r="HM51" s="276"/>
      <c r="HN51" s="275"/>
      <c r="HO51" s="277"/>
      <c r="HP51" s="276"/>
      <c r="HQ51" s="276"/>
      <c r="HR51" s="276"/>
      <c r="HS51" s="276"/>
      <c r="HT51" s="276"/>
      <c r="HU51" s="276"/>
      <c r="HV51" s="276"/>
      <c r="HW51" s="276"/>
      <c r="HX51" s="276"/>
      <c r="HY51" s="276"/>
      <c r="HZ51" s="276"/>
      <c r="IA51" s="276"/>
      <c r="IB51" s="276"/>
      <c r="IC51" s="276"/>
      <c r="ID51" s="276"/>
      <c r="IE51" s="276"/>
      <c r="IF51" s="276"/>
      <c r="IG51" s="276"/>
      <c r="IH51" s="276"/>
      <c r="II51" s="276"/>
      <c r="IJ51" s="276"/>
      <c r="IK51" s="276"/>
      <c r="IL51" s="276"/>
      <c r="IM51" s="276"/>
      <c r="IN51" s="276"/>
      <c r="IO51" s="276"/>
      <c r="IP51" s="276"/>
      <c r="IQ51" s="276"/>
      <c r="IR51" s="275">
        <v>2</v>
      </c>
    </row>
    <row r="52" spans="2:252" ht="16.5" customHeight="1">
      <c r="B52" s="529"/>
      <c r="C52" s="380"/>
      <c r="D52" s="526" t="s">
        <v>1757</v>
      </c>
      <c r="E52" s="282">
        <v>45271</v>
      </c>
      <c r="F52" s="281">
        <f>E52+G52-1</f>
        <v>45274</v>
      </c>
      <c r="G52" s="280">
        <v>4</v>
      </c>
      <c r="H52" s="279" t="s">
        <v>1756</v>
      </c>
      <c r="I52" s="277"/>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5"/>
      <c r="AN52" s="277"/>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5"/>
      <c r="BR52" s="277"/>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5"/>
      <c r="CV52" s="277"/>
      <c r="CW52" s="276"/>
      <c r="CX52" s="276"/>
      <c r="CY52" s="276"/>
      <c r="CZ52" s="276"/>
      <c r="DA52" s="276"/>
      <c r="DB52" s="276"/>
      <c r="DC52" s="276"/>
      <c r="DD52" s="276"/>
      <c r="DE52" s="276"/>
      <c r="DF52" s="276"/>
      <c r="DG52" s="276"/>
      <c r="DH52" s="276"/>
      <c r="DI52" s="276"/>
      <c r="DJ52" s="276"/>
      <c r="DK52" s="276"/>
      <c r="DL52" s="276"/>
      <c r="DM52" s="276"/>
      <c r="DN52" s="276"/>
      <c r="DO52" s="276"/>
      <c r="DP52" s="276"/>
      <c r="DQ52" s="276"/>
      <c r="DR52" s="276"/>
      <c r="DS52" s="276"/>
      <c r="DT52" s="276"/>
      <c r="DU52" s="276"/>
      <c r="DV52" s="276"/>
      <c r="DW52" s="276"/>
      <c r="DX52" s="276"/>
      <c r="DY52" s="276"/>
      <c r="DZ52" s="275"/>
      <c r="EA52" s="277"/>
      <c r="EB52" s="276"/>
      <c r="EC52" s="276"/>
      <c r="ED52" s="276"/>
      <c r="EE52" s="276"/>
      <c r="EF52" s="276"/>
      <c r="EG52" s="276"/>
      <c r="EH52" s="276"/>
      <c r="EI52" s="276"/>
      <c r="EJ52" s="276"/>
      <c r="EK52" s="276"/>
      <c r="EL52" s="276"/>
      <c r="EM52" s="276"/>
      <c r="EN52" s="276"/>
      <c r="EO52" s="276"/>
      <c r="EP52" s="276"/>
      <c r="EQ52" s="276"/>
      <c r="ER52" s="276"/>
      <c r="ES52" s="276"/>
      <c r="ET52" s="276"/>
      <c r="EU52" s="276"/>
      <c r="EV52" s="276"/>
      <c r="EW52" s="276"/>
      <c r="EX52" s="276"/>
      <c r="EY52" s="276"/>
      <c r="EZ52" s="276"/>
      <c r="FA52" s="276"/>
      <c r="FB52" s="276"/>
      <c r="FC52" s="276"/>
      <c r="FD52" s="276"/>
      <c r="FE52" s="275"/>
      <c r="FF52" s="277"/>
      <c r="FG52" s="276"/>
      <c r="FH52" s="276"/>
      <c r="FI52" s="276"/>
      <c r="FJ52" s="276"/>
      <c r="FK52" s="276"/>
      <c r="FL52" s="276"/>
      <c r="FM52" s="276"/>
      <c r="FN52" s="276"/>
      <c r="FO52" s="276"/>
      <c r="FP52" s="276"/>
      <c r="FQ52" s="276"/>
      <c r="FR52" s="276"/>
      <c r="FS52" s="276"/>
      <c r="FT52" s="276"/>
      <c r="FU52" s="276"/>
      <c r="FV52" s="276"/>
      <c r="FW52" s="276"/>
      <c r="FX52" s="276"/>
      <c r="FY52" s="276"/>
      <c r="FZ52" s="276"/>
      <c r="GA52" s="276"/>
      <c r="GB52" s="276"/>
      <c r="GC52" s="276"/>
      <c r="GD52" s="276"/>
      <c r="GE52" s="276"/>
      <c r="GF52" s="276"/>
      <c r="GG52" s="276"/>
      <c r="GH52" s="278"/>
      <c r="GI52" s="276"/>
      <c r="GJ52" s="275"/>
      <c r="GK52" s="277"/>
      <c r="GL52" s="276"/>
      <c r="GM52" s="276"/>
      <c r="GN52" s="276"/>
      <c r="GO52" s="276"/>
      <c r="GP52" s="276"/>
      <c r="GQ52" s="276"/>
      <c r="GR52" s="276"/>
      <c r="GS52" s="276"/>
      <c r="GT52" s="276"/>
      <c r="GU52" s="276"/>
      <c r="GV52" s="276"/>
      <c r="GW52" s="276"/>
      <c r="GX52" s="276"/>
      <c r="GY52" s="276"/>
      <c r="GZ52" s="276"/>
      <c r="HA52" s="276"/>
      <c r="HB52" s="276"/>
      <c r="HC52" s="276"/>
      <c r="HD52" s="276"/>
      <c r="HE52" s="276"/>
      <c r="HF52" s="276"/>
      <c r="HG52" s="276"/>
      <c r="HH52" s="276"/>
      <c r="HI52" s="276"/>
      <c r="HJ52" s="276"/>
      <c r="HK52" s="276"/>
      <c r="HL52" s="276"/>
      <c r="HM52" s="276"/>
      <c r="HN52" s="275"/>
      <c r="HO52" s="277"/>
      <c r="HP52" s="276"/>
      <c r="HQ52" s="276"/>
      <c r="HR52" s="276"/>
      <c r="HS52" s="276"/>
      <c r="HT52" s="276"/>
      <c r="HU52" s="276"/>
      <c r="HV52" s="276"/>
      <c r="HW52" s="276"/>
      <c r="HX52" s="276"/>
      <c r="HY52" s="276"/>
      <c r="HZ52" s="276"/>
      <c r="IA52" s="276"/>
      <c r="IB52" s="276"/>
      <c r="IC52" s="276">
        <v>45275</v>
      </c>
      <c r="ID52" s="276"/>
      <c r="IE52" s="276"/>
      <c r="IF52" s="276"/>
      <c r="IG52" s="276"/>
      <c r="IH52" s="276"/>
      <c r="II52" s="276"/>
      <c r="IJ52" s="276"/>
      <c r="IK52" s="276"/>
      <c r="IL52" s="276"/>
      <c r="IM52" s="276"/>
      <c r="IN52" s="276"/>
      <c r="IO52" s="276"/>
      <c r="IP52" s="276"/>
      <c r="IQ52" s="276"/>
      <c r="IR52" s="275">
        <v>2</v>
      </c>
    </row>
    <row r="53" spans="2:252" ht="17.25" thickBot="1">
      <c r="B53" s="530"/>
      <c r="C53" s="379"/>
      <c r="D53" s="527"/>
      <c r="E53" s="274"/>
      <c r="F53" s="274"/>
      <c r="G53" s="273"/>
      <c r="H53" s="272" t="s">
        <v>1755</v>
      </c>
      <c r="I53" s="270"/>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8"/>
      <c r="AN53" s="270"/>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8"/>
      <c r="BR53" s="270"/>
      <c r="BS53" s="269"/>
      <c r="BT53" s="269"/>
      <c r="BU53" s="269"/>
      <c r="BV53" s="269"/>
      <c r="BW53" s="269"/>
      <c r="BX53" s="269"/>
      <c r="BY53" s="269"/>
      <c r="BZ53" s="269"/>
      <c r="CA53" s="269"/>
      <c r="CB53" s="269"/>
      <c r="CC53" s="269"/>
      <c r="CD53" s="269"/>
      <c r="CE53" s="269"/>
      <c r="CF53" s="269"/>
      <c r="CG53" s="269"/>
      <c r="CH53" s="269"/>
      <c r="CI53" s="269"/>
      <c r="CJ53" s="269"/>
      <c r="CK53" s="269"/>
      <c r="CL53" s="269"/>
      <c r="CM53" s="269"/>
      <c r="CN53" s="269"/>
      <c r="CO53" s="269"/>
      <c r="CP53" s="269"/>
      <c r="CQ53" s="269"/>
      <c r="CR53" s="269"/>
      <c r="CS53" s="269"/>
      <c r="CT53" s="269"/>
      <c r="CU53" s="268"/>
      <c r="CV53" s="270"/>
      <c r="CW53" s="269"/>
      <c r="CX53" s="269"/>
      <c r="CY53" s="269"/>
      <c r="CZ53" s="269"/>
      <c r="DA53" s="269"/>
      <c r="DB53" s="269"/>
      <c r="DC53" s="269"/>
      <c r="DD53" s="269"/>
      <c r="DE53" s="269"/>
      <c r="DF53" s="269"/>
      <c r="DG53" s="269"/>
      <c r="DH53" s="269"/>
      <c r="DI53" s="269"/>
      <c r="DJ53" s="269"/>
      <c r="DK53" s="269"/>
      <c r="DL53" s="269"/>
      <c r="DM53" s="269"/>
      <c r="DN53" s="269"/>
      <c r="DO53" s="269"/>
      <c r="DP53" s="269"/>
      <c r="DQ53" s="269"/>
      <c r="DR53" s="269"/>
      <c r="DS53" s="269"/>
      <c r="DT53" s="269"/>
      <c r="DU53" s="269"/>
      <c r="DV53" s="269"/>
      <c r="DW53" s="269"/>
      <c r="DX53" s="269"/>
      <c r="DY53" s="269"/>
      <c r="DZ53" s="268"/>
      <c r="EA53" s="270"/>
      <c r="EB53" s="269"/>
      <c r="EC53" s="269"/>
      <c r="ED53" s="269"/>
      <c r="EE53" s="269"/>
      <c r="EF53" s="269"/>
      <c r="EG53" s="269"/>
      <c r="EH53" s="269"/>
      <c r="EI53" s="269"/>
      <c r="EJ53" s="269"/>
      <c r="EK53" s="269"/>
      <c r="EL53" s="269"/>
      <c r="EM53" s="269"/>
      <c r="EN53" s="269"/>
      <c r="EO53" s="269"/>
      <c r="EP53" s="269"/>
      <c r="EQ53" s="269"/>
      <c r="ER53" s="269"/>
      <c r="ES53" s="269"/>
      <c r="ET53" s="269"/>
      <c r="EU53" s="269"/>
      <c r="EV53" s="269"/>
      <c r="EW53" s="269"/>
      <c r="EX53" s="269"/>
      <c r="EY53" s="269"/>
      <c r="EZ53" s="269"/>
      <c r="FA53" s="269"/>
      <c r="FB53" s="269"/>
      <c r="FC53" s="269"/>
      <c r="FD53" s="269"/>
      <c r="FE53" s="268"/>
      <c r="FF53" s="270"/>
      <c r="FG53" s="269"/>
      <c r="FH53" s="269"/>
      <c r="FI53" s="269"/>
      <c r="FJ53" s="269"/>
      <c r="FK53" s="269"/>
      <c r="FL53" s="269"/>
      <c r="FM53" s="269"/>
      <c r="FN53" s="269"/>
      <c r="FO53" s="269"/>
      <c r="FP53" s="269"/>
      <c r="FQ53" s="269"/>
      <c r="FR53" s="269"/>
      <c r="FS53" s="269"/>
      <c r="FT53" s="269"/>
      <c r="FU53" s="269"/>
      <c r="FV53" s="269"/>
      <c r="FW53" s="269"/>
      <c r="FX53" s="269"/>
      <c r="FY53" s="269"/>
      <c r="FZ53" s="269"/>
      <c r="GA53" s="269"/>
      <c r="GB53" s="269"/>
      <c r="GC53" s="269"/>
      <c r="GD53" s="269"/>
      <c r="GE53" s="269"/>
      <c r="GF53" s="269"/>
      <c r="GG53" s="269"/>
      <c r="GH53" s="271"/>
      <c r="GI53" s="269"/>
      <c r="GJ53" s="268"/>
      <c r="GK53" s="270"/>
      <c r="GL53" s="269"/>
      <c r="GM53" s="269"/>
      <c r="GN53" s="269"/>
      <c r="GO53" s="269"/>
      <c r="GP53" s="269"/>
      <c r="GQ53" s="269"/>
      <c r="GR53" s="269"/>
      <c r="GS53" s="269"/>
      <c r="GT53" s="269"/>
      <c r="GU53" s="269"/>
      <c r="GV53" s="269"/>
      <c r="GW53" s="269"/>
      <c r="GX53" s="269"/>
      <c r="GY53" s="269"/>
      <c r="GZ53" s="269"/>
      <c r="HA53" s="269"/>
      <c r="HB53" s="269"/>
      <c r="HC53" s="269"/>
      <c r="HD53" s="269"/>
      <c r="HE53" s="269"/>
      <c r="HF53" s="269"/>
      <c r="HG53" s="269"/>
      <c r="HH53" s="269"/>
      <c r="HI53" s="269"/>
      <c r="HJ53" s="269"/>
      <c r="HK53" s="269"/>
      <c r="HL53" s="269"/>
      <c r="HM53" s="269"/>
      <c r="HN53" s="268"/>
      <c r="HO53" s="270"/>
      <c r="HP53" s="269"/>
      <c r="HQ53" s="269"/>
      <c r="HR53" s="269"/>
      <c r="HS53" s="269"/>
      <c r="HT53" s="269"/>
      <c r="HU53" s="269"/>
      <c r="HV53" s="269"/>
      <c r="HW53" s="269"/>
      <c r="HX53" s="269"/>
      <c r="HY53" s="269"/>
      <c r="HZ53" s="269"/>
      <c r="IA53" s="269"/>
      <c r="IB53" s="269"/>
      <c r="IC53" s="269"/>
      <c r="ID53" s="269"/>
      <c r="IE53" s="269"/>
      <c r="IF53" s="269"/>
      <c r="IG53" s="269"/>
      <c r="IH53" s="269"/>
      <c r="II53" s="269"/>
      <c r="IJ53" s="269"/>
      <c r="IK53" s="269"/>
      <c r="IL53" s="269"/>
      <c r="IM53" s="269"/>
      <c r="IN53" s="269"/>
      <c r="IO53" s="269"/>
      <c r="IP53" s="269"/>
      <c r="IQ53" s="269"/>
      <c r="IR53" s="268">
        <v>2</v>
      </c>
    </row>
    <row r="54" spans="2:252">
      <c r="B54" s="529" t="s">
        <v>1777</v>
      </c>
      <c r="C54" s="382"/>
      <c r="D54" s="535" t="s">
        <v>1823</v>
      </c>
      <c r="E54" s="346">
        <f>E56</f>
        <v>45205</v>
      </c>
      <c r="F54" s="346">
        <f>E54+G54-1</f>
        <v>45224</v>
      </c>
      <c r="G54" s="319">
        <v>20</v>
      </c>
      <c r="H54" s="345" t="s">
        <v>1756</v>
      </c>
      <c r="I54" s="343"/>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1"/>
      <c r="AN54" s="343"/>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1"/>
      <c r="BR54" s="343"/>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1"/>
      <c r="CV54" s="343"/>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1"/>
      <c r="EA54" s="343"/>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1"/>
      <c r="FF54" s="343"/>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4"/>
      <c r="GI54" s="342"/>
      <c r="GJ54" s="341"/>
      <c r="GK54" s="343"/>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1"/>
      <c r="HO54" s="343"/>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c r="IR54" s="341">
        <v>100</v>
      </c>
    </row>
    <row r="55" spans="2:252">
      <c r="B55" s="529"/>
      <c r="C55" s="380"/>
      <c r="D55" s="536"/>
      <c r="E55" s="317" t="s">
        <v>1822</v>
      </c>
      <c r="F55" s="317"/>
      <c r="G55" s="316"/>
      <c r="H55" s="315" t="s">
        <v>1755</v>
      </c>
      <c r="I55" s="277"/>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5"/>
      <c r="AN55" s="277"/>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5"/>
      <c r="BR55" s="277"/>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5"/>
      <c r="CV55" s="277"/>
      <c r="CW55" s="276"/>
      <c r="CX55" s="276"/>
      <c r="CY55" s="276"/>
      <c r="CZ55" s="276"/>
      <c r="DA55" s="276"/>
      <c r="DB55" s="276"/>
      <c r="DC55" s="276"/>
      <c r="DD55" s="276"/>
      <c r="DE55" s="276"/>
      <c r="DF55" s="276"/>
      <c r="DG55" s="276"/>
      <c r="DH55" s="276"/>
      <c r="DI55" s="276"/>
      <c r="DJ55" s="276"/>
      <c r="DK55" s="276"/>
      <c r="DL55" s="276"/>
      <c r="DM55" s="276"/>
      <c r="DN55" s="276"/>
      <c r="DO55" s="276"/>
      <c r="DP55" s="276"/>
      <c r="DQ55" s="276"/>
      <c r="DR55" s="276"/>
      <c r="DS55" s="276"/>
      <c r="DT55" s="276"/>
      <c r="DU55" s="276"/>
      <c r="DV55" s="276"/>
      <c r="DW55" s="276"/>
      <c r="DX55" s="276"/>
      <c r="DY55" s="276"/>
      <c r="DZ55" s="275"/>
      <c r="EA55" s="277"/>
      <c r="EB55" s="276"/>
      <c r="EC55" s="276"/>
      <c r="ED55" s="276"/>
      <c r="EE55" s="276"/>
      <c r="EF55" s="276"/>
      <c r="EG55" s="276"/>
      <c r="EH55" s="276"/>
      <c r="EI55" s="276"/>
      <c r="EJ55" s="276"/>
      <c r="EK55" s="276"/>
      <c r="EL55" s="276"/>
      <c r="EM55" s="276"/>
      <c r="EN55" s="276"/>
      <c r="EO55" s="276"/>
      <c r="EP55" s="276"/>
      <c r="EQ55" s="276"/>
      <c r="ER55" s="276"/>
      <c r="ES55" s="276"/>
      <c r="ET55" s="276"/>
      <c r="EU55" s="276"/>
      <c r="EV55" s="276"/>
      <c r="EW55" s="276"/>
      <c r="EX55" s="276"/>
      <c r="EY55" s="276"/>
      <c r="EZ55" s="276"/>
      <c r="FA55" s="276"/>
      <c r="FB55" s="276"/>
      <c r="FC55" s="276"/>
      <c r="FD55" s="276"/>
      <c r="FE55" s="275"/>
      <c r="FF55" s="277"/>
      <c r="FG55" s="276"/>
      <c r="FH55" s="276"/>
      <c r="FI55" s="276"/>
      <c r="FJ55" s="276"/>
      <c r="FK55" s="276"/>
      <c r="FL55" s="276"/>
      <c r="FM55" s="276"/>
      <c r="FN55" s="276"/>
      <c r="FO55" s="276"/>
      <c r="FP55" s="276"/>
      <c r="FQ55" s="276"/>
      <c r="FR55" s="276"/>
      <c r="FS55" s="276"/>
      <c r="FT55" s="276"/>
      <c r="FU55" s="276"/>
      <c r="FV55" s="276"/>
      <c r="FW55" s="276"/>
      <c r="FX55" s="276"/>
      <c r="FY55" s="276"/>
      <c r="FZ55" s="276"/>
      <c r="GA55" s="276"/>
      <c r="GB55" s="276"/>
      <c r="GC55" s="276"/>
      <c r="GD55" s="276"/>
      <c r="GE55" s="276"/>
      <c r="GF55" s="276"/>
      <c r="GG55" s="276"/>
      <c r="GH55" s="278"/>
      <c r="GI55" s="276"/>
      <c r="GJ55" s="275"/>
      <c r="GK55" s="277"/>
      <c r="GL55" s="276"/>
      <c r="GM55" s="276"/>
      <c r="GN55" s="276"/>
      <c r="GO55" s="276"/>
      <c r="GP55" s="276"/>
      <c r="GQ55" s="276"/>
      <c r="GR55" s="276"/>
      <c r="GS55" s="276"/>
      <c r="GT55" s="276"/>
      <c r="GU55" s="276"/>
      <c r="GV55" s="276"/>
      <c r="GW55" s="276"/>
      <c r="GX55" s="276"/>
      <c r="GY55" s="276"/>
      <c r="GZ55" s="276"/>
      <c r="HA55" s="276"/>
      <c r="HB55" s="276"/>
      <c r="HC55" s="276"/>
      <c r="HD55" s="276"/>
      <c r="HE55" s="276"/>
      <c r="HF55" s="276"/>
      <c r="HG55" s="276"/>
      <c r="HH55" s="276"/>
      <c r="HI55" s="276"/>
      <c r="HJ55" s="276"/>
      <c r="HK55" s="276"/>
      <c r="HL55" s="276"/>
      <c r="HM55" s="276"/>
      <c r="HN55" s="275"/>
      <c r="HO55" s="277"/>
      <c r="HP55" s="276"/>
      <c r="HQ55" s="276"/>
      <c r="HR55" s="276"/>
      <c r="HS55" s="276"/>
      <c r="HT55" s="276"/>
      <c r="HU55" s="276"/>
      <c r="HV55" s="276"/>
      <c r="HW55" s="276"/>
      <c r="HX55" s="276"/>
      <c r="HY55" s="276"/>
      <c r="HZ55" s="276"/>
      <c r="IA55" s="276"/>
      <c r="IB55" s="276"/>
      <c r="IC55" s="276"/>
      <c r="ID55" s="276"/>
      <c r="IE55" s="276"/>
      <c r="IF55" s="276"/>
      <c r="IG55" s="276"/>
      <c r="IH55" s="276"/>
      <c r="II55" s="276"/>
      <c r="IJ55" s="276"/>
      <c r="IK55" s="276"/>
      <c r="IL55" s="276"/>
      <c r="IM55" s="276"/>
      <c r="IN55" s="276"/>
      <c r="IO55" s="276"/>
      <c r="IP55" s="276"/>
      <c r="IQ55" s="276"/>
      <c r="IR55" s="275">
        <v>2</v>
      </c>
    </row>
    <row r="56" spans="2:252">
      <c r="B56" s="529"/>
      <c r="C56" s="380"/>
      <c r="D56" s="340" t="s">
        <v>1776</v>
      </c>
      <c r="E56" s="325">
        <f>F25</f>
        <v>45205</v>
      </c>
      <c r="F56" s="301">
        <f t="shared" ref="F56:F61" si="5">E56+G56-1</f>
        <v>45214</v>
      </c>
      <c r="G56" s="300">
        <v>10</v>
      </c>
      <c r="H56" s="299"/>
      <c r="I56" s="277"/>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5"/>
      <c r="AN56" s="277"/>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5"/>
      <c r="BR56" s="277"/>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5"/>
      <c r="CV56" s="277"/>
      <c r="CW56" s="276"/>
      <c r="CX56" s="276"/>
      <c r="CY56" s="276"/>
      <c r="CZ56" s="276"/>
      <c r="DA56" s="276"/>
      <c r="DB56" s="276"/>
      <c r="DC56" s="276"/>
      <c r="DD56" s="276"/>
      <c r="DE56" s="276"/>
      <c r="DF56" s="276"/>
      <c r="DG56" s="276"/>
      <c r="DH56" s="276"/>
      <c r="DI56" s="276"/>
      <c r="DJ56" s="276"/>
      <c r="DK56" s="276"/>
      <c r="DL56" s="276"/>
      <c r="DM56" s="276"/>
      <c r="DN56" s="276"/>
      <c r="DO56" s="276"/>
      <c r="DP56" s="276"/>
      <c r="DQ56" s="276"/>
      <c r="DR56" s="276"/>
      <c r="DS56" s="276"/>
      <c r="DT56" s="276"/>
      <c r="DU56" s="276"/>
      <c r="DV56" s="276"/>
      <c r="DW56" s="276"/>
      <c r="DX56" s="276"/>
      <c r="DY56" s="276"/>
      <c r="DZ56" s="275"/>
      <c r="EA56" s="277"/>
      <c r="EB56" s="276"/>
      <c r="EC56" s="276"/>
      <c r="ED56" s="276"/>
      <c r="EE56" s="276"/>
      <c r="EF56" s="276"/>
      <c r="EG56" s="276"/>
      <c r="EH56" s="276"/>
      <c r="EI56" s="276"/>
      <c r="EJ56" s="276"/>
      <c r="EK56" s="276"/>
      <c r="EL56" s="276"/>
      <c r="EM56" s="276"/>
      <c r="EN56" s="276"/>
      <c r="EO56" s="276"/>
      <c r="EP56" s="276"/>
      <c r="EQ56" s="276"/>
      <c r="ER56" s="276"/>
      <c r="ES56" s="276"/>
      <c r="ET56" s="276"/>
      <c r="EU56" s="276"/>
      <c r="EV56" s="276"/>
      <c r="EW56" s="276"/>
      <c r="EX56" s="276"/>
      <c r="EY56" s="276"/>
      <c r="EZ56" s="276"/>
      <c r="FA56" s="276"/>
      <c r="FB56" s="276"/>
      <c r="FC56" s="276"/>
      <c r="FD56" s="276"/>
      <c r="FE56" s="275"/>
      <c r="FF56" s="277"/>
      <c r="FG56" s="276"/>
      <c r="FH56" s="276"/>
      <c r="FI56" s="276"/>
      <c r="FJ56" s="276"/>
      <c r="FK56" s="276"/>
      <c r="FL56" s="276"/>
      <c r="FM56" s="276"/>
      <c r="FN56" s="276"/>
      <c r="FO56" s="276"/>
      <c r="FP56" s="276"/>
      <c r="FQ56" s="276"/>
      <c r="FR56" s="276"/>
      <c r="FS56" s="276"/>
      <c r="FT56" s="276"/>
      <c r="FU56" s="276"/>
      <c r="FV56" s="276"/>
      <c r="FW56" s="276"/>
      <c r="FX56" s="276"/>
      <c r="FY56" s="276"/>
      <c r="FZ56" s="276"/>
      <c r="GA56" s="276"/>
      <c r="GB56" s="276"/>
      <c r="GC56" s="276"/>
      <c r="GD56" s="276"/>
      <c r="GE56" s="276"/>
      <c r="GF56" s="276"/>
      <c r="GG56" s="276"/>
      <c r="GH56" s="278"/>
      <c r="GI56" s="276"/>
      <c r="GJ56" s="275"/>
      <c r="GK56" s="277"/>
      <c r="GL56" s="276"/>
      <c r="GM56" s="276"/>
      <c r="GN56" s="276"/>
      <c r="GO56" s="276"/>
      <c r="GP56" s="276"/>
      <c r="GQ56" s="276"/>
      <c r="GR56" s="276"/>
      <c r="GS56" s="276"/>
      <c r="GT56" s="276"/>
      <c r="GU56" s="276"/>
      <c r="GV56" s="276"/>
      <c r="GW56" s="276"/>
      <c r="GX56" s="276"/>
      <c r="GY56" s="276"/>
      <c r="GZ56" s="276"/>
      <c r="HA56" s="276"/>
      <c r="HB56" s="276"/>
      <c r="HC56" s="276"/>
      <c r="HD56" s="276"/>
      <c r="HE56" s="276"/>
      <c r="HF56" s="276"/>
      <c r="HG56" s="276"/>
      <c r="HH56" s="276"/>
      <c r="HI56" s="276"/>
      <c r="HJ56" s="276"/>
      <c r="HK56" s="276"/>
      <c r="HL56" s="276"/>
      <c r="HM56" s="276"/>
      <c r="HN56" s="275"/>
      <c r="HO56" s="277"/>
      <c r="HP56" s="276"/>
      <c r="HQ56" s="276"/>
      <c r="HR56" s="276"/>
      <c r="HS56" s="276"/>
      <c r="HT56" s="276"/>
      <c r="HU56" s="276"/>
      <c r="HV56" s="276"/>
      <c r="HW56" s="276"/>
      <c r="HX56" s="276"/>
      <c r="HY56" s="276"/>
      <c r="HZ56" s="276"/>
      <c r="IA56" s="276"/>
      <c r="IB56" s="276"/>
      <c r="IC56" s="276"/>
      <c r="ID56" s="276"/>
      <c r="IE56" s="276"/>
      <c r="IF56" s="276"/>
      <c r="IG56" s="276"/>
      <c r="IH56" s="276"/>
      <c r="II56" s="276"/>
      <c r="IJ56" s="276"/>
      <c r="IK56" s="276"/>
      <c r="IL56" s="276"/>
      <c r="IM56" s="276"/>
      <c r="IN56" s="276"/>
      <c r="IO56" s="276"/>
      <c r="IP56" s="276"/>
      <c r="IQ56" s="276"/>
      <c r="IR56" s="275">
        <v>102</v>
      </c>
    </row>
    <row r="57" spans="2:252">
      <c r="B57" s="529"/>
      <c r="C57" s="380"/>
      <c r="D57" s="340" t="s">
        <v>1775</v>
      </c>
      <c r="E57" s="325">
        <f>F56+1</f>
        <v>45215</v>
      </c>
      <c r="F57" s="301">
        <f t="shared" si="5"/>
        <v>45216</v>
      </c>
      <c r="G57" s="328">
        <v>2</v>
      </c>
      <c r="H57" s="299"/>
      <c r="I57" s="277"/>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5"/>
      <c r="AN57" s="277"/>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5"/>
      <c r="BR57" s="277"/>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5"/>
      <c r="CV57" s="277"/>
      <c r="CW57" s="276"/>
      <c r="CX57" s="276"/>
      <c r="CY57" s="276"/>
      <c r="CZ57" s="276"/>
      <c r="DA57" s="276"/>
      <c r="DB57" s="276"/>
      <c r="DC57" s="276"/>
      <c r="DD57" s="276"/>
      <c r="DE57" s="276"/>
      <c r="DF57" s="276"/>
      <c r="DG57" s="276"/>
      <c r="DH57" s="276"/>
      <c r="DI57" s="276"/>
      <c r="DJ57" s="276"/>
      <c r="DK57" s="276"/>
      <c r="DL57" s="276"/>
      <c r="DM57" s="276"/>
      <c r="DN57" s="276"/>
      <c r="DO57" s="276"/>
      <c r="DP57" s="276"/>
      <c r="DQ57" s="276"/>
      <c r="DR57" s="276"/>
      <c r="DS57" s="276"/>
      <c r="DT57" s="276"/>
      <c r="DU57" s="276"/>
      <c r="DV57" s="276"/>
      <c r="DW57" s="276"/>
      <c r="DX57" s="276"/>
      <c r="DY57" s="276"/>
      <c r="DZ57" s="275"/>
      <c r="EA57" s="277"/>
      <c r="EB57" s="276"/>
      <c r="EC57" s="276"/>
      <c r="ED57" s="276"/>
      <c r="EE57" s="276"/>
      <c r="EF57" s="276"/>
      <c r="EG57" s="276"/>
      <c r="EH57" s="276"/>
      <c r="EI57" s="276"/>
      <c r="EJ57" s="276"/>
      <c r="EK57" s="276"/>
      <c r="EL57" s="276"/>
      <c r="EM57" s="276"/>
      <c r="EN57" s="276"/>
      <c r="EO57" s="276"/>
      <c r="EP57" s="276"/>
      <c r="EQ57" s="276"/>
      <c r="ER57" s="276"/>
      <c r="ES57" s="276"/>
      <c r="ET57" s="276"/>
      <c r="EU57" s="276"/>
      <c r="EV57" s="276"/>
      <c r="EW57" s="276"/>
      <c r="EX57" s="276"/>
      <c r="EY57" s="276"/>
      <c r="EZ57" s="276"/>
      <c r="FA57" s="276"/>
      <c r="FB57" s="276"/>
      <c r="FC57" s="276"/>
      <c r="FD57" s="276"/>
      <c r="FE57" s="275"/>
      <c r="FF57" s="277"/>
      <c r="FG57" s="276"/>
      <c r="FH57" s="276"/>
      <c r="FI57" s="276"/>
      <c r="FJ57" s="276"/>
      <c r="FK57" s="276"/>
      <c r="FL57" s="276"/>
      <c r="FM57" s="276"/>
      <c r="FN57" s="276"/>
      <c r="FO57" s="276"/>
      <c r="FP57" s="276"/>
      <c r="FQ57" s="276"/>
      <c r="FR57" s="276"/>
      <c r="FS57" s="276"/>
      <c r="FT57" s="276"/>
      <c r="FU57" s="276"/>
      <c r="FV57" s="276"/>
      <c r="FW57" s="276"/>
      <c r="FX57" s="276"/>
      <c r="FY57" s="276"/>
      <c r="FZ57" s="276"/>
      <c r="GA57" s="276"/>
      <c r="GB57" s="276"/>
      <c r="GC57" s="276"/>
      <c r="GD57" s="276"/>
      <c r="GE57" s="276"/>
      <c r="GF57" s="276"/>
      <c r="GG57" s="276"/>
      <c r="GH57" s="278"/>
      <c r="GI57" s="276"/>
      <c r="GJ57" s="275"/>
      <c r="GK57" s="277"/>
      <c r="GL57" s="276"/>
      <c r="GM57" s="276"/>
      <c r="GN57" s="276"/>
      <c r="GO57" s="276"/>
      <c r="GP57" s="276"/>
      <c r="GQ57" s="276"/>
      <c r="GR57" s="276"/>
      <c r="GS57" s="276"/>
      <c r="GT57" s="276"/>
      <c r="GU57" s="276"/>
      <c r="GV57" s="276"/>
      <c r="GW57" s="276"/>
      <c r="GX57" s="276"/>
      <c r="GY57" s="276"/>
      <c r="GZ57" s="276"/>
      <c r="HA57" s="276"/>
      <c r="HB57" s="276"/>
      <c r="HC57" s="276"/>
      <c r="HD57" s="276"/>
      <c r="HE57" s="276"/>
      <c r="HF57" s="276"/>
      <c r="HG57" s="276"/>
      <c r="HH57" s="276"/>
      <c r="HI57" s="276"/>
      <c r="HJ57" s="276"/>
      <c r="HK57" s="276"/>
      <c r="HL57" s="276"/>
      <c r="HM57" s="276"/>
      <c r="HN57" s="275"/>
      <c r="HO57" s="277"/>
      <c r="HP57" s="276"/>
      <c r="HQ57" s="276"/>
      <c r="HR57" s="276"/>
      <c r="HS57" s="276"/>
      <c r="HT57" s="276"/>
      <c r="HU57" s="276"/>
      <c r="HV57" s="276"/>
      <c r="HW57" s="276"/>
      <c r="HX57" s="276"/>
      <c r="HY57" s="276"/>
      <c r="HZ57" s="276"/>
      <c r="IA57" s="276"/>
      <c r="IB57" s="276"/>
      <c r="IC57" s="276"/>
      <c r="ID57" s="276"/>
      <c r="IE57" s="276"/>
      <c r="IF57" s="276"/>
      <c r="IG57" s="276"/>
      <c r="IH57" s="276"/>
      <c r="II57" s="276"/>
      <c r="IJ57" s="276"/>
      <c r="IK57" s="276"/>
      <c r="IL57" s="276"/>
      <c r="IM57" s="276"/>
      <c r="IN57" s="276"/>
      <c r="IO57" s="276"/>
      <c r="IP57" s="276"/>
      <c r="IQ57" s="276"/>
      <c r="IR57" s="275">
        <v>103</v>
      </c>
    </row>
    <row r="58" spans="2:252">
      <c r="B58" s="529"/>
      <c r="C58" s="380"/>
      <c r="D58" s="340" t="s">
        <v>1774</v>
      </c>
      <c r="E58" s="325">
        <f>F57+1</f>
        <v>45217</v>
      </c>
      <c r="F58" s="301">
        <f t="shared" si="5"/>
        <v>45219</v>
      </c>
      <c r="G58" s="328">
        <v>3</v>
      </c>
      <c r="H58" s="299"/>
      <c r="I58" s="277"/>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5"/>
      <c r="AN58" s="277"/>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5"/>
      <c r="BR58" s="277"/>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5"/>
      <c r="CV58" s="277"/>
      <c r="CW58" s="276"/>
      <c r="CX58" s="276"/>
      <c r="CY58" s="276"/>
      <c r="CZ58" s="276"/>
      <c r="DA58" s="276"/>
      <c r="DB58" s="276"/>
      <c r="DC58" s="276"/>
      <c r="DD58" s="276"/>
      <c r="DE58" s="276"/>
      <c r="DF58" s="276"/>
      <c r="DG58" s="276"/>
      <c r="DH58" s="276"/>
      <c r="DI58" s="276"/>
      <c r="DJ58" s="276"/>
      <c r="DK58" s="276"/>
      <c r="DL58" s="276"/>
      <c r="DM58" s="276"/>
      <c r="DN58" s="276"/>
      <c r="DO58" s="276"/>
      <c r="DP58" s="276"/>
      <c r="DQ58" s="276"/>
      <c r="DR58" s="276"/>
      <c r="DS58" s="276"/>
      <c r="DT58" s="276"/>
      <c r="DU58" s="276"/>
      <c r="DV58" s="276"/>
      <c r="DW58" s="276"/>
      <c r="DX58" s="276"/>
      <c r="DY58" s="276"/>
      <c r="DZ58" s="275"/>
      <c r="EA58" s="277"/>
      <c r="EB58" s="276"/>
      <c r="EC58" s="276"/>
      <c r="ED58" s="276"/>
      <c r="EE58" s="276"/>
      <c r="EF58" s="276"/>
      <c r="EG58" s="276"/>
      <c r="EH58" s="276"/>
      <c r="EI58" s="276"/>
      <c r="EJ58" s="276"/>
      <c r="EK58" s="276"/>
      <c r="EL58" s="276"/>
      <c r="EM58" s="276"/>
      <c r="EN58" s="276"/>
      <c r="EO58" s="276"/>
      <c r="EP58" s="276"/>
      <c r="EQ58" s="276"/>
      <c r="ER58" s="276"/>
      <c r="ES58" s="276"/>
      <c r="ET58" s="276"/>
      <c r="EU58" s="276"/>
      <c r="EV58" s="276"/>
      <c r="EW58" s="276"/>
      <c r="EX58" s="276"/>
      <c r="EY58" s="276"/>
      <c r="EZ58" s="276"/>
      <c r="FA58" s="276"/>
      <c r="FB58" s="276"/>
      <c r="FC58" s="276"/>
      <c r="FD58" s="276"/>
      <c r="FE58" s="275"/>
      <c r="FF58" s="277"/>
      <c r="FG58" s="276"/>
      <c r="FH58" s="276"/>
      <c r="FI58" s="276"/>
      <c r="FJ58" s="276"/>
      <c r="FK58" s="276"/>
      <c r="FL58" s="276"/>
      <c r="FM58" s="276"/>
      <c r="FN58" s="276"/>
      <c r="FO58" s="276"/>
      <c r="FP58" s="276"/>
      <c r="FQ58" s="276"/>
      <c r="FR58" s="276"/>
      <c r="FS58" s="276"/>
      <c r="FT58" s="276"/>
      <c r="FU58" s="276"/>
      <c r="FV58" s="276"/>
      <c r="FW58" s="276"/>
      <c r="FX58" s="276"/>
      <c r="FY58" s="276"/>
      <c r="FZ58" s="276"/>
      <c r="GA58" s="276"/>
      <c r="GB58" s="276"/>
      <c r="GC58" s="276"/>
      <c r="GD58" s="276"/>
      <c r="GE58" s="276"/>
      <c r="GF58" s="276"/>
      <c r="GG58" s="276"/>
      <c r="GH58" s="278"/>
      <c r="GI58" s="276"/>
      <c r="GJ58" s="275"/>
      <c r="GK58" s="277"/>
      <c r="GL58" s="276"/>
      <c r="GM58" s="276"/>
      <c r="GN58" s="276"/>
      <c r="GO58" s="276"/>
      <c r="GP58" s="276"/>
      <c r="GQ58" s="276"/>
      <c r="GR58" s="276"/>
      <c r="GS58" s="276"/>
      <c r="GT58" s="276"/>
      <c r="GU58" s="276"/>
      <c r="GV58" s="276"/>
      <c r="GW58" s="276"/>
      <c r="GX58" s="276"/>
      <c r="GY58" s="276"/>
      <c r="GZ58" s="276"/>
      <c r="HA58" s="276"/>
      <c r="HB58" s="276"/>
      <c r="HC58" s="276"/>
      <c r="HD58" s="276"/>
      <c r="HE58" s="276"/>
      <c r="HF58" s="276"/>
      <c r="HG58" s="276"/>
      <c r="HH58" s="276"/>
      <c r="HI58" s="276"/>
      <c r="HJ58" s="276"/>
      <c r="HK58" s="276"/>
      <c r="HL58" s="276"/>
      <c r="HM58" s="276"/>
      <c r="HN58" s="275"/>
      <c r="HO58" s="277"/>
      <c r="HP58" s="276"/>
      <c r="HQ58" s="276"/>
      <c r="HR58" s="276"/>
      <c r="HS58" s="276"/>
      <c r="HT58" s="276"/>
      <c r="HU58" s="276"/>
      <c r="HV58" s="276"/>
      <c r="HW58" s="276"/>
      <c r="HX58" s="276"/>
      <c r="HY58" s="276"/>
      <c r="HZ58" s="276"/>
      <c r="IA58" s="276"/>
      <c r="IB58" s="276"/>
      <c r="IC58" s="276"/>
      <c r="ID58" s="276"/>
      <c r="IE58" s="276"/>
      <c r="IF58" s="276"/>
      <c r="IG58" s="276"/>
      <c r="IH58" s="276"/>
      <c r="II58" s="276"/>
      <c r="IJ58" s="276"/>
      <c r="IK58" s="276"/>
      <c r="IL58" s="276"/>
      <c r="IM58" s="276"/>
      <c r="IN58" s="276"/>
      <c r="IO58" s="276"/>
      <c r="IP58" s="276"/>
      <c r="IQ58" s="276"/>
      <c r="IR58" s="275">
        <v>104</v>
      </c>
    </row>
    <row r="59" spans="2:252">
      <c r="B59" s="529"/>
      <c r="C59" s="380"/>
      <c r="D59" s="340" t="s">
        <v>1773</v>
      </c>
      <c r="E59" s="325">
        <f>F58+8</f>
        <v>45227</v>
      </c>
      <c r="F59" s="301">
        <f t="shared" si="5"/>
        <v>45229</v>
      </c>
      <c r="G59" s="328">
        <v>3</v>
      </c>
      <c r="H59" s="299"/>
      <c r="I59" s="277"/>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5"/>
      <c r="AN59" s="277"/>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5"/>
      <c r="BR59" s="277"/>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5"/>
      <c r="CV59" s="277"/>
      <c r="CW59" s="276"/>
      <c r="CX59" s="276"/>
      <c r="CY59" s="276"/>
      <c r="CZ59" s="276"/>
      <c r="DA59" s="276"/>
      <c r="DB59" s="276"/>
      <c r="DC59" s="276"/>
      <c r="DD59" s="276"/>
      <c r="DE59" s="276"/>
      <c r="DF59" s="276"/>
      <c r="DG59" s="276"/>
      <c r="DH59" s="276"/>
      <c r="DI59" s="276"/>
      <c r="DJ59" s="276"/>
      <c r="DK59" s="276"/>
      <c r="DL59" s="276"/>
      <c r="DM59" s="276"/>
      <c r="DN59" s="276"/>
      <c r="DO59" s="276"/>
      <c r="DP59" s="276"/>
      <c r="DQ59" s="276"/>
      <c r="DR59" s="276"/>
      <c r="DS59" s="276"/>
      <c r="DT59" s="276"/>
      <c r="DU59" s="276"/>
      <c r="DV59" s="276"/>
      <c r="DW59" s="276"/>
      <c r="DX59" s="276"/>
      <c r="DY59" s="276"/>
      <c r="DZ59" s="275"/>
      <c r="EA59" s="277"/>
      <c r="EB59" s="276"/>
      <c r="EC59" s="276"/>
      <c r="ED59" s="276"/>
      <c r="EE59" s="276"/>
      <c r="EF59" s="276"/>
      <c r="EG59" s="276"/>
      <c r="EH59" s="276"/>
      <c r="EI59" s="276"/>
      <c r="EJ59" s="276"/>
      <c r="EK59" s="276"/>
      <c r="EL59" s="276"/>
      <c r="EM59" s="276"/>
      <c r="EN59" s="276"/>
      <c r="EO59" s="276"/>
      <c r="EP59" s="276"/>
      <c r="EQ59" s="276"/>
      <c r="ER59" s="276"/>
      <c r="ES59" s="276"/>
      <c r="ET59" s="276"/>
      <c r="EU59" s="276"/>
      <c r="EV59" s="276"/>
      <c r="EW59" s="276"/>
      <c r="EX59" s="276"/>
      <c r="EY59" s="276"/>
      <c r="EZ59" s="276"/>
      <c r="FA59" s="276"/>
      <c r="FB59" s="276"/>
      <c r="FC59" s="276"/>
      <c r="FD59" s="276"/>
      <c r="FE59" s="275"/>
      <c r="FF59" s="277"/>
      <c r="FG59" s="276"/>
      <c r="FH59" s="276"/>
      <c r="FI59" s="276"/>
      <c r="FJ59" s="276"/>
      <c r="FK59" s="276"/>
      <c r="FL59" s="276"/>
      <c r="FM59" s="276"/>
      <c r="FN59" s="276"/>
      <c r="FO59" s="276"/>
      <c r="FP59" s="276"/>
      <c r="FQ59" s="276"/>
      <c r="FR59" s="276"/>
      <c r="FS59" s="276"/>
      <c r="FT59" s="276"/>
      <c r="FU59" s="276"/>
      <c r="FV59" s="276"/>
      <c r="FW59" s="276"/>
      <c r="FX59" s="276"/>
      <c r="FY59" s="276"/>
      <c r="FZ59" s="276"/>
      <c r="GA59" s="276"/>
      <c r="GB59" s="276"/>
      <c r="GC59" s="276"/>
      <c r="GD59" s="276"/>
      <c r="GE59" s="276"/>
      <c r="GF59" s="276"/>
      <c r="GG59" s="276"/>
      <c r="GH59" s="278"/>
      <c r="GI59" s="276"/>
      <c r="GJ59" s="275"/>
      <c r="GK59" s="277"/>
      <c r="GL59" s="276"/>
      <c r="GM59" s="276"/>
      <c r="GN59" s="276"/>
      <c r="GO59" s="276"/>
      <c r="GP59" s="276"/>
      <c r="GQ59" s="276"/>
      <c r="GR59" s="276"/>
      <c r="GS59" s="276"/>
      <c r="GT59" s="276"/>
      <c r="GU59" s="276"/>
      <c r="GV59" s="276"/>
      <c r="GW59" s="276"/>
      <c r="GX59" s="276"/>
      <c r="GY59" s="276"/>
      <c r="GZ59" s="276"/>
      <c r="HA59" s="276"/>
      <c r="HB59" s="276"/>
      <c r="HC59" s="276"/>
      <c r="HD59" s="276"/>
      <c r="HE59" s="276"/>
      <c r="HF59" s="276"/>
      <c r="HG59" s="276"/>
      <c r="HH59" s="276"/>
      <c r="HI59" s="276"/>
      <c r="HJ59" s="276"/>
      <c r="HK59" s="276"/>
      <c r="HL59" s="276"/>
      <c r="HM59" s="276"/>
      <c r="HN59" s="275"/>
      <c r="HO59" s="277"/>
      <c r="HP59" s="276"/>
      <c r="HQ59" s="276"/>
      <c r="HR59" s="276"/>
      <c r="HS59" s="276"/>
      <c r="HT59" s="276"/>
      <c r="HU59" s="276"/>
      <c r="HV59" s="276"/>
      <c r="HW59" s="276"/>
      <c r="HX59" s="276"/>
      <c r="HY59" s="276"/>
      <c r="HZ59" s="276"/>
      <c r="IA59" s="276"/>
      <c r="IB59" s="276"/>
      <c r="IC59" s="276"/>
      <c r="ID59" s="276"/>
      <c r="IE59" s="276"/>
      <c r="IF59" s="276"/>
      <c r="IG59" s="276"/>
      <c r="IH59" s="276"/>
      <c r="II59" s="276"/>
      <c r="IJ59" s="276"/>
      <c r="IK59" s="276"/>
      <c r="IL59" s="276"/>
      <c r="IM59" s="276"/>
      <c r="IN59" s="276"/>
      <c r="IO59" s="276"/>
      <c r="IP59" s="276"/>
      <c r="IQ59" s="276"/>
      <c r="IR59" s="275">
        <v>105</v>
      </c>
    </row>
    <row r="60" spans="2:252" ht="17.25" thickBot="1">
      <c r="B60" s="529"/>
      <c r="C60" s="380"/>
      <c r="D60" s="339" t="s">
        <v>1772</v>
      </c>
      <c r="E60" s="338">
        <f>F59+1</f>
        <v>45230</v>
      </c>
      <c r="F60" s="312">
        <f t="shared" si="5"/>
        <v>45231</v>
      </c>
      <c r="G60" s="337">
        <v>2</v>
      </c>
      <c r="H60" s="310"/>
      <c r="I60" s="335"/>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3"/>
      <c r="AN60" s="335"/>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3"/>
      <c r="BR60" s="335"/>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c r="CT60" s="334"/>
      <c r="CU60" s="333"/>
      <c r="CV60" s="335"/>
      <c r="CW60" s="334"/>
      <c r="CX60" s="334"/>
      <c r="CY60" s="334"/>
      <c r="CZ60" s="334"/>
      <c r="DA60" s="334"/>
      <c r="DB60" s="334"/>
      <c r="DC60" s="334"/>
      <c r="DD60" s="334"/>
      <c r="DE60" s="334"/>
      <c r="DF60" s="334"/>
      <c r="DG60" s="334"/>
      <c r="DH60" s="334"/>
      <c r="DI60" s="334"/>
      <c r="DJ60" s="334"/>
      <c r="DK60" s="334"/>
      <c r="DL60" s="334"/>
      <c r="DM60" s="334"/>
      <c r="DN60" s="334"/>
      <c r="DO60" s="334"/>
      <c r="DP60" s="334"/>
      <c r="DQ60" s="334"/>
      <c r="DR60" s="334"/>
      <c r="DS60" s="334"/>
      <c r="DT60" s="334"/>
      <c r="DU60" s="334"/>
      <c r="DV60" s="334"/>
      <c r="DW60" s="334"/>
      <c r="DX60" s="334"/>
      <c r="DY60" s="334"/>
      <c r="DZ60" s="333"/>
      <c r="EA60" s="335"/>
      <c r="EB60" s="334"/>
      <c r="EC60" s="334"/>
      <c r="ED60" s="334"/>
      <c r="EE60" s="334"/>
      <c r="EF60" s="334"/>
      <c r="EG60" s="334"/>
      <c r="EH60" s="334"/>
      <c r="EI60" s="334"/>
      <c r="EJ60" s="334"/>
      <c r="EK60" s="334"/>
      <c r="EL60" s="334"/>
      <c r="EM60" s="334"/>
      <c r="EN60" s="334"/>
      <c r="EO60" s="334"/>
      <c r="EP60" s="334"/>
      <c r="EQ60" s="334"/>
      <c r="ER60" s="334"/>
      <c r="ES60" s="334"/>
      <c r="ET60" s="334"/>
      <c r="EU60" s="334"/>
      <c r="EV60" s="334"/>
      <c r="EW60" s="334"/>
      <c r="EX60" s="334"/>
      <c r="EY60" s="334"/>
      <c r="EZ60" s="334"/>
      <c r="FA60" s="334"/>
      <c r="FB60" s="334"/>
      <c r="FC60" s="334"/>
      <c r="FD60" s="334"/>
      <c r="FE60" s="333"/>
      <c r="FF60" s="335"/>
      <c r="FG60" s="334"/>
      <c r="FH60" s="334"/>
      <c r="FI60" s="334"/>
      <c r="FJ60" s="334"/>
      <c r="FK60" s="334"/>
      <c r="FL60" s="334"/>
      <c r="FM60" s="334"/>
      <c r="FN60" s="334"/>
      <c r="FO60" s="334"/>
      <c r="FP60" s="334"/>
      <c r="FQ60" s="334"/>
      <c r="FR60" s="334"/>
      <c r="FS60" s="334"/>
      <c r="FT60" s="334"/>
      <c r="FU60" s="334"/>
      <c r="FV60" s="334"/>
      <c r="FW60" s="334"/>
      <c r="FX60" s="334"/>
      <c r="FY60" s="334"/>
      <c r="FZ60" s="334"/>
      <c r="GA60" s="334"/>
      <c r="GB60" s="334"/>
      <c r="GC60" s="334"/>
      <c r="GD60" s="334"/>
      <c r="GE60" s="334"/>
      <c r="GF60" s="334"/>
      <c r="GG60" s="334"/>
      <c r="GH60" s="336"/>
      <c r="GI60" s="334"/>
      <c r="GJ60" s="333"/>
      <c r="GK60" s="335"/>
      <c r="GL60" s="334"/>
      <c r="GM60" s="334"/>
      <c r="GN60" s="334"/>
      <c r="GO60" s="334"/>
      <c r="GP60" s="334"/>
      <c r="GQ60" s="334"/>
      <c r="GR60" s="334"/>
      <c r="GS60" s="334"/>
      <c r="GT60" s="334"/>
      <c r="GU60" s="334"/>
      <c r="GV60" s="334"/>
      <c r="GW60" s="334"/>
      <c r="GX60" s="334"/>
      <c r="GY60" s="334"/>
      <c r="GZ60" s="334"/>
      <c r="HA60" s="334"/>
      <c r="HB60" s="334"/>
      <c r="HC60" s="334"/>
      <c r="HD60" s="334"/>
      <c r="HE60" s="334"/>
      <c r="HF60" s="334"/>
      <c r="HG60" s="334"/>
      <c r="HH60" s="334"/>
      <c r="HI60" s="334"/>
      <c r="HJ60" s="334"/>
      <c r="HK60" s="334"/>
      <c r="HL60" s="334"/>
      <c r="HM60" s="334"/>
      <c r="HN60" s="333"/>
      <c r="HO60" s="335"/>
      <c r="HP60" s="334"/>
      <c r="HQ60" s="334"/>
      <c r="HR60" s="334"/>
      <c r="HS60" s="334"/>
      <c r="HT60" s="334"/>
      <c r="HU60" s="334"/>
      <c r="HV60" s="334"/>
      <c r="HW60" s="334"/>
      <c r="HX60" s="334"/>
      <c r="HY60" s="334"/>
      <c r="HZ60" s="334"/>
      <c r="IA60" s="334"/>
      <c r="IB60" s="334"/>
      <c r="IC60" s="334"/>
      <c r="ID60" s="334"/>
      <c r="IE60" s="334"/>
      <c r="IF60" s="334"/>
      <c r="IG60" s="334"/>
      <c r="IH60" s="334"/>
      <c r="II60" s="334"/>
      <c r="IJ60" s="334"/>
      <c r="IK60" s="334"/>
      <c r="IL60" s="334"/>
      <c r="IM60" s="334"/>
      <c r="IN60" s="334"/>
      <c r="IO60" s="334"/>
      <c r="IP60" s="334"/>
      <c r="IQ60" s="334"/>
      <c r="IR60" s="333">
        <v>106</v>
      </c>
    </row>
    <row r="61" spans="2:252" ht="17.25" thickTop="1">
      <c r="B61" s="529"/>
      <c r="C61" s="380"/>
      <c r="D61" s="537" t="s">
        <v>1771</v>
      </c>
      <c r="E61" s="309">
        <f>E63</f>
        <v>45220</v>
      </c>
      <c r="F61" s="309">
        <f t="shared" si="5"/>
        <v>45234</v>
      </c>
      <c r="G61" s="308">
        <v>15</v>
      </c>
      <c r="H61" s="307" t="s">
        <v>1756</v>
      </c>
      <c r="I61" s="331"/>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29"/>
      <c r="AN61" s="331"/>
      <c r="AO61" s="330"/>
      <c r="AP61" s="330"/>
      <c r="AQ61" s="330"/>
      <c r="AR61" s="330"/>
      <c r="AS61" s="330"/>
      <c r="AT61" s="330"/>
      <c r="AU61" s="330"/>
      <c r="AV61" s="330"/>
      <c r="AW61" s="330"/>
      <c r="AX61" s="330"/>
      <c r="AY61" s="330"/>
      <c r="AZ61" s="330"/>
      <c r="BA61" s="330"/>
      <c r="BB61" s="330"/>
      <c r="BC61" s="330"/>
      <c r="BD61" s="330"/>
      <c r="BE61" s="330"/>
      <c r="BF61" s="330"/>
      <c r="BG61" s="330"/>
      <c r="BH61" s="330"/>
      <c r="BI61" s="330"/>
      <c r="BJ61" s="330"/>
      <c r="BK61" s="330"/>
      <c r="BL61" s="330"/>
      <c r="BM61" s="330"/>
      <c r="BN61" s="330"/>
      <c r="BO61" s="330"/>
      <c r="BP61" s="330"/>
      <c r="BQ61" s="329"/>
      <c r="BR61" s="331"/>
      <c r="BS61" s="330"/>
      <c r="BT61" s="330"/>
      <c r="BU61" s="330"/>
      <c r="BV61" s="330"/>
      <c r="BW61" s="330"/>
      <c r="BX61" s="330"/>
      <c r="BY61" s="330"/>
      <c r="BZ61" s="330"/>
      <c r="CA61" s="330"/>
      <c r="CB61" s="330"/>
      <c r="CC61" s="330"/>
      <c r="CD61" s="330"/>
      <c r="CE61" s="330"/>
      <c r="CF61" s="330"/>
      <c r="CG61" s="330"/>
      <c r="CH61" s="330"/>
      <c r="CI61" s="330"/>
      <c r="CJ61" s="330"/>
      <c r="CK61" s="330"/>
      <c r="CL61" s="330"/>
      <c r="CM61" s="330"/>
      <c r="CN61" s="330"/>
      <c r="CO61" s="330"/>
      <c r="CP61" s="330"/>
      <c r="CQ61" s="330"/>
      <c r="CR61" s="330"/>
      <c r="CS61" s="330"/>
      <c r="CT61" s="330"/>
      <c r="CU61" s="329"/>
      <c r="CV61" s="331"/>
      <c r="CW61" s="330"/>
      <c r="CX61" s="330"/>
      <c r="CY61" s="330"/>
      <c r="CZ61" s="330"/>
      <c r="DA61" s="330"/>
      <c r="DB61" s="330"/>
      <c r="DC61" s="330"/>
      <c r="DD61" s="330"/>
      <c r="DE61" s="330"/>
      <c r="DF61" s="330"/>
      <c r="DG61" s="330"/>
      <c r="DH61" s="330"/>
      <c r="DI61" s="330"/>
      <c r="DJ61" s="330"/>
      <c r="DK61" s="330"/>
      <c r="DL61" s="330"/>
      <c r="DM61" s="330"/>
      <c r="DN61" s="330"/>
      <c r="DO61" s="330"/>
      <c r="DP61" s="330"/>
      <c r="DQ61" s="330"/>
      <c r="DR61" s="330"/>
      <c r="DS61" s="330"/>
      <c r="DT61" s="330"/>
      <c r="DU61" s="330"/>
      <c r="DV61" s="330"/>
      <c r="DW61" s="330"/>
      <c r="DX61" s="330"/>
      <c r="DY61" s="330"/>
      <c r="DZ61" s="329"/>
      <c r="EA61" s="331"/>
      <c r="EB61" s="330"/>
      <c r="EC61" s="330"/>
      <c r="ED61" s="330"/>
      <c r="EE61" s="330"/>
      <c r="EF61" s="330"/>
      <c r="EG61" s="330"/>
      <c r="EH61" s="330"/>
      <c r="EI61" s="330"/>
      <c r="EJ61" s="330"/>
      <c r="EK61" s="330"/>
      <c r="EL61" s="330"/>
      <c r="EM61" s="330"/>
      <c r="EN61" s="330"/>
      <c r="EO61" s="330"/>
      <c r="EP61" s="330"/>
      <c r="EQ61" s="330"/>
      <c r="ER61" s="330"/>
      <c r="ES61" s="330"/>
      <c r="ET61" s="330"/>
      <c r="EU61" s="330"/>
      <c r="EV61" s="330"/>
      <c r="EW61" s="330"/>
      <c r="EX61" s="330"/>
      <c r="EY61" s="330"/>
      <c r="EZ61" s="330"/>
      <c r="FA61" s="330"/>
      <c r="FB61" s="330"/>
      <c r="FC61" s="330"/>
      <c r="FD61" s="330"/>
      <c r="FE61" s="329"/>
      <c r="FF61" s="331"/>
      <c r="FG61" s="330"/>
      <c r="FH61" s="330"/>
      <c r="FI61" s="330"/>
      <c r="FJ61" s="330"/>
      <c r="FK61" s="330"/>
      <c r="FL61" s="330"/>
      <c r="FM61" s="330"/>
      <c r="FN61" s="330"/>
      <c r="FO61" s="330"/>
      <c r="FP61" s="330"/>
      <c r="FQ61" s="330"/>
      <c r="FR61" s="330"/>
      <c r="FS61" s="330"/>
      <c r="FT61" s="330"/>
      <c r="FU61" s="330"/>
      <c r="FV61" s="330"/>
      <c r="FW61" s="330"/>
      <c r="FX61" s="330"/>
      <c r="FY61" s="330"/>
      <c r="FZ61" s="330"/>
      <c r="GA61" s="330"/>
      <c r="GB61" s="330"/>
      <c r="GC61" s="330"/>
      <c r="GD61" s="330"/>
      <c r="GE61" s="330"/>
      <c r="GF61" s="330"/>
      <c r="GG61" s="330"/>
      <c r="GH61" s="332"/>
      <c r="GI61" s="330"/>
      <c r="GJ61" s="329"/>
      <c r="GK61" s="331"/>
      <c r="GL61" s="330"/>
      <c r="GM61" s="330"/>
      <c r="GN61" s="330"/>
      <c r="GO61" s="330"/>
      <c r="GP61" s="330"/>
      <c r="GQ61" s="330"/>
      <c r="GR61" s="330"/>
      <c r="GS61" s="330"/>
      <c r="GT61" s="330"/>
      <c r="GU61" s="330"/>
      <c r="GV61" s="330"/>
      <c r="GW61" s="330"/>
      <c r="GX61" s="330"/>
      <c r="GY61" s="330"/>
      <c r="GZ61" s="330"/>
      <c r="HA61" s="330"/>
      <c r="HB61" s="330"/>
      <c r="HC61" s="330"/>
      <c r="HD61" s="330"/>
      <c r="HE61" s="330"/>
      <c r="HF61" s="330"/>
      <c r="HG61" s="330"/>
      <c r="HH61" s="330"/>
      <c r="HI61" s="330"/>
      <c r="HJ61" s="330"/>
      <c r="HK61" s="330"/>
      <c r="HL61" s="330"/>
      <c r="HM61" s="330"/>
      <c r="HN61" s="329"/>
      <c r="HO61" s="331"/>
      <c r="HP61" s="330"/>
      <c r="HQ61" s="330"/>
      <c r="HR61" s="330"/>
      <c r="HS61" s="330"/>
      <c r="HT61" s="330"/>
      <c r="HU61" s="330"/>
      <c r="HV61" s="330"/>
      <c r="HW61" s="330"/>
      <c r="HX61" s="330"/>
      <c r="HY61" s="330"/>
      <c r="HZ61" s="330"/>
      <c r="IA61" s="330"/>
      <c r="IB61" s="330"/>
      <c r="IC61" s="330"/>
      <c r="ID61" s="330"/>
      <c r="IE61" s="330"/>
      <c r="IF61" s="330"/>
      <c r="IG61" s="330"/>
      <c r="IH61" s="330"/>
      <c r="II61" s="330"/>
      <c r="IJ61" s="330"/>
      <c r="IK61" s="330"/>
      <c r="IL61" s="330"/>
      <c r="IM61" s="330"/>
      <c r="IN61" s="330"/>
      <c r="IO61" s="330"/>
      <c r="IP61" s="330"/>
      <c r="IQ61" s="330"/>
      <c r="IR61" s="329">
        <v>107</v>
      </c>
    </row>
    <row r="62" spans="2:252">
      <c r="B62" s="529"/>
      <c r="C62" s="380"/>
      <c r="D62" s="538"/>
      <c r="E62" s="306"/>
      <c r="F62" s="306"/>
      <c r="G62" s="305"/>
      <c r="H62" s="304" t="s">
        <v>1755</v>
      </c>
      <c r="I62" s="277"/>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5"/>
      <c r="AN62" s="277"/>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5"/>
      <c r="BR62" s="277"/>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5"/>
      <c r="CV62" s="277"/>
      <c r="CW62" s="276"/>
      <c r="CX62" s="276"/>
      <c r="CY62" s="276"/>
      <c r="CZ62" s="276"/>
      <c r="DA62" s="276"/>
      <c r="DB62" s="276"/>
      <c r="DC62" s="276"/>
      <c r="DD62" s="276"/>
      <c r="DE62" s="276"/>
      <c r="DF62" s="276"/>
      <c r="DG62" s="276"/>
      <c r="DH62" s="276"/>
      <c r="DI62" s="276"/>
      <c r="DJ62" s="276"/>
      <c r="DK62" s="276"/>
      <c r="DL62" s="276"/>
      <c r="DM62" s="276"/>
      <c r="DN62" s="276"/>
      <c r="DO62" s="276"/>
      <c r="DP62" s="276"/>
      <c r="DQ62" s="276"/>
      <c r="DR62" s="276"/>
      <c r="DS62" s="276"/>
      <c r="DT62" s="276"/>
      <c r="DU62" s="276"/>
      <c r="DV62" s="276"/>
      <c r="DW62" s="276"/>
      <c r="DX62" s="276"/>
      <c r="DY62" s="276"/>
      <c r="DZ62" s="275"/>
      <c r="EA62" s="277"/>
      <c r="EB62" s="276"/>
      <c r="EC62" s="276"/>
      <c r="ED62" s="276"/>
      <c r="EE62" s="276"/>
      <c r="EF62" s="276"/>
      <c r="EG62" s="276"/>
      <c r="EH62" s="276"/>
      <c r="EI62" s="276"/>
      <c r="EJ62" s="276"/>
      <c r="EK62" s="276"/>
      <c r="EL62" s="276"/>
      <c r="EM62" s="276"/>
      <c r="EN62" s="276"/>
      <c r="EO62" s="276"/>
      <c r="EP62" s="276"/>
      <c r="EQ62" s="276"/>
      <c r="ER62" s="276"/>
      <c r="ES62" s="276"/>
      <c r="ET62" s="276"/>
      <c r="EU62" s="276"/>
      <c r="EV62" s="276"/>
      <c r="EW62" s="276"/>
      <c r="EX62" s="276"/>
      <c r="EY62" s="276"/>
      <c r="EZ62" s="276"/>
      <c r="FA62" s="276"/>
      <c r="FB62" s="276"/>
      <c r="FC62" s="276"/>
      <c r="FD62" s="276"/>
      <c r="FE62" s="275"/>
      <c r="FF62" s="277"/>
      <c r="FG62" s="276"/>
      <c r="FH62" s="276"/>
      <c r="FI62" s="276"/>
      <c r="FJ62" s="276"/>
      <c r="FK62" s="276"/>
      <c r="FL62" s="276"/>
      <c r="FM62" s="276"/>
      <c r="FN62" s="276"/>
      <c r="FO62" s="276"/>
      <c r="FP62" s="276"/>
      <c r="FQ62" s="276"/>
      <c r="FR62" s="276"/>
      <c r="FS62" s="276"/>
      <c r="FT62" s="276"/>
      <c r="FU62" s="276"/>
      <c r="FV62" s="276"/>
      <c r="FW62" s="276"/>
      <c r="FX62" s="276"/>
      <c r="FY62" s="276"/>
      <c r="FZ62" s="276"/>
      <c r="GA62" s="276"/>
      <c r="GB62" s="276"/>
      <c r="GC62" s="276"/>
      <c r="GD62" s="276"/>
      <c r="GE62" s="276"/>
      <c r="GF62" s="276"/>
      <c r="GG62" s="276"/>
      <c r="GH62" s="278"/>
      <c r="GI62" s="276"/>
      <c r="GJ62" s="275"/>
      <c r="GK62" s="277"/>
      <c r="GL62" s="276"/>
      <c r="GM62" s="276"/>
      <c r="GN62" s="276"/>
      <c r="GO62" s="276"/>
      <c r="GP62" s="276"/>
      <c r="GQ62" s="276"/>
      <c r="GR62" s="276"/>
      <c r="GS62" s="276"/>
      <c r="GT62" s="276"/>
      <c r="GU62" s="276"/>
      <c r="GV62" s="276"/>
      <c r="GW62" s="276"/>
      <c r="GX62" s="276"/>
      <c r="GY62" s="276"/>
      <c r="GZ62" s="276"/>
      <c r="HA62" s="276"/>
      <c r="HB62" s="276"/>
      <c r="HC62" s="276"/>
      <c r="HD62" s="276"/>
      <c r="HE62" s="276"/>
      <c r="HF62" s="276"/>
      <c r="HG62" s="276"/>
      <c r="HH62" s="276"/>
      <c r="HI62" s="276"/>
      <c r="HJ62" s="276"/>
      <c r="HK62" s="276"/>
      <c r="HL62" s="276"/>
      <c r="HM62" s="276"/>
      <c r="HN62" s="275"/>
      <c r="HO62" s="277"/>
      <c r="HP62" s="276"/>
      <c r="HQ62" s="276"/>
      <c r="HR62" s="276"/>
      <c r="HS62" s="276"/>
      <c r="HT62" s="276"/>
      <c r="HU62" s="276"/>
      <c r="HV62" s="276"/>
      <c r="HW62" s="276"/>
      <c r="HX62" s="276"/>
      <c r="HY62" s="276"/>
      <c r="HZ62" s="276"/>
      <c r="IA62" s="276"/>
      <c r="IB62" s="276"/>
      <c r="IC62" s="276"/>
      <c r="ID62" s="276"/>
      <c r="IE62" s="276"/>
      <c r="IF62" s="276"/>
      <c r="IG62" s="276"/>
      <c r="IH62" s="276"/>
      <c r="II62" s="276"/>
      <c r="IJ62" s="276"/>
      <c r="IK62" s="276"/>
      <c r="IL62" s="276"/>
      <c r="IM62" s="276"/>
      <c r="IN62" s="276"/>
      <c r="IO62" s="276"/>
      <c r="IP62" s="276"/>
      <c r="IQ62" s="276"/>
      <c r="IR62" s="275">
        <v>2</v>
      </c>
    </row>
    <row r="63" spans="2:252">
      <c r="B63" s="529"/>
      <c r="C63" s="380"/>
      <c r="D63" s="303" t="s">
        <v>1770</v>
      </c>
      <c r="E63" s="302">
        <f>F58+1</f>
        <v>45220</v>
      </c>
      <c r="F63" s="301">
        <f>E63+G63-1</f>
        <v>45226</v>
      </c>
      <c r="G63" s="328">
        <v>7</v>
      </c>
      <c r="H63" s="299"/>
      <c r="I63" s="277"/>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5"/>
      <c r="AN63" s="277"/>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5"/>
      <c r="BR63" s="277"/>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5"/>
      <c r="CV63" s="277"/>
      <c r="CW63" s="276"/>
      <c r="CX63" s="276"/>
      <c r="CY63" s="276"/>
      <c r="CZ63" s="276"/>
      <c r="DA63" s="276"/>
      <c r="DB63" s="276"/>
      <c r="DC63" s="276"/>
      <c r="DD63" s="276"/>
      <c r="DE63" s="276"/>
      <c r="DF63" s="276"/>
      <c r="DG63" s="276"/>
      <c r="DH63" s="276"/>
      <c r="DI63" s="276"/>
      <c r="DJ63" s="276"/>
      <c r="DK63" s="276"/>
      <c r="DL63" s="276"/>
      <c r="DM63" s="276"/>
      <c r="DN63" s="276"/>
      <c r="DO63" s="276"/>
      <c r="DP63" s="276"/>
      <c r="DQ63" s="276"/>
      <c r="DR63" s="276"/>
      <c r="DS63" s="276"/>
      <c r="DT63" s="276"/>
      <c r="DU63" s="276"/>
      <c r="DV63" s="276"/>
      <c r="DW63" s="276"/>
      <c r="DX63" s="276"/>
      <c r="DY63" s="276"/>
      <c r="DZ63" s="275"/>
      <c r="EA63" s="277"/>
      <c r="EB63" s="276"/>
      <c r="EC63" s="276"/>
      <c r="ED63" s="276"/>
      <c r="EE63" s="276"/>
      <c r="EF63" s="276"/>
      <c r="EG63" s="276"/>
      <c r="EH63" s="276"/>
      <c r="EI63" s="276"/>
      <c r="EJ63" s="276"/>
      <c r="EK63" s="276"/>
      <c r="EL63" s="276"/>
      <c r="EM63" s="276"/>
      <c r="EN63" s="276"/>
      <c r="EO63" s="276"/>
      <c r="EP63" s="276"/>
      <c r="EQ63" s="276"/>
      <c r="ER63" s="276"/>
      <c r="ES63" s="276"/>
      <c r="ET63" s="276"/>
      <c r="EU63" s="276"/>
      <c r="EV63" s="276"/>
      <c r="EW63" s="276"/>
      <c r="EX63" s="276"/>
      <c r="EY63" s="276"/>
      <c r="EZ63" s="276"/>
      <c r="FA63" s="276"/>
      <c r="FB63" s="276"/>
      <c r="FC63" s="276"/>
      <c r="FD63" s="276"/>
      <c r="FE63" s="275"/>
      <c r="FF63" s="277"/>
      <c r="FG63" s="276"/>
      <c r="FH63" s="276"/>
      <c r="FI63" s="276"/>
      <c r="FJ63" s="276"/>
      <c r="FK63" s="276"/>
      <c r="FL63" s="276"/>
      <c r="FM63" s="276"/>
      <c r="FN63" s="276"/>
      <c r="FO63" s="276"/>
      <c r="FP63" s="276"/>
      <c r="FQ63" s="276"/>
      <c r="FR63" s="276"/>
      <c r="FS63" s="276"/>
      <c r="FT63" s="276"/>
      <c r="FU63" s="276"/>
      <c r="FV63" s="276"/>
      <c r="FW63" s="276"/>
      <c r="FX63" s="276"/>
      <c r="FY63" s="276"/>
      <c r="FZ63" s="276"/>
      <c r="GA63" s="276"/>
      <c r="GB63" s="276"/>
      <c r="GC63" s="276"/>
      <c r="GD63" s="276"/>
      <c r="GE63" s="276"/>
      <c r="GF63" s="276"/>
      <c r="GG63" s="276"/>
      <c r="GH63" s="278"/>
      <c r="GI63" s="276"/>
      <c r="GJ63" s="275"/>
      <c r="GK63" s="277"/>
      <c r="GL63" s="276"/>
      <c r="GM63" s="276"/>
      <c r="GN63" s="276"/>
      <c r="GO63" s="276"/>
      <c r="GP63" s="276"/>
      <c r="GQ63" s="276"/>
      <c r="GR63" s="276"/>
      <c r="GS63" s="276"/>
      <c r="GT63" s="276"/>
      <c r="GU63" s="276"/>
      <c r="GV63" s="276"/>
      <c r="GW63" s="276"/>
      <c r="GX63" s="276"/>
      <c r="GY63" s="276"/>
      <c r="GZ63" s="276"/>
      <c r="HA63" s="276"/>
      <c r="HB63" s="276"/>
      <c r="HC63" s="276"/>
      <c r="HD63" s="276"/>
      <c r="HE63" s="276"/>
      <c r="HF63" s="276"/>
      <c r="HG63" s="276"/>
      <c r="HH63" s="276"/>
      <c r="HI63" s="276"/>
      <c r="HJ63" s="276"/>
      <c r="HK63" s="276"/>
      <c r="HL63" s="276"/>
      <c r="HM63" s="276"/>
      <c r="HN63" s="275"/>
      <c r="HO63" s="277"/>
      <c r="HP63" s="276"/>
      <c r="HQ63" s="276"/>
      <c r="HR63" s="276"/>
      <c r="HS63" s="276"/>
      <c r="HT63" s="276"/>
      <c r="HU63" s="276"/>
      <c r="HV63" s="276"/>
      <c r="HW63" s="276"/>
      <c r="HX63" s="276"/>
      <c r="HY63" s="276"/>
      <c r="HZ63" s="276"/>
      <c r="IA63" s="276"/>
      <c r="IB63" s="276"/>
      <c r="IC63" s="276"/>
      <c r="ID63" s="276"/>
      <c r="IE63" s="276"/>
      <c r="IF63" s="276"/>
      <c r="IG63" s="276"/>
      <c r="IH63" s="276"/>
      <c r="II63" s="276"/>
      <c r="IJ63" s="276"/>
      <c r="IK63" s="276"/>
      <c r="IL63" s="276"/>
      <c r="IM63" s="276"/>
      <c r="IN63" s="276"/>
      <c r="IO63" s="276"/>
      <c r="IP63" s="276"/>
      <c r="IQ63" s="276"/>
      <c r="IR63" s="275">
        <v>109</v>
      </c>
    </row>
    <row r="64" spans="2:252" ht="17.25" thickBot="1">
      <c r="B64" s="529"/>
      <c r="C64" s="380"/>
      <c r="D64" s="298" t="s">
        <v>1769</v>
      </c>
      <c r="E64" s="297">
        <f>F63+1</f>
        <v>45227</v>
      </c>
      <c r="F64" s="296">
        <f>E64+G64-1</f>
        <v>45235</v>
      </c>
      <c r="G64" s="327">
        <v>9</v>
      </c>
      <c r="H64" s="294"/>
      <c r="I64" s="292"/>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0"/>
      <c r="AN64" s="292"/>
      <c r="AO64" s="291"/>
      <c r="AP64" s="291"/>
      <c r="AQ64" s="291"/>
      <c r="AR64" s="291"/>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1"/>
      <c r="BQ64" s="290"/>
      <c r="BR64" s="292"/>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0"/>
      <c r="CV64" s="292"/>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0"/>
      <c r="EA64" s="292"/>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0"/>
      <c r="FF64" s="292"/>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3"/>
      <c r="GI64" s="291"/>
      <c r="GJ64" s="290"/>
      <c r="GK64" s="292"/>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0"/>
      <c r="HO64" s="292"/>
      <c r="HP64" s="291"/>
      <c r="HQ64" s="291"/>
      <c r="HR64" s="291"/>
      <c r="HS64" s="291"/>
      <c r="HT64" s="291"/>
      <c r="HU64" s="291"/>
      <c r="HV64" s="291"/>
      <c r="HW64" s="291"/>
      <c r="HX64" s="291"/>
      <c r="HY64" s="291"/>
      <c r="HZ64" s="291"/>
      <c r="IA64" s="291"/>
      <c r="IB64" s="291"/>
      <c r="IC64" s="291"/>
      <c r="ID64" s="291"/>
      <c r="IE64" s="291"/>
      <c r="IF64" s="291"/>
      <c r="IG64" s="291"/>
      <c r="IH64" s="291"/>
      <c r="II64" s="291"/>
      <c r="IJ64" s="291"/>
      <c r="IK64" s="291"/>
      <c r="IL64" s="291"/>
      <c r="IM64" s="291"/>
      <c r="IN64" s="291"/>
      <c r="IO64" s="291"/>
      <c r="IP64" s="291"/>
      <c r="IQ64" s="291"/>
      <c r="IR64" s="290">
        <v>110</v>
      </c>
    </row>
    <row r="65" spans="2:252" ht="17.25" thickTop="1">
      <c r="B65" s="529"/>
      <c r="C65" s="380"/>
      <c r="D65" s="539" t="s">
        <v>1768</v>
      </c>
      <c r="E65" s="281">
        <f>E67</f>
        <v>45236</v>
      </c>
      <c r="F65" s="281">
        <f>E65+G65-1</f>
        <v>45239</v>
      </c>
      <c r="G65" s="326">
        <v>4</v>
      </c>
      <c r="H65" s="288" t="s">
        <v>1756</v>
      </c>
      <c r="I65" s="286"/>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4"/>
      <c r="AN65" s="286"/>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4"/>
      <c r="BR65" s="286"/>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S65" s="285"/>
      <c r="CT65" s="285"/>
      <c r="CU65" s="284"/>
      <c r="CV65" s="286"/>
      <c r="CW65" s="285"/>
      <c r="CX65" s="285"/>
      <c r="CY65" s="285"/>
      <c r="CZ65" s="285"/>
      <c r="DA65" s="285"/>
      <c r="DB65" s="285"/>
      <c r="DC65" s="285"/>
      <c r="DD65" s="285"/>
      <c r="DE65" s="285"/>
      <c r="DF65" s="285"/>
      <c r="DG65" s="285"/>
      <c r="DH65" s="285"/>
      <c r="DI65" s="285"/>
      <c r="DJ65" s="285"/>
      <c r="DK65" s="285"/>
      <c r="DL65" s="285"/>
      <c r="DM65" s="285"/>
      <c r="DN65" s="285"/>
      <c r="DO65" s="285"/>
      <c r="DP65" s="285"/>
      <c r="DQ65" s="285"/>
      <c r="DR65" s="285"/>
      <c r="DS65" s="285"/>
      <c r="DT65" s="285"/>
      <c r="DU65" s="285"/>
      <c r="DV65" s="285"/>
      <c r="DW65" s="285"/>
      <c r="DX65" s="285"/>
      <c r="DY65" s="285"/>
      <c r="DZ65" s="284"/>
      <c r="EA65" s="286"/>
      <c r="EB65" s="285"/>
      <c r="EC65" s="285"/>
      <c r="ED65" s="285"/>
      <c r="EE65" s="285"/>
      <c r="EF65" s="285"/>
      <c r="EG65" s="285"/>
      <c r="EH65" s="285"/>
      <c r="EI65" s="285"/>
      <c r="EJ65" s="285"/>
      <c r="EK65" s="285"/>
      <c r="EL65" s="285"/>
      <c r="EM65" s="285"/>
      <c r="EN65" s="285"/>
      <c r="EO65" s="285"/>
      <c r="EP65" s="285"/>
      <c r="EQ65" s="285"/>
      <c r="ER65" s="285"/>
      <c r="ES65" s="285"/>
      <c r="ET65" s="285"/>
      <c r="EU65" s="285"/>
      <c r="EV65" s="285"/>
      <c r="EW65" s="285"/>
      <c r="EX65" s="285"/>
      <c r="EY65" s="285"/>
      <c r="EZ65" s="285"/>
      <c r="FA65" s="285"/>
      <c r="FB65" s="285"/>
      <c r="FC65" s="285"/>
      <c r="FD65" s="285"/>
      <c r="FE65" s="284"/>
      <c r="FF65" s="286"/>
      <c r="FG65" s="285"/>
      <c r="FH65" s="285"/>
      <c r="FI65" s="285"/>
      <c r="FJ65" s="285"/>
      <c r="FK65" s="285"/>
      <c r="FL65" s="285"/>
      <c r="FM65" s="285"/>
      <c r="FN65" s="285"/>
      <c r="FO65" s="285"/>
      <c r="FP65" s="285"/>
      <c r="FQ65" s="285"/>
      <c r="FR65" s="285"/>
      <c r="FS65" s="285"/>
      <c r="FT65" s="285"/>
      <c r="FU65" s="285"/>
      <c r="FV65" s="285"/>
      <c r="FW65" s="285"/>
      <c r="FX65" s="285"/>
      <c r="FY65" s="285"/>
      <c r="FZ65" s="285"/>
      <c r="GA65" s="285"/>
      <c r="GB65" s="285"/>
      <c r="GC65" s="285"/>
      <c r="GD65" s="285"/>
      <c r="GE65" s="285"/>
      <c r="GF65" s="285"/>
      <c r="GG65" s="285"/>
      <c r="GH65" s="287"/>
      <c r="GI65" s="285"/>
      <c r="GJ65" s="284"/>
      <c r="GK65" s="286"/>
      <c r="GL65" s="285"/>
      <c r="GM65" s="285"/>
      <c r="GN65" s="285"/>
      <c r="GO65" s="285"/>
      <c r="GP65" s="285"/>
      <c r="GQ65" s="285"/>
      <c r="GR65" s="285"/>
      <c r="GS65" s="285"/>
      <c r="GT65" s="285"/>
      <c r="GU65" s="285"/>
      <c r="GV65" s="285"/>
      <c r="GW65" s="285"/>
      <c r="GX65" s="285"/>
      <c r="GY65" s="285"/>
      <c r="GZ65" s="285"/>
      <c r="HA65" s="285"/>
      <c r="HB65" s="285"/>
      <c r="HC65" s="285"/>
      <c r="HD65" s="285"/>
      <c r="HE65" s="285"/>
      <c r="HF65" s="285"/>
      <c r="HG65" s="285"/>
      <c r="HH65" s="285"/>
      <c r="HI65" s="285"/>
      <c r="HJ65" s="285"/>
      <c r="HK65" s="285"/>
      <c r="HL65" s="285"/>
      <c r="HM65" s="285"/>
      <c r="HN65" s="284"/>
      <c r="HO65" s="286"/>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285"/>
      <c r="IL65" s="285"/>
      <c r="IM65" s="285"/>
      <c r="IN65" s="285"/>
      <c r="IO65" s="285"/>
      <c r="IP65" s="285"/>
      <c r="IQ65" s="285"/>
      <c r="IR65" s="284">
        <v>111</v>
      </c>
    </row>
    <row r="66" spans="2:252">
      <c r="B66" s="529"/>
      <c r="C66" s="380"/>
      <c r="D66" s="540"/>
      <c r="E66" s="282"/>
      <c r="F66" s="282"/>
      <c r="G66" s="280"/>
      <c r="H66" s="279" t="s">
        <v>1755</v>
      </c>
      <c r="I66" s="277"/>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5"/>
      <c r="AN66" s="277"/>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5"/>
      <c r="BR66" s="277"/>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5"/>
      <c r="CV66" s="277"/>
      <c r="CW66" s="276"/>
      <c r="CX66" s="276"/>
      <c r="CY66" s="276"/>
      <c r="CZ66" s="276"/>
      <c r="DA66" s="276"/>
      <c r="DB66" s="276"/>
      <c r="DC66" s="276"/>
      <c r="DD66" s="276"/>
      <c r="DE66" s="276"/>
      <c r="DF66" s="276"/>
      <c r="DG66" s="276"/>
      <c r="DH66" s="276"/>
      <c r="DI66" s="276"/>
      <c r="DJ66" s="276"/>
      <c r="DK66" s="276"/>
      <c r="DL66" s="276"/>
      <c r="DM66" s="276"/>
      <c r="DN66" s="276"/>
      <c r="DO66" s="276"/>
      <c r="DP66" s="276"/>
      <c r="DQ66" s="276"/>
      <c r="DR66" s="276"/>
      <c r="DS66" s="276"/>
      <c r="DT66" s="276"/>
      <c r="DU66" s="276"/>
      <c r="DV66" s="276"/>
      <c r="DW66" s="276"/>
      <c r="DX66" s="276"/>
      <c r="DY66" s="276"/>
      <c r="DZ66" s="275"/>
      <c r="EA66" s="277"/>
      <c r="EB66" s="276"/>
      <c r="EC66" s="276"/>
      <c r="ED66" s="276"/>
      <c r="EE66" s="276"/>
      <c r="EF66" s="276"/>
      <c r="EG66" s="276"/>
      <c r="EH66" s="276"/>
      <c r="EI66" s="276"/>
      <c r="EJ66" s="276"/>
      <c r="EK66" s="276"/>
      <c r="EL66" s="276"/>
      <c r="EM66" s="276"/>
      <c r="EN66" s="276"/>
      <c r="EO66" s="276"/>
      <c r="EP66" s="276"/>
      <c r="EQ66" s="276"/>
      <c r="ER66" s="276"/>
      <c r="ES66" s="276"/>
      <c r="ET66" s="276"/>
      <c r="EU66" s="276"/>
      <c r="EV66" s="276"/>
      <c r="EW66" s="276"/>
      <c r="EX66" s="276"/>
      <c r="EY66" s="276"/>
      <c r="EZ66" s="276"/>
      <c r="FA66" s="276"/>
      <c r="FB66" s="276"/>
      <c r="FC66" s="276"/>
      <c r="FD66" s="276"/>
      <c r="FE66" s="275"/>
      <c r="FF66" s="277"/>
      <c r="FG66" s="276"/>
      <c r="FH66" s="276"/>
      <c r="FI66" s="276"/>
      <c r="FJ66" s="276"/>
      <c r="FK66" s="276"/>
      <c r="FL66" s="276"/>
      <c r="FM66" s="276"/>
      <c r="FN66" s="276"/>
      <c r="FO66" s="276"/>
      <c r="FP66" s="276"/>
      <c r="FQ66" s="276"/>
      <c r="FR66" s="276"/>
      <c r="FS66" s="276"/>
      <c r="FT66" s="276"/>
      <c r="FU66" s="276"/>
      <c r="FV66" s="276"/>
      <c r="FW66" s="276"/>
      <c r="FX66" s="276"/>
      <c r="FY66" s="276"/>
      <c r="FZ66" s="276"/>
      <c r="GA66" s="276"/>
      <c r="GB66" s="276"/>
      <c r="GC66" s="276"/>
      <c r="GD66" s="276"/>
      <c r="GE66" s="276"/>
      <c r="GF66" s="276"/>
      <c r="GG66" s="276"/>
      <c r="GH66" s="278"/>
      <c r="GI66" s="276"/>
      <c r="GJ66" s="275"/>
      <c r="GK66" s="277"/>
      <c r="GL66" s="276"/>
      <c r="GM66" s="276"/>
      <c r="GN66" s="276"/>
      <c r="GO66" s="276"/>
      <c r="GP66" s="276"/>
      <c r="GQ66" s="276"/>
      <c r="GR66" s="276"/>
      <c r="GS66" s="276"/>
      <c r="GT66" s="276"/>
      <c r="GU66" s="276"/>
      <c r="GV66" s="276"/>
      <c r="GW66" s="276"/>
      <c r="GX66" s="276"/>
      <c r="GY66" s="276"/>
      <c r="GZ66" s="276"/>
      <c r="HA66" s="276"/>
      <c r="HB66" s="276"/>
      <c r="HC66" s="276"/>
      <c r="HD66" s="276"/>
      <c r="HE66" s="276"/>
      <c r="HF66" s="276"/>
      <c r="HG66" s="276"/>
      <c r="HH66" s="276"/>
      <c r="HI66" s="276"/>
      <c r="HJ66" s="276"/>
      <c r="HK66" s="276"/>
      <c r="HL66" s="276"/>
      <c r="HM66" s="276"/>
      <c r="HN66" s="275"/>
      <c r="HO66" s="277"/>
      <c r="HP66" s="276"/>
      <c r="HQ66" s="276"/>
      <c r="HR66" s="276"/>
      <c r="HS66" s="276"/>
      <c r="HT66" s="276"/>
      <c r="HU66" s="276"/>
      <c r="HV66" s="276"/>
      <c r="HW66" s="276"/>
      <c r="HX66" s="276"/>
      <c r="HY66" s="276"/>
      <c r="HZ66" s="276"/>
      <c r="IA66" s="276"/>
      <c r="IB66" s="276"/>
      <c r="IC66" s="276"/>
      <c r="ID66" s="276"/>
      <c r="IE66" s="276"/>
      <c r="IF66" s="276"/>
      <c r="IG66" s="276"/>
      <c r="IH66" s="276"/>
      <c r="II66" s="276"/>
      <c r="IJ66" s="276"/>
      <c r="IK66" s="276"/>
      <c r="IL66" s="276"/>
      <c r="IM66" s="276"/>
      <c r="IN66" s="276"/>
      <c r="IO66" s="276"/>
      <c r="IP66" s="276"/>
      <c r="IQ66" s="276"/>
      <c r="IR66" s="275">
        <v>2</v>
      </c>
    </row>
    <row r="67" spans="2:252">
      <c r="B67" s="529"/>
      <c r="C67" s="380"/>
      <c r="D67" s="303" t="s">
        <v>1767</v>
      </c>
      <c r="E67" s="325">
        <f>F64+1</f>
        <v>45236</v>
      </c>
      <c r="F67" s="325">
        <f>E67+G67-1</f>
        <v>45237</v>
      </c>
      <c r="G67" s="300">
        <v>2</v>
      </c>
      <c r="H67" s="299"/>
      <c r="I67" s="277"/>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5"/>
      <c r="AN67" s="277"/>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5"/>
      <c r="BR67" s="277"/>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5"/>
      <c r="CV67" s="277"/>
      <c r="CW67" s="276"/>
      <c r="CX67" s="276"/>
      <c r="CY67" s="276"/>
      <c r="CZ67" s="276"/>
      <c r="DA67" s="276"/>
      <c r="DB67" s="276"/>
      <c r="DC67" s="276"/>
      <c r="DD67" s="276"/>
      <c r="DE67" s="276"/>
      <c r="DF67" s="276"/>
      <c r="DG67" s="276"/>
      <c r="DH67" s="276"/>
      <c r="DI67" s="276"/>
      <c r="DJ67" s="276"/>
      <c r="DK67" s="276"/>
      <c r="DL67" s="276"/>
      <c r="DM67" s="276"/>
      <c r="DN67" s="276"/>
      <c r="DO67" s="276"/>
      <c r="DP67" s="276"/>
      <c r="DQ67" s="276"/>
      <c r="DR67" s="276"/>
      <c r="DS67" s="276"/>
      <c r="DT67" s="276"/>
      <c r="DU67" s="276"/>
      <c r="DV67" s="276"/>
      <c r="DW67" s="276"/>
      <c r="DX67" s="276"/>
      <c r="DY67" s="276"/>
      <c r="DZ67" s="275"/>
      <c r="EA67" s="277"/>
      <c r="EB67" s="276"/>
      <c r="EC67" s="276"/>
      <c r="ED67" s="276"/>
      <c r="EE67" s="276"/>
      <c r="EF67" s="276"/>
      <c r="EG67" s="276"/>
      <c r="EH67" s="276"/>
      <c r="EI67" s="276"/>
      <c r="EJ67" s="276"/>
      <c r="EK67" s="276"/>
      <c r="EL67" s="276"/>
      <c r="EM67" s="276"/>
      <c r="EN67" s="276"/>
      <c r="EO67" s="276"/>
      <c r="EP67" s="276"/>
      <c r="EQ67" s="276"/>
      <c r="ER67" s="276"/>
      <c r="ES67" s="276"/>
      <c r="ET67" s="276"/>
      <c r="EU67" s="276"/>
      <c r="EV67" s="276"/>
      <c r="EW67" s="276"/>
      <c r="EX67" s="276"/>
      <c r="EY67" s="276"/>
      <c r="EZ67" s="276"/>
      <c r="FA67" s="276"/>
      <c r="FB67" s="276"/>
      <c r="FC67" s="276"/>
      <c r="FD67" s="276"/>
      <c r="FE67" s="275"/>
      <c r="FF67" s="277"/>
      <c r="FG67" s="276"/>
      <c r="FH67" s="276"/>
      <c r="FI67" s="276"/>
      <c r="FJ67" s="276"/>
      <c r="FK67" s="276"/>
      <c r="FL67" s="276"/>
      <c r="FM67" s="276"/>
      <c r="FN67" s="276"/>
      <c r="FO67" s="276"/>
      <c r="FP67" s="276"/>
      <c r="FQ67" s="276"/>
      <c r="FR67" s="276"/>
      <c r="FS67" s="276"/>
      <c r="FT67" s="276"/>
      <c r="FU67" s="276"/>
      <c r="FV67" s="276"/>
      <c r="FW67" s="276"/>
      <c r="FX67" s="276"/>
      <c r="FY67" s="276"/>
      <c r="FZ67" s="276"/>
      <c r="GA67" s="276"/>
      <c r="GB67" s="276"/>
      <c r="GC67" s="276"/>
      <c r="GD67" s="276"/>
      <c r="GE67" s="276"/>
      <c r="GF67" s="276"/>
      <c r="GG67" s="276"/>
      <c r="GH67" s="278"/>
      <c r="GI67" s="276"/>
      <c r="GJ67" s="275"/>
      <c r="GK67" s="277"/>
      <c r="GL67" s="276"/>
      <c r="GM67" s="276"/>
      <c r="GN67" s="276"/>
      <c r="GO67" s="276"/>
      <c r="GP67" s="276"/>
      <c r="GQ67" s="276"/>
      <c r="GR67" s="276"/>
      <c r="GS67" s="276"/>
      <c r="GT67" s="276"/>
      <c r="GU67" s="276"/>
      <c r="GV67" s="276"/>
      <c r="GW67" s="276"/>
      <c r="GX67" s="276"/>
      <c r="GY67" s="276"/>
      <c r="GZ67" s="276"/>
      <c r="HA67" s="276"/>
      <c r="HB67" s="276"/>
      <c r="HC67" s="276"/>
      <c r="HD67" s="276"/>
      <c r="HE67" s="276"/>
      <c r="HF67" s="276"/>
      <c r="HG67" s="276"/>
      <c r="HH67" s="276"/>
      <c r="HI67" s="276"/>
      <c r="HJ67" s="276"/>
      <c r="HK67" s="276"/>
      <c r="HL67" s="276"/>
      <c r="HM67" s="276"/>
      <c r="HN67" s="275"/>
      <c r="HO67" s="277"/>
      <c r="HP67" s="276"/>
      <c r="HQ67" s="276"/>
      <c r="HR67" s="276"/>
      <c r="HS67" s="276"/>
      <c r="HT67" s="276"/>
      <c r="HU67" s="276"/>
      <c r="HV67" s="276"/>
      <c r="HW67" s="276"/>
      <c r="HX67" s="276"/>
      <c r="HY67" s="276"/>
      <c r="HZ67" s="276"/>
      <c r="IA67" s="276"/>
      <c r="IB67" s="276"/>
      <c r="IC67" s="276"/>
      <c r="ID67" s="276"/>
      <c r="IE67" s="276"/>
      <c r="IF67" s="276"/>
      <c r="IG67" s="276"/>
      <c r="IH67" s="276"/>
      <c r="II67" s="276"/>
      <c r="IJ67" s="276"/>
      <c r="IK67" s="276"/>
      <c r="IL67" s="276"/>
      <c r="IM67" s="276"/>
      <c r="IN67" s="276"/>
      <c r="IO67" s="276"/>
      <c r="IP67" s="276"/>
      <c r="IQ67" s="276"/>
      <c r="IR67" s="275">
        <v>113</v>
      </c>
    </row>
    <row r="68" spans="2:252" ht="17.25" thickBot="1">
      <c r="B68" s="530"/>
      <c r="C68" s="380"/>
      <c r="D68" s="324" t="s">
        <v>1766</v>
      </c>
      <c r="E68" s="323">
        <f>F67+1</f>
        <v>45238</v>
      </c>
      <c r="F68" s="323">
        <f>E68+G68-1</f>
        <v>45239</v>
      </c>
      <c r="G68" s="322">
        <v>2</v>
      </c>
      <c r="H68" s="321"/>
      <c r="I68" s="292"/>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0"/>
      <c r="AN68" s="292"/>
      <c r="AO68" s="291"/>
      <c r="AP68" s="291"/>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0"/>
      <c r="BR68" s="292"/>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0"/>
      <c r="CV68" s="292"/>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0"/>
      <c r="EA68" s="292"/>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0"/>
      <c r="FF68" s="292"/>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3"/>
      <c r="GI68" s="291"/>
      <c r="GJ68" s="290"/>
      <c r="GK68" s="292"/>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0"/>
      <c r="HO68" s="292"/>
      <c r="HP68" s="291"/>
      <c r="HQ68" s="291"/>
      <c r="HR68" s="291"/>
      <c r="HS68" s="291"/>
      <c r="HT68" s="291"/>
      <c r="HU68" s="291"/>
      <c r="HV68" s="291"/>
      <c r="HW68" s="291"/>
      <c r="HX68" s="291"/>
      <c r="HY68" s="291"/>
      <c r="HZ68" s="291"/>
      <c r="IA68" s="291"/>
      <c r="IB68" s="291"/>
      <c r="IC68" s="291"/>
      <c r="ID68" s="291"/>
      <c r="IE68" s="291"/>
      <c r="IF68" s="291"/>
      <c r="IG68" s="291"/>
      <c r="IH68" s="291"/>
      <c r="II68" s="291"/>
      <c r="IJ68" s="291"/>
      <c r="IK68" s="291"/>
      <c r="IL68" s="291"/>
      <c r="IM68" s="291"/>
      <c r="IN68" s="291"/>
      <c r="IO68" s="291"/>
      <c r="IP68" s="291"/>
      <c r="IQ68" s="291"/>
      <c r="IR68" s="290">
        <v>114</v>
      </c>
    </row>
    <row r="69" spans="2:252" ht="17.25" thickTop="1">
      <c r="B69" s="528" t="s">
        <v>1765</v>
      </c>
      <c r="C69" s="380"/>
      <c r="D69" s="541" t="s">
        <v>1764</v>
      </c>
      <c r="E69" s="320">
        <f>E71</f>
        <v>45240</v>
      </c>
      <c r="F69" s="320">
        <f>E69+G69-1</f>
        <v>45244</v>
      </c>
      <c r="G69" s="381">
        <v>5</v>
      </c>
      <c r="H69" s="318" t="s">
        <v>1756</v>
      </c>
      <c r="I69" s="286"/>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4"/>
      <c r="AN69" s="286"/>
      <c r="AO69" s="285"/>
      <c r="AP69" s="285"/>
      <c r="AQ69" s="285"/>
      <c r="AR69" s="285"/>
      <c r="AS69" s="285"/>
      <c r="AT69" s="285"/>
      <c r="AU69" s="285"/>
      <c r="AV69" s="285"/>
      <c r="AW69" s="285"/>
      <c r="AX69" s="285"/>
      <c r="AY69" s="285"/>
      <c r="AZ69" s="285"/>
      <c r="BA69" s="285"/>
      <c r="BB69" s="285"/>
      <c r="BC69" s="285"/>
      <c r="BD69" s="285"/>
      <c r="BE69" s="285"/>
      <c r="BF69" s="285"/>
      <c r="BG69" s="285"/>
      <c r="BH69" s="285"/>
      <c r="BI69" s="285"/>
      <c r="BJ69" s="285"/>
      <c r="BK69" s="285"/>
      <c r="BL69" s="285"/>
      <c r="BM69" s="285"/>
      <c r="BN69" s="285"/>
      <c r="BO69" s="285"/>
      <c r="BP69" s="285"/>
      <c r="BQ69" s="284"/>
      <c r="BR69" s="286"/>
      <c r="BS69" s="285"/>
      <c r="BT69" s="285"/>
      <c r="BU69" s="285"/>
      <c r="BV69" s="285"/>
      <c r="BW69" s="285"/>
      <c r="BX69" s="285"/>
      <c r="BY69" s="285"/>
      <c r="BZ69" s="285"/>
      <c r="CA69" s="285"/>
      <c r="CB69" s="285"/>
      <c r="CC69" s="285"/>
      <c r="CD69" s="285"/>
      <c r="CE69" s="285"/>
      <c r="CF69" s="285"/>
      <c r="CG69" s="285"/>
      <c r="CH69" s="285"/>
      <c r="CI69" s="285"/>
      <c r="CJ69" s="285"/>
      <c r="CK69" s="285"/>
      <c r="CL69" s="285"/>
      <c r="CM69" s="285"/>
      <c r="CN69" s="285"/>
      <c r="CO69" s="285"/>
      <c r="CP69" s="285"/>
      <c r="CQ69" s="285"/>
      <c r="CR69" s="285"/>
      <c r="CS69" s="285"/>
      <c r="CT69" s="285"/>
      <c r="CU69" s="284"/>
      <c r="CV69" s="286"/>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5"/>
      <c r="DW69" s="285"/>
      <c r="DX69" s="285"/>
      <c r="DY69" s="285"/>
      <c r="DZ69" s="284"/>
      <c r="EA69" s="286"/>
      <c r="EB69" s="285"/>
      <c r="EC69" s="285"/>
      <c r="ED69" s="285"/>
      <c r="EE69" s="285"/>
      <c r="EF69" s="285"/>
      <c r="EG69" s="285"/>
      <c r="EH69" s="285"/>
      <c r="EI69" s="285"/>
      <c r="EJ69" s="285"/>
      <c r="EK69" s="285"/>
      <c r="EL69" s="285"/>
      <c r="EM69" s="285"/>
      <c r="EN69" s="285"/>
      <c r="EO69" s="285"/>
      <c r="EP69" s="285"/>
      <c r="EQ69" s="285"/>
      <c r="ER69" s="285"/>
      <c r="ES69" s="285"/>
      <c r="ET69" s="285"/>
      <c r="EU69" s="285"/>
      <c r="EV69" s="285"/>
      <c r="EW69" s="285"/>
      <c r="EX69" s="285"/>
      <c r="EY69" s="285"/>
      <c r="EZ69" s="285"/>
      <c r="FA69" s="285"/>
      <c r="FB69" s="285"/>
      <c r="FC69" s="285"/>
      <c r="FD69" s="285"/>
      <c r="FE69" s="284"/>
      <c r="FF69" s="286"/>
      <c r="FG69" s="285"/>
      <c r="FH69" s="285"/>
      <c r="FI69" s="285"/>
      <c r="FJ69" s="285"/>
      <c r="FK69" s="285"/>
      <c r="FL69" s="285"/>
      <c r="FM69" s="285"/>
      <c r="FN69" s="285"/>
      <c r="FO69" s="285"/>
      <c r="FP69" s="285"/>
      <c r="FQ69" s="285"/>
      <c r="FR69" s="285"/>
      <c r="FS69" s="285"/>
      <c r="FT69" s="285"/>
      <c r="FU69" s="285"/>
      <c r="FV69" s="285"/>
      <c r="FW69" s="285"/>
      <c r="FX69" s="285"/>
      <c r="FY69" s="285"/>
      <c r="FZ69" s="285"/>
      <c r="GA69" s="285"/>
      <c r="GB69" s="285"/>
      <c r="GC69" s="285"/>
      <c r="GD69" s="285"/>
      <c r="GE69" s="285"/>
      <c r="GF69" s="285"/>
      <c r="GG69" s="285"/>
      <c r="GH69" s="287"/>
      <c r="GI69" s="285"/>
      <c r="GJ69" s="284"/>
      <c r="GK69" s="286"/>
      <c r="GL69" s="285"/>
      <c r="GM69" s="285"/>
      <c r="GN69" s="285"/>
      <c r="GO69" s="285"/>
      <c r="GP69" s="285"/>
      <c r="GQ69" s="285"/>
      <c r="GR69" s="285"/>
      <c r="GS69" s="285"/>
      <c r="GT69" s="285"/>
      <c r="GU69" s="285"/>
      <c r="GV69" s="285"/>
      <c r="GW69" s="285"/>
      <c r="GX69" s="285"/>
      <c r="GY69" s="285"/>
      <c r="GZ69" s="285"/>
      <c r="HA69" s="285"/>
      <c r="HB69" s="285"/>
      <c r="HC69" s="285"/>
      <c r="HD69" s="285"/>
      <c r="HE69" s="285"/>
      <c r="HF69" s="285"/>
      <c r="HG69" s="285"/>
      <c r="HH69" s="285"/>
      <c r="HI69" s="285"/>
      <c r="HJ69" s="285"/>
      <c r="HK69" s="285"/>
      <c r="HL69" s="285"/>
      <c r="HM69" s="285"/>
      <c r="HN69" s="284"/>
      <c r="HO69" s="286"/>
      <c r="HP69" s="285"/>
      <c r="HQ69" s="285"/>
      <c r="HR69" s="285"/>
      <c r="HS69" s="285"/>
      <c r="HT69" s="285"/>
      <c r="HU69" s="285"/>
      <c r="HV69" s="285"/>
      <c r="HW69" s="285"/>
      <c r="HX69" s="285"/>
      <c r="HY69" s="285"/>
      <c r="HZ69" s="285"/>
      <c r="IA69" s="285"/>
      <c r="IB69" s="285"/>
      <c r="IC69" s="285"/>
      <c r="ID69" s="285"/>
      <c r="IE69" s="285"/>
      <c r="IF69" s="285"/>
      <c r="IG69" s="285"/>
      <c r="IH69" s="285"/>
      <c r="II69" s="285"/>
      <c r="IJ69" s="285"/>
      <c r="IK69" s="285"/>
      <c r="IL69" s="285"/>
      <c r="IM69" s="285"/>
      <c r="IN69" s="285"/>
      <c r="IO69" s="285"/>
      <c r="IP69" s="285"/>
      <c r="IQ69" s="285"/>
      <c r="IR69" s="284">
        <v>115</v>
      </c>
    </row>
    <row r="70" spans="2:252">
      <c r="B70" s="529"/>
      <c r="C70" s="380"/>
      <c r="D70" s="542"/>
      <c r="E70" s="317"/>
      <c r="F70" s="317"/>
      <c r="G70" s="316"/>
      <c r="H70" s="315" t="s">
        <v>1755</v>
      </c>
      <c r="I70" s="277"/>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5"/>
      <c r="AN70" s="277"/>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5"/>
      <c r="BR70" s="277"/>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5"/>
      <c r="CV70" s="277"/>
      <c r="CW70" s="276"/>
      <c r="CX70" s="276"/>
      <c r="CY70" s="276"/>
      <c r="CZ70" s="276"/>
      <c r="DA70" s="276"/>
      <c r="DB70" s="276"/>
      <c r="DC70" s="276"/>
      <c r="DD70" s="276"/>
      <c r="DE70" s="276"/>
      <c r="DF70" s="276"/>
      <c r="DG70" s="276"/>
      <c r="DH70" s="276"/>
      <c r="DI70" s="276"/>
      <c r="DJ70" s="276"/>
      <c r="DK70" s="276"/>
      <c r="DL70" s="276"/>
      <c r="DM70" s="276"/>
      <c r="DN70" s="276"/>
      <c r="DO70" s="276"/>
      <c r="DP70" s="276"/>
      <c r="DQ70" s="276"/>
      <c r="DR70" s="276"/>
      <c r="DS70" s="276"/>
      <c r="DT70" s="276"/>
      <c r="DU70" s="276"/>
      <c r="DV70" s="276"/>
      <c r="DW70" s="276"/>
      <c r="DX70" s="276"/>
      <c r="DY70" s="276"/>
      <c r="DZ70" s="275"/>
      <c r="EA70" s="277"/>
      <c r="EB70" s="276"/>
      <c r="EC70" s="276"/>
      <c r="ED70" s="276"/>
      <c r="EE70" s="276"/>
      <c r="EF70" s="276"/>
      <c r="EG70" s="276"/>
      <c r="EH70" s="276"/>
      <c r="EI70" s="276"/>
      <c r="EJ70" s="276"/>
      <c r="EK70" s="276"/>
      <c r="EL70" s="276"/>
      <c r="EM70" s="276"/>
      <c r="EN70" s="276"/>
      <c r="EO70" s="276"/>
      <c r="EP70" s="276"/>
      <c r="EQ70" s="276"/>
      <c r="ER70" s="276"/>
      <c r="ES70" s="276"/>
      <c r="ET70" s="276"/>
      <c r="EU70" s="276"/>
      <c r="EV70" s="276"/>
      <c r="EW70" s="276"/>
      <c r="EX70" s="276"/>
      <c r="EY70" s="276"/>
      <c r="EZ70" s="276"/>
      <c r="FA70" s="276"/>
      <c r="FB70" s="276"/>
      <c r="FC70" s="276"/>
      <c r="FD70" s="276"/>
      <c r="FE70" s="275"/>
      <c r="FF70" s="277"/>
      <c r="FG70" s="276"/>
      <c r="FH70" s="276"/>
      <c r="FI70" s="276"/>
      <c r="FJ70" s="276"/>
      <c r="FK70" s="276"/>
      <c r="FL70" s="276"/>
      <c r="FM70" s="276"/>
      <c r="FN70" s="276"/>
      <c r="FO70" s="276"/>
      <c r="FP70" s="276"/>
      <c r="FQ70" s="276"/>
      <c r="FR70" s="276"/>
      <c r="FS70" s="276"/>
      <c r="FT70" s="276"/>
      <c r="FU70" s="276"/>
      <c r="FV70" s="276"/>
      <c r="FW70" s="276"/>
      <c r="FX70" s="276"/>
      <c r="FY70" s="276"/>
      <c r="FZ70" s="276"/>
      <c r="GA70" s="276"/>
      <c r="GB70" s="276"/>
      <c r="GC70" s="276"/>
      <c r="GD70" s="276"/>
      <c r="GE70" s="276"/>
      <c r="GF70" s="276"/>
      <c r="GG70" s="276"/>
      <c r="GH70" s="278"/>
      <c r="GI70" s="276"/>
      <c r="GJ70" s="275"/>
      <c r="GK70" s="277"/>
      <c r="GL70" s="276"/>
      <c r="GM70" s="276"/>
      <c r="GN70" s="276"/>
      <c r="GO70" s="276"/>
      <c r="GP70" s="276"/>
      <c r="GQ70" s="276"/>
      <c r="GR70" s="276"/>
      <c r="GS70" s="276"/>
      <c r="GT70" s="276"/>
      <c r="GU70" s="276"/>
      <c r="GV70" s="276"/>
      <c r="GW70" s="276"/>
      <c r="GX70" s="276"/>
      <c r="GY70" s="276"/>
      <c r="GZ70" s="276"/>
      <c r="HA70" s="276"/>
      <c r="HB70" s="276"/>
      <c r="HC70" s="276"/>
      <c r="HD70" s="276"/>
      <c r="HE70" s="276"/>
      <c r="HF70" s="276"/>
      <c r="HG70" s="276"/>
      <c r="HH70" s="276"/>
      <c r="HI70" s="276"/>
      <c r="HJ70" s="276"/>
      <c r="HK70" s="276"/>
      <c r="HL70" s="276"/>
      <c r="HM70" s="276"/>
      <c r="HN70" s="275"/>
      <c r="HO70" s="277"/>
      <c r="HP70" s="276"/>
      <c r="HQ70" s="276"/>
      <c r="HR70" s="276"/>
      <c r="HS70" s="276"/>
      <c r="HT70" s="276"/>
      <c r="HU70" s="276"/>
      <c r="HV70" s="276"/>
      <c r="HW70" s="276"/>
      <c r="HX70" s="276"/>
      <c r="HY70" s="276"/>
      <c r="HZ70" s="276"/>
      <c r="IA70" s="276"/>
      <c r="IB70" s="276"/>
      <c r="IC70" s="276"/>
      <c r="ID70" s="276"/>
      <c r="IE70" s="276"/>
      <c r="IF70" s="276"/>
      <c r="IG70" s="276"/>
      <c r="IH70" s="276"/>
      <c r="II70" s="276"/>
      <c r="IJ70" s="276"/>
      <c r="IK70" s="276"/>
      <c r="IL70" s="276"/>
      <c r="IM70" s="276"/>
      <c r="IN70" s="276"/>
      <c r="IO70" s="276"/>
      <c r="IP70" s="276"/>
      <c r="IQ70" s="276"/>
      <c r="IR70" s="275">
        <v>2</v>
      </c>
    </row>
    <row r="71" spans="2:252">
      <c r="B71" s="529"/>
      <c r="C71" s="380"/>
      <c r="D71" s="303" t="s">
        <v>1763</v>
      </c>
      <c r="E71" s="302">
        <f>F68+1</f>
        <v>45240</v>
      </c>
      <c r="F71" s="301">
        <f>E71+G71-1</f>
        <v>45244</v>
      </c>
      <c r="G71" s="300">
        <v>5</v>
      </c>
      <c r="H71" s="299"/>
      <c r="I71" s="277"/>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5"/>
      <c r="AN71" s="277"/>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5"/>
      <c r="BR71" s="277"/>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5"/>
      <c r="CV71" s="277"/>
      <c r="CW71" s="276"/>
      <c r="CX71" s="276"/>
      <c r="CY71" s="276"/>
      <c r="CZ71" s="276"/>
      <c r="DA71" s="276"/>
      <c r="DB71" s="276"/>
      <c r="DC71" s="276"/>
      <c r="DD71" s="276"/>
      <c r="DE71" s="276"/>
      <c r="DF71" s="276"/>
      <c r="DG71" s="276"/>
      <c r="DH71" s="276"/>
      <c r="DI71" s="276"/>
      <c r="DJ71" s="276"/>
      <c r="DK71" s="276"/>
      <c r="DL71" s="276"/>
      <c r="DM71" s="276"/>
      <c r="DN71" s="276"/>
      <c r="DO71" s="276"/>
      <c r="DP71" s="276"/>
      <c r="DQ71" s="276"/>
      <c r="DR71" s="276"/>
      <c r="DS71" s="276"/>
      <c r="DT71" s="276"/>
      <c r="DU71" s="276"/>
      <c r="DV71" s="276"/>
      <c r="DW71" s="276"/>
      <c r="DX71" s="276"/>
      <c r="DY71" s="276"/>
      <c r="DZ71" s="275"/>
      <c r="EA71" s="277"/>
      <c r="EB71" s="276"/>
      <c r="EC71" s="276"/>
      <c r="ED71" s="276"/>
      <c r="EE71" s="276"/>
      <c r="EF71" s="276"/>
      <c r="EG71" s="276"/>
      <c r="EH71" s="276"/>
      <c r="EI71" s="276"/>
      <c r="EJ71" s="276"/>
      <c r="EK71" s="276"/>
      <c r="EL71" s="276"/>
      <c r="EM71" s="276"/>
      <c r="EN71" s="276"/>
      <c r="EO71" s="276"/>
      <c r="EP71" s="276"/>
      <c r="EQ71" s="276"/>
      <c r="ER71" s="276"/>
      <c r="ES71" s="276"/>
      <c r="ET71" s="276"/>
      <c r="EU71" s="276"/>
      <c r="EV71" s="276"/>
      <c r="EW71" s="276"/>
      <c r="EX71" s="276"/>
      <c r="EY71" s="276"/>
      <c r="EZ71" s="276"/>
      <c r="FA71" s="276"/>
      <c r="FB71" s="276"/>
      <c r="FC71" s="276"/>
      <c r="FD71" s="276"/>
      <c r="FE71" s="275"/>
      <c r="FF71" s="277"/>
      <c r="FG71" s="276"/>
      <c r="FH71" s="276"/>
      <c r="FI71" s="276"/>
      <c r="FJ71" s="276"/>
      <c r="FK71" s="276"/>
      <c r="FL71" s="276"/>
      <c r="FM71" s="276"/>
      <c r="FN71" s="276"/>
      <c r="FO71" s="276"/>
      <c r="FP71" s="276"/>
      <c r="FQ71" s="276"/>
      <c r="FR71" s="276"/>
      <c r="FS71" s="276"/>
      <c r="FT71" s="276"/>
      <c r="FU71" s="276"/>
      <c r="FV71" s="276"/>
      <c r="FW71" s="276"/>
      <c r="FX71" s="276"/>
      <c r="FY71" s="276"/>
      <c r="FZ71" s="276"/>
      <c r="GA71" s="276"/>
      <c r="GB71" s="276"/>
      <c r="GC71" s="276"/>
      <c r="GD71" s="276"/>
      <c r="GE71" s="276"/>
      <c r="GF71" s="276"/>
      <c r="GG71" s="276"/>
      <c r="GH71" s="278"/>
      <c r="GI71" s="276"/>
      <c r="GJ71" s="275"/>
      <c r="GK71" s="277"/>
      <c r="GL71" s="276"/>
      <c r="GM71" s="276"/>
      <c r="GN71" s="276"/>
      <c r="GO71" s="276"/>
      <c r="GP71" s="276"/>
      <c r="GQ71" s="276"/>
      <c r="GR71" s="276"/>
      <c r="GS71" s="276"/>
      <c r="GT71" s="276"/>
      <c r="GU71" s="276"/>
      <c r="GV71" s="276"/>
      <c r="GW71" s="276"/>
      <c r="GX71" s="276"/>
      <c r="GY71" s="276"/>
      <c r="GZ71" s="276"/>
      <c r="HA71" s="276"/>
      <c r="HB71" s="276"/>
      <c r="HC71" s="276"/>
      <c r="HD71" s="276"/>
      <c r="HE71" s="276"/>
      <c r="HF71" s="276"/>
      <c r="HG71" s="276"/>
      <c r="HH71" s="276"/>
      <c r="HI71" s="276"/>
      <c r="HJ71" s="276"/>
      <c r="HK71" s="276"/>
      <c r="HL71" s="276"/>
      <c r="HM71" s="276"/>
      <c r="HN71" s="275"/>
      <c r="HO71" s="277"/>
      <c r="HP71" s="276"/>
      <c r="HQ71" s="276"/>
      <c r="HR71" s="276"/>
      <c r="HS71" s="276"/>
      <c r="HT71" s="276"/>
      <c r="HU71" s="276"/>
      <c r="HV71" s="276"/>
      <c r="HW71" s="276"/>
      <c r="HX71" s="276"/>
      <c r="HY71" s="276"/>
      <c r="HZ71" s="276"/>
      <c r="IA71" s="276"/>
      <c r="IB71" s="276"/>
      <c r="IC71" s="276"/>
      <c r="ID71" s="276"/>
      <c r="IE71" s="276"/>
      <c r="IF71" s="276"/>
      <c r="IG71" s="276"/>
      <c r="IH71" s="276"/>
      <c r="II71" s="276"/>
      <c r="IJ71" s="276"/>
      <c r="IK71" s="276"/>
      <c r="IL71" s="276"/>
      <c r="IM71" s="276"/>
      <c r="IN71" s="276"/>
      <c r="IO71" s="276"/>
      <c r="IP71" s="276"/>
      <c r="IQ71" s="276"/>
      <c r="IR71" s="275">
        <v>117</v>
      </c>
    </row>
    <row r="72" spans="2:252" ht="17.25" thickBot="1">
      <c r="B72" s="529"/>
      <c r="C72" s="380"/>
      <c r="D72" s="314" t="s">
        <v>1762</v>
      </c>
      <c r="E72" s="313">
        <f>F71+1</f>
        <v>45245</v>
      </c>
      <c r="F72" s="312">
        <f>E72+G72-1</f>
        <v>45248</v>
      </c>
      <c r="G72" s="311">
        <v>4</v>
      </c>
      <c r="H72" s="310"/>
      <c r="I72" s="292"/>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0"/>
      <c r="AN72" s="292"/>
      <c r="AO72" s="291"/>
      <c r="AP72" s="291"/>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1"/>
      <c r="BQ72" s="290"/>
      <c r="BR72" s="292"/>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0"/>
      <c r="CV72" s="292"/>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0"/>
      <c r="EA72" s="292"/>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0"/>
      <c r="FF72" s="292"/>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3"/>
      <c r="GI72" s="291"/>
      <c r="GJ72" s="290"/>
      <c r="GK72" s="292"/>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0"/>
      <c r="HO72" s="292"/>
      <c r="HP72" s="291"/>
      <c r="HQ72" s="291"/>
      <c r="HR72" s="291"/>
      <c r="HS72" s="291"/>
      <c r="HT72" s="291"/>
      <c r="HU72" s="291"/>
      <c r="HV72" s="291"/>
      <c r="HW72" s="291"/>
      <c r="HX72" s="291"/>
      <c r="HY72" s="291"/>
      <c r="HZ72" s="291"/>
      <c r="IA72" s="291"/>
      <c r="IB72" s="291"/>
      <c r="IC72" s="291"/>
      <c r="ID72" s="291"/>
      <c r="IE72" s="291"/>
      <c r="IF72" s="291"/>
      <c r="IG72" s="291"/>
      <c r="IH72" s="291"/>
      <c r="II72" s="291"/>
      <c r="IJ72" s="291"/>
      <c r="IK72" s="291"/>
      <c r="IL72" s="291"/>
      <c r="IM72" s="291"/>
      <c r="IN72" s="291"/>
      <c r="IO72" s="291"/>
      <c r="IP72" s="291"/>
      <c r="IQ72" s="291"/>
      <c r="IR72" s="290">
        <v>118</v>
      </c>
    </row>
    <row r="73" spans="2:252" ht="17.25" thickTop="1">
      <c r="B73" s="529"/>
      <c r="C73" s="380"/>
      <c r="D73" s="537" t="s">
        <v>1761</v>
      </c>
      <c r="E73" s="309">
        <f>E75</f>
        <v>45249</v>
      </c>
      <c r="F73" s="309">
        <f>E73+G73-1</f>
        <v>45254</v>
      </c>
      <c r="G73" s="308">
        <v>6</v>
      </c>
      <c r="H73" s="307" t="s">
        <v>1756</v>
      </c>
      <c r="I73" s="286"/>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4"/>
      <c r="AN73" s="286"/>
      <c r="AO73" s="285"/>
      <c r="AP73" s="285"/>
      <c r="AQ73" s="285"/>
      <c r="AR73" s="285"/>
      <c r="AS73" s="285"/>
      <c r="AT73" s="285"/>
      <c r="AU73" s="285"/>
      <c r="AV73" s="285"/>
      <c r="AW73" s="285"/>
      <c r="AX73" s="285"/>
      <c r="AY73" s="285"/>
      <c r="AZ73" s="285"/>
      <c r="BA73" s="285"/>
      <c r="BB73" s="285"/>
      <c r="BC73" s="285"/>
      <c r="BD73" s="285"/>
      <c r="BE73" s="285"/>
      <c r="BF73" s="285"/>
      <c r="BG73" s="285"/>
      <c r="BH73" s="285"/>
      <c r="BI73" s="285"/>
      <c r="BJ73" s="285"/>
      <c r="BK73" s="285"/>
      <c r="BL73" s="285"/>
      <c r="BM73" s="285"/>
      <c r="BN73" s="285"/>
      <c r="BO73" s="285"/>
      <c r="BP73" s="285"/>
      <c r="BQ73" s="284"/>
      <c r="BR73" s="286"/>
      <c r="BS73" s="285"/>
      <c r="BT73" s="285"/>
      <c r="BU73" s="285"/>
      <c r="BV73" s="285"/>
      <c r="BW73" s="285"/>
      <c r="BX73" s="285"/>
      <c r="BY73" s="285"/>
      <c r="BZ73" s="285"/>
      <c r="CA73" s="285"/>
      <c r="CB73" s="285"/>
      <c r="CC73" s="285"/>
      <c r="CD73" s="285"/>
      <c r="CE73" s="285"/>
      <c r="CF73" s="285"/>
      <c r="CG73" s="285"/>
      <c r="CH73" s="285"/>
      <c r="CI73" s="285"/>
      <c r="CJ73" s="285"/>
      <c r="CK73" s="285"/>
      <c r="CL73" s="285"/>
      <c r="CM73" s="285"/>
      <c r="CN73" s="285"/>
      <c r="CO73" s="285"/>
      <c r="CP73" s="285"/>
      <c r="CQ73" s="285"/>
      <c r="CR73" s="285"/>
      <c r="CS73" s="285"/>
      <c r="CT73" s="285"/>
      <c r="CU73" s="284"/>
      <c r="CV73" s="286"/>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4"/>
      <c r="EA73" s="286"/>
      <c r="EB73" s="285"/>
      <c r="EC73" s="285"/>
      <c r="ED73" s="285"/>
      <c r="EE73" s="285"/>
      <c r="EF73" s="285"/>
      <c r="EG73" s="285"/>
      <c r="EH73" s="285"/>
      <c r="EI73" s="285"/>
      <c r="EJ73" s="285"/>
      <c r="EK73" s="285"/>
      <c r="EL73" s="285"/>
      <c r="EM73" s="285"/>
      <c r="EN73" s="285"/>
      <c r="EO73" s="285"/>
      <c r="EP73" s="285"/>
      <c r="EQ73" s="285"/>
      <c r="ER73" s="285"/>
      <c r="ES73" s="285"/>
      <c r="ET73" s="285"/>
      <c r="EU73" s="285"/>
      <c r="EV73" s="285"/>
      <c r="EW73" s="285"/>
      <c r="EX73" s="285"/>
      <c r="EY73" s="285"/>
      <c r="EZ73" s="285"/>
      <c r="FA73" s="285"/>
      <c r="FB73" s="285"/>
      <c r="FC73" s="285"/>
      <c r="FD73" s="285"/>
      <c r="FE73" s="284"/>
      <c r="FF73" s="286"/>
      <c r="FG73" s="285"/>
      <c r="FH73" s="285"/>
      <c r="FI73" s="285"/>
      <c r="FJ73" s="285"/>
      <c r="FK73" s="285"/>
      <c r="FL73" s="285"/>
      <c r="FM73" s="285"/>
      <c r="FN73" s="285"/>
      <c r="FO73" s="285"/>
      <c r="FP73" s="285"/>
      <c r="FQ73" s="285"/>
      <c r="FR73" s="285"/>
      <c r="FS73" s="285"/>
      <c r="FT73" s="285"/>
      <c r="FU73" s="285"/>
      <c r="FV73" s="285"/>
      <c r="FW73" s="285"/>
      <c r="FX73" s="285"/>
      <c r="FY73" s="285"/>
      <c r="FZ73" s="285"/>
      <c r="GA73" s="285"/>
      <c r="GB73" s="285"/>
      <c r="GC73" s="285"/>
      <c r="GD73" s="285"/>
      <c r="GE73" s="285"/>
      <c r="GF73" s="285"/>
      <c r="GG73" s="285"/>
      <c r="GH73" s="287"/>
      <c r="GI73" s="285"/>
      <c r="GJ73" s="284"/>
      <c r="GK73" s="286"/>
      <c r="GL73" s="285"/>
      <c r="GM73" s="285"/>
      <c r="GN73" s="285"/>
      <c r="GO73" s="285"/>
      <c r="GP73" s="285"/>
      <c r="GQ73" s="285"/>
      <c r="GR73" s="285"/>
      <c r="GS73" s="285"/>
      <c r="GT73" s="285"/>
      <c r="GU73" s="285"/>
      <c r="GV73" s="285"/>
      <c r="GW73" s="285"/>
      <c r="GX73" s="285"/>
      <c r="GY73" s="285"/>
      <c r="GZ73" s="285"/>
      <c r="HA73" s="285"/>
      <c r="HB73" s="285"/>
      <c r="HC73" s="285"/>
      <c r="HD73" s="285"/>
      <c r="HE73" s="285"/>
      <c r="HF73" s="285"/>
      <c r="HG73" s="285"/>
      <c r="HH73" s="285"/>
      <c r="HI73" s="285"/>
      <c r="HJ73" s="285"/>
      <c r="HK73" s="285"/>
      <c r="HL73" s="285"/>
      <c r="HM73" s="285"/>
      <c r="HN73" s="284"/>
      <c r="HO73" s="286"/>
      <c r="HP73" s="285"/>
      <c r="HQ73" s="285"/>
      <c r="HR73" s="285"/>
      <c r="HS73" s="285"/>
      <c r="HT73" s="285"/>
      <c r="HU73" s="285"/>
      <c r="HV73" s="285"/>
      <c r="HW73" s="285"/>
      <c r="HX73" s="285"/>
      <c r="HY73" s="285"/>
      <c r="HZ73" s="285"/>
      <c r="IA73" s="285"/>
      <c r="IB73" s="285"/>
      <c r="IC73" s="285"/>
      <c r="ID73" s="285"/>
      <c r="IE73" s="285"/>
      <c r="IF73" s="285"/>
      <c r="IG73" s="285"/>
      <c r="IH73" s="285"/>
      <c r="II73" s="285"/>
      <c r="IJ73" s="285"/>
      <c r="IK73" s="285"/>
      <c r="IL73" s="285"/>
      <c r="IM73" s="285"/>
      <c r="IN73" s="285"/>
      <c r="IO73" s="285"/>
      <c r="IP73" s="285"/>
      <c r="IQ73" s="285"/>
      <c r="IR73" s="284">
        <v>119</v>
      </c>
    </row>
    <row r="74" spans="2:252">
      <c r="B74" s="529"/>
      <c r="C74" s="380"/>
      <c r="D74" s="538"/>
      <c r="E74" s="306"/>
      <c r="F74" s="306"/>
      <c r="G74" s="305"/>
      <c r="H74" s="304" t="s">
        <v>1755</v>
      </c>
      <c r="I74" s="277"/>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5"/>
      <c r="AN74" s="277"/>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5"/>
      <c r="BR74" s="277"/>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5"/>
      <c r="CV74" s="277"/>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5"/>
      <c r="EA74" s="277"/>
      <c r="EB74" s="276"/>
      <c r="EC74" s="276"/>
      <c r="ED74" s="276"/>
      <c r="EE74" s="276"/>
      <c r="EF74" s="276"/>
      <c r="EG74" s="276"/>
      <c r="EH74" s="276"/>
      <c r="EI74" s="276"/>
      <c r="EJ74" s="276"/>
      <c r="EK74" s="276"/>
      <c r="EL74" s="276"/>
      <c r="EM74" s="276"/>
      <c r="EN74" s="276"/>
      <c r="EO74" s="276"/>
      <c r="EP74" s="276"/>
      <c r="EQ74" s="276"/>
      <c r="ER74" s="276"/>
      <c r="ES74" s="276"/>
      <c r="ET74" s="276"/>
      <c r="EU74" s="276"/>
      <c r="EV74" s="276"/>
      <c r="EW74" s="276"/>
      <c r="EX74" s="276"/>
      <c r="EY74" s="276"/>
      <c r="EZ74" s="276"/>
      <c r="FA74" s="276"/>
      <c r="FB74" s="276"/>
      <c r="FC74" s="276"/>
      <c r="FD74" s="276"/>
      <c r="FE74" s="275"/>
      <c r="FF74" s="277"/>
      <c r="FG74" s="276"/>
      <c r="FH74" s="276"/>
      <c r="FI74" s="276"/>
      <c r="FJ74" s="276"/>
      <c r="FK74" s="276"/>
      <c r="FL74" s="276"/>
      <c r="FM74" s="276"/>
      <c r="FN74" s="276"/>
      <c r="FO74" s="276"/>
      <c r="FP74" s="276"/>
      <c r="FQ74" s="276"/>
      <c r="FR74" s="276"/>
      <c r="FS74" s="276"/>
      <c r="FT74" s="276"/>
      <c r="FU74" s="276"/>
      <c r="FV74" s="276"/>
      <c r="FW74" s="276"/>
      <c r="FX74" s="276"/>
      <c r="FY74" s="276"/>
      <c r="FZ74" s="276"/>
      <c r="GA74" s="276"/>
      <c r="GB74" s="276"/>
      <c r="GC74" s="276"/>
      <c r="GD74" s="276"/>
      <c r="GE74" s="276"/>
      <c r="GF74" s="276"/>
      <c r="GG74" s="276"/>
      <c r="GH74" s="278"/>
      <c r="GI74" s="276"/>
      <c r="GJ74" s="275"/>
      <c r="GK74" s="277"/>
      <c r="GL74" s="276"/>
      <c r="GM74" s="276"/>
      <c r="GN74" s="276"/>
      <c r="GO74" s="276"/>
      <c r="GP74" s="276"/>
      <c r="GQ74" s="276"/>
      <c r="GR74" s="276"/>
      <c r="GS74" s="276"/>
      <c r="GT74" s="276"/>
      <c r="GU74" s="276"/>
      <c r="GV74" s="276"/>
      <c r="GW74" s="276"/>
      <c r="GX74" s="276"/>
      <c r="GY74" s="276"/>
      <c r="GZ74" s="276"/>
      <c r="HA74" s="276"/>
      <c r="HB74" s="276"/>
      <c r="HC74" s="276"/>
      <c r="HD74" s="276"/>
      <c r="HE74" s="276"/>
      <c r="HF74" s="276"/>
      <c r="HG74" s="276"/>
      <c r="HH74" s="276"/>
      <c r="HI74" s="276"/>
      <c r="HJ74" s="276"/>
      <c r="HK74" s="276"/>
      <c r="HL74" s="276"/>
      <c r="HM74" s="276"/>
      <c r="HN74" s="275"/>
      <c r="HO74" s="277"/>
      <c r="HP74" s="276"/>
      <c r="HQ74" s="276"/>
      <c r="HR74" s="276"/>
      <c r="HS74" s="276"/>
      <c r="HT74" s="276"/>
      <c r="HU74" s="276"/>
      <c r="HV74" s="276"/>
      <c r="HW74" s="276"/>
      <c r="HX74" s="276"/>
      <c r="HY74" s="276"/>
      <c r="HZ74" s="276"/>
      <c r="IA74" s="276"/>
      <c r="IB74" s="276"/>
      <c r="IC74" s="276"/>
      <c r="ID74" s="276"/>
      <c r="IE74" s="276"/>
      <c r="IF74" s="276"/>
      <c r="IG74" s="276"/>
      <c r="IH74" s="276"/>
      <c r="II74" s="276"/>
      <c r="IJ74" s="276"/>
      <c r="IK74" s="276"/>
      <c r="IL74" s="276"/>
      <c r="IM74" s="276"/>
      <c r="IN74" s="276"/>
      <c r="IO74" s="276"/>
      <c r="IP74" s="276"/>
      <c r="IQ74" s="276"/>
      <c r="IR74" s="275">
        <v>2</v>
      </c>
    </row>
    <row r="75" spans="2:252">
      <c r="B75" s="529"/>
      <c r="C75" s="380"/>
      <c r="D75" s="303" t="s">
        <v>1760</v>
      </c>
      <c r="E75" s="302">
        <f>F72+1</f>
        <v>45249</v>
      </c>
      <c r="F75" s="301">
        <f>E75+G75-1</f>
        <v>45254</v>
      </c>
      <c r="G75" s="300">
        <v>6</v>
      </c>
      <c r="H75" s="299"/>
      <c r="I75" s="277"/>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5"/>
      <c r="AN75" s="277"/>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5"/>
      <c r="BR75" s="277"/>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5"/>
      <c r="CV75" s="277"/>
      <c r="CW75" s="276"/>
      <c r="CX75" s="276"/>
      <c r="CY75" s="276"/>
      <c r="CZ75" s="276"/>
      <c r="DA75" s="276"/>
      <c r="DB75" s="276"/>
      <c r="DC75" s="276"/>
      <c r="DD75" s="276"/>
      <c r="DE75" s="276"/>
      <c r="DF75" s="276"/>
      <c r="DG75" s="276"/>
      <c r="DH75" s="276"/>
      <c r="DI75" s="276"/>
      <c r="DJ75" s="276"/>
      <c r="DK75" s="276"/>
      <c r="DL75" s="276"/>
      <c r="DM75" s="276"/>
      <c r="DN75" s="276"/>
      <c r="DO75" s="276"/>
      <c r="DP75" s="276"/>
      <c r="DQ75" s="276"/>
      <c r="DR75" s="276"/>
      <c r="DS75" s="276"/>
      <c r="DT75" s="276"/>
      <c r="DU75" s="276"/>
      <c r="DV75" s="276"/>
      <c r="DW75" s="276"/>
      <c r="DX75" s="276"/>
      <c r="DY75" s="276"/>
      <c r="DZ75" s="275"/>
      <c r="EA75" s="277"/>
      <c r="EB75" s="276"/>
      <c r="EC75" s="276"/>
      <c r="ED75" s="276"/>
      <c r="EE75" s="276"/>
      <c r="EF75" s="276"/>
      <c r="EG75" s="276"/>
      <c r="EH75" s="276"/>
      <c r="EI75" s="276"/>
      <c r="EJ75" s="276"/>
      <c r="EK75" s="276"/>
      <c r="EL75" s="276"/>
      <c r="EM75" s="276"/>
      <c r="EN75" s="276"/>
      <c r="EO75" s="276"/>
      <c r="EP75" s="276"/>
      <c r="EQ75" s="276"/>
      <c r="ER75" s="276"/>
      <c r="ES75" s="276"/>
      <c r="ET75" s="276"/>
      <c r="EU75" s="276"/>
      <c r="EV75" s="276"/>
      <c r="EW75" s="276"/>
      <c r="EX75" s="276"/>
      <c r="EY75" s="276"/>
      <c r="EZ75" s="276"/>
      <c r="FA75" s="276"/>
      <c r="FB75" s="276"/>
      <c r="FC75" s="276"/>
      <c r="FD75" s="276"/>
      <c r="FE75" s="275"/>
      <c r="FF75" s="277"/>
      <c r="FG75" s="276"/>
      <c r="FH75" s="276"/>
      <c r="FI75" s="276"/>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8"/>
      <c r="GI75" s="276"/>
      <c r="GJ75" s="275"/>
      <c r="GK75" s="277"/>
      <c r="GL75" s="276"/>
      <c r="GM75" s="276"/>
      <c r="GN75" s="276"/>
      <c r="GO75" s="276"/>
      <c r="GP75" s="276"/>
      <c r="GQ75" s="276"/>
      <c r="GR75" s="276"/>
      <c r="GS75" s="276"/>
      <c r="GT75" s="276"/>
      <c r="GU75" s="276"/>
      <c r="GV75" s="276"/>
      <c r="GW75" s="276"/>
      <c r="GX75" s="276"/>
      <c r="GY75" s="276"/>
      <c r="GZ75" s="276"/>
      <c r="HA75" s="276"/>
      <c r="HB75" s="276"/>
      <c r="HC75" s="276"/>
      <c r="HD75" s="276"/>
      <c r="HE75" s="276"/>
      <c r="HF75" s="276"/>
      <c r="HG75" s="276"/>
      <c r="HH75" s="276"/>
      <c r="HI75" s="276"/>
      <c r="HJ75" s="276"/>
      <c r="HK75" s="276"/>
      <c r="HL75" s="276"/>
      <c r="HM75" s="276"/>
      <c r="HN75" s="275"/>
      <c r="HO75" s="277"/>
      <c r="HP75" s="276"/>
      <c r="HQ75" s="276"/>
      <c r="HR75" s="276"/>
      <c r="HS75" s="276"/>
      <c r="HT75" s="276"/>
      <c r="HU75" s="276"/>
      <c r="HV75" s="276"/>
      <c r="HW75" s="276"/>
      <c r="HX75" s="276"/>
      <c r="HY75" s="276"/>
      <c r="HZ75" s="276"/>
      <c r="IA75" s="276"/>
      <c r="IB75" s="276"/>
      <c r="IC75" s="276"/>
      <c r="ID75" s="276"/>
      <c r="IE75" s="276"/>
      <c r="IF75" s="276"/>
      <c r="IG75" s="276"/>
      <c r="IH75" s="276"/>
      <c r="II75" s="276"/>
      <c r="IJ75" s="276"/>
      <c r="IK75" s="276"/>
      <c r="IL75" s="276"/>
      <c r="IM75" s="276"/>
      <c r="IN75" s="276"/>
      <c r="IO75" s="276"/>
      <c r="IP75" s="276"/>
      <c r="IQ75" s="276"/>
      <c r="IR75" s="275">
        <v>121</v>
      </c>
    </row>
    <row r="76" spans="2:252" ht="17.25" thickBot="1">
      <c r="B76" s="529"/>
      <c r="C76" s="380"/>
      <c r="D76" s="298" t="s">
        <v>1759</v>
      </c>
      <c r="E76" s="297">
        <f>F75+1</f>
        <v>45255</v>
      </c>
      <c r="F76" s="296">
        <f>E76+G76</f>
        <v>45260</v>
      </c>
      <c r="G76" s="295">
        <v>5</v>
      </c>
      <c r="H76" s="294"/>
      <c r="I76" s="292"/>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0"/>
      <c r="AN76" s="292"/>
      <c r="AO76" s="291"/>
      <c r="AP76" s="291"/>
      <c r="AQ76" s="291"/>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0"/>
      <c r="BR76" s="292"/>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0"/>
      <c r="CV76" s="292"/>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0"/>
      <c r="EA76" s="292"/>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0"/>
      <c r="FF76" s="292"/>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3"/>
      <c r="GI76" s="291"/>
      <c r="GJ76" s="290"/>
      <c r="GK76" s="292"/>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0"/>
      <c r="HO76" s="292"/>
      <c r="HP76" s="291"/>
      <c r="HQ76" s="291"/>
      <c r="HR76" s="291"/>
      <c r="HS76" s="291"/>
      <c r="HT76" s="291"/>
      <c r="HU76" s="291"/>
      <c r="HV76" s="291"/>
      <c r="HW76" s="291"/>
      <c r="HX76" s="291"/>
      <c r="HY76" s="291"/>
      <c r="HZ76" s="291"/>
      <c r="IA76" s="291"/>
      <c r="IB76" s="291"/>
      <c r="IC76" s="291"/>
      <c r="ID76" s="291"/>
      <c r="IE76" s="291"/>
      <c r="IF76" s="291"/>
      <c r="IG76" s="291"/>
      <c r="IH76" s="291"/>
      <c r="II76" s="291"/>
      <c r="IJ76" s="291"/>
      <c r="IK76" s="291"/>
      <c r="IL76" s="291"/>
      <c r="IM76" s="291"/>
      <c r="IN76" s="291"/>
      <c r="IO76" s="291"/>
      <c r="IP76" s="291"/>
      <c r="IQ76" s="291"/>
      <c r="IR76" s="290">
        <v>122</v>
      </c>
    </row>
    <row r="77" spans="2:252" ht="17.25" thickTop="1">
      <c r="B77" s="529"/>
      <c r="C77" s="380"/>
      <c r="D77" s="543" t="s">
        <v>1758</v>
      </c>
      <c r="E77" s="281">
        <f>F76+4</f>
        <v>45264</v>
      </c>
      <c r="F77" s="281">
        <f>E77+G77-1</f>
        <v>45266</v>
      </c>
      <c r="G77" s="289">
        <v>3</v>
      </c>
      <c r="H77" s="288" t="s">
        <v>1756</v>
      </c>
      <c r="I77" s="286"/>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4"/>
      <c r="AN77" s="286"/>
      <c r="AO77" s="285"/>
      <c r="AP77" s="285"/>
      <c r="AQ77" s="285"/>
      <c r="AR77" s="285"/>
      <c r="AS77" s="285"/>
      <c r="AT77" s="285"/>
      <c r="AU77" s="285"/>
      <c r="AV77" s="285"/>
      <c r="AW77" s="285"/>
      <c r="AX77" s="285"/>
      <c r="AY77" s="285"/>
      <c r="AZ77" s="285"/>
      <c r="BA77" s="285"/>
      <c r="BB77" s="285"/>
      <c r="BC77" s="285"/>
      <c r="BD77" s="285"/>
      <c r="BE77" s="285"/>
      <c r="BF77" s="285"/>
      <c r="BG77" s="285"/>
      <c r="BH77" s="285"/>
      <c r="BI77" s="285"/>
      <c r="BJ77" s="285"/>
      <c r="BK77" s="285"/>
      <c r="BL77" s="285"/>
      <c r="BM77" s="285"/>
      <c r="BN77" s="285"/>
      <c r="BO77" s="285"/>
      <c r="BP77" s="285"/>
      <c r="BQ77" s="284"/>
      <c r="BR77" s="286"/>
      <c r="BS77" s="285"/>
      <c r="BT77" s="285"/>
      <c r="BU77" s="285"/>
      <c r="BV77" s="285"/>
      <c r="BW77" s="285"/>
      <c r="BX77" s="285"/>
      <c r="BY77" s="285"/>
      <c r="BZ77" s="285"/>
      <c r="CA77" s="285"/>
      <c r="CB77" s="285"/>
      <c r="CC77" s="285"/>
      <c r="CD77" s="285"/>
      <c r="CE77" s="285"/>
      <c r="CF77" s="285"/>
      <c r="CG77" s="285"/>
      <c r="CH77" s="285"/>
      <c r="CI77" s="285"/>
      <c r="CJ77" s="285"/>
      <c r="CK77" s="285"/>
      <c r="CL77" s="285"/>
      <c r="CM77" s="285"/>
      <c r="CN77" s="285"/>
      <c r="CO77" s="285"/>
      <c r="CP77" s="285"/>
      <c r="CQ77" s="285"/>
      <c r="CR77" s="285"/>
      <c r="CS77" s="285"/>
      <c r="CT77" s="285"/>
      <c r="CU77" s="284"/>
      <c r="CV77" s="286"/>
      <c r="CW77" s="285"/>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5"/>
      <c r="DW77" s="285"/>
      <c r="DX77" s="285"/>
      <c r="DY77" s="285"/>
      <c r="DZ77" s="284"/>
      <c r="EA77" s="286"/>
      <c r="EB77" s="285"/>
      <c r="EC77" s="285"/>
      <c r="ED77" s="285"/>
      <c r="EE77" s="285"/>
      <c r="EF77" s="285"/>
      <c r="EG77" s="285"/>
      <c r="EH77" s="285"/>
      <c r="EI77" s="285"/>
      <c r="EJ77" s="285"/>
      <c r="EK77" s="285"/>
      <c r="EL77" s="285"/>
      <c r="EM77" s="285"/>
      <c r="EN77" s="285"/>
      <c r="EO77" s="285"/>
      <c r="EP77" s="285"/>
      <c r="EQ77" s="285"/>
      <c r="ER77" s="285"/>
      <c r="ES77" s="285"/>
      <c r="ET77" s="285"/>
      <c r="EU77" s="285"/>
      <c r="EV77" s="285"/>
      <c r="EW77" s="285"/>
      <c r="EX77" s="285"/>
      <c r="EY77" s="285"/>
      <c r="EZ77" s="285"/>
      <c r="FA77" s="285"/>
      <c r="FB77" s="285"/>
      <c r="FC77" s="285"/>
      <c r="FD77" s="285"/>
      <c r="FE77" s="284"/>
      <c r="FF77" s="286"/>
      <c r="FG77" s="285"/>
      <c r="FH77" s="285"/>
      <c r="FI77" s="285"/>
      <c r="FJ77" s="285"/>
      <c r="FK77" s="285"/>
      <c r="FL77" s="285"/>
      <c r="FM77" s="285"/>
      <c r="FN77" s="285"/>
      <c r="FO77" s="285"/>
      <c r="FP77" s="285"/>
      <c r="FQ77" s="285"/>
      <c r="FR77" s="285"/>
      <c r="FS77" s="285"/>
      <c r="FT77" s="285"/>
      <c r="FU77" s="285"/>
      <c r="FV77" s="285"/>
      <c r="FW77" s="285"/>
      <c r="FX77" s="285"/>
      <c r="FY77" s="285"/>
      <c r="FZ77" s="285"/>
      <c r="GA77" s="285"/>
      <c r="GB77" s="285"/>
      <c r="GC77" s="285"/>
      <c r="GD77" s="285"/>
      <c r="GE77" s="285"/>
      <c r="GF77" s="285"/>
      <c r="GG77" s="285"/>
      <c r="GH77" s="287"/>
      <c r="GI77" s="285"/>
      <c r="GJ77" s="284"/>
      <c r="GK77" s="286"/>
      <c r="GL77" s="285"/>
      <c r="GM77" s="285"/>
      <c r="GN77" s="285"/>
      <c r="GO77" s="285"/>
      <c r="GP77" s="285"/>
      <c r="GQ77" s="285"/>
      <c r="GR77" s="285"/>
      <c r="GS77" s="285"/>
      <c r="GT77" s="285"/>
      <c r="GU77" s="285"/>
      <c r="GV77" s="285"/>
      <c r="GW77" s="285"/>
      <c r="GX77" s="285"/>
      <c r="GY77" s="285"/>
      <c r="GZ77" s="285"/>
      <c r="HA77" s="285"/>
      <c r="HB77" s="285"/>
      <c r="HC77" s="285"/>
      <c r="HD77" s="285"/>
      <c r="HE77" s="285"/>
      <c r="HF77" s="285"/>
      <c r="HG77" s="285"/>
      <c r="HH77" s="285"/>
      <c r="HI77" s="285"/>
      <c r="HJ77" s="285"/>
      <c r="HK77" s="285"/>
      <c r="HL77" s="285"/>
      <c r="HM77" s="285"/>
      <c r="HN77" s="284"/>
      <c r="HO77" s="286"/>
      <c r="HP77" s="285"/>
      <c r="HQ77" s="285"/>
      <c r="HR77" s="285"/>
      <c r="HS77" s="285"/>
      <c r="HT77" s="285"/>
      <c r="HU77" s="285"/>
      <c r="HV77" s="285"/>
      <c r="HW77" s="285"/>
      <c r="HX77" s="285"/>
      <c r="HY77" s="285"/>
      <c r="HZ77" s="285"/>
      <c r="IA77" s="285"/>
      <c r="IB77" s="285"/>
      <c r="IC77" s="285"/>
      <c r="ID77" s="285"/>
      <c r="IE77" s="285"/>
      <c r="IF77" s="285"/>
      <c r="IG77" s="285"/>
      <c r="IH77" s="285"/>
      <c r="II77" s="285"/>
      <c r="IJ77" s="285"/>
      <c r="IK77" s="285"/>
      <c r="IL77" s="285"/>
      <c r="IM77" s="285"/>
      <c r="IN77" s="285"/>
      <c r="IO77" s="285"/>
      <c r="IP77" s="285"/>
      <c r="IQ77" s="285"/>
      <c r="IR77" s="284">
        <v>123</v>
      </c>
    </row>
    <row r="78" spans="2:252">
      <c r="B78" s="529"/>
      <c r="C78" s="380"/>
      <c r="D78" s="544"/>
      <c r="E78" s="282"/>
      <c r="F78" s="282"/>
      <c r="G78" s="280"/>
      <c r="H78" s="279" t="s">
        <v>1755</v>
      </c>
      <c r="I78" s="277"/>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5"/>
      <c r="AN78" s="277"/>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5"/>
      <c r="BR78" s="277"/>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5"/>
      <c r="CV78" s="277"/>
      <c r="CW78" s="276"/>
      <c r="CX78" s="276"/>
      <c r="CY78" s="276"/>
      <c r="CZ78" s="276"/>
      <c r="DA78" s="276"/>
      <c r="DB78" s="276"/>
      <c r="DC78" s="276"/>
      <c r="DD78" s="276"/>
      <c r="DE78" s="276"/>
      <c r="DF78" s="276"/>
      <c r="DG78" s="276"/>
      <c r="DH78" s="276"/>
      <c r="DI78" s="276"/>
      <c r="DJ78" s="276"/>
      <c r="DK78" s="276"/>
      <c r="DL78" s="276"/>
      <c r="DM78" s="276"/>
      <c r="DN78" s="276"/>
      <c r="DO78" s="276"/>
      <c r="DP78" s="276"/>
      <c r="DQ78" s="276"/>
      <c r="DR78" s="276"/>
      <c r="DS78" s="276"/>
      <c r="DT78" s="276"/>
      <c r="DU78" s="276"/>
      <c r="DV78" s="276"/>
      <c r="DW78" s="276"/>
      <c r="DX78" s="276"/>
      <c r="DY78" s="276"/>
      <c r="DZ78" s="275"/>
      <c r="EA78" s="277"/>
      <c r="EB78" s="276"/>
      <c r="EC78" s="276"/>
      <c r="ED78" s="276"/>
      <c r="EE78" s="276"/>
      <c r="EF78" s="276"/>
      <c r="EG78" s="276"/>
      <c r="EH78" s="276"/>
      <c r="EI78" s="276"/>
      <c r="EJ78" s="276"/>
      <c r="EK78" s="276"/>
      <c r="EL78" s="276"/>
      <c r="EM78" s="276"/>
      <c r="EN78" s="276"/>
      <c r="EO78" s="276"/>
      <c r="EP78" s="276"/>
      <c r="EQ78" s="276"/>
      <c r="ER78" s="276"/>
      <c r="ES78" s="276"/>
      <c r="ET78" s="276"/>
      <c r="EU78" s="276"/>
      <c r="EV78" s="276"/>
      <c r="EW78" s="276"/>
      <c r="EX78" s="276"/>
      <c r="EY78" s="276"/>
      <c r="EZ78" s="276"/>
      <c r="FA78" s="276"/>
      <c r="FB78" s="276"/>
      <c r="FC78" s="276"/>
      <c r="FD78" s="276"/>
      <c r="FE78" s="275"/>
      <c r="FF78" s="277"/>
      <c r="FG78" s="276"/>
      <c r="FH78" s="276"/>
      <c r="FI78" s="276"/>
      <c r="FJ78" s="276"/>
      <c r="FK78" s="276"/>
      <c r="FL78" s="276"/>
      <c r="FM78" s="276"/>
      <c r="FN78" s="276"/>
      <c r="FO78" s="276"/>
      <c r="FP78" s="276"/>
      <c r="FQ78" s="276"/>
      <c r="FR78" s="276"/>
      <c r="FS78" s="276"/>
      <c r="FT78" s="276"/>
      <c r="FU78" s="276"/>
      <c r="FV78" s="276"/>
      <c r="FW78" s="276"/>
      <c r="FX78" s="276"/>
      <c r="FY78" s="276"/>
      <c r="FZ78" s="276"/>
      <c r="GA78" s="276"/>
      <c r="GB78" s="276"/>
      <c r="GC78" s="276"/>
      <c r="GD78" s="276"/>
      <c r="GE78" s="276"/>
      <c r="GF78" s="276"/>
      <c r="GG78" s="276"/>
      <c r="GH78" s="278"/>
      <c r="GI78" s="276"/>
      <c r="GJ78" s="275"/>
      <c r="GK78" s="277"/>
      <c r="GL78" s="276"/>
      <c r="GM78" s="276"/>
      <c r="GN78" s="276"/>
      <c r="GO78" s="276"/>
      <c r="GP78" s="276"/>
      <c r="GQ78" s="276"/>
      <c r="GR78" s="276"/>
      <c r="GS78" s="276"/>
      <c r="GT78" s="276"/>
      <c r="GU78" s="276"/>
      <c r="GV78" s="276"/>
      <c r="GW78" s="276"/>
      <c r="GX78" s="276"/>
      <c r="GY78" s="276"/>
      <c r="GZ78" s="276"/>
      <c r="HA78" s="276"/>
      <c r="HB78" s="276"/>
      <c r="HC78" s="276"/>
      <c r="HD78" s="276"/>
      <c r="HE78" s="276"/>
      <c r="HF78" s="276"/>
      <c r="HG78" s="276"/>
      <c r="HH78" s="276"/>
      <c r="HI78" s="276"/>
      <c r="HJ78" s="276"/>
      <c r="HK78" s="276"/>
      <c r="HL78" s="276"/>
      <c r="HM78" s="276"/>
      <c r="HN78" s="275"/>
      <c r="HO78" s="277"/>
      <c r="HP78" s="276"/>
      <c r="HQ78" s="276"/>
      <c r="HR78" s="276"/>
      <c r="HS78" s="276"/>
      <c r="HT78" s="276"/>
      <c r="HU78" s="276"/>
      <c r="HV78" s="276"/>
      <c r="HW78" s="276"/>
      <c r="HX78" s="276"/>
      <c r="HY78" s="276"/>
      <c r="HZ78" s="276"/>
      <c r="IA78" s="276"/>
      <c r="IB78" s="276"/>
      <c r="IC78" s="276"/>
      <c r="ID78" s="276"/>
      <c r="IE78" s="276"/>
      <c r="IF78" s="276"/>
      <c r="IG78" s="276"/>
      <c r="IH78" s="276"/>
      <c r="II78" s="276"/>
      <c r="IJ78" s="276"/>
      <c r="IK78" s="276"/>
      <c r="IL78" s="276"/>
      <c r="IM78" s="276"/>
      <c r="IN78" s="276"/>
      <c r="IO78" s="276"/>
      <c r="IP78" s="276"/>
      <c r="IQ78" s="276"/>
      <c r="IR78" s="275">
        <v>2</v>
      </c>
    </row>
    <row r="79" spans="2:252">
      <c r="B79" s="529"/>
      <c r="C79" s="380"/>
      <c r="D79" s="545" t="s">
        <v>1757</v>
      </c>
      <c r="E79" s="282">
        <v>45271</v>
      </c>
      <c r="F79" s="281">
        <f>E79+G79-1</f>
        <v>45274</v>
      </c>
      <c r="G79" s="280">
        <v>4</v>
      </c>
      <c r="H79" s="279" t="s">
        <v>1756</v>
      </c>
      <c r="I79" s="277"/>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5"/>
      <c r="AN79" s="277"/>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5"/>
      <c r="BR79" s="277"/>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5"/>
      <c r="CV79" s="277"/>
      <c r="CW79" s="276"/>
      <c r="CX79" s="276"/>
      <c r="CY79" s="276"/>
      <c r="CZ79" s="276"/>
      <c r="DA79" s="276"/>
      <c r="DB79" s="276"/>
      <c r="DC79" s="276"/>
      <c r="DD79" s="276"/>
      <c r="DE79" s="276"/>
      <c r="DF79" s="276"/>
      <c r="DG79" s="276"/>
      <c r="DH79" s="276"/>
      <c r="DI79" s="276"/>
      <c r="DJ79" s="276"/>
      <c r="DK79" s="276"/>
      <c r="DL79" s="276"/>
      <c r="DM79" s="276"/>
      <c r="DN79" s="276"/>
      <c r="DO79" s="276"/>
      <c r="DP79" s="276"/>
      <c r="DQ79" s="276"/>
      <c r="DR79" s="276"/>
      <c r="DS79" s="276"/>
      <c r="DT79" s="276"/>
      <c r="DU79" s="276"/>
      <c r="DV79" s="276"/>
      <c r="DW79" s="276"/>
      <c r="DX79" s="276"/>
      <c r="DY79" s="276"/>
      <c r="DZ79" s="275"/>
      <c r="EA79" s="277"/>
      <c r="EB79" s="276"/>
      <c r="EC79" s="276"/>
      <c r="ED79" s="276"/>
      <c r="EE79" s="276"/>
      <c r="EF79" s="276"/>
      <c r="EG79" s="276"/>
      <c r="EH79" s="276"/>
      <c r="EI79" s="276"/>
      <c r="EJ79" s="276"/>
      <c r="EK79" s="276"/>
      <c r="EL79" s="276"/>
      <c r="EM79" s="276"/>
      <c r="EN79" s="276"/>
      <c r="EO79" s="276"/>
      <c r="EP79" s="276"/>
      <c r="EQ79" s="276"/>
      <c r="ER79" s="276"/>
      <c r="ES79" s="276"/>
      <c r="ET79" s="276"/>
      <c r="EU79" s="276"/>
      <c r="EV79" s="276"/>
      <c r="EW79" s="276"/>
      <c r="EX79" s="276"/>
      <c r="EY79" s="276"/>
      <c r="EZ79" s="276"/>
      <c r="FA79" s="276"/>
      <c r="FB79" s="276"/>
      <c r="FC79" s="276"/>
      <c r="FD79" s="276"/>
      <c r="FE79" s="275"/>
      <c r="FF79" s="277"/>
      <c r="FG79" s="276"/>
      <c r="FH79" s="276"/>
      <c r="FI79" s="276"/>
      <c r="FJ79" s="276"/>
      <c r="FK79" s="276"/>
      <c r="FL79" s="276"/>
      <c r="FM79" s="276"/>
      <c r="FN79" s="276"/>
      <c r="FO79" s="276"/>
      <c r="FP79" s="276"/>
      <c r="FQ79" s="276"/>
      <c r="FR79" s="276"/>
      <c r="FS79" s="276"/>
      <c r="FT79" s="276"/>
      <c r="FU79" s="276"/>
      <c r="FV79" s="276"/>
      <c r="FW79" s="276"/>
      <c r="FX79" s="276"/>
      <c r="FY79" s="276"/>
      <c r="FZ79" s="276"/>
      <c r="GA79" s="276"/>
      <c r="GB79" s="276"/>
      <c r="GC79" s="276"/>
      <c r="GD79" s="276"/>
      <c r="GE79" s="276"/>
      <c r="GF79" s="276"/>
      <c r="GG79" s="276"/>
      <c r="GH79" s="278"/>
      <c r="GI79" s="276"/>
      <c r="GJ79" s="275"/>
      <c r="GK79" s="277"/>
      <c r="GL79" s="276"/>
      <c r="GM79" s="276"/>
      <c r="GN79" s="276"/>
      <c r="GO79" s="276"/>
      <c r="GP79" s="276"/>
      <c r="GQ79" s="276"/>
      <c r="GR79" s="276"/>
      <c r="GS79" s="276"/>
      <c r="GT79" s="276"/>
      <c r="GU79" s="276"/>
      <c r="GV79" s="276"/>
      <c r="GW79" s="276"/>
      <c r="GX79" s="276"/>
      <c r="GY79" s="276"/>
      <c r="GZ79" s="276"/>
      <c r="HA79" s="276"/>
      <c r="HB79" s="276"/>
      <c r="HC79" s="276"/>
      <c r="HD79" s="276"/>
      <c r="HE79" s="276"/>
      <c r="HF79" s="276"/>
      <c r="HG79" s="276"/>
      <c r="HH79" s="276"/>
      <c r="HI79" s="276"/>
      <c r="HJ79" s="276"/>
      <c r="HK79" s="276"/>
      <c r="HL79" s="276"/>
      <c r="HM79" s="276"/>
      <c r="HN79" s="275"/>
      <c r="HO79" s="277"/>
      <c r="HP79" s="276"/>
      <c r="HQ79" s="276"/>
      <c r="HR79" s="276"/>
      <c r="HS79" s="276"/>
      <c r="HT79" s="276"/>
      <c r="HU79" s="276"/>
      <c r="HV79" s="276"/>
      <c r="HW79" s="276"/>
      <c r="HX79" s="276"/>
      <c r="HY79" s="276"/>
      <c r="HZ79" s="276"/>
      <c r="IA79" s="276"/>
      <c r="IB79" s="276"/>
      <c r="IC79" s="276">
        <v>45275</v>
      </c>
      <c r="ID79" s="276"/>
      <c r="IE79" s="276"/>
      <c r="IF79" s="276"/>
      <c r="IG79" s="276"/>
      <c r="IH79" s="276"/>
      <c r="II79" s="276"/>
      <c r="IJ79" s="276"/>
      <c r="IK79" s="276"/>
      <c r="IL79" s="276"/>
      <c r="IM79" s="276"/>
      <c r="IN79" s="276"/>
      <c r="IO79" s="276"/>
      <c r="IP79" s="276"/>
      <c r="IQ79" s="276"/>
      <c r="IR79" s="275">
        <v>125</v>
      </c>
    </row>
    <row r="80" spans="2:252" ht="17.25" thickBot="1">
      <c r="B80" s="530"/>
      <c r="C80" s="379"/>
      <c r="D80" s="546"/>
      <c r="E80" s="274"/>
      <c r="F80" s="274"/>
      <c r="G80" s="273"/>
      <c r="H80" s="272" t="s">
        <v>1755</v>
      </c>
      <c r="I80" s="270"/>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8"/>
      <c r="AN80" s="270"/>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8"/>
      <c r="BR80" s="270"/>
      <c r="BS80" s="269"/>
      <c r="BT80" s="269"/>
      <c r="BU80" s="269"/>
      <c r="BV80" s="269"/>
      <c r="BW80" s="269"/>
      <c r="BX80" s="269"/>
      <c r="BY80" s="269"/>
      <c r="BZ80" s="269"/>
      <c r="CA80" s="269"/>
      <c r="CB80" s="269"/>
      <c r="CC80" s="269"/>
      <c r="CD80" s="269"/>
      <c r="CE80" s="269"/>
      <c r="CF80" s="269"/>
      <c r="CG80" s="269"/>
      <c r="CH80" s="269"/>
      <c r="CI80" s="269"/>
      <c r="CJ80" s="269"/>
      <c r="CK80" s="269"/>
      <c r="CL80" s="269"/>
      <c r="CM80" s="269"/>
      <c r="CN80" s="269"/>
      <c r="CO80" s="269"/>
      <c r="CP80" s="269"/>
      <c r="CQ80" s="269"/>
      <c r="CR80" s="269"/>
      <c r="CS80" s="269"/>
      <c r="CT80" s="269"/>
      <c r="CU80" s="268"/>
      <c r="CV80" s="270"/>
      <c r="CW80" s="269"/>
      <c r="CX80" s="269"/>
      <c r="CY80" s="269"/>
      <c r="CZ80" s="269"/>
      <c r="DA80" s="269"/>
      <c r="DB80" s="269"/>
      <c r="DC80" s="269"/>
      <c r="DD80" s="269"/>
      <c r="DE80" s="269"/>
      <c r="DF80" s="269"/>
      <c r="DG80" s="269"/>
      <c r="DH80" s="269"/>
      <c r="DI80" s="269"/>
      <c r="DJ80" s="269"/>
      <c r="DK80" s="269"/>
      <c r="DL80" s="269"/>
      <c r="DM80" s="269"/>
      <c r="DN80" s="269"/>
      <c r="DO80" s="269"/>
      <c r="DP80" s="269"/>
      <c r="DQ80" s="269"/>
      <c r="DR80" s="269"/>
      <c r="DS80" s="269"/>
      <c r="DT80" s="269"/>
      <c r="DU80" s="269"/>
      <c r="DV80" s="269"/>
      <c r="DW80" s="269"/>
      <c r="DX80" s="269"/>
      <c r="DY80" s="269"/>
      <c r="DZ80" s="268"/>
      <c r="EA80" s="270"/>
      <c r="EB80" s="269"/>
      <c r="EC80" s="269"/>
      <c r="ED80" s="269"/>
      <c r="EE80" s="269"/>
      <c r="EF80" s="269"/>
      <c r="EG80" s="269"/>
      <c r="EH80" s="269"/>
      <c r="EI80" s="269"/>
      <c r="EJ80" s="269"/>
      <c r="EK80" s="269"/>
      <c r="EL80" s="269"/>
      <c r="EM80" s="269"/>
      <c r="EN80" s="269"/>
      <c r="EO80" s="269"/>
      <c r="EP80" s="269"/>
      <c r="EQ80" s="269"/>
      <c r="ER80" s="269"/>
      <c r="ES80" s="269"/>
      <c r="ET80" s="269"/>
      <c r="EU80" s="269"/>
      <c r="EV80" s="269"/>
      <c r="EW80" s="269"/>
      <c r="EX80" s="269"/>
      <c r="EY80" s="269"/>
      <c r="EZ80" s="269"/>
      <c r="FA80" s="269"/>
      <c r="FB80" s="269"/>
      <c r="FC80" s="269"/>
      <c r="FD80" s="269"/>
      <c r="FE80" s="268"/>
      <c r="FF80" s="270"/>
      <c r="FG80" s="269"/>
      <c r="FH80" s="269"/>
      <c r="FI80" s="269"/>
      <c r="FJ80" s="269"/>
      <c r="FK80" s="269"/>
      <c r="FL80" s="269"/>
      <c r="FM80" s="269"/>
      <c r="FN80" s="269"/>
      <c r="FO80" s="269"/>
      <c r="FP80" s="269"/>
      <c r="FQ80" s="269"/>
      <c r="FR80" s="269"/>
      <c r="FS80" s="269"/>
      <c r="FT80" s="269"/>
      <c r="FU80" s="269"/>
      <c r="FV80" s="269"/>
      <c r="FW80" s="269"/>
      <c r="FX80" s="269"/>
      <c r="FY80" s="269"/>
      <c r="FZ80" s="269"/>
      <c r="GA80" s="269"/>
      <c r="GB80" s="269"/>
      <c r="GC80" s="269"/>
      <c r="GD80" s="269"/>
      <c r="GE80" s="269"/>
      <c r="GF80" s="269"/>
      <c r="GG80" s="269"/>
      <c r="GH80" s="271"/>
      <c r="GI80" s="269"/>
      <c r="GJ80" s="268"/>
      <c r="GK80" s="270"/>
      <c r="GL80" s="269"/>
      <c r="GM80" s="269"/>
      <c r="GN80" s="269"/>
      <c r="GO80" s="269"/>
      <c r="GP80" s="269"/>
      <c r="GQ80" s="269"/>
      <c r="GR80" s="269"/>
      <c r="GS80" s="269"/>
      <c r="GT80" s="269"/>
      <c r="GU80" s="269"/>
      <c r="GV80" s="269"/>
      <c r="GW80" s="269"/>
      <c r="GX80" s="269"/>
      <c r="GY80" s="269"/>
      <c r="GZ80" s="269"/>
      <c r="HA80" s="269"/>
      <c r="HB80" s="269"/>
      <c r="HC80" s="269"/>
      <c r="HD80" s="269"/>
      <c r="HE80" s="269"/>
      <c r="HF80" s="269"/>
      <c r="HG80" s="269"/>
      <c r="HH80" s="269"/>
      <c r="HI80" s="269"/>
      <c r="HJ80" s="269"/>
      <c r="HK80" s="269"/>
      <c r="HL80" s="269"/>
      <c r="HM80" s="269"/>
      <c r="HN80" s="268"/>
      <c r="HO80" s="270"/>
      <c r="HP80" s="269"/>
      <c r="HQ80" s="269"/>
      <c r="HR80" s="269"/>
      <c r="HS80" s="269"/>
      <c r="HT80" s="269"/>
      <c r="HU80" s="269"/>
      <c r="HV80" s="269"/>
      <c r="HW80" s="269"/>
      <c r="HX80" s="269"/>
      <c r="HY80" s="269"/>
      <c r="HZ80" s="269"/>
      <c r="IA80" s="269"/>
      <c r="IB80" s="269"/>
      <c r="IC80" s="269"/>
      <c r="ID80" s="269"/>
      <c r="IE80" s="269"/>
      <c r="IF80" s="269"/>
      <c r="IG80" s="269"/>
      <c r="IH80" s="269"/>
      <c r="II80" s="269"/>
      <c r="IJ80" s="269"/>
      <c r="IK80" s="269"/>
      <c r="IL80" s="269"/>
      <c r="IM80" s="269"/>
      <c r="IN80" s="269"/>
      <c r="IO80" s="269"/>
      <c r="IP80" s="269"/>
      <c r="IQ80" s="269"/>
      <c r="IR80" s="268">
        <v>2</v>
      </c>
    </row>
    <row r="81" spans="7:7" ht="17.25" thickBot="1"/>
    <row r="82" spans="7:7" ht="17.25" thickBot="1">
      <c r="G82" s="378" t="str">
        <f>F79-E27 &amp;"일"</f>
        <v>69일</v>
      </c>
    </row>
  </sheetData>
  <mergeCells count="36">
    <mergeCell ref="B54:B68"/>
    <mergeCell ref="D54:D55"/>
    <mergeCell ref="D61:D62"/>
    <mergeCell ref="D65:D66"/>
    <mergeCell ref="B69:B80"/>
    <mergeCell ref="D69:D70"/>
    <mergeCell ref="D73:D74"/>
    <mergeCell ref="D77:D78"/>
    <mergeCell ref="D79:D80"/>
    <mergeCell ref="D42:D43"/>
    <mergeCell ref="D46:D47"/>
    <mergeCell ref="D50:D51"/>
    <mergeCell ref="D52:D53"/>
    <mergeCell ref="B27:B53"/>
    <mergeCell ref="D34:D35"/>
    <mergeCell ref="D38:D39"/>
    <mergeCell ref="HO7:IR7"/>
    <mergeCell ref="I7:AM7"/>
    <mergeCell ref="AN7:BQ7"/>
    <mergeCell ref="BR7:CU7"/>
    <mergeCell ref="CV7:DZ7"/>
    <mergeCell ref="EA7:FE7"/>
    <mergeCell ref="FF7:GJ7"/>
    <mergeCell ref="GK7:HN7"/>
    <mergeCell ref="D27:D28"/>
    <mergeCell ref="D21:D22"/>
    <mergeCell ref="B7:H7"/>
    <mergeCell ref="D9:D10"/>
    <mergeCell ref="D11:D12"/>
    <mergeCell ref="D13:D14"/>
    <mergeCell ref="B9:B20"/>
    <mergeCell ref="D19:D20"/>
    <mergeCell ref="D15:D16"/>
    <mergeCell ref="D17:D18"/>
    <mergeCell ref="B21:B26"/>
    <mergeCell ref="D23:D24"/>
  </mergeCells>
  <phoneticPr fontId="1" type="noConversion"/>
  <conditionalFormatting sqref="I9:IR9">
    <cfRule type="expression" dxfId="103" priority="52" stopIfTrue="1">
      <formula>AND(I$8&gt;=$E9,I$8&lt;=$F9)</formula>
    </cfRule>
  </conditionalFormatting>
  <conditionalFormatting sqref="I10:IR10">
    <cfRule type="expression" dxfId="102" priority="51">
      <formula>AND(I$8&gt;=$E10,I$8&lt;=$F10)</formula>
    </cfRule>
  </conditionalFormatting>
  <conditionalFormatting sqref="I11:IR11">
    <cfRule type="expression" dxfId="101" priority="50" stopIfTrue="1">
      <formula>AND(I$8&gt;=$E11,I$8&lt;=$F11)</formula>
    </cfRule>
  </conditionalFormatting>
  <conditionalFormatting sqref="I13:IR13 I15:IR15 I17:IR17 I19:IR19">
    <cfRule type="expression" dxfId="100" priority="49" stopIfTrue="1">
      <formula>AND(I$8&gt;=$E13,I$8&lt;=$F13)</formula>
    </cfRule>
  </conditionalFormatting>
  <conditionalFormatting sqref="I24:IR24 I22:IR22 I20:IR20 I18:IR18 I16:IR16 I14:IR14 I12:IR12">
    <cfRule type="expression" dxfId="99" priority="48">
      <formula>AND(I$8&gt;=$E12,I$8&lt;=$F12)</formula>
    </cfRule>
  </conditionalFormatting>
  <conditionalFormatting sqref="I21:IR21">
    <cfRule type="expression" dxfId="98" priority="47" stopIfTrue="1">
      <formula>AND(I$8&gt;=$E21,I$8&lt;=$F21)</formula>
    </cfRule>
  </conditionalFormatting>
  <conditionalFormatting sqref="I23:IR23">
    <cfRule type="expression" dxfId="97" priority="46" stopIfTrue="1">
      <formula>AND(I$8&gt;=$E23,I$8&lt;=$F23)</formula>
    </cfRule>
  </conditionalFormatting>
  <conditionalFormatting sqref="I25:IR25">
    <cfRule type="expression" dxfId="96" priority="45" stopIfTrue="1">
      <formula>AND(I$8&gt;=$E25,I$8&lt;=$F25)</formula>
    </cfRule>
  </conditionalFormatting>
  <conditionalFormatting sqref="I26:IR26">
    <cfRule type="expression" dxfId="95" priority="44" stopIfTrue="1">
      <formula>AND(I$8&gt;=$E26,I$8&lt;=$F26)</formula>
    </cfRule>
  </conditionalFormatting>
  <conditionalFormatting sqref="I52:IR52">
    <cfRule type="expression" dxfId="94" priority="23" stopIfTrue="1">
      <formula>AND(I$8&gt;=$E52,I$8&lt;=$F52)</formula>
    </cfRule>
  </conditionalFormatting>
  <conditionalFormatting sqref="I53:IR53 I51:IR51 I47:IR47 I43:IR43 I39:IR39 I35:IR35 I28:IR28">
    <cfRule type="expression" dxfId="93" priority="43">
      <formula>AND(I$8&gt;=$E28,I$8&lt;=$F28)</formula>
    </cfRule>
  </conditionalFormatting>
  <conditionalFormatting sqref="I27:IR27">
    <cfRule type="expression" dxfId="92" priority="42" stopIfTrue="1">
      <formula>AND(I$8&gt;=$E27,I$8&lt;=$F27)</formula>
    </cfRule>
  </conditionalFormatting>
  <conditionalFormatting sqref="I29:IR29">
    <cfRule type="expression" dxfId="91" priority="41" stopIfTrue="1">
      <formula>AND(I$8&gt;=$E29,I$8&lt;=$F29)</formula>
    </cfRule>
  </conditionalFormatting>
  <conditionalFormatting sqref="I30:IR30">
    <cfRule type="expression" dxfId="90" priority="40" stopIfTrue="1">
      <formula>AND(I$8&gt;=$E30,I$8&lt;=$F30)</formula>
    </cfRule>
  </conditionalFormatting>
  <conditionalFormatting sqref="I31:IR31">
    <cfRule type="expression" dxfId="89" priority="39" stopIfTrue="1">
      <formula>AND(I$8&gt;=$E31,I$8&lt;=$F31)</formula>
    </cfRule>
  </conditionalFormatting>
  <conditionalFormatting sqref="I32:IR32">
    <cfRule type="expression" dxfId="88" priority="38" stopIfTrue="1">
      <formula>AND(I$8&gt;=$E32,I$8&lt;=$F32)</formula>
    </cfRule>
  </conditionalFormatting>
  <conditionalFormatting sqref="I33:IR33">
    <cfRule type="expression" dxfId="87" priority="37" stopIfTrue="1">
      <formula>AND(I$8&gt;=$E33,I$8&lt;=$F33)</formula>
    </cfRule>
  </conditionalFormatting>
  <conditionalFormatting sqref="I34:IR34">
    <cfRule type="expression" dxfId="86" priority="36" stopIfTrue="1">
      <formula>AND(I$8&gt;=$E34,I$8&lt;=$F34)</formula>
    </cfRule>
  </conditionalFormatting>
  <conditionalFormatting sqref="I36:IR36">
    <cfRule type="expression" dxfId="85" priority="35" stopIfTrue="1">
      <formula>AND(I$8&gt;=$E36,I$8&lt;=$F36)</formula>
    </cfRule>
  </conditionalFormatting>
  <conditionalFormatting sqref="I37:IR37">
    <cfRule type="expression" dxfId="84" priority="34" stopIfTrue="1">
      <formula>AND(I$8&gt;=$E37,I$8&lt;=$F37)</formula>
    </cfRule>
  </conditionalFormatting>
  <conditionalFormatting sqref="I38:IR38">
    <cfRule type="expression" dxfId="83" priority="33" stopIfTrue="1">
      <formula>AND(I$8&gt;=$E38,I$8&lt;=$F38)</formula>
    </cfRule>
  </conditionalFormatting>
  <conditionalFormatting sqref="I40:IR40">
    <cfRule type="expression" dxfId="82" priority="32" stopIfTrue="1">
      <formula>AND(I$8&gt;=$E40,I$8&lt;=$F40)</formula>
    </cfRule>
  </conditionalFormatting>
  <conditionalFormatting sqref="I41:IR41">
    <cfRule type="expression" dxfId="81" priority="31" stopIfTrue="1">
      <formula>AND(I$8&gt;=$E41,I$8&lt;=$F41)</formula>
    </cfRule>
  </conditionalFormatting>
  <conditionalFormatting sqref="I42:IR42">
    <cfRule type="expression" dxfId="80" priority="30" stopIfTrue="1">
      <formula>AND(I$8&gt;=$E42,I$8&lt;=$F42)</formula>
    </cfRule>
  </conditionalFormatting>
  <conditionalFormatting sqref="I44:IR44">
    <cfRule type="expression" dxfId="79" priority="29" stopIfTrue="1">
      <formula>AND(I$8&gt;=$E44,I$8&lt;=$F44)</formula>
    </cfRule>
  </conditionalFormatting>
  <conditionalFormatting sqref="I45:IR45">
    <cfRule type="expression" dxfId="78" priority="28" stopIfTrue="1">
      <formula>AND(I$8&gt;=$E45,I$8&lt;=$F45)</formula>
    </cfRule>
  </conditionalFormatting>
  <conditionalFormatting sqref="I46:IR46">
    <cfRule type="expression" dxfId="77" priority="27" stopIfTrue="1">
      <formula>AND(I$8&gt;=$E46,I$8&lt;=$F46)</formula>
    </cfRule>
  </conditionalFormatting>
  <conditionalFormatting sqref="I48:IR48">
    <cfRule type="expression" dxfId="76" priority="26" stopIfTrue="1">
      <formula>AND(I$8&gt;=$E48,I$8&lt;=$F48)</formula>
    </cfRule>
  </conditionalFormatting>
  <conditionalFormatting sqref="I49:IR49">
    <cfRule type="expression" dxfId="75" priority="25" stopIfTrue="1">
      <formula>AND(I$8&gt;=$E49,I$8&lt;=$F49)</formula>
    </cfRule>
  </conditionalFormatting>
  <conditionalFormatting sqref="I50:IR50">
    <cfRule type="expression" dxfId="74" priority="24" stopIfTrue="1">
      <formula>AND(I$8&gt;=$E50,I$8&lt;=$F50)</formula>
    </cfRule>
  </conditionalFormatting>
  <conditionalFormatting sqref="I80:IR80 I78:IR78 I74:IR74 I70:IR70 I66:IR66 I62:IR62 I55:IR55">
    <cfRule type="expression" dxfId="73" priority="22">
      <formula>AND(I$8&gt;=$E55,I$8&lt;=$F55)</formula>
    </cfRule>
  </conditionalFormatting>
  <conditionalFormatting sqref="I54:IR54">
    <cfRule type="expression" dxfId="72" priority="21" stopIfTrue="1">
      <formula>AND(I$8&gt;=$E54,I$8&lt;=$F54)</formula>
    </cfRule>
  </conditionalFormatting>
  <conditionalFormatting sqref="I56:IR56">
    <cfRule type="expression" dxfId="71" priority="20" stopIfTrue="1">
      <formula>AND(I$8&gt;=$E56,I$8&lt;=$F56)</formula>
    </cfRule>
  </conditionalFormatting>
  <conditionalFormatting sqref="I57:IR57">
    <cfRule type="expression" dxfId="70" priority="19" stopIfTrue="1">
      <formula>AND(I$8&gt;=$E57,I$8&lt;=$F57)</formula>
    </cfRule>
  </conditionalFormatting>
  <conditionalFormatting sqref="I58:IR58">
    <cfRule type="expression" dxfId="69" priority="18" stopIfTrue="1">
      <formula>AND(I$8&gt;=$E58,I$8&lt;=$F58)</formula>
    </cfRule>
  </conditionalFormatting>
  <conditionalFormatting sqref="I59:IR59">
    <cfRule type="expression" dxfId="68" priority="17" stopIfTrue="1">
      <formula>AND(I$8&gt;=$E59,I$8&lt;=$F59)</formula>
    </cfRule>
  </conditionalFormatting>
  <conditionalFormatting sqref="I60:IR60">
    <cfRule type="expression" dxfId="67" priority="16" stopIfTrue="1">
      <formula>AND(I$8&gt;=$E60,I$8&lt;=$F60)</formula>
    </cfRule>
  </conditionalFormatting>
  <conditionalFormatting sqref="I61:IR61">
    <cfRule type="expression" dxfId="66" priority="15" stopIfTrue="1">
      <formula>AND(I$8&gt;=$E61,I$8&lt;=$F61)</formula>
    </cfRule>
  </conditionalFormatting>
  <conditionalFormatting sqref="I63:IR63">
    <cfRule type="expression" dxfId="65" priority="14" stopIfTrue="1">
      <formula>AND(I$8&gt;=$E63,I$8&lt;=$F63)</formula>
    </cfRule>
  </conditionalFormatting>
  <conditionalFormatting sqref="I64:IR64">
    <cfRule type="expression" dxfId="64" priority="13" stopIfTrue="1">
      <formula>AND(I$8&gt;=$E64,I$8&lt;=$F64)</formula>
    </cfRule>
  </conditionalFormatting>
  <conditionalFormatting sqref="I65:IR65">
    <cfRule type="expression" dxfId="63" priority="12" stopIfTrue="1">
      <formula>AND(I$8&gt;=$E65,I$8&lt;=$F65)</formula>
    </cfRule>
  </conditionalFormatting>
  <conditionalFormatting sqref="I67:IR67">
    <cfRule type="expression" dxfId="62" priority="11" stopIfTrue="1">
      <formula>AND(I$8&gt;=$E67,I$8&lt;=$F67)</formula>
    </cfRule>
  </conditionalFormatting>
  <conditionalFormatting sqref="I68:IR68">
    <cfRule type="expression" dxfId="61" priority="10" stopIfTrue="1">
      <formula>AND(I$8&gt;=$E68,I$8&lt;=$F68)</formula>
    </cfRule>
  </conditionalFormatting>
  <conditionalFormatting sqref="I69:IR69">
    <cfRule type="expression" dxfId="60" priority="9" stopIfTrue="1">
      <formula>AND(I$8&gt;=$E69,I$8&lt;=$F69)</formula>
    </cfRule>
  </conditionalFormatting>
  <conditionalFormatting sqref="I71:IR71">
    <cfRule type="expression" dxfId="59" priority="8" stopIfTrue="1">
      <formula>AND(I$8&gt;=$E71,I$8&lt;=$F71)</formula>
    </cfRule>
  </conditionalFormatting>
  <conditionalFormatting sqref="I72:IR72">
    <cfRule type="expression" dxfId="58" priority="7" stopIfTrue="1">
      <formula>AND(I$8&gt;=$E72,I$8&lt;=$F72)</formula>
    </cfRule>
  </conditionalFormatting>
  <conditionalFormatting sqref="I73:IR73">
    <cfRule type="expression" dxfId="57" priority="6" stopIfTrue="1">
      <formula>AND(I$8&gt;=$E73,I$8&lt;=$F73)</formula>
    </cfRule>
  </conditionalFormatting>
  <conditionalFormatting sqref="I75:IR75">
    <cfRule type="expression" dxfId="56" priority="5" stopIfTrue="1">
      <formula>AND(I$8&gt;=$E75,I$8&lt;=$F75)</formula>
    </cfRule>
  </conditionalFormatting>
  <conditionalFormatting sqref="I76:IR76">
    <cfRule type="expression" dxfId="55" priority="4" stopIfTrue="1">
      <formula>AND(I$8&gt;=$E76,I$8&lt;=$F76)</formula>
    </cfRule>
  </conditionalFormatting>
  <conditionalFormatting sqref="I77:IR77">
    <cfRule type="expression" dxfId="54" priority="3" stopIfTrue="1">
      <formula>AND(I$8&gt;=$E77,I$8&lt;=$F77)</formula>
    </cfRule>
  </conditionalFormatting>
  <conditionalFormatting sqref="I79:IB79 ID79:IR79">
    <cfRule type="expression" dxfId="53" priority="2" stopIfTrue="1">
      <formula>AND(I$8&gt;=$E79,I$8&lt;=$F79)</formula>
    </cfRule>
  </conditionalFormatting>
  <conditionalFormatting sqref="IC79">
    <cfRule type="expression" dxfId="52" priority="1" stopIfTrue="1">
      <formula>AND(IC$8&gt;=$E79,IC$8&lt;=$F79)</formula>
    </cfRule>
  </conditionalFormatting>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P34"/>
  <sheetViews>
    <sheetView showGridLines="0" zoomScale="85" zoomScaleNormal="85" zoomScaleSheetLayoutView="85" workbookViewId="0">
      <selection activeCell="F15" sqref="F15"/>
    </sheetView>
  </sheetViews>
  <sheetFormatPr defaultColWidth="9" defaultRowHeight="13.5"/>
  <cols>
    <col min="1" max="1" width="4.5" style="1" bestFit="1" customWidth="1"/>
    <col min="2" max="2" width="14.5" style="1" customWidth="1"/>
    <col min="3" max="3" width="24.25" style="1" customWidth="1"/>
    <col min="4" max="4" width="14.5" style="1" customWidth="1"/>
    <col min="5" max="6" width="30.125" style="1" customWidth="1"/>
    <col min="7" max="9" width="8.25" style="1" customWidth="1"/>
    <col min="10" max="10" width="49.875" style="1" customWidth="1"/>
    <col min="11" max="13" width="8.25" style="1" customWidth="1"/>
    <col min="14" max="14" width="9.875" style="1" customWidth="1"/>
    <col min="15" max="16" width="8.25" style="1" customWidth="1"/>
    <col min="17" max="16384" width="9" style="1"/>
  </cols>
  <sheetData>
    <row r="1" spans="1:16" ht="33" customHeight="1">
      <c r="A1" s="547" t="s">
        <v>419</v>
      </c>
      <c r="B1" s="547"/>
      <c r="C1" s="559" t="s">
        <v>1835</v>
      </c>
      <c r="D1" s="560"/>
      <c r="E1" s="550" t="s">
        <v>1682</v>
      </c>
      <c r="F1" s="551"/>
      <c r="G1" s="551"/>
      <c r="H1" s="551"/>
      <c r="I1" s="551"/>
      <c r="J1" s="551"/>
      <c r="K1" s="552"/>
      <c r="L1" s="251" t="s">
        <v>1683</v>
      </c>
      <c r="M1" s="251" t="s">
        <v>230</v>
      </c>
      <c r="N1" s="265" t="s">
        <v>111</v>
      </c>
      <c r="O1" s="265" t="s">
        <v>112</v>
      </c>
      <c r="P1" s="251"/>
    </row>
    <row r="2" spans="1:16" ht="33" customHeight="1">
      <c r="A2" s="547" t="s">
        <v>1684</v>
      </c>
      <c r="B2" s="547"/>
      <c r="C2" s="561" t="s">
        <v>1834</v>
      </c>
      <c r="D2" s="562"/>
      <c r="E2" s="553"/>
      <c r="F2" s="554"/>
      <c r="G2" s="554"/>
      <c r="H2" s="554"/>
      <c r="I2" s="554"/>
      <c r="J2" s="554"/>
      <c r="K2" s="555"/>
      <c r="L2" s="549" t="s">
        <v>1741</v>
      </c>
      <c r="M2" s="549" t="s">
        <v>1742</v>
      </c>
      <c r="N2" s="564"/>
      <c r="O2" s="549"/>
      <c r="P2" s="549"/>
    </row>
    <row r="3" spans="1:16" ht="33" customHeight="1">
      <c r="A3" s="547" t="s">
        <v>1685</v>
      </c>
      <c r="B3" s="547"/>
      <c r="C3" s="563">
        <v>45176</v>
      </c>
      <c r="D3" s="562"/>
      <c r="E3" s="556"/>
      <c r="F3" s="557"/>
      <c r="G3" s="557"/>
      <c r="H3" s="557"/>
      <c r="I3" s="557"/>
      <c r="J3" s="557"/>
      <c r="K3" s="558"/>
      <c r="L3" s="549"/>
      <c r="M3" s="549"/>
      <c r="N3" s="565"/>
      <c r="O3" s="549"/>
      <c r="P3" s="549"/>
    </row>
    <row r="4" spans="1:16" ht="33" customHeight="1">
      <c r="A4" s="548" t="s">
        <v>2</v>
      </c>
      <c r="B4" s="548" t="s">
        <v>9</v>
      </c>
      <c r="C4" s="547" t="s">
        <v>0</v>
      </c>
      <c r="D4" s="547" t="s">
        <v>1657</v>
      </c>
      <c r="E4" s="547" t="s">
        <v>1686</v>
      </c>
      <c r="F4" s="547" t="s">
        <v>1687</v>
      </c>
      <c r="G4" s="547" t="s">
        <v>5</v>
      </c>
      <c r="H4" s="547"/>
      <c r="I4" s="547"/>
      <c r="J4" s="547" t="s">
        <v>1675</v>
      </c>
      <c r="K4" s="547" t="s">
        <v>7</v>
      </c>
      <c r="L4" s="547"/>
      <c r="M4" s="547"/>
      <c r="N4" s="547" t="s">
        <v>1814</v>
      </c>
      <c r="O4" s="547" t="s">
        <v>1</v>
      </c>
      <c r="P4" s="547" t="s">
        <v>8</v>
      </c>
    </row>
    <row r="5" spans="1:16" ht="33" customHeight="1">
      <c r="A5" s="548"/>
      <c r="B5" s="548"/>
      <c r="C5" s="547"/>
      <c r="D5" s="547"/>
      <c r="E5" s="547"/>
      <c r="F5" s="547"/>
      <c r="G5" s="251" t="s">
        <v>3</v>
      </c>
      <c r="H5" s="251" t="s">
        <v>4</v>
      </c>
      <c r="I5" s="251" t="s">
        <v>6</v>
      </c>
      <c r="J5" s="547"/>
      <c r="K5" s="251" t="s">
        <v>3</v>
      </c>
      <c r="L5" s="251" t="s">
        <v>4</v>
      </c>
      <c r="M5" s="251" t="s">
        <v>6</v>
      </c>
      <c r="N5" s="547"/>
      <c r="O5" s="547"/>
      <c r="P5" s="547"/>
    </row>
    <row r="6" spans="1:16" ht="52.9" hidden="1" customHeight="1">
      <c r="A6" s="41">
        <v>1</v>
      </c>
      <c r="B6" s="41"/>
      <c r="C6" s="42" t="s">
        <v>162</v>
      </c>
      <c r="D6" s="44" t="s">
        <v>169</v>
      </c>
      <c r="E6" s="247" t="s">
        <v>166</v>
      </c>
      <c r="F6" s="45" t="s">
        <v>163</v>
      </c>
      <c r="G6" s="46">
        <v>4</v>
      </c>
      <c r="H6" s="46">
        <v>4</v>
      </c>
      <c r="I6" s="43">
        <f>G6*H6</f>
        <v>16</v>
      </c>
      <c r="J6" s="45" t="s">
        <v>164</v>
      </c>
      <c r="K6" s="43">
        <v>2</v>
      </c>
      <c r="L6" s="43">
        <v>4</v>
      </c>
      <c r="M6" s="43">
        <f>K6*L6</f>
        <v>8</v>
      </c>
      <c r="N6" s="43"/>
      <c r="O6" s="43" t="s">
        <v>168</v>
      </c>
      <c r="P6" s="45"/>
    </row>
    <row r="7" spans="1:16" ht="40.9" customHeight="1">
      <c r="A7" s="53">
        <v>1</v>
      </c>
      <c r="B7" s="182" t="s">
        <v>10</v>
      </c>
      <c r="C7" s="193" t="s">
        <v>1357</v>
      </c>
      <c r="D7" s="40" t="s">
        <v>1358</v>
      </c>
      <c r="E7" s="49" t="s">
        <v>520</v>
      </c>
      <c r="F7" s="47" t="s">
        <v>712</v>
      </c>
      <c r="G7" s="186">
        <v>1</v>
      </c>
      <c r="H7" s="186">
        <v>2</v>
      </c>
      <c r="I7" s="40">
        <f>G7*H7</f>
        <v>2</v>
      </c>
      <c r="J7" s="195" t="s">
        <v>713</v>
      </c>
      <c r="K7" s="186">
        <v>1</v>
      </c>
      <c r="L7" s="186">
        <v>1</v>
      </c>
      <c r="M7" s="40">
        <f>K7*L7</f>
        <v>1</v>
      </c>
      <c r="N7" s="376">
        <v>45180</v>
      </c>
      <c r="O7" s="40" t="s">
        <v>1742</v>
      </c>
      <c r="P7" s="252"/>
    </row>
    <row r="8" spans="1:16" ht="40.9" customHeight="1">
      <c r="A8" s="53">
        <v>2</v>
      </c>
      <c r="B8" s="182" t="s">
        <v>10</v>
      </c>
      <c r="C8" s="193" t="s">
        <v>1357</v>
      </c>
      <c r="D8" s="40" t="s">
        <v>1358</v>
      </c>
      <c r="E8" s="49" t="s">
        <v>1360</v>
      </c>
      <c r="F8" s="47" t="s">
        <v>712</v>
      </c>
      <c r="G8" s="186">
        <v>1</v>
      </c>
      <c r="H8" s="186">
        <v>2</v>
      </c>
      <c r="I8" s="40">
        <f t="shared" ref="I8:I26" si="0">G8*H8</f>
        <v>2</v>
      </c>
      <c r="J8" s="195" t="s">
        <v>1361</v>
      </c>
      <c r="K8" s="186">
        <v>1</v>
      </c>
      <c r="L8" s="186">
        <v>1</v>
      </c>
      <c r="M8" s="40">
        <f t="shared" ref="M8:M26" si="1">K8*L8</f>
        <v>1</v>
      </c>
      <c r="N8" s="376">
        <v>45180</v>
      </c>
      <c r="O8" s="40" t="s">
        <v>1742</v>
      </c>
      <c r="P8" s="252"/>
    </row>
    <row r="9" spans="1:16" ht="40.9" customHeight="1">
      <c r="A9" s="53">
        <v>3</v>
      </c>
      <c r="B9" s="182" t="s">
        <v>10</v>
      </c>
      <c r="C9" s="193" t="s">
        <v>1362</v>
      </c>
      <c r="D9" s="40" t="s">
        <v>1363</v>
      </c>
      <c r="E9" s="49" t="s">
        <v>1364</v>
      </c>
      <c r="F9" s="47" t="s">
        <v>712</v>
      </c>
      <c r="G9" s="186">
        <v>2</v>
      </c>
      <c r="H9" s="186">
        <v>1</v>
      </c>
      <c r="I9" s="40">
        <f t="shared" si="0"/>
        <v>2</v>
      </c>
      <c r="J9" s="195" t="s">
        <v>1361</v>
      </c>
      <c r="K9" s="186">
        <v>1</v>
      </c>
      <c r="L9" s="186">
        <v>1</v>
      </c>
      <c r="M9" s="40">
        <f t="shared" si="1"/>
        <v>1</v>
      </c>
      <c r="N9" s="376">
        <v>45180</v>
      </c>
      <c r="O9" s="40" t="s">
        <v>1742</v>
      </c>
      <c r="P9" s="252"/>
    </row>
    <row r="10" spans="1:16" ht="40.9" customHeight="1">
      <c r="A10" s="53">
        <v>4</v>
      </c>
      <c r="B10" s="182" t="s">
        <v>10</v>
      </c>
      <c r="C10" s="193" t="s">
        <v>1362</v>
      </c>
      <c r="D10" s="40" t="s">
        <v>1363</v>
      </c>
      <c r="E10" s="49" t="s">
        <v>1365</v>
      </c>
      <c r="F10" s="47" t="s">
        <v>712</v>
      </c>
      <c r="G10" s="186">
        <v>2</v>
      </c>
      <c r="H10" s="186">
        <v>1</v>
      </c>
      <c r="I10" s="40">
        <f t="shared" si="0"/>
        <v>2</v>
      </c>
      <c r="J10" s="195" t="s">
        <v>1361</v>
      </c>
      <c r="K10" s="186">
        <v>1</v>
      </c>
      <c r="L10" s="186">
        <v>1</v>
      </c>
      <c r="M10" s="40">
        <f t="shared" si="1"/>
        <v>1</v>
      </c>
      <c r="N10" s="376">
        <v>45180</v>
      </c>
      <c r="O10" s="40" t="s">
        <v>1742</v>
      </c>
      <c r="P10" s="252"/>
    </row>
    <row r="11" spans="1:16" ht="40.9" customHeight="1">
      <c r="A11" s="53">
        <v>5</v>
      </c>
      <c r="B11" s="188" t="s">
        <v>194</v>
      </c>
      <c r="C11" s="193" t="s">
        <v>1366</v>
      </c>
      <c r="D11" s="40" t="s">
        <v>1367</v>
      </c>
      <c r="E11" s="49" t="s">
        <v>1368</v>
      </c>
      <c r="F11" s="47" t="s">
        <v>1369</v>
      </c>
      <c r="G11" s="186">
        <v>2</v>
      </c>
      <c r="H11" s="186">
        <v>2</v>
      </c>
      <c r="I11" s="40">
        <f t="shared" si="0"/>
        <v>4</v>
      </c>
      <c r="J11" s="195" t="s">
        <v>1361</v>
      </c>
      <c r="K11" s="186">
        <v>1</v>
      </c>
      <c r="L11" s="186">
        <v>1</v>
      </c>
      <c r="M11" s="40">
        <f t="shared" si="1"/>
        <v>1</v>
      </c>
      <c r="N11" s="376">
        <v>45180</v>
      </c>
      <c r="O11" s="40" t="s">
        <v>1742</v>
      </c>
      <c r="P11" s="252"/>
    </row>
    <row r="12" spans="1:16" ht="40.9" customHeight="1">
      <c r="A12" s="53">
        <v>6</v>
      </c>
      <c r="B12" s="188" t="s">
        <v>194</v>
      </c>
      <c r="C12" s="193" t="s">
        <v>1366</v>
      </c>
      <c r="D12" s="40" t="s">
        <v>1367</v>
      </c>
      <c r="E12" s="49" t="s">
        <v>1370</v>
      </c>
      <c r="F12" s="47" t="s">
        <v>1369</v>
      </c>
      <c r="G12" s="186">
        <v>2</v>
      </c>
      <c r="H12" s="186">
        <v>2</v>
      </c>
      <c r="I12" s="40">
        <f t="shared" si="0"/>
        <v>4</v>
      </c>
      <c r="J12" s="194" t="s">
        <v>1361</v>
      </c>
      <c r="K12" s="186">
        <v>2</v>
      </c>
      <c r="L12" s="186">
        <v>1</v>
      </c>
      <c r="M12" s="40">
        <f t="shared" si="1"/>
        <v>2</v>
      </c>
      <c r="N12" s="376">
        <v>45180</v>
      </c>
      <c r="O12" s="40" t="s">
        <v>1742</v>
      </c>
      <c r="P12" s="252"/>
    </row>
    <row r="13" spans="1:16" ht="40.9" customHeight="1">
      <c r="A13" s="53">
        <v>7</v>
      </c>
      <c r="B13" s="188" t="s">
        <v>194</v>
      </c>
      <c r="C13" s="193" t="s">
        <v>1371</v>
      </c>
      <c r="D13" s="40" t="s">
        <v>1372</v>
      </c>
      <c r="E13" s="49" t="s">
        <v>1373</v>
      </c>
      <c r="F13" s="202" t="s">
        <v>1057</v>
      </c>
      <c r="G13" s="186">
        <v>2</v>
      </c>
      <c r="H13" s="186">
        <v>3</v>
      </c>
      <c r="I13" s="377">
        <f t="shared" si="0"/>
        <v>6</v>
      </c>
      <c r="J13" s="194" t="s">
        <v>1730</v>
      </c>
      <c r="K13" s="186">
        <v>1</v>
      </c>
      <c r="L13" s="186">
        <v>1</v>
      </c>
      <c r="M13" s="40">
        <f t="shared" si="1"/>
        <v>1</v>
      </c>
      <c r="N13" s="376">
        <v>45180</v>
      </c>
      <c r="O13" s="40" t="s">
        <v>1742</v>
      </c>
      <c r="P13" s="252"/>
    </row>
    <row r="14" spans="1:16" ht="40.9" customHeight="1">
      <c r="A14" s="53">
        <v>8</v>
      </c>
      <c r="B14" s="188" t="s">
        <v>194</v>
      </c>
      <c r="C14" s="193" t="s">
        <v>1371</v>
      </c>
      <c r="D14" s="40" t="s">
        <v>1372</v>
      </c>
      <c r="E14" s="49" t="s">
        <v>1375</v>
      </c>
      <c r="F14" s="47" t="s">
        <v>879</v>
      </c>
      <c r="G14" s="186">
        <v>2</v>
      </c>
      <c r="H14" s="186">
        <v>2</v>
      </c>
      <c r="I14" s="40">
        <f t="shared" si="0"/>
        <v>4</v>
      </c>
      <c r="J14" s="194" t="s">
        <v>1729</v>
      </c>
      <c r="K14" s="186">
        <v>1</v>
      </c>
      <c r="L14" s="186">
        <v>1</v>
      </c>
      <c r="M14" s="40">
        <f t="shared" si="1"/>
        <v>1</v>
      </c>
      <c r="N14" s="376">
        <v>45180</v>
      </c>
      <c r="O14" s="40" t="s">
        <v>1742</v>
      </c>
      <c r="P14" s="252"/>
    </row>
    <row r="15" spans="1:16" ht="40.9" customHeight="1">
      <c r="A15" s="53">
        <v>9</v>
      </c>
      <c r="B15" s="188" t="s">
        <v>194</v>
      </c>
      <c r="C15" s="193" t="s">
        <v>1371</v>
      </c>
      <c r="D15" s="40" t="s">
        <v>1372</v>
      </c>
      <c r="E15" s="49" t="s">
        <v>1377</v>
      </c>
      <c r="F15" s="47" t="s">
        <v>1057</v>
      </c>
      <c r="G15" s="186">
        <v>2</v>
      </c>
      <c r="H15" s="186">
        <v>2</v>
      </c>
      <c r="I15" s="40">
        <f t="shared" si="0"/>
        <v>4</v>
      </c>
      <c r="J15" s="195" t="s">
        <v>1378</v>
      </c>
      <c r="K15" s="186">
        <v>1</v>
      </c>
      <c r="L15" s="186">
        <v>1</v>
      </c>
      <c r="M15" s="40">
        <f t="shared" si="1"/>
        <v>1</v>
      </c>
      <c r="N15" s="376">
        <v>45180</v>
      </c>
      <c r="O15" s="40" t="s">
        <v>1742</v>
      </c>
      <c r="P15" s="252"/>
    </row>
    <row r="16" spans="1:16" ht="40.9" customHeight="1">
      <c r="A16" s="53">
        <v>10</v>
      </c>
      <c r="B16" s="188" t="s">
        <v>194</v>
      </c>
      <c r="C16" s="193" t="s">
        <v>1807</v>
      </c>
      <c r="D16" s="40" t="s">
        <v>1379</v>
      </c>
      <c r="E16" s="49" t="s">
        <v>1380</v>
      </c>
      <c r="F16" s="47" t="s">
        <v>712</v>
      </c>
      <c r="G16" s="186">
        <v>1</v>
      </c>
      <c r="H16" s="186">
        <v>1</v>
      </c>
      <c r="I16" s="40">
        <f t="shared" si="0"/>
        <v>1</v>
      </c>
      <c r="J16" s="194" t="s">
        <v>1361</v>
      </c>
      <c r="K16" s="186">
        <v>1</v>
      </c>
      <c r="L16" s="186">
        <v>1</v>
      </c>
      <c r="M16" s="40">
        <f t="shared" si="1"/>
        <v>1</v>
      </c>
      <c r="N16" s="376">
        <v>45180</v>
      </c>
      <c r="O16" s="40" t="s">
        <v>1742</v>
      </c>
      <c r="P16" s="252"/>
    </row>
    <row r="17" spans="1:16" ht="213.75" customHeight="1">
      <c r="A17" s="53">
        <v>11</v>
      </c>
      <c r="B17" s="188" t="s">
        <v>194</v>
      </c>
      <c r="C17" s="266" t="s">
        <v>1808</v>
      </c>
      <c r="D17" s="40" t="s">
        <v>1367</v>
      </c>
      <c r="E17" s="49" t="s">
        <v>1811</v>
      </c>
      <c r="F17" s="47" t="s">
        <v>1812</v>
      </c>
      <c r="G17" s="186">
        <v>4</v>
      </c>
      <c r="H17" s="186">
        <v>3</v>
      </c>
      <c r="I17" s="377">
        <f t="shared" si="0"/>
        <v>12</v>
      </c>
      <c r="J17" s="194" t="s">
        <v>1810</v>
      </c>
      <c r="K17" s="186">
        <v>2</v>
      </c>
      <c r="L17" s="186">
        <v>2</v>
      </c>
      <c r="M17" s="40">
        <f t="shared" si="1"/>
        <v>4</v>
      </c>
      <c r="N17" s="376">
        <v>45180</v>
      </c>
      <c r="O17" s="40" t="s">
        <v>1742</v>
      </c>
      <c r="P17" s="252"/>
    </row>
    <row r="18" spans="1:16" ht="152.25" customHeight="1">
      <c r="A18" s="53">
        <v>12</v>
      </c>
      <c r="B18" s="188" t="s">
        <v>194</v>
      </c>
      <c r="C18" s="266" t="s">
        <v>1808</v>
      </c>
      <c r="D18" s="40" t="s">
        <v>1809</v>
      </c>
      <c r="E18" s="49" t="s">
        <v>1811</v>
      </c>
      <c r="F18" s="47" t="s">
        <v>1813</v>
      </c>
      <c r="G18" s="186">
        <v>3</v>
      </c>
      <c r="H18" s="186">
        <v>4</v>
      </c>
      <c r="I18" s="377">
        <f t="shared" si="0"/>
        <v>12</v>
      </c>
      <c r="J18" s="375" t="s">
        <v>1836</v>
      </c>
      <c r="K18" s="186">
        <v>2</v>
      </c>
      <c r="L18" s="186">
        <v>2</v>
      </c>
      <c r="M18" s="40">
        <f t="shared" si="1"/>
        <v>4</v>
      </c>
      <c r="N18" s="376">
        <v>45180</v>
      </c>
      <c r="O18" s="40" t="s">
        <v>1742</v>
      </c>
      <c r="P18" s="252"/>
    </row>
    <row r="19" spans="1:16" ht="40.9" customHeight="1">
      <c r="A19" s="53">
        <v>11</v>
      </c>
      <c r="B19" s="188" t="s">
        <v>179</v>
      </c>
      <c r="C19" s="193" t="s">
        <v>1381</v>
      </c>
      <c r="D19" s="40" t="s">
        <v>1372</v>
      </c>
      <c r="E19" s="49" t="s">
        <v>1032</v>
      </c>
      <c r="F19" s="47" t="s">
        <v>1378</v>
      </c>
      <c r="G19" s="186">
        <v>2</v>
      </c>
      <c r="H19" s="186">
        <v>1</v>
      </c>
      <c r="I19" s="40">
        <f t="shared" si="0"/>
        <v>2</v>
      </c>
      <c r="J19" s="194" t="s">
        <v>1382</v>
      </c>
      <c r="K19" s="186">
        <v>1</v>
      </c>
      <c r="L19" s="186">
        <v>1</v>
      </c>
      <c r="M19" s="40">
        <f t="shared" si="1"/>
        <v>1</v>
      </c>
      <c r="N19" s="376">
        <v>45180</v>
      </c>
      <c r="O19" s="40" t="s">
        <v>1742</v>
      </c>
      <c r="P19" s="252"/>
    </row>
    <row r="20" spans="1:16" ht="40.9" customHeight="1">
      <c r="A20" s="53">
        <v>12</v>
      </c>
      <c r="B20" s="188" t="s">
        <v>179</v>
      </c>
      <c r="C20" s="193" t="s">
        <v>1381</v>
      </c>
      <c r="D20" s="40" t="s">
        <v>1372</v>
      </c>
      <c r="E20" s="49" t="s">
        <v>1383</v>
      </c>
      <c r="F20" s="47" t="s">
        <v>1057</v>
      </c>
      <c r="G20" s="186">
        <v>2</v>
      </c>
      <c r="H20" s="186">
        <v>1</v>
      </c>
      <c r="I20" s="40">
        <f t="shared" si="0"/>
        <v>2</v>
      </c>
      <c r="J20" s="195" t="s">
        <v>1728</v>
      </c>
      <c r="K20" s="186">
        <v>1</v>
      </c>
      <c r="L20" s="186">
        <v>1</v>
      </c>
      <c r="M20" s="40">
        <f t="shared" si="1"/>
        <v>1</v>
      </c>
      <c r="N20" s="376">
        <v>45180</v>
      </c>
      <c r="O20" s="40" t="s">
        <v>1742</v>
      </c>
      <c r="P20" s="252"/>
    </row>
    <row r="21" spans="1:16" ht="40.9" customHeight="1">
      <c r="A21" s="53">
        <v>13</v>
      </c>
      <c r="B21" s="188" t="s">
        <v>179</v>
      </c>
      <c r="C21" s="193" t="s">
        <v>1381</v>
      </c>
      <c r="D21" s="40" t="s">
        <v>1372</v>
      </c>
      <c r="E21" s="49" t="s">
        <v>1377</v>
      </c>
      <c r="F21" s="47" t="s">
        <v>1057</v>
      </c>
      <c r="G21" s="186">
        <v>1</v>
      </c>
      <c r="H21" s="186">
        <v>1</v>
      </c>
      <c r="I21" s="40">
        <f t="shared" si="0"/>
        <v>1</v>
      </c>
      <c r="J21" s="195" t="s">
        <v>1728</v>
      </c>
      <c r="K21" s="186">
        <v>1</v>
      </c>
      <c r="L21" s="186">
        <v>1</v>
      </c>
      <c r="M21" s="40">
        <f t="shared" si="1"/>
        <v>1</v>
      </c>
      <c r="N21" s="376">
        <v>45180</v>
      </c>
      <c r="O21" s="40" t="s">
        <v>1742</v>
      </c>
      <c r="P21" s="252"/>
    </row>
    <row r="22" spans="1:16" ht="40.9" customHeight="1">
      <c r="A22" s="53">
        <v>14</v>
      </c>
      <c r="B22" s="188" t="s">
        <v>179</v>
      </c>
      <c r="C22" s="193" t="s">
        <v>1381</v>
      </c>
      <c r="D22" s="40" t="s">
        <v>1372</v>
      </c>
      <c r="E22" s="49" t="s">
        <v>1373</v>
      </c>
      <c r="F22" s="47" t="s">
        <v>1057</v>
      </c>
      <c r="G22" s="186">
        <v>1</v>
      </c>
      <c r="H22" s="186">
        <v>1</v>
      </c>
      <c r="I22" s="40">
        <f t="shared" si="0"/>
        <v>1</v>
      </c>
      <c r="J22" s="195" t="s">
        <v>1728</v>
      </c>
      <c r="K22" s="186">
        <v>1</v>
      </c>
      <c r="L22" s="186">
        <v>1</v>
      </c>
      <c r="M22" s="40">
        <f t="shared" si="1"/>
        <v>1</v>
      </c>
      <c r="N22" s="376">
        <v>45180</v>
      </c>
      <c r="O22" s="40" t="s">
        <v>1742</v>
      </c>
      <c r="P22" s="252"/>
    </row>
    <row r="23" spans="1:16" ht="40.9" customHeight="1">
      <c r="A23" s="53">
        <v>15</v>
      </c>
      <c r="B23" s="188" t="s">
        <v>179</v>
      </c>
      <c r="C23" s="193" t="s">
        <v>1384</v>
      </c>
      <c r="D23" s="40" t="s">
        <v>1372</v>
      </c>
      <c r="E23" s="49" t="s">
        <v>1385</v>
      </c>
      <c r="F23" s="202" t="s">
        <v>1753</v>
      </c>
      <c r="G23" s="186">
        <v>2</v>
      </c>
      <c r="H23" s="186">
        <v>2</v>
      </c>
      <c r="I23" s="40">
        <f t="shared" si="0"/>
        <v>4</v>
      </c>
      <c r="J23" s="194" t="s">
        <v>1378</v>
      </c>
      <c r="K23" s="186">
        <v>1</v>
      </c>
      <c r="L23" s="186">
        <v>1</v>
      </c>
      <c r="M23" s="40">
        <f t="shared" si="1"/>
        <v>1</v>
      </c>
      <c r="N23" s="376">
        <v>45180</v>
      </c>
      <c r="O23" s="40" t="s">
        <v>1742</v>
      </c>
      <c r="P23" s="252"/>
    </row>
    <row r="24" spans="1:16" ht="40.9" customHeight="1">
      <c r="A24" s="53">
        <v>16</v>
      </c>
      <c r="B24" s="188" t="s">
        <v>179</v>
      </c>
      <c r="C24" s="193" t="s">
        <v>1384</v>
      </c>
      <c r="D24" s="40" t="s">
        <v>1034</v>
      </c>
      <c r="E24" s="49" t="s">
        <v>1035</v>
      </c>
      <c r="F24" s="202" t="s">
        <v>1753</v>
      </c>
      <c r="G24" s="186">
        <v>1</v>
      </c>
      <c r="H24" s="186">
        <v>2</v>
      </c>
      <c r="I24" s="40">
        <f t="shared" si="0"/>
        <v>2</v>
      </c>
      <c r="J24" s="194" t="s">
        <v>1378</v>
      </c>
      <c r="K24" s="186">
        <v>1</v>
      </c>
      <c r="L24" s="186">
        <v>1</v>
      </c>
      <c r="M24" s="40">
        <f t="shared" si="1"/>
        <v>1</v>
      </c>
      <c r="N24" s="376">
        <v>45180</v>
      </c>
      <c r="O24" s="40" t="s">
        <v>1742</v>
      </c>
      <c r="P24" s="252"/>
    </row>
    <row r="25" spans="1:16" ht="40.9" customHeight="1">
      <c r="A25" s="53">
        <v>17</v>
      </c>
      <c r="B25" s="188" t="s">
        <v>179</v>
      </c>
      <c r="C25" s="193" t="s">
        <v>1387</v>
      </c>
      <c r="D25" s="40" t="s">
        <v>1372</v>
      </c>
      <c r="E25" s="49" t="s">
        <v>1388</v>
      </c>
      <c r="F25" s="202" t="s">
        <v>1753</v>
      </c>
      <c r="G25" s="186">
        <v>1</v>
      </c>
      <c r="H25" s="186">
        <v>2</v>
      </c>
      <c r="I25" s="40">
        <f t="shared" si="0"/>
        <v>2</v>
      </c>
      <c r="J25" s="194" t="s">
        <v>1378</v>
      </c>
      <c r="K25" s="186">
        <v>1</v>
      </c>
      <c r="L25" s="186">
        <v>1</v>
      </c>
      <c r="M25" s="40">
        <f t="shared" si="1"/>
        <v>1</v>
      </c>
      <c r="N25" s="376">
        <v>45180</v>
      </c>
      <c r="O25" s="40" t="s">
        <v>1742</v>
      </c>
      <c r="P25" s="252"/>
    </row>
    <row r="26" spans="1:16" ht="40.9" customHeight="1">
      <c r="A26" s="53">
        <v>18</v>
      </c>
      <c r="B26" s="188" t="s">
        <v>179</v>
      </c>
      <c r="C26" s="193" t="s">
        <v>1387</v>
      </c>
      <c r="D26" s="40" t="s">
        <v>1372</v>
      </c>
      <c r="E26" s="49" t="s">
        <v>1393</v>
      </c>
      <c r="F26" s="47" t="s">
        <v>1394</v>
      </c>
      <c r="G26" s="40">
        <v>2</v>
      </c>
      <c r="H26" s="40">
        <v>1</v>
      </c>
      <c r="I26" s="40">
        <f t="shared" si="0"/>
        <v>2</v>
      </c>
      <c r="J26" s="194" t="s">
        <v>1395</v>
      </c>
      <c r="K26" s="40">
        <v>1</v>
      </c>
      <c r="L26" s="40">
        <v>1</v>
      </c>
      <c r="M26" s="40">
        <f t="shared" si="1"/>
        <v>1</v>
      </c>
      <c r="N26" s="376">
        <v>45180</v>
      </c>
      <c r="O26" s="40" t="s">
        <v>1742</v>
      </c>
      <c r="P26" s="252"/>
    </row>
    <row r="27" spans="1:16" ht="23.25" customHeight="1">
      <c r="A27" s="567" t="s">
        <v>1706</v>
      </c>
      <c r="B27" s="567"/>
      <c r="C27" s="566" t="s">
        <v>1712</v>
      </c>
      <c r="D27" s="566"/>
      <c r="E27" s="568" t="s">
        <v>1743</v>
      </c>
      <c r="F27" s="568"/>
      <c r="G27" s="568"/>
      <c r="H27" s="568"/>
      <c r="I27" s="568"/>
      <c r="J27" s="568"/>
      <c r="K27" s="568"/>
      <c r="L27" s="568"/>
      <c r="M27" s="568"/>
      <c r="N27" s="568"/>
      <c r="O27" s="568"/>
      <c r="P27" s="568"/>
    </row>
    <row r="28" spans="1:16" ht="23.25" customHeight="1">
      <c r="A28" s="567"/>
      <c r="B28" s="567"/>
      <c r="C28" s="566" t="s">
        <v>1711</v>
      </c>
      <c r="D28" s="566"/>
      <c r="E28" s="568" t="s">
        <v>1744</v>
      </c>
      <c r="F28" s="568"/>
      <c r="G28" s="568"/>
      <c r="H28" s="568"/>
      <c r="I28" s="568"/>
      <c r="J28" s="568"/>
      <c r="K28" s="568"/>
      <c r="L28" s="568"/>
      <c r="M28" s="568"/>
      <c r="N28" s="568"/>
      <c r="O28" s="568"/>
      <c r="P28" s="568"/>
    </row>
    <row r="29" spans="1:16" ht="23.25" customHeight="1">
      <c r="A29" s="567"/>
      <c r="B29" s="567"/>
      <c r="C29" s="566" t="s">
        <v>115</v>
      </c>
      <c r="D29" s="566"/>
      <c r="E29" s="568"/>
      <c r="F29" s="568"/>
      <c r="G29" s="568"/>
      <c r="H29" s="568"/>
      <c r="I29" s="568"/>
      <c r="J29" s="568"/>
      <c r="K29" s="568"/>
      <c r="L29" s="568"/>
      <c r="M29" s="568"/>
      <c r="N29" s="568"/>
      <c r="O29" s="568"/>
      <c r="P29" s="568"/>
    </row>
    <row r="30" spans="1:16" ht="23.25" customHeight="1">
      <c r="A30" s="567"/>
      <c r="B30" s="567"/>
      <c r="C30" s="566" t="s">
        <v>117</v>
      </c>
      <c r="D30" s="566"/>
      <c r="E30" s="568"/>
      <c r="F30" s="568"/>
      <c r="G30" s="568"/>
      <c r="H30" s="568"/>
      <c r="I30" s="568"/>
      <c r="J30" s="568"/>
      <c r="K30" s="568"/>
      <c r="L30" s="568"/>
      <c r="M30" s="568"/>
      <c r="N30" s="568"/>
      <c r="O30" s="568"/>
      <c r="P30" s="568"/>
    </row>
    <row r="31" spans="1:16" ht="23.25" customHeight="1">
      <c r="A31" s="567"/>
      <c r="B31" s="567"/>
      <c r="C31" s="566" t="s">
        <v>170</v>
      </c>
      <c r="D31" s="566"/>
      <c r="E31" s="568"/>
      <c r="F31" s="568"/>
      <c r="G31" s="568"/>
      <c r="H31" s="568"/>
      <c r="I31" s="568"/>
      <c r="J31" s="568"/>
      <c r="K31" s="568"/>
      <c r="L31" s="568"/>
      <c r="M31" s="568"/>
      <c r="N31" s="568"/>
      <c r="O31" s="568"/>
      <c r="P31" s="568"/>
    </row>
    <row r="32" spans="1:16">
      <c r="E32" s="257"/>
      <c r="F32" s="257"/>
      <c r="G32" s="257"/>
      <c r="H32" s="257"/>
      <c r="I32" s="257"/>
      <c r="J32" s="257"/>
      <c r="K32" s="257"/>
      <c r="L32" s="257"/>
      <c r="M32" s="257"/>
      <c r="N32" s="257"/>
      <c r="O32" s="257"/>
      <c r="P32" s="257"/>
    </row>
    <row r="33" spans="5:16">
      <c r="E33" s="257"/>
      <c r="F33" s="257"/>
      <c r="G33" s="257"/>
      <c r="H33" s="257"/>
      <c r="I33" s="257"/>
      <c r="J33" s="257"/>
      <c r="K33" s="257"/>
      <c r="L33" s="257"/>
      <c r="M33" s="257"/>
      <c r="N33" s="257"/>
      <c r="O33" s="257"/>
      <c r="P33" s="257"/>
    </row>
    <row r="34" spans="5:16">
      <c r="E34" s="257"/>
      <c r="F34" s="257"/>
      <c r="G34" s="257"/>
      <c r="H34" s="257"/>
      <c r="I34" s="257"/>
      <c r="J34" s="257"/>
      <c r="K34" s="257"/>
      <c r="L34" s="257"/>
      <c r="M34" s="257"/>
      <c r="N34" s="257"/>
      <c r="O34" s="257"/>
      <c r="P34" s="257"/>
    </row>
  </sheetData>
  <mergeCells count="35">
    <mergeCell ref="C29:D29"/>
    <mergeCell ref="C30:D30"/>
    <mergeCell ref="C31:D31"/>
    <mergeCell ref="A27:B31"/>
    <mergeCell ref="E27:P27"/>
    <mergeCell ref="E28:P28"/>
    <mergeCell ref="E29:P29"/>
    <mergeCell ref="E30:P30"/>
    <mergeCell ref="E31:P31"/>
    <mergeCell ref="C28:D28"/>
    <mergeCell ref="C27:D27"/>
    <mergeCell ref="P2:P3"/>
    <mergeCell ref="A3:B3"/>
    <mergeCell ref="O2:O3"/>
    <mergeCell ref="E1:K3"/>
    <mergeCell ref="C1:D1"/>
    <mergeCell ref="C2:D2"/>
    <mergeCell ref="C3:D3"/>
    <mergeCell ref="A1:B1"/>
    <mergeCell ref="A2:B2"/>
    <mergeCell ref="L2:L3"/>
    <mergeCell ref="M2:M3"/>
    <mergeCell ref="N2:N3"/>
    <mergeCell ref="O4:O5"/>
    <mergeCell ref="P4:P5"/>
    <mergeCell ref="A4:A5"/>
    <mergeCell ref="B4:B5"/>
    <mergeCell ref="C4:C5"/>
    <mergeCell ref="D4:D5"/>
    <mergeCell ref="E4:E5"/>
    <mergeCell ref="F4:F5"/>
    <mergeCell ref="G4:I4"/>
    <mergeCell ref="J4:J5"/>
    <mergeCell ref="K4:M4"/>
    <mergeCell ref="N4:N5"/>
  </mergeCells>
  <phoneticPr fontId="1" type="noConversion"/>
  <dataValidations count="3">
    <dataValidation type="list" allowBlank="1" showInputMessage="1" showErrorMessage="1" sqref="L7:L24 H6:H24">
      <formula1>"1, 2, 3, 4"</formula1>
    </dataValidation>
    <dataValidation type="list" allowBlank="1" showInputMessage="1" showErrorMessage="1" sqref="K7:K24 G6:G24">
      <formula1>"1, 2, 3, 4, 5"</formula1>
    </dataValidation>
    <dataValidation type="list" allowBlank="1" showInputMessage="1" showErrorMessage="1" sqref="B7:B26">
      <formula1>"자재반입(입고), 설비(장비)설치_기구, 설비(장비)설치_전장, 시운전"</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showGridLines="0" zoomScale="85" zoomScaleNormal="85" zoomScaleSheetLayoutView="85" workbookViewId="0">
      <selection activeCell="H7" sqref="H7"/>
    </sheetView>
  </sheetViews>
  <sheetFormatPr defaultColWidth="9" defaultRowHeight="13.5"/>
  <cols>
    <col min="1" max="1" width="4.5" style="1" bestFit="1" customWidth="1"/>
    <col min="2" max="2" width="14.5" style="1" customWidth="1"/>
    <col min="3" max="3" width="24.25" style="1" customWidth="1"/>
    <col min="4" max="4" width="14.5" style="1" customWidth="1"/>
    <col min="5" max="6" width="30.125" style="1" customWidth="1"/>
    <col min="7" max="9" width="8.25" style="1" customWidth="1"/>
    <col min="10" max="10" width="30.125" style="1" customWidth="1"/>
    <col min="11" max="15" width="8.25" style="1" customWidth="1"/>
    <col min="16" max="16384" width="9" style="1"/>
  </cols>
  <sheetData>
    <row r="1" spans="1:15" ht="33" customHeight="1">
      <c r="A1" s="547" t="s">
        <v>419</v>
      </c>
      <c r="B1" s="547"/>
      <c r="C1" s="559" t="s">
        <v>1707</v>
      </c>
      <c r="D1" s="560"/>
      <c r="E1" s="550" t="s">
        <v>1682</v>
      </c>
      <c r="F1" s="551"/>
      <c r="G1" s="551"/>
      <c r="H1" s="551"/>
      <c r="I1" s="551"/>
      <c r="J1" s="551"/>
      <c r="K1" s="552"/>
      <c r="L1" s="254" t="s">
        <v>1683</v>
      </c>
      <c r="M1" s="254" t="s">
        <v>230</v>
      </c>
      <c r="N1" s="254" t="s">
        <v>111</v>
      </c>
      <c r="O1" s="254" t="s">
        <v>112</v>
      </c>
    </row>
    <row r="2" spans="1:15" ht="33" customHeight="1">
      <c r="A2" s="547" t="s">
        <v>1684</v>
      </c>
      <c r="B2" s="547"/>
      <c r="C2" s="561" t="s">
        <v>1688</v>
      </c>
      <c r="D2" s="562"/>
      <c r="E2" s="553"/>
      <c r="F2" s="554"/>
      <c r="G2" s="554"/>
      <c r="H2" s="554"/>
      <c r="I2" s="554"/>
      <c r="J2" s="554"/>
      <c r="K2" s="555"/>
      <c r="L2" s="549" t="s">
        <v>1716</v>
      </c>
      <c r="M2" s="549" t="s">
        <v>1708</v>
      </c>
      <c r="N2" s="549" t="s">
        <v>1709</v>
      </c>
      <c r="O2" s="549" t="s">
        <v>1710</v>
      </c>
    </row>
    <row r="3" spans="1:15" ht="33" customHeight="1">
      <c r="A3" s="547" t="s">
        <v>1685</v>
      </c>
      <c r="B3" s="547"/>
      <c r="C3" s="561" t="s">
        <v>1689</v>
      </c>
      <c r="D3" s="562"/>
      <c r="E3" s="556"/>
      <c r="F3" s="557"/>
      <c r="G3" s="557"/>
      <c r="H3" s="557"/>
      <c r="I3" s="557"/>
      <c r="J3" s="557"/>
      <c r="K3" s="558"/>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4" t="s">
        <v>3</v>
      </c>
      <c r="H5" s="254" t="s">
        <v>4</v>
      </c>
      <c r="I5" s="254" t="s">
        <v>6</v>
      </c>
      <c r="J5" s="547"/>
      <c r="K5" s="254" t="s">
        <v>3</v>
      </c>
      <c r="L5" s="254" t="s">
        <v>4</v>
      </c>
      <c r="M5" s="254" t="s">
        <v>6</v>
      </c>
      <c r="N5" s="547"/>
      <c r="O5" s="547"/>
    </row>
    <row r="6" spans="1:15" ht="52.9"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 customHeight="1">
      <c r="A7" s="53">
        <v>1</v>
      </c>
      <c r="B7" s="570" t="s">
        <v>10</v>
      </c>
      <c r="C7" s="256" t="s">
        <v>469</v>
      </c>
      <c r="D7" s="255" t="s">
        <v>1674</v>
      </c>
      <c r="E7" s="47" t="s">
        <v>196</v>
      </c>
      <c r="F7" s="47" t="s">
        <v>180</v>
      </c>
      <c r="G7" s="40">
        <v>2</v>
      </c>
      <c r="H7" s="40">
        <v>4</v>
      </c>
      <c r="I7" s="40">
        <f>G7*H7</f>
        <v>8</v>
      </c>
      <c r="J7" s="47" t="s">
        <v>181</v>
      </c>
      <c r="K7" s="40">
        <v>1</v>
      </c>
      <c r="L7" s="40">
        <v>4</v>
      </c>
      <c r="M7" s="40">
        <f>K7*L7</f>
        <v>4</v>
      </c>
      <c r="N7" s="40" t="s">
        <v>168</v>
      </c>
      <c r="O7" s="40" t="s">
        <v>232</v>
      </c>
    </row>
    <row r="8" spans="1:15" ht="67.5" customHeight="1">
      <c r="A8" s="53">
        <v>2</v>
      </c>
      <c r="B8" s="570"/>
      <c r="C8" s="574" t="s">
        <v>1659</v>
      </c>
      <c r="D8" s="253" t="s">
        <v>1658</v>
      </c>
      <c r="E8" s="47" t="s">
        <v>1692</v>
      </c>
      <c r="F8" s="47" t="s">
        <v>180</v>
      </c>
      <c r="G8" s="40">
        <v>2</v>
      </c>
      <c r="H8" s="40">
        <v>2</v>
      </c>
      <c r="I8" s="40">
        <f t="shared" ref="I8:I33" si="0">G8*H8</f>
        <v>4</v>
      </c>
      <c r="J8" s="47"/>
      <c r="K8" s="40"/>
      <c r="L8" s="40"/>
      <c r="M8" s="40">
        <f t="shared" ref="M8:M33" si="1">K8*L8</f>
        <v>0</v>
      </c>
      <c r="N8" s="40"/>
      <c r="O8" s="252"/>
    </row>
    <row r="9" spans="1:15" ht="67.5" customHeight="1">
      <c r="A9" s="53">
        <v>3</v>
      </c>
      <c r="B9" s="570"/>
      <c r="C9" s="574"/>
      <c r="D9" s="253" t="s">
        <v>1658</v>
      </c>
      <c r="E9" s="47" t="s">
        <v>1693</v>
      </c>
      <c r="F9" s="47" t="s">
        <v>180</v>
      </c>
      <c r="G9" s="40">
        <v>2</v>
      </c>
      <c r="H9" s="40">
        <v>2</v>
      </c>
      <c r="I9" s="40">
        <f t="shared" si="0"/>
        <v>4</v>
      </c>
      <c r="J9" s="47"/>
      <c r="K9" s="40"/>
      <c r="L9" s="40"/>
      <c r="M9" s="40">
        <f t="shared" si="1"/>
        <v>0</v>
      </c>
      <c r="N9" s="40"/>
      <c r="O9" s="252"/>
    </row>
    <row r="10" spans="1:15" ht="67.5" customHeight="1">
      <c r="A10" s="53">
        <v>4</v>
      </c>
      <c r="B10" s="570"/>
      <c r="C10" s="574" t="s">
        <v>426</v>
      </c>
      <c r="D10" s="255" t="s">
        <v>1664</v>
      </c>
      <c r="E10" s="47" t="s">
        <v>1694</v>
      </c>
      <c r="F10" s="47" t="s">
        <v>163</v>
      </c>
      <c r="G10" s="40">
        <v>1</v>
      </c>
      <c r="H10" s="40">
        <v>2</v>
      </c>
      <c r="I10" s="40">
        <f t="shared" si="0"/>
        <v>2</v>
      </c>
      <c r="J10" s="47"/>
      <c r="K10" s="40"/>
      <c r="L10" s="40"/>
      <c r="M10" s="40">
        <f t="shared" si="1"/>
        <v>0</v>
      </c>
      <c r="N10" s="40"/>
      <c r="O10" s="252"/>
    </row>
    <row r="11" spans="1:15" ht="67.5" customHeight="1">
      <c r="A11" s="53">
        <v>5</v>
      </c>
      <c r="B11" s="570"/>
      <c r="C11" s="574"/>
      <c r="D11" s="255" t="s">
        <v>1664</v>
      </c>
      <c r="E11" s="47" t="s">
        <v>1695</v>
      </c>
      <c r="F11" s="47" t="s">
        <v>163</v>
      </c>
      <c r="G11" s="40">
        <v>1</v>
      </c>
      <c r="H11" s="40">
        <v>3</v>
      </c>
      <c r="I11" s="40">
        <f t="shared" si="0"/>
        <v>3</v>
      </c>
      <c r="J11" s="47"/>
      <c r="K11" s="40"/>
      <c r="L11" s="40"/>
      <c r="M11" s="40">
        <f t="shared" si="1"/>
        <v>0</v>
      </c>
      <c r="N11" s="40"/>
      <c r="O11" s="252"/>
    </row>
    <row r="12" spans="1:15" ht="57" customHeight="1">
      <c r="A12" s="53">
        <v>6</v>
      </c>
      <c r="B12" s="570" t="s">
        <v>194</v>
      </c>
      <c r="C12" s="574" t="s">
        <v>1660</v>
      </c>
      <c r="D12" s="253" t="s">
        <v>395</v>
      </c>
      <c r="E12" s="47" t="s">
        <v>1696</v>
      </c>
      <c r="F12" s="47" t="s">
        <v>224</v>
      </c>
      <c r="G12" s="40">
        <v>1</v>
      </c>
      <c r="H12" s="40">
        <v>3</v>
      </c>
      <c r="I12" s="40">
        <f t="shared" ref="I12:I22" si="2">G12*H12</f>
        <v>3</v>
      </c>
      <c r="J12" s="47"/>
      <c r="K12" s="40"/>
      <c r="L12" s="40"/>
      <c r="M12" s="40">
        <f t="shared" ref="M12:M22" si="3">K12*L12</f>
        <v>0</v>
      </c>
      <c r="N12" s="40"/>
      <c r="O12" s="252"/>
    </row>
    <row r="13" spans="1:15" ht="40.9" customHeight="1">
      <c r="A13" s="53">
        <v>7</v>
      </c>
      <c r="B13" s="570"/>
      <c r="C13" s="574"/>
      <c r="D13" s="253" t="s">
        <v>395</v>
      </c>
      <c r="E13" s="47" t="s">
        <v>201</v>
      </c>
      <c r="F13" s="47" t="s">
        <v>225</v>
      </c>
      <c r="G13" s="40">
        <v>3</v>
      </c>
      <c r="H13" s="40">
        <v>2</v>
      </c>
      <c r="I13" s="40">
        <f t="shared" si="2"/>
        <v>6</v>
      </c>
      <c r="J13" s="47" t="s">
        <v>186</v>
      </c>
      <c r="K13" s="40">
        <v>2</v>
      </c>
      <c r="L13" s="40">
        <v>2</v>
      </c>
      <c r="M13" s="40">
        <f t="shared" si="3"/>
        <v>4</v>
      </c>
      <c r="N13" s="40" t="s">
        <v>168</v>
      </c>
      <c r="O13" s="40" t="s">
        <v>232</v>
      </c>
    </row>
    <row r="14" spans="1:15" ht="67.5">
      <c r="A14" s="53">
        <v>8</v>
      </c>
      <c r="B14" s="570"/>
      <c r="C14" s="574" t="s">
        <v>1661</v>
      </c>
      <c r="D14" s="253" t="s">
        <v>395</v>
      </c>
      <c r="E14" s="47" t="s">
        <v>1696</v>
      </c>
      <c r="F14" s="47" t="s">
        <v>224</v>
      </c>
      <c r="G14" s="40">
        <v>1</v>
      </c>
      <c r="H14" s="40">
        <v>3</v>
      </c>
      <c r="I14" s="40">
        <f t="shared" si="2"/>
        <v>3</v>
      </c>
      <c r="J14" s="47"/>
      <c r="K14" s="40"/>
      <c r="L14" s="40"/>
      <c r="M14" s="40">
        <f t="shared" si="3"/>
        <v>0</v>
      </c>
      <c r="N14" s="40"/>
      <c r="O14" s="40"/>
    </row>
    <row r="15" spans="1:15" ht="40.9" customHeight="1">
      <c r="A15" s="53">
        <v>9</v>
      </c>
      <c r="B15" s="570"/>
      <c r="C15" s="574"/>
      <c r="D15" s="253" t="s">
        <v>395</v>
      </c>
      <c r="E15" s="47" t="s">
        <v>201</v>
      </c>
      <c r="F15" s="47" t="s">
        <v>225</v>
      </c>
      <c r="G15" s="40">
        <v>3</v>
      </c>
      <c r="H15" s="40">
        <v>2</v>
      </c>
      <c r="I15" s="40">
        <f t="shared" si="2"/>
        <v>6</v>
      </c>
      <c r="J15" s="47" t="s">
        <v>186</v>
      </c>
      <c r="K15" s="40">
        <v>2</v>
      </c>
      <c r="L15" s="40">
        <v>2</v>
      </c>
      <c r="M15" s="40">
        <f t="shared" si="3"/>
        <v>4</v>
      </c>
      <c r="N15" s="40" t="s">
        <v>1672</v>
      </c>
      <c r="O15" s="40" t="s">
        <v>232</v>
      </c>
    </row>
    <row r="16" spans="1:15" ht="40.9" customHeight="1">
      <c r="A16" s="53">
        <v>10</v>
      </c>
      <c r="B16" s="570"/>
      <c r="C16" s="574" t="s">
        <v>1662</v>
      </c>
      <c r="D16" s="255" t="s">
        <v>1664</v>
      </c>
      <c r="E16" s="47" t="s">
        <v>176</v>
      </c>
      <c r="F16" s="47" t="s">
        <v>163</v>
      </c>
      <c r="G16" s="40">
        <v>2</v>
      </c>
      <c r="H16" s="40">
        <v>3</v>
      </c>
      <c r="I16" s="40">
        <f t="shared" si="2"/>
        <v>6</v>
      </c>
      <c r="J16" s="47" t="s">
        <v>191</v>
      </c>
      <c r="K16" s="40">
        <v>1</v>
      </c>
      <c r="L16" s="40">
        <v>3</v>
      </c>
      <c r="M16" s="40">
        <f t="shared" si="3"/>
        <v>3</v>
      </c>
      <c r="N16" s="40" t="s">
        <v>168</v>
      </c>
      <c r="O16" s="40" t="s">
        <v>232</v>
      </c>
    </row>
    <row r="17" spans="1:15" ht="67.5">
      <c r="A17" s="53">
        <v>11</v>
      </c>
      <c r="B17" s="570"/>
      <c r="C17" s="574"/>
      <c r="D17" s="255" t="s">
        <v>1664</v>
      </c>
      <c r="E17" s="47" t="s">
        <v>1671</v>
      </c>
      <c r="F17" s="47" t="s">
        <v>226</v>
      </c>
      <c r="G17" s="40">
        <v>2</v>
      </c>
      <c r="H17" s="40">
        <v>4</v>
      </c>
      <c r="I17" s="40">
        <f t="shared" si="2"/>
        <v>8</v>
      </c>
      <c r="J17" s="47" t="s">
        <v>192</v>
      </c>
      <c r="K17" s="40">
        <v>1</v>
      </c>
      <c r="L17" s="40">
        <v>4</v>
      </c>
      <c r="M17" s="40">
        <f t="shared" si="3"/>
        <v>4</v>
      </c>
      <c r="N17" s="40" t="s">
        <v>1672</v>
      </c>
      <c r="O17" s="40" t="s">
        <v>232</v>
      </c>
    </row>
    <row r="18" spans="1:15" ht="40.5">
      <c r="A18" s="53">
        <v>12</v>
      </c>
      <c r="B18" s="570"/>
      <c r="C18" s="574"/>
      <c r="D18" s="255" t="s">
        <v>1664</v>
      </c>
      <c r="E18" s="47" t="s">
        <v>1694</v>
      </c>
      <c r="F18" s="47" t="s">
        <v>163</v>
      </c>
      <c r="G18" s="40">
        <v>1</v>
      </c>
      <c r="H18" s="40">
        <v>2</v>
      </c>
      <c r="I18" s="40">
        <f t="shared" si="2"/>
        <v>2</v>
      </c>
      <c r="J18" s="47"/>
      <c r="K18" s="40"/>
      <c r="L18" s="40"/>
      <c r="M18" s="40">
        <f t="shared" si="3"/>
        <v>0</v>
      </c>
      <c r="N18" s="40"/>
      <c r="O18" s="40"/>
    </row>
    <row r="19" spans="1:15" ht="54">
      <c r="A19" s="53">
        <v>13</v>
      </c>
      <c r="B19" s="570"/>
      <c r="C19" s="574"/>
      <c r="D19" s="255" t="s">
        <v>1664</v>
      </c>
      <c r="E19" s="47" t="s">
        <v>1695</v>
      </c>
      <c r="F19" s="47" t="s">
        <v>163</v>
      </c>
      <c r="G19" s="40">
        <v>1</v>
      </c>
      <c r="H19" s="40">
        <v>3</v>
      </c>
      <c r="I19" s="40">
        <f t="shared" si="2"/>
        <v>3</v>
      </c>
      <c r="J19" s="47"/>
      <c r="K19" s="40"/>
      <c r="L19" s="40"/>
      <c r="M19" s="40">
        <f t="shared" si="3"/>
        <v>0</v>
      </c>
      <c r="N19" s="40"/>
      <c r="O19" s="40"/>
    </row>
    <row r="20" spans="1:15" ht="67.5">
      <c r="A20" s="53">
        <v>14</v>
      </c>
      <c r="B20" s="570"/>
      <c r="C20" s="571" t="s">
        <v>1663</v>
      </c>
      <c r="D20" s="253" t="s">
        <v>395</v>
      </c>
      <c r="E20" s="47" t="s">
        <v>1696</v>
      </c>
      <c r="F20" s="47" t="s">
        <v>224</v>
      </c>
      <c r="G20" s="40">
        <v>1</v>
      </c>
      <c r="H20" s="40">
        <v>3</v>
      </c>
      <c r="I20" s="40">
        <f t="shared" si="2"/>
        <v>3</v>
      </c>
      <c r="J20" s="47"/>
      <c r="K20" s="40"/>
      <c r="L20" s="40"/>
      <c r="M20" s="40">
        <f t="shared" si="3"/>
        <v>0</v>
      </c>
      <c r="N20" s="40"/>
      <c r="O20" s="40"/>
    </row>
    <row r="21" spans="1:15" ht="27">
      <c r="A21" s="53">
        <v>15</v>
      </c>
      <c r="B21" s="570"/>
      <c r="C21" s="572"/>
      <c r="D21" s="253" t="s">
        <v>395</v>
      </c>
      <c r="E21" s="47" t="s">
        <v>201</v>
      </c>
      <c r="F21" s="47" t="s">
        <v>225</v>
      </c>
      <c r="G21" s="40">
        <v>3</v>
      </c>
      <c r="H21" s="40">
        <v>2</v>
      </c>
      <c r="I21" s="40">
        <f t="shared" si="2"/>
        <v>6</v>
      </c>
      <c r="J21" s="47" t="s">
        <v>186</v>
      </c>
      <c r="K21" s="40">
        <v>2</v>
      </c>
      <c r="L21" s="40">
        <v>2</v>
      </c>
      <c r="M21" s="40">
        <f t="shared" si="3"/>
        <v>4</v>
      </c>
      <c r="N21" s="40" t="s">
        <v>168</v>
      </c>
      <c r="O21" s="40" t="s">
        <v>232</v>
      </c>
    </row>
    <row r="22" spans="1:15" ht="67.5">
      <c r="A22" s="53">
        <v>16</v>
      </c>
      <c r="B22" s="570"/>
      <c r="C22" s="571" t="s">
        <v>1665</v>
      </c>
      <c r="D22" s="253" t="s">
        <v>395</v>
      </c>
      <c r="E22" s="47" t="s">
        <v>1696</v>
      </c>
      <c r="F22" s="47" t="s">
        <v>224</v>
      </c>
      <c r="G22" s="40">
        <v>1</v>
      </c>
      <c r="H22" s="40">
        <v>3</v>
      </c>
      <c r="I22" s="40">
        <f t="shared" si="2"/>
        <v>3</v>
      </c>
      <c r="J22" s="47"/>
      <c r="K22" s="40">
        <v>1</v>
      </c>
      <c r="L22" s="40">
        <v>3</v>
      </c>
      <c r="M22" s="40">
        <f t="shared" si="3"/>
        <v>3</v>
      </c>
      <c r="N22" s="40" t="s">
        <v>1672</v>
      </c>
      <c r="O22" s="40" t="s">
        <v>232</v>
      </c>
    </row>
    <row r="23" spans="1:15" ht="27">
      <c r="A23" s="53">
        <v>17</v>
      </c>
      <c r="B23" s="570"/>
      <c r="C23" s="573"/>
      <c r="D23" s="253" t="s">
        <v>395</v>
      </c>
      <c r="E23" s="47" t="s">
        <v>201</v>
      </c>
      <c r="F23" s="47" t="s">
        <v>225</v>
      </c>
      <c r="G23" s="40">
        <v>3</v>
      </c>
      <c r="H23" s="40">
        <v>2</v>
      </c>
      <c r="I23" s="40">
        <f t="shared" si="0"/>
        <v>6</v>
      </c>
      <c r="J23" s="47" t="s">
        <v>186</v>
      </c>
      <c r="K23" s="40">
        <v>2</v>
      </c>
      <c r="L23" s="40">
        <v>2</v>
      </c>
      <c r="M23" s="40">
        <f t="shared" si="1"/>
        <v>4</v>
      </c>
      <c r="N23" s="40" t="s">
        <v>1672</v>
      </c>
      <c r="O23" s="40" t="s">
        <v>232</v>
      </c>
    </row>
    <row r="24" spans="1:15" ht="54">
      <c r="A24" s="53">
        <v>18</v>
      </c>
      <c r="B24" s="570"/>
      <c r="C24" s="572"/>
      <c r="D24" s="253" t="s">
        <v>217</v>
      </c>
      <c r="E24" s="47" t="s">
        <v>1697</v>
      </c>
      <c r="F24" s="47" t="s">
        <v>180</v>
      </c>
      <c r="G24" s="40">
        <v>1</v>
      </c>
      <c r="H24" s="40">
        <v>3</v>
      </c>
      <c r="I24" s="40">
        <f t="shared" si="0"/>
        <v>3</v>
      </c>
      <c r="J24" s="47"/>
      <c r="K24" s="40"/>
      <c r="L24" s="40"/>
      <c r="M24" s="40">
        <f t="shared" si="1"/>
        <v>0</v>
      </c>
      <c r="N24" s="40"/>
      <c r="O24" s="40"/>
    </row>
    <row r="25" spans="1:15" ht="67.5">
      <c r="A25" s="53">
        <v>19</v>
      </c>
      <c r="B25" s="570"/>
      <c r="C25" s="571" t="s">
        <v>1666</v>
      </c>
      <c r="D25" s="255" t="s">
        <v>1664</v>
      </c>
      <c r="E25" s="47" t="s">
        <v>1696</v>
      </c>
      <c r="F25" s="47" t="s">
        <v>224</v>
      </c>
      <c r="G25" s="40">
        <v>1</v>
      </c>
      <c r="H25" s="40">
        <v>3</v>
      </c>
      <c r="I25" s="40">
        <f t="shared" si="0"/>
        <v>3</v>
      </c>
      <c r="J25" s="47"/>
      <c r="K25" s="40"/>
      <c r="L25" s="40"/>
      <c r="M25" s="40">
        <f t="shared" si="1"/>
        <v>0</v>
      </c>
      <c r="N25" s="40"/>
      <c r="O25" s="40"/>
    </row>
    <row r="26" spans="1:15" ht="67.5">
      <c r="A26" s="53">
        <v>20</v>
      </c>
      <c r="B26" s="570"/>
      <c r="C26" s="572"/>
      <c r="D26" s="255" t="s">
        <v>1664</v>
      </c>
      <c r="E26" s="47" t="s">
        <v>1671</v>
      </c>
      <c r="F26" s="47" t="s">
        <v>226</v>
      </c>
      <c r="G26" s="40">
        <v>3</v>
      </c>
      <c r="H26" s="40">
        <v>4</v>
      </c>
      <c r="I26" s="40">
        <f t="shared" si="0"/>
        <v>12</v>
      </c>
      <c r="J26" s="47" t="s">
        <v>192</v>
      </c>
      <c r="K26" s="40">
        <v>1</v>
      </c>
      <c r="L26" s="40">
        <v>4</v>
      </c>
      <c r="M26" s="40">
        <f t="shared" si="1"/>
        <v>4</v>
      </c>
      <c r="N26" s="40" t="s">
        <v>168</v>
      </c>
      <c r="O26" s="40" t="s">
        <v>232</v>
      </c>
    </row>
    <row r="27" spans="1:15" ht="67.5">
      <c r="A27" s="53">
        <v>21</v>
      </c>
      <c r="B27" s="570"/>
      <c r="C27" s="571" t="s">
        <v>1667</v>
      </c>
      <c r="D27" s="253" t="s">
        <v>395</v>
      </c>
      <c r="E27" s="47" t="s">
        <v>1696</v>
      </c>
      <c r="F27" s="47" t="s">
        <v>224</v>
      </c>
      <c r="G27" s="40">
        <v>1</v>
      </c>
      <c r="H27" s="40">
        <v>3</v>
      </c>
      <c r="I27" s="40">
        <f t="shared" si="0"/>
        <v>3</v>
      </c>
      <c r="J27" s="47"/>
      <c r="K27" s="40"/>
      <c r="L27" s="40"/>
      <c r="M27" s="40">
        <f t="shared" si="1"/>
        <v>0</v>
      </c>
      <c r="N27" s="40"/>
      <c r="O27" s="40"/>
    </row>
    <row r="28" spans="1:15" ht="27">
      <c r="A28" s="53">
        <v>22</v>
      </c>
      <c r="B28" s="570"/>
      <c r="C28" s="572"/>
      <c r="D28" s="253" t="s">
        <v>395</v>
      </c>
      <c r="E28" s="47" t="s">
        <v>201</v>
      </c>
      <c r="F28" s="47" t="s">
        <v>225</v>
      </c>
      <c r="G28" s="40">
        <v>3</v>
      </c>
      <c r="H28" s="40">
        <v>2</v>
      </c>
      <c r="I28" s="40">
        <f t="shared" si="0"/>
        <v>6</v>
      </c>
      <c r="J28" s="47" t="s">
        <v>186</v>
      </c>
      <c r="K28" s="40">
        <v>2</v>
      </c>
      <c r="L28" s="40">
        <v>2</v>
      </c>
      <c r="M28" s="40">
        <f t="shared" si="1"/>
        <v>4</v>
      </c>
      <c r="N28" s="40" t="s">
        <v>1672</v>
      </c>
      <c r="O28" s="40" t="s">
        <v>232</v>
      </c>
    </row>
    <row r="29" spans="1:15" ht="67.5">
      <c r="A29" s="53">
        <v>23</v>
      </c>
      <c r="B29" s="570" t="s">
        <v>195</v>
      </c>
      <c r="C29" s="571" t="s">
        <v>1668</v>
      </c>
      <c r="D29" s="253" t="s">
        <v>395</v>
      </c>
      <c r="E29" s="47" t="s">
        <v>1696</v>
      </c>
      <c r="F29" s="47" t="s">
        <v>224</v>
      </c>
      <c r="G29" s="40">
        <v>1</v>
      </c>
      <c r="H29" s="40">
        <v>3</v>
      </c>
      <c r="I29" s="40">
        <f t="shared" si="0"/>
        <v>3</v>
      </c>
      <c r="J29" s="47"/>
      <c r="K29" s="40"/>
      <c r="L29" s="40"/>
      <c r="M29" s="40">
        <f t="shared" si="1"/>
        <v>0</v>
      </c>
      <c r="N29" s="40"/>
      <c r="O29" s="252"/>
    </row>
    <row r="30" spans="1:15" ht="40.9" customHeight="1">
      <c r="A30" s="53">
        <v>24</v>
      </c>
      <c r="B30" s="570"/>
      <c r="C30" s="572"/>
      <c r="D30" s="253" t="s">
        <v>395</v>
      </c>
      <c r="E30" s="47" t="s">
        <v>201</v>
      </c>
      <c r="F30" s="47" t="s">
        <v>225</v>
      </c>
      <c r="G30" s="40">
        <v>3</v>
      </c>
      <c r="H30" s="40">
        <v>2</v>
      </c>
      <c r="I30" s="40">
        <f t="shared" si="0"/>
        <v>6</v>
      </c>
      <c r="J30" s="47" t="s">
        <v>186</v>
      </c>
      <c r="K30" s="40">
        <v>2</v>
      </c>
      <c r="L30" s="40">
        <v>2</v>
      </c>
      <c r="M30" s="40">
        <f t="shared" si="1"/>
        <v>4</v>
      </c>
      <c r="N30" s="40" t="s">
        <v>1673</v>
      </c>
      <c r="O30" s="40" t="s">
        <v>232</v>
      </c>
    </row>
    <row r="31" spans="1:15" ht="81">
      <c r="A31" s="53">
        <v>25</v>
      </c>
      <c r="B31" s="570"/>
      <c r="C31" s="256" t="s">
        <v>1669</v>
      </c>
      <c r="D31" s="253" t="s">
        <v>172</v>
      </c>
      <c r="E31" s="47" t="s">
        <v>1698</v>
      </c>
      <c r="F31" s="47" t="s">
        <v>227</v>
      </c>
      <c r="G31" s="40">
        <v>2</v>
      </c>
      <c r="H31" s="40">
        <v>2</v>
      </c>
      <c r="I31" s="40">
        <f t="shared" si="0"/>
        <v>4</v>
      </c>
      <c r="J31" s="47"/>
      <c r="K31" s="40"/>
      <c r="L31" s="40"/>
      <c r="M31" s="40">
        <f t="shared" si="1"/>
        <v>0</v>
      </c>
      <c r="N31" s="40"/>
      <c r="O31" s="252"/>
    </row>
    <row r="32" spans="1:15" ht="81">
      <c r="A32" s="53">
        <v>26</v>
      </c>
      <c r="B32" s="570"/>
      <c r="C32" s="256" t="s">
        <v>504</v>
      </c>
      <c r="D32" s="253" t="s">
        <v>172</v>
      </c>
      <c r="E32" s="47" t="s">
        <v>1698</v>
      </c>
      <c r="F32" s="47" t="s">
        <v>227</v>
      </c>
      <c r="G32" s="40">
        <v>2</v>
      </c>
      <c r="H32" s="40">
        <v>2</v>
      </c>
      <c r="I32" s="40">
        <f t="shared" si="0"/>
        <v>4</v>
      </c>
      <c r="J32" s="47"/>
      <c r="K32" s="40"/>
      <c r="L32" s="40"/>
      <c r="M32" s="40">
        <f t="shared" si="1"/>
        <v>0</v>
      </c>
      <c r="N32" s="40"/>
      <c r="O32" s="252"/>
    </row>
    <row r="33" spans="1:15" ht="81">
      <c r="A33" s="53">
        <v>27</v>
      </c>
      <c r="B33" s="570" t="s">
        <v>179</v>
      </c>
      <c r="C33" s="571" t="s">
        <v>1670</v>
      </c>
      <c r="D33" s="253" t="s">
        <v>174</v>
      </c>
      <c r="E33" s="47" t="s">
        <v>1699</v>
      </c>
      <c r="F33" s="47" t="s">
        <v>178</v>
      </c>
      <c r="G33" s="40">
        <v>2</v>
      </c>
      <c r="H33" s="40">
        <v>2</v>
      </c>
      <c r="I33" s="40">
        <f t="shared" si="0"/>
        <v>4</v>
      </c>
      <c r="J33" s="47"/>
      <c r="K33" s="40"/>
      <c r="L33" s="40"/>
      <c r="M33" s="40">
        <f t="shared" si="1"/>
        <v>0</v>
      </c>
      <c r="N33" s="40"/>
      <c r="O33" s="252"/>
    </row>
    <row r="34" spans="1:15" ht="40.5">
      <c r="A34" s="53">
        <v>28</v>
      </c>
      <c r="B34" s="570"/>
      <c r="C34" s="573"/>
      <c r="D34" s="253" t="s">
        <v>174</v>
      </c>
      <c r="E34" s="47" t="s">
        <v>205</v>
      </c>
      <c r="F34" s="47" t="s">
        <v>229</v>
      </c>
      <c r="G34" s="40">
        <v>3</v>
      </c>
      <c r="H34" s="40">
        <v>2</v>
      </c>
      <c r="I34" s="40">
        <f t="shared" ref="I34:I35" si="4">G34*H34</f>
        <v>6</v>
      </c>
      <c r="J34" s="47" t="s">
        <v>185</v>
      </c>
      <c r="K34" s="40">
        <v>2</v>
      </c>
      <c r="L34" s="40">
        <v>2</v>
      </c>
      <c r="M34" s="40">
        <f t="shared" ref="M34:M35" si="5">K34*L34</f>
        <v>4</v>
      </c>
      <c r="N34" s="40" t="s">
        <v>1673</v>
      </c>
      <c r="O34" s="40" t="s">
        <v>232</v>
      </c>
    </row>
    <row r="35" spans="1:15" ht="67.5">
      <c r="A35" s="53">
        <v>29</v>
      </c>
      <c r="B35" s="570"/>
      <c r="C35" s="572"/>
      <c r="D35" s="253" t="s">
        <v>174</v>
      </c>
      <c r="E35" s="47" t="s">
        <v>1700</v>
      </c>
      <c r="F35" s="47" t="s">
        <v>178</v>
      </c>
      <c r="G35" s="40">
        <v>2</v>
      </c>
      <c r="H35" s="40">
        <v>2</v>
      </c>
      <c r="I35" s="40">
        <f t="shared" si="4"/>
        <v>4</v>
      </c>
      <c r="J35" s="47"/>
      <c r="K35" s="40"/>
      <c r="L35" s="40"/>
      <c r="M35" s="40">
        <f t="shared" si="5"/>
        <v>0</v>
      </c>
      <c r="N35" s="40"/>
      <c r="O35" s="252"/>
    </row>
    <row r="36" spans="1:15" ht="23.25" customHeight="1">
      <c r="A36" s="567" t="s">
        <v>1706</v>
      </c>
      <c r="B36" s="567"/>
      <c r="C36" s="566" t="s">
        <v>1712</v>
      </c>
      <c r="D36" s="566"/>
      <c r="E36" s="569" t="s">
        <v>1715</v>
      </c>
      <c r="F36" s="569"/>
      <c r="G36" s="569"/>
      <c r="H36" s="569"/>
      <c r="I36" s="569"/>
      <c r="J36" s="569"/>
      <c r="K36" s="569"/>
      <c r="L36" s="569"/>
      <c r="M36" s="569"/>
      <c r="N36" s="569"/>
      <c r="O36" s="569"/>
    </row>
    <row r="37" spans="1:15" ht="23.25" customHeight="1">
      <c r="A37" s="567"/>
      <c r="B37" s="567"/>
      <c r="C37" s="566" t="s">
        <v>1711</v>
      </c>
      <c r="D37" s="566"/>
      <c r="E37" s="569" t="s">
        <v>1713</v>
      </c>
      <c r="F37" s="569"/>
      <c r="G37" s="569"/>
      <c r="H37" s="569"/>
      <c r="I37" s="569"/>
      <c r="J37" s="569"/>
      <c r="K37" s="569"/>
      <c r="L37" s="569"/>
      <c r="M37" s="569"/>
      <c r="N37" s="569"/>
      <c r="O37" s="569"/>
    </row>
    <row r="38" spans="1:15" ht="23.25" customHeight="1">
      <c r="A38" s="567"/>
      <c r="B38" s="567"/>
      <c r="C38" s="566" t="s">
        <v>115</v>
      </c>
      <c r="D38" s="566"/>
      <c r="E38" s="569" t="s">
        <v>1714</v>
      </c>
      <c r="F38" s="569"/>
      <c r="G38" s="569"/>
      <c r="H38" s="569"/>
      <c r="I38" s="569"/>
      <c r="J38" s="569"/>
      <c r="K38" s="569"/>
      <c r="L38" s="569"/>
      <c r="M38" s="569"/>
      <c r="N38" s="569"/>
      <c r="O38" s="569"/>
    </row>
    <row r="39" spans="1:15" ht="23.25" customHeight="1">
      <c r="A39" s="567"/>
      <c r="B39" s="567"/>
      <c r="C39" s="566" t="s">
        <v>117</v>
      </c>
      <c r="D39" s="566"/>
      <c r="E39" s="569" t="s">
        <v>1709</v>
      </c>
      <c r="F39" s="569"/>
      <c r="G39" s="569"/>
      <c r="H39" s="569"/>
      <c r="I39" s="569"/>
      <c r="J39" s="569"/>
      <c r="K39" s="569"/>
      <c r="L39" s="569"/>
      <c r="M39" s="569"/>
      <c r="N39" s="569"/>
      <c r="O39" s="569"/>
    </row>
    <row r="40" spans="1:15" ht="23.25" customHeight="1">
      <c r="A40" s="567"/>
      <c r="B40" s="567"/>
      <c r="C40" s="566" t="s">
        <v>170</v>
      </c>
      <c r="D40" s="566"/>
      <c r="E40" s="568"/>
      <c r="F40" s="568"/>
      <c r="G40" s="568"/>
      <c r="H40" s="568"/>
      <c r="I40" s="568"/>
      <c r="J40" s="568"/>
      <c r="K40" s="568"/>
      <c r="L40" s="568"/>
      <c r="M40" s="568"/>
      <c r="N40" s="568"/>
      <c r="O40" s="568"/>
    </row>
    <row r="41" spans="1:15">
      <c r="E41" s="257"/>
      <c r="F41" s="257"/>
      <c r="G41" s="257"/>
      <c r="H41" s="257"/>
      <c r="I41" s="257"/>
      <c r="J41" s="257"/>
      <c r="K41" s="257"/>
      <c r="L41" s="257"/>
      <c r="M41" s="257"/>
      <c r="N41" s="257"/>
      <c r="O41" s="257"/>
    </row>
    <row r="42" spans="1:15">
      <c r="E42" s="257"/>
      <c r="F42" s="257"/>
      <c r="G42" s="257"/>
      <c r="H42" s="257"/>
      <c r="I42" s="257"/>
      <c r="J42" s="257"/>
      <c r="K42" s="257"/>
      <c r="L42" s="257"/>
      <c r="M42" s="257"/>
      <c r="N42" s="257"/>
      <c r="O42" s="257"/>
    </row>
    <row r="43" spans="1:15">
      <c r="E43" s="257"/>
      <c r="F43" s="257"/>
      <c r="G43" s="257"/>
      <c r="H43" s="257"/>
      <c r="I43" s="257"/>
      <c r="J43" s="257"/>
      <c r="K43" s="257"/>
      <c r="L43" s="257"/>
      <c r="M43" s="257"/>
      <c r="N43" s="257"/>
      <c r="O43" s="257"/>
    </row>
  </sheetData>
  <mergeCells count="48">
    <mergeCell ref="A1:B1"/>
    <mergeCell ref="C1:D1"/>
    <mergeCell ref="E1:K3"/>
    <mergeCell ref="A2:B2"/>
    <mergeCell ref="C2:D2"/>
    <mergeCell ref="A3:B3"/>
    <mergeCell ref="C3:D3"/>
    <mergeCell ref="L2:L3"/>
    <mergeCell ref="A4:A5"/>
    <mergeCell ref="B4:B5"/>
    <mergeCell ref="C4:C5"/>
    <mergeCell ref="D4:D5"/>
    <mergeCell ref="E4:E5"/>
    <mergeCell ref="O4:O5"/>
    <mergeCell ref="E40:O40"/>
    <mergeCell ref="C8:C9"/>
    <mergeCell ref="C10:C11"/>
    <mergeCell ref="M2:M3"/>
    <mergeCell ref="N2:N3"/>
    <mergeCell ref="O2:O3"/>
    <mergeCell ref="F4:F5"/>
    <mergeCell ref="G4:I4"/>
    <mergeCell ref="J4:J5"/>
    <mergeCell ref="K4:M4"/>
    <mergeCell ref="N4:N5"/>
    <mergeCell ref="E36:O36"/>
    <mergeCell ref="C37:D37"/>
    <mergeCell ref="E37:O37"/>
    <mergeCell ref="C39:D39"/>
    <mergeCell ref="B7:B11"/>
    <mergeCell ref="B12:B28"/>
    <mergeCell ref="C12:C13"/>
    <mergeCell ref="C14:C15"/>
    <mergeCell ref="C16:C19"/>
    <mergeCell ref="C20:C21"/>
    <mergeCell ref="C22:C24"/>
    <mergeCell ref="C25:C26"/>
    <mergeCell ref="C27:C28"/>
    <mergeCell ref="C38:D38"/>
    <mergeCell ref="E38:O38"/>
    <mergeCell ref="E39:O39"/>
    <mergeCell ref="B29:B32"/>
    <mergeCell ref="C29:C30"/>
    <mergeCell ref="B33:B35"/>
    <mergeCell ref="C33:C35"/>
    <mergeCell ref="A36:B40"/>
    <mergeCell ref="C36:D36"/>
    <mergeCell ref="C40:D40"/>
  </mergeCells>
  <phoneticPr fontId="1" type="noConversion"/>
  <conditionalFormatting sqref="I7:I11 I23:I28">
    <cfRule type="cellIs" dxfId="51" priority="28" operator="greaterThan">
      <formula>5</formula>
    </cfRule>
    <cfRule type="cellIs" dxfId="50" priority="29" operator="greaterThan">
      <formula>8</formula>
    </cfRule>
    <cfRule type="cellIs" dxfId="49" priority="30" operator="greaterThan">
      <formula>8</formula>
    </cfRule>
  </conditionalFormatting>
  <conditionalFormatting sqref="M7:M11 M23:M28">
    <cfRule type="cellIs" dxfId="48" priority="25" operator="greaterThan">
      <formula>5</formula>
    </cfRule>
    <cfRule type="cellIs" dxfId="47" priority="26" operator="greaterThan">
      <formula>8</formula>
    </cfRule>
    <cfRule type="cellIs" dxfId="46" priority="27" operator="greaterThan">
      <formula>8</formula>
    </cfRule>
  </conditionalFormatting>
  <conditionalFormatting sqref="I12:I22">
    <cfRule type="cellIs" dxfId="45" priority="22" operator="greaterThan">
      <formula>5</formula>
    </cfRule>
    <cfRule type="cellIs" dxfId="44" priority="23" operator="greaterThan">
      <formula>8</formula>
    </cfRule>
    <cfRule type="cellIs" dxfId="43" priority="24" operator="greaterThan">
      <formula>8</formula>
    </cfRule>
  </conditionalFormatting>
  <conditionalFormatting sqref="M12:M22">
    <cfRule type="cellIs" dxfId="42" priority="19" operator="greaterThan">
      <formula>5</formula>
    </cfRule>
    <cfRule type="cellIs" dxfId="41" priority="20" operator="greaterThan">
      <formula>8</formula>
    </cfRule>
    <cfRule type="cellIs" dxfId="40" priority="21" operator="greaterThan">
      <formula>8</formula>
    </cfRule>
  </conditionalFormatting>
  <conditionalFormatting sqref="I34:I35">
    <cfRule type="cellIs" dxfId="39" priority="10" operator="greaterThan">
      <formula>5</formula>
    </cfRule>
    <cfRule type="cellIs" dxfId="38" priority="11" operator="greaterThan">
      <formula>8</formula>
    </cfRule>
    <cfRule type="cellIs" dxfId="37" priority="12" operator="greaterThan">
      <formula>8</formula>
    </cfRule>
  </conditionalFormatting>
  <conditionalFormatting sqref="M34:M35">
    <cfRule type="cellIs" dxfId="36" priority="7" operator="greaterThan">
      <formula>5</formula>
    </cfRule>
    <cfRule type="cellIs" dxfId="35" priority="8" operator="greaterThan">
      <formula>8</formula>
    </cfRule>
    <cfRule type="cellIs" dxfId="34" priority="9" operator="greaterThan">
      <formula>8</formula>
    </cfRule>
  </conditionalFormatting>
  <conditionalFormatting sqref="I29:I33">
    <cfRule type="cellIs" dxfId="33" priority="4" operator="greaterThan">
      <formula>5</formula>
    </cfRule>
    <cfRule type="cellIs" dxfId="32" priority="5" operator="greaterThan">
      <formula>8</formula>
    </cfRule>
    <cfRule type="cellIs" dxfId="31" priority="6" operator="greaterThan">
      <formula>8</formula>
    </cfRule>
  </conditionalFormatting>
  <conditionalFormatting sqref="M29:M33">
    <cfRule type="cellIs" dxfId="30" priority="1" operator="greaterThan">
      <formula>5</formula>
    </cfRule>
    <cfRule type="cellIs" dxfId="29" priority="2" operator="greaterThan">
      <formula>8</formula>
    </cfRule>
    <cfRule type="cellIs" dxfId="28"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Z65"/>
  <sheetViews>
    <sheetView showGridLines="0" topLeftCell="A22" zoomScale="80" zoomScaleNormal="80" workbookViewId="0">
      <selection activeCell="N24" sqref="N24"/>
    </sheetView>
  </sheetViews>
  <sheetFormatPr defaultRowHeight="16.5"/>
  <cols>
    <col min="1" max="1" width="3.25" customWidth="1"/>
  </cols>
  <sheetData>
    <row r="1" spans="2:18" ht="26.25">
      <c r="B1" s="575" t="s">
        <v>31</v>
      </c>
      <c r="C1" s="575"/>
      <c r="D1" s="575"/>
      <c r="E1" s="575"/>
      <c r="F1" s="575"/>
      <c r="G1" s="575"/>
      <c r="H1" s="575"/>
      <c r="I1" s="575"/>
      <c r="J1" s="575"/>
      <c r="K1" s="575"/>
      <c r="L1" s="575"/>
      <c r="M1" s="575"/>
      <c r="N1" s="575"/>
      <c r="O1" s="575"/>
      <c r="P1" s="575"/>
      <c r="Q1" s="575"/>
      <c r="R1" s="575"/>
    </row>
    <row r="2" spans="2:18" ht="21" thickBot="1">
      <c r="B2" s="576" t="s">
        <v>56</v>
      </c>
      <c r="C2" s="576"/>
      <c r="D2" s="576"/>
      <c r="E2" s="576"/>
      <c r="F2" s="576"/>
      <c r="G2" s="576"/>
      <c r="H2" s="576"/>
      <c r="J2" s="576" t="s">
        <v>57</v>
      </c>
      <c r="K2" s="576"/>
      <c r="L2" s="576"/>
      <c r="M2" s="576"/>
      <c r="N2" s="576"/>
      <c r="O2" s="576"/>
      <c r="P2" s="576"/>
      <c r="Q2" s="576"/>
      <c r="R2" s="576"/>
    </row>
    <row r="3" spans="2:18" ht="27" customHeight="1" thickBot="1">
      <c r="B3" s="16" t="s">
        <v>32</v>
      </c>
      <c r="C3" s="17" t="s">
        <v>34</v>
      </c>
      <c r="D3" s="596" t="s">
        <v>35</v>
      </c>
      <c r="E3" s="596"/>
      <c r="F3" s="596"/>
      <c r="G3" s="596"/>
      <c r="H3" s="597"/>
      <c r="J3" s="16" t="s">
        <v>32</v>
      </c>
      <c r="K3" s="17" t="s">
        <v>34</v>
      </c>
      <c r="L3" s="596" t="s">
        <v>35</v>
      </c>
      <c r="M3" s="596"/>
      <c r="N3" s="596"/>
      <c r="O3" s="17" t="s">
        <v>34</v>
      </c>
      <c r="P3" s="596" t="s">
        <v>35</v>
      </c>
      <c r="Q3" s="596"/>
      <c r="R3" s="597"/>
    </row>
    <row r="4" spans="2:18" ht="17.25" thickTop="1">
      <c r="B4" s="621" t="s">
        <v>33</v>
      </c>
      <c r="C4" s="18">
        <v>1.1000000000000001</v>
      </c>
      <c r="D4" s="590" t="s">
        <v>39</v>
      </c>
      <c r="E4" s="590"/>
      <c r="F4" s="590"/>
      <c r="G4" s="590"/>
      <c r="H4" s="591"/>
      <c r="J4" s="620" t="s">
        <v>58</v>
      </c>
      <c r="K4" s="18">
        <v>5.0999999999999996</v>
      </c>
      <c r="L4" s="590" t="s">
        <v>62</v>
      </c>
      <c r="M4" s="590"/>
      <c r="N4" s="590"/>
      <c r="O4" s="18">
        <v>5.7</v>
      </c>
      <c r="P4" s="590" t="s">
        <v>78</v>
      </c>
      <c r="Q4" s="590"/>
      <c r="R4" s="591"/>
    </row>
    <row r="5" spans="2:18">
      <c r="B5" s="616"/>
      <c r="C5" s="13">
        <v>1.2</v>
      </c>
      <c r="D5" s="404" t="s">
        <v>40</v>
      </c>
      <c r="E5" s="404"/>
      <c r="F5" s="404"/>
      <c r="G5" s="404"/>
      <c r="H5" s="592"/>
      <c r="J5" s="616"/>
      <c r="K5" s="13">
        <v>5.2</v>
      </c>
      <c r="L5" s="404" t="s">
        <v>63</v>
      </c>
      <c r="M5" s="404"/>
      <c r="N5" s="404"/>
      <c r="O5" s="13">
        <v>5.8</v>
      </c>
      <c r="P5" s="404" t="s">
        <v>79</v>
      </c>
      <c r="Q5" s="404"/>
      <c r="R5" s="592"/>
    </row>
    <row r="6" spans="2:18">
      <c r="B6" s="616"/>
      <c r="C6" s="13">
        <v>1.3</v>
      </c>
      <c r="D6" s="580" t="s">
        <v>41</v>
      </c>
      <c r="E6" s="580"/>
      <c r="F6" s="580"/>
      <c r="G6" s="580"/>
      <c r="H6" s="581"/>
      <c r="J6" s="616"/>
      <c r="K6" s="13">
        <v>5.3</v>
      </c>
      <c r="L6" s="580" t="s">
        <v>64</v>
      </c>
      <c r="M6" s="580"/>
      <c r="N6" s="580"/>
      <c r="O6" s="13">
        <v>5.9</v>
      </c>
      <c r="P6" s="580" t="s">
        <v>80</v>
      </c>
      <c r="Q6" s="580"/>
      <c r="R6" s="581"/>
    </row>
    <row r="7" spans="2:18">
      <c r="B7" s="616"/>
      <c r="C7" s="13">
        <v>1.4</v>
      </c>
      <c r="D7" s="580" t="s">
        <v>42</v>
      </c>
      <c r="E7" s="580"/>
      <c r="F7" s="580"/>
      <c r="G7" s="580"/>
      <c r="H7" s="581"/>
      <c r="J7" s="616"/>
      <c r="K7" s="13">
        <v>5.4</v>
      </c>
      <c r="L7" s="580" t="s">
        <v>65</v>
      </c>
      <c r="M7" s="580"/>
      <c r="N7" s="580"/>
      <c r="O7" s="13"/>
      <c r="P7" s="580"/>
      <c r="Q7" s="580"/>
      <c r="R7" s="581"/>
    </row>
    <row r="8" spans="2:18">
      <c r="B8" s="616"/>
      <c r="C8" s="13">
        <v>1.5</v>
      </c>
      <c r="D8" s="580" t="s">
        <v>43</v>
      </c>
      <c r="E8" s="580"/>
      <c r="F8" s="580"/>
      <c r="G8" s="580"/>
      <c r="H8" s="581"/>
      <c r="J8" s="616"/>
      <c r="K8" s="13">
        <v>5.5</v>
      </c>
      <c r="L8" s="580" t="s">
        <v>66</v>
      </c>
      <c r="M8" s="580"/>
      <c r="N8" s="580"/>
      <c r="O8" s="13"/>
      <c r="P8" s="580"/>
      <c r="Q8" s="580"/>
      <c r="R8" s="581"/>
    </row>
    <row r="9" spans="2:18" ht="17.25" thickBot="1">
      <c r="B9" s="617"/>
      <c r="C9" s="14">
        <v>1.6</v>
      </c>
      <c r="D9" s="582" t="s">
        <v>44</v>
      </c>
      <c r="E9" s="582"/>
      <c r="F9" s="582"/>
      <c r="G9" s="582"/>
      <c r="H9" s="583"/>
      <c r="J9" s="617"/>
      <c r="K9" s="14">
        <v>5.6</v>
      </c>
      <c r="L9" s="582" t="s">
        <v>67</v>
      </c>
      <c r="M9" s="582"/>
      <c r="N9" s="582"/>
      <c r="O9" s="14"/>
      <c r="P9" s="582"/>
      <c r="Q9" s="582"/>
      <c r="R9" s="583"/>
    </row>
    <row r="10" spans="2:18">
      <c r="B10" s="615" t="s">
        <v>36</v>
      </c>
      <c r="C10" s="15">
        <v>2.1</v>
      </c>
      <c r="D10" s="588" t="s">
        <v>45</v>
      </c>
      <c r="E10" s="588"/>
      <c r="F10" s="588"/>
      <c r="G10" s="588"/>
      <c r="H10" s="589"/>
      <c r="J10" s="619" t="s">
        <v>59</v>
      </c>
      <c r="K10" s="19">
        <v>6.1</v>
      </c>
      <c r="L10" s="584" t="s">
        <v>68</v>
      </c>
      <c r="M10" s="584"/>
      <c r="N10" s="584"/>
      <c r="O10" s="19">
        <v>6.5</v>
      </c>
      <c r="P10" s="584" t="s">
        <v>81</v>
      </c>
      <c r="Q10" s="584"/>
      <c r="R10" s="585"/>
    </row>
    <row r="11" spans="2:18">
      <c r="B11" s="616"/>
      <c r="C11" s="13">
        <v>2.2000000000000002</v>
      </c>
      <c r="D11" s="580" t="s">
        <v>46</v>
      </c>
      <c r="E11" s="580"/>
      <c r="F11" s="580"/>
      <c r="G11" s="580"/>
      <c r="H11" s="581"/>
      <c r="J11" s="616"/>
      <c r="K11" s="13">
        <v>6.2</v>
      </c>
      <c r="L11" s="580" t="s">
        <v>69</v>
      </c>
      <c r="M11" s="580"/>
      <c r="N11" s="580"/>
      <c r="O11" s="13">
        <v>6.6</v>
      </c>
      <c r="P11" s="580" t="s">
        <v>78</v>
      </c>
      <c r="Q11" s="580"/>
      <c r="R11" s="581"/>
    </row>
    <row r="12" spans="2:18" ht="17.25" thickBot="1">
      <c r="B12" s="617"/>
      <c r="C12" s="14">
        <v>2.2999999999999998</v>
      </c>
      <c r="D12" s="582" t="s">
        <v>47</v>
      </c>
      <c r="E12" s="582"/>
      <c r="F12" s="582"/>
      <c r="G12" s="582"/>
      <c r="H12" s="583"/>
      <c r="J12" s="616"/>
      <c r="K12" s="13">
        <v>6.3</v>
      </c>
      <c r="L12" s="580" t="s">
        <v>70</v>
      </c>
      <c r="M12" s="580"/>
      <c r="N12" s="580"/>
      <c r="O12" s="13">
        <v>6.7</v>
      </c>
      <c r="P12" s="580" t="s">
        <v>82</v>
      </c>
      <c r="Q12" s="580"/>
      <c r="R12" s="581"/>
    </row>
    <row r="13" spans="2:18" ht="17.45" customHeight="1" thickBot="1">
      <c r="B13" s="619" t="s">
        <v>37</v>
      </c>
      <c r="C13" s="19">
        <v>3.1</v>
      </c>
      <c r="D13" s="584" t="s">
        <v>48</v>
      </c>
      <c r="E13" s="584"/>
      <c r="F13" s="584"/>
      <c r="G13" s="584"/>
      <c r="H13" s="585"/>
      <c r="J13" s="617"/>
      <c r="K13" s="14">
        <v>6.4</v>
      </c>
      <c r="L13" s="582" t="s">
        <v>71</v>
      </c>
      <c r="M13" s="582"/>
      <c r="N13" s="582"/>
      <c r="O13" s="14"/>
      <c r="P13" s="582"/>
      <c r="Q13" s="582"/>
      <c r="R13" s="583"/>
    </row>
    <row r="14" spans="2:18">
      <c r="B14" s="616"/>
      <c r="C14" s="13">
        <v>3.2</v>
      </c>
      <c r="D14" s="580" t="s">
        <v>49</v>
      </c>
      <c r="E14" s="580"/>
      <c r="F14" s="580"/>
      <c r="G14" s="580"/>
      <c r="H14" s="581"/>
      <c r="J14" s="618" t="s">
        <v>60</v>
      </c>
      <c r="K14" s="19">
        <v>7.1</v>
      </c>
      <c r="L14" s="584" t="s">
        <v>72</v>
      </c>
      <c r="M14" s="584"/>
      <c r="N14" s="584"/>
      <c r="O14" s="19">
        <v>7.4</v>
      </c>
      <c r="P14" s="584" t="s">
        <v>83</v>
      </c>
      <c r="Q14" s="584"/>
      <c r="R14" s="585"/>
    </row>
    <row r="15" spans="2:18">
      <c r="B15" s="616"/>
      <c r="C15" s="13">
        <v>3.3</v>
      </c>
      <c r="D15" s="580" t="s">
        <v>50</v>
      </c>
      <c r="E15" s="580"/>
      <c r="F15" s="580"/>
      <c r="G15" s="580"/>
      <c r="H15" s="581"/>
      <c r="J15" s="616"/>
      <c r="K15" s="13">
        <v>7.2</v>
      </c>
      <c r="L15" s="580" t="s">
        <v>73</v>
      </c>
      <c r="M15" s="580"/>
      <c r="N15" s="580"/>
      <c r="O15" s="13">
        <v>7.5</v>
      </c>
      <c r="P15" s="580" t="s">
        <v>84</v>
      </c>
      <c r="Q15" s="580"/>
      <c r="R15" s="581"/>
    </row>
    <row r="16" spans="2:18" ht="17.25" thickBot="1">
      <c r="B16" s="617"/>
      <c r="C16" s="14">
        <v>3.4</v>
      </c>
      <c r="D16" s="582" t="s">
        <v>51</v>
      </c>
      <c r="E16" s="582"/>
      <c r="F16" s="582"/>
      <c r="G16" s="582"/>
      <c r="H16" s="583"/>
      <c r="J16" s="617"/>
      <c r="K16" s="14">
        <v>7.3</v>
      </c>
      <c r="L16" s="582" t="s">
        <v>74</v>
      </c>
      <c r="M16" s="582"/>
      <c r="N16" s="582"/>
      <c r="O16" s="14"/>
      <c r="P16" s="582"/>
      <c r="Q16" s="582"/>
      <c r="R16" s="583"/>
    </row>
    <row r="17" spans="2:26">
      <c r="B17" s="615" t="s">
        <v>38</v>
      </c>
      <c r="C17" s="15">
        <v>4.0999999999999996</v>
      </c>
      <c r="D17" s="588" t="s">
        <v>52</v>
      </c>
      <c r="E17" s="588"/>
      <c r="F17" s="588"/>
      <c r="G17" s="588"/>
      <c r="H17" s="589"/>
      <c r="J17" s="615" t="s">
        <v>61</v>
      </c>
      <c r="K17" s="586">
        <v>8.1</v>
      </c>
      <c r="L17" s="587" t="s">
        <v>75</v>
      </c>
      <c r="M17" s="588"/>
      <c r="N17" s="588"/>
      <c r="O17" s="586">
        <v>8.4</v>
      </c>
      <c r="P17" s="587" t="s">
        <v>85</v>
      </c>
      <c r="Q17" s="588"/>
      <c r="R17" s="589"/>
    </row>
    <row r="18" spans="2:26">
      <c r="B18" s="616"/>
      <c r="C18" s="13">
        <v>4.2</v>
      </c>
      <c r="D18" s="580" t="s">
        <v>53</v>
      </c>
      <c r="E18" s="580"/>
      <c r="F18" s="580"/>
      <c r="G18" s="580"/>
      <c r="H18" s="581"/>
      <c r="J18" s="616"/>
      <c r="K18" s="404"/>
      <c r="L18" s="580"/>
      <c r="M18" s="580"/>
      <c r="N18" s="580"/>
      <c r="O18" s="404"/>
      <c r="P18" s="580"/>
      <c r="Q18" s="580"/>
      <c r="R18" s="581"/>
    </row>
    <row r="19" spans="2:26">
      <c r="B19" s="616"/>
      <c r="C19" s="13">
        <v>4.3</v>
      </c>
      <c r="D19" s="580" t="s">
        <v>54</v>
      </c>
      <c r="E19" s="580"/>
      <c r="F19" s="580"/>
      <c r="G19" s="580"/>
      <c r="H19" s="581"/>
      <c r="J19" s="616"/>
      <c r="K19" s="13">
        <v>8.1999999999999993</v>
      </c>
      <c r="L19" s="580" t="s">
        <v>76</v>
      </c>
      <c r="M19" s="580"/>
      <c r="N19" s="580"/>
      <c r="O19" s="13">
        <v>8.5</v>
      </c>
      <c r="P19" s="580" t="s">
        <v>86</v>
      </c>
      <c r="Q19" s="580"/>
      <c r="R19" s="581"/>
    </row>
    <row r="20" spans="2:26" ht="17.25" thickBot="1">
      <c r="B20" s="617"/>
      <c r="C20" s="14">
        <v>4.4000000000000004</v>
      </c>
      <c r="D20" s="582" t="s">
        <v>55</v>
      </c>
      <c r="E20" s="582"/>
      <c r="F20" s="582"/>
      <c r="G20" s="582"/>
      <c r="H20" s="583"/>
      <c r="J20" s="617"/>
      <c r="K20" s="14">
        <v>8.3000000000000007</v>
      </c>
      <c r="L20" s="582" t="s">
        <v>77</v>
      </c>
      <c r="M20" s="582"/>
      <c r="N20" s="582"/>
      <c r="O20" s="14"/>
      <c r="P20" s="582"/>
      <c r="Q20" s="582"/>
      <c r="R20" s="583"/>
    </row>
    <row r="23" spans="2:26" ht="27" thickBot="1">
      <c r="B23" s="577" t="s">
        <v>87</v>
      </c>
      <c r="C23" s="577"/>
      <c r="D23" s="577"/>
      <c r="E23" s="577"/>
      <c r="F23" s="577"/>
      <c r="G23" s="577"/>
      <c r="H23" s="577"/>
      <c r="I23" s="577"/>
      <c r="J23" s="577"/>
      <c r="K23" s="577"/>
      <c r="L23" s="577"/>
      <c r="M23" s="577"/>
      <c r="O23" s="577" t="s">
        <v>100</v>
      </c>
      <c r="P23" s="577"/>
      <c r="Q23" s="577"/>
      <c r="R23" s="577"/>
      <c r="S23" s="577"/>
      <c r="T23" s="577"/>
      <c r="U23" s="577"/>
      <c r="V23" s="577"/>
      <c r="W23" s="577"/>
      <c r="X23" s="577"/>
      <c r="Y23" s="577"/>
      <c r="Z23" s="577"/>
    </row>
    <row r="24" spans="2:26" ht="27.6" customHeight="1" thickBot="1">
      <c r="B24" s="598" t="s">
        <v>88</v>
      </c>
      <c r="C24" s="596"/>
      <c r="D24" s="596" t="s">
        <v>89</v>
      </c>
      <c r="E24" s="596"/>
      <c r="F24" s="596"/>
      <c r="G24" s="596"/>
      <c r="H24" s="596"/>
      <c r="I24" s="596"/>
      <c r="J24" s="596"/>
      <c r="K24" s="596"/>
      <c r="L24" s="596"/>
      <c r="M24" s="597"/>
      <c r="O24" s="601" t="s">
        <v>101</v>
      </c>
      <c r="P24" s="602"/>
      <c r="Q24" s="603"/>
      <c r="R24" s="604" t="s">
        <v>89</v>
      </c>
      <c r="S24" s="602"/>
      <c r="T24" s="602"/>
      <c r="U24" s="602"/>
      <c r="V24" s="602"/>
      <c r="W24" s="602"/>
      <c r="X24" s="602"/>
      <c r="Y24" s="602"/>
      <c r="Z24" s="605"/>
    </row>
    <row r="25" spans="2:26" ht="49.9" customHeight="1" thickTop="1">
      <c r="B25" s="29">
        <v>5</v>
      </c>
      <c r="C25" s="30" t="s">
        <v>90</v>
      </c>
      <c r="D25" s="599" t="s">
        <v>95</v>
      </c>
      <c r="E25" s="599"/>
      <c r="F25" s="599"/>
      <c r="G25" s="599"/>
      <c r="H25" s="599"/>
      <c r="I25" s="599"/>
      <c r="J25" s="599"/>
      <c r="K25" s="599"/>
      <c r="L25" s="599"/>
      <c r="M25" s="600"/>
      <c r="N25" s="20"/>
      <c r="O25" s="31">
        <v>4</v>
      </c>
      <c r="P25" s="613" t="s">
        <v>102</v>
      </c>
      <c r="Q25" s="614"/>
      <c r="R25" s="610" t="s">
        <v>109</v>
      </c>
      <c r="S25" s="611"/>
      <c r="T25" s="611"/>
      <c r="U25" s="611"/>
      <c r="V25" s="611"/>
      <c r="W25" s="611"/>
      <c r="X25" s="611"/>
      <c r="Y25" s="611"/>
      <c r="Z25" s="612"/>
    </row>
    <row r="26" spans="2:26" ht="49.9" customHeight="1">
      <c r="B26" s="23">
        <v>4</v>
      </c>
      <c r="C26" s="24" t="s">
        <v>91</v>
      </c>
      <c r="D26" s="578" t="s">
        <v>96</v>
      </c>
      <c r="E26" s="578"/>
      <c r="F26" s="578"/>
      <c r="G26" s="578"/>
      <c r="H26" s="578"/>
      <c r="I26" s="578"/>
      <c r="J26" s="578"/>
      <c r="K26" s="578"/>
      <c r="L26" s="578"/>
      <c r="M26" s="579"/>
      <c r="N26" s="20"/>
      <c r="O26" s="32">
        <v>3</v>
      </c>
      <c r="P26" s="606" t="s">
        <v>103</v>
      </c>
      <c r="Q26" s="607"/>
      <c r="R26" s="610" t="s">
        <v>108</v>
      </c>
      <c r="S26" s="611"/>
      <c r="T26" s="611"/>
      <c r="U26" s="611"/>
      <c r="V26" s="611"/>
      <c r="W26" s="611"/>
      <c r="X26" s="611"/>
      <c r="Y26" s="611"/>
      <c r="Z26" s="612"/>
    </row>
    <row r="27" spans="2:26" ht="49.9" customHeight="1">
      <c r="B27" s="21">
        <v>3</v>
      </c>
      <c r="C27" s="22" t="s">
        <v>92</v>
      </c>
      <c r="D27" s="578" t="s">
        <v>97</v>
      </c>
      <c r="E27" s="578"/>
      <c r="F27" s="578"/>
      <c r="G27" s="578"/>
      <c r="H27" s="578"/>
      <c r="I27" s="578"/>
      <c r="J27" s="578"/>
      <c r="K27" s="578"/>
      <c r="L27" s="578"/>
      <c r="M27" s="579"/>
      <c r="N27" s="20"/>
      <c r="O27" s="32">
        <v>2</v>
      </c>
      <c r="P27" s="606" t="s">
        <v>104</v>
      </c>
      <c r="Q27" s="607"/>
      <c r="R27" s="610" t="s">
        <v>107</v>
      </c>
      <c r="S27" s="611"/>
      <c r="T27" s="611"/>
      <c r="U27" s="611"/>
      <c r="V27" s="611"/>
      <c r="W27" s="611"/>
      <c r="X27" s="611"/>
      <c r="Y27" s="611"/>
      <c r="Z27" s="612"/>
    </row>
    <row r="28" spans="2:26" ht="49.9" customHeight="1" thickBot="1">
      <c r="B28" s="25">
        <v>2</v>
      </c>
      <c r="C28" s="26" t="s">
        <v>93</v>
      </c>
      <c r="D28" s="578" t="s">
        <v>98</v>
      </c>
      <c r="E28" s="578"/>
      <c r="F28" s="578"/>
      <c r="G28" s="578"/>
      <c r="H28" s="578"/>
      <c r="I28" s="578"/>
      <c r="J28" s="578"/>
      <c r="K28" s="578"/>
      <c r="L28" s="578"/>
      <c r="M28" s="579"/>
      <c r="N28" s="20"/>
      <c r="O28" s="33">
        <v>1</v>
      </c>
      <c r="P28" s="608" t="s">
        <v>105</v>
      </c>
      <c r="Q28" s="609"/>
      <c r="R28" s="593" t="s">
        <v>106</v>
      </c>
      <c r="S28" s="594"/>
      <c r="T28" s="594"/>
      <c r="U28" s="594"/>
      <c r="V28" s="594"/>
      <c r="W28" s="594"/>
      <c r="X28" s="594"/>
      <c r="Y28" s="594"/>
      <c r="Z28" s="595"/>
    </row>
    <row r="29" spans="2:26" ht="49.9" customHeight="1" thickBot="1">
      <c r="B29" s="27">
        <v>1</v>
      </c>
      <c r="C29" s="28" t="s">
        <v>94</v>
      </c>
      <c r="D29" s="593" t="s">
        <v>99</v>
      </c>
      <c r="E29" s="594"/>
      <c r="F29" s="594"/>
      <c r="G29" s="594"/>
      <c r="H29" s="594"/>
      <c r="I29" s="594"/>
      <c r="J29" s="594"/>
      <c r="K29" s="594"/>
      <c r="L29" s="594"/>
      <c r="M29" s="595"/>
      <c r="N29" s="20"/>
    </row>
    <row r="56" spans="2:9" hidden="1">
      <c r="B56" t="s">
        <v>33</v>
      </c>
      <c r="C56" t="s">
        <v>36</v>
      </c>
      <c r="D56" t="s">
        <v>37</v>
      </c>
      <c r="E56" t="s">
        <v>38</v>
      </c>
      <c r="F56" t="s">
        <v>161</v>
      </c>
      <c r="G56" t="s">
        <v>59</v>
      </c>
      <c r="H56" t="s">
        <v>160</v>
      </c>
      <c r="I56" t="s">
        <v>61</v>
      </c>
    </row>
    <row r="57" spans="2:9" ht="13.9" hidden="1" customHeight="1">
      <c r="B57" t="s">
        <v>159</v>
      </c>
      <c r="C57" t="s">
        <v>124</v>
      </c>
      <c r="D57" t="s">
        <v>127</v>
      </c>
      <c r="E57" t="s">
        <v>131</v>
      </c>
      <c r="F57" t="s">
        <v>135</v>
      </c>
      <c r="G57" t="s">
        <v>141</v>
      </c>
      <c r="H57" t="s">
        <v>145</v>
      </c>
      <c r="I57" s="39" t="s">
        <v>150</v>
      </c>
    </row>
    <row r="58" spans="2:9" hidden="1">
      <c r="B58" t="s">
        <v>119</v>
      </c>
      <c r="C58" t="s">
        <v>125</v>
      </c>
      <c r="D58" t="s">
        <v>128</v>
      </c>
      <c r="E58" t="s">
        <v>132</v>
      </c>
      <c r="F58" t="s">
        <v>136</v>
      </c>
      <c r="G58" t="s">
        <v>142</v>
      </c>
      <c r="H58" t="s">
        <v>146</v>
      </c>
      <c r="I58" t="s">
        <v>148</v>
      </c>
    </row>
    <row r="59" spans="2:9" hidden="1">
      <c r="B59" t="s">
        <v>120</v>
      </c>
      <c r="C59" t="s">
        <v>126</v>
      </c>
      <c r="D59" t="s">
        <v>129</v>
      </c>
      <c r="E59" t="s">
        <v>133</v>
      </c>
      <c r="F59" t="s">
        <v>137</v>
      </c>
      <c r="G59" t="s">
        <v>143</v>
      </c>
      <c r="H59" t="s">
        <v>147</v>
      </c>
      <c r="I59" t="s">
        <v>149</v>
      </c>
    </row>
    <row r="60" spans="2:9" hidden="1">
      <c r="B60" t="s">
        <v>121</v>
      </c>
      <c r="D60" t="s">
        <v>130</v>
      </c>
      <c r="E60" t="s">
        <v>134</v>
      </c>
      <c r="F60" t="s">
        <v>138</v>
      </c>
      <c r="G60" t="s">
        <v>144</v>
      </c>
      <c r="H60" t="s">
        <v>157</v>
      </c>
    </row>
    <row r="61" spans="2:9" hidden="1">
      <c r="B61" t="s">
        <v>122</v>
      </c>
      <c r="F61" t="s">
        <v>139</v>
      </c>
      <c r="G61" t="s">
        <v>154</v>
      </c>
      <c r="H61" t="s">
        <v>158</v>
      </c>
    </row>
    <row r="62" spans="2:9" hidden="1">
      <c r="B62" t="s">
        <v>123</v>
      </c>
      <c r="F62" t="s">
        <v>140</v>
      </c>
      <c r="G62" t="s">
        <v>155</v>
      </c>
    </row>
    <row r="63" spans="2:9" hidden="1">
      <c r="F63" t="s">
        <v>151</v>
      </c>
      <c r="G63" t="s">
        <v>156</v>
      </c>
    </row>
    <row r="64" spans="2:9" hidden="1">
      <c r="F64" t="s">
        <v>152</v>
      </c>
    </row>
    <row r="65" spans="6:6" hidden="1">
      <c r="F65" t="s">
        <v>153</v>
      </c>
    </row>
  </sheetData>
  <mergeCells count="84">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 ref="D3:H3"/>
    <mergeCell ref="D4:H4"/>
    <mergeCell ref="D5:H5"/>
    <mergeCell ref="D7:H7"/>
    <mergeCell ref="D8:H8"/>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L3:N3"/>
    <mergeCell ref="P3:R3"/>
    <mergeCell ref="L5:N5"/>
    <mergeCell ref="L6:N6"/>
    <mergeCell ref="P6:R6"/>
    <mergeCell ref="P12:R12"/>
    <mergeCell ref="L9:N9"/>
    <mergeCell ref="L10:N10"/>
    <mergeCell ref="L11:N11"/>
    <mergeCell ref="L12:N12"/>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D29:M29"/>
    <mergeCell ref="D24:M24"/>
    <mergeCell ref="B24:C24"/>
    <mergeCell ref="B23:M23"/>
    <mergeCell ref="D25:M25"/>
    <mergeCell ref="D26:M26"/>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s>
  <phoneticPr fontId="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7"/>
  <sheetViews>
    <sheetView showGridLines="0" view="pageBreakPreview" topLeftCell="E1" zoomScale="85" zoomScaleNormal="70" zoomScaleSheetLayoutView="85" workbookViewId="0">
      <selection activeCell="P20" sqref="P20:R20"/>
    </sheetView>
  </sheetViews>
  <sheetFormatPr defaultColWidth="9" defaultRowHeight="13.5"/>
  <cols>
    <col min="1" max="1" width="4.5" style="1" bestFit="1" customWidth="1"/>
    <col min="2" max="2" width="17.5" style="1" bestFit="1" customWidth="1"/>
    <col min="3" max="3" width="25.75" style="1" customWidth="1"/>
    <col min="4" max="4" width="13.875" style="1" bestFit="1" customWidth="1"/>
    <col min="5" max="5" width="44.875" style="1" customWidth="1"/>
    <col min="6" max="6" width="29.75" style="1" customWidth="1"/>
    <col min="7" max="9" width="7.25" style="1" customWidth="1"/>
    <col min="10" max="10" width="33" style="1" customWidth="1"/>
    <col min="11" max="13" width="7.25" style="1" customWidth="1"/>
    <col min="14" max="15" width="8.625" style="1" customWidth="1"/>
    <col min="16" max="16384" width="9" style="1"/>
  </cols>
  <sheetData>
    <row r="1" spans="1:15" ht="33" customHeight="1">
      <c r="A1" s="547" t="s">
        <v>419</v>
      </c>
      <c r="B1" s="547"/>
      <c r="C1" s="559" t="s">
        <v>1717</v>
      </c>
      <c r="D1" s="560"/>
      <c r="E1" s="622" t="s">
        <v>313</v>
      </c>
      <c r="F1" s="623"/>
      <c r="G1" s="623"/>
      <c r="H1" s="623"/>
      <c r="I1" s="623"/>
      <c r="J1" s="623"/>
      <c r="K1" s="624"/>
      <c r="L1" s="259" t="s">
        <v>1683</v>
      </c>
      <c r="M1" s="259" t="s">
        <v>230</v>
      </c>
      <c r="N1" s="259" t="s">
        <v>111</v>
      </c>
      <c r="O1" s="259" t="s">
        <v>112</v>
      </c>
    </row>
    <row r="2" spans="1:15" ht="33" customHeight="1">
      <c r="A2" s="547" t="s">
        <v>1684</v>
      </c>
      <c r="B2" s="547"/>
      <c r="C2" s="561" t="s">
        <v>1688</v>
      </c>
      <c r="D2" s="562"/>
      <c r="E2" s="625"/>
      <c r="F2" s="626"/>
      <c r="G2" s="626"/>
      <c r="H2" s="626"/>
      <c r="I2" s="626"/>
      <c r="J2" s="626"/>
      <c r="K2" s="627"/>
      <c r="L2" s="549"/>
      <c r="M2" s="549"/>
      <c r="N2" s="549"/>
      <c r="O2" s="549"/>
    </row>
    <row r="3" spans="1:15" ht="33" customHeight="1">
      <c r="A3" s="547" t="s">
        <v>1685</v>
      </c>
      <c r="B3" s="547"/>
      <c r="C3" s="561" t="s">
        <v>1689</v>
      </c>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82" t="s">
        <v>162</v>
      </c>
      <c r="D7" s="40" t="s">
        <v>169</v>
      </c>
      <c r="E7" s="182" t="s">
        <v>316</v>
      </c>
      <c r="F7" s="47" t="s">
        <v>163</v>
      </c>
      <c r="G7" s="2">
        <v>2</v>
      </c>
      <c r="H7" s="2">
        <v>2</v>
      </c>
      <c r="I7" s="40">
        <f>G7*H7</f>
        <v>4</v>
      </c>
      <c r="J7" s="47" t="s">
        <v>164</v>
      </c>
      <c r="K7" s="40">
        <v>1</v>
      </c>
      <c r="L7" s="40">
        <v>2</v>
      </c>
      <c r="M7" s="40">
        <f>K7*L7</f>
        <v>2</v>
      </c>
      <c r="N7" s="187" t="s">
        <v>318</v>
      </c>
      <c r="O7" s="187" t="s">
        <v>319</v>
      </c>
    </row>
    <row r="8" spans="1:15" ht="52.9" customHeight="1">
      <c r="A8" s="2">
        <v>2</v>
      </c>
      <c r="B8" s="188" t="s">
        <v>10</v>
      </c>
      <c r="C8" s="182" t="s">
        <v>320</v>
      </c>
      <c r="D8" s="40" t="s">
        <v>169</v>
      </c>
      <c r="E8" s="182" t="s">
        <v>321</v>
      </c>
      <c r="F8" s="47" t="s">
        <v>163</v>
      </c>
      <c r="G8" s="2">
        <v>2</v>
      </c>
      <c r="H8" s="2">
        <v>2</v>
      </c>
      <c r="I8" s="40">
        <f t="shared" ref="I8:I36" si="0">G8*H8</f>
        <v>4</v>
      </c>
      <c r="J8" s="47" t="s">
        <v>164</v>
      </c>
      <c r="K8" s="40">
        <v>1</v>
      </c>
      <c r="L8" s="40">
        <v>2</v>
      </c>
      <c r="M8" s="40">
        <f t="shared" ref="M8:M35" si="1">K8*L8</f>
        <v>2</v>
      </c>
      <c r="N8" s="187" t="s">
        <v>318</v>
      </c>
      <c r="O8" s="187" t="s">
        <v>319</v>
      </c>
    </row>
    <row r="9" spans="1:15" ht="52.9" customHeight="1">
      <c r="A9" s="2">
        <v>3</v>
      </c>
      <c r="B9" s="188" t="s">
        <v>194</v>
      </c>
      <c r="C9" s="198" t="s">
        <v>322</v>
      </c>
      <c r="D9" s="183" t="s">
        <v>315</v>
      </c>
      <c r="E9" s="198" t="s">
        <v>323</v>
      </c>
      <c r="F9" s="47" t="s">
        <v>324</v>
      </c>
      <c r="G9" s="241">
        <v>2</v>
      </c>
      <c r="H9" s="241">
        <v>1</v>
      </c>
      <c r="I9" s="40">
        <f t="shared" si="0"/>
        <v>2</v>
      </c>
      <c r="J9" s="47" t="s">
        <v>325</v>
      </c>
      <c r="K9" s="40">
        <v>1</v>
      </c>
      <c r="L9" s="40">
        <v>1</v>
      </c>
      <c r="M9" s="40">
        <f t="shared" si="1"/>
        <v>1</v>
      </c>
      <c r="N9" s="187" t="s">
        <v>318</v>
      </c>
      <c r="O9" s="187" t="s">
        <v>319</v>
      </c>
    </row>
    <row r="10" spans="1:15" ht="52.9" customHeight="1">
      <c r="A10" s="2">
        <v>4</v>
      </c>
      <c r="B10" s="188" t="s">
        <v>194</v>
      </c>
      <c r="C10" s="198" t="s">
        <v>326</v>
      </c>
      <c r="D10" s="183" t="s">
        <v>315</v>
      </c>
      <c r="E10" s="198" t="s">
        <v>327</v>
      </c>
      <c r="F10" s="47" t="s">
        <v>328</v>
      </c>
      <c r="G10" s="241">
        <v>2</v>
      </c>
      <c r="H10" s="241">
        <v>1</v>
      </c>
      <c r="I10" s="40">
        <f t="shared" si="0"/>
        <v>2</v>
      </c>
      <c r="J10" s="47" t="s">
        <v>329</v>
      </c>
      <c r="K10" s="40">
        <v>1</v>
      </c>
      <c r="L10" s="40">
        <v>1</v>
      </c>
      <c r="M10" s="40">
        <f t="shared" si="1"/>
        <v>1</v>
      </c>
      <c r="N10" s="187" t="s">
        <v>318</v>
      </c>
      <c r="O10" s="187" t="s">
        <v>319</v>
      </c>
    </row>
    <row r="11" spans="1:15" ht="52.9" customHeight="1">
      <c r="A11" s="2">
        <v>5</v>
      </c>
      <c r="B11" s="188" t="s">
        <v>194</v>
      </c>
      <c r="C11" s="198" t="s">
        <v>330</v>
      </c>
      <c r="D11" s="183" t="s">
        <v>315</v>
      </c>
      <c r="E11" s="198" t="s">
        <v>331</v>
      </c>
      <c r="F11" s="47" t="s">
        <v>328</v>
      </c>
      <c r="G11" s="241">
        <v>2</v>
      </c>
      <c r="H11" s="241">
        <v>1</v>
      </c>
      <c r="I11" s="40">
        <f t="shared" si="0"/>
        <v>2</v>
      </c>
      <c r="J11" s="47" t="s">
        <v>332</v>
      </c>
      <c r="K11" s="40">
        <v>1</v>
      </c>
      <c r="L11" s="40">
        <v>1</v>
      </c>
      <c r="M11" s="40">
        <f t="shared" si="1"/>
        <v>1</v>
      </c>
      <c r="N11" s="187" t="s">
        <v>318</v>
      </c>
      <c r="O11" s="187" t="s">
        <v>319</v>
      </c>
    </row>
    <row r="12" spans="1:15" ht="52.9" customHeight="1">
      <c r="A12" s="2">
        <v>6</v>
      </c>
      <c r="B12" s="188" t="s">
        <v>194</v>
      </c>
      <c r="C12" s="198" t="s">
        <v>333</v>
      </c>
      <c r="D12" s="183" t="s">
        <v>315</v>
      </c>
      <c r="E12" s="198" t="s">
        <v>331</v>
      </c>
      <c r="F12" s="47" t="s">
        <v>328</v>
      </c>
      <c r="G12" s="241">
        <v>2</v>
      </c>
      <c r="H12" s="241">
        <v>1</v>
      </c>
      <c r="I12" s="40">
        <f t="shared" si="0"/>
        <v>2</v>
      </c>
      <c r="J12" s="47" t="s">
        <v>332</v>
      </c>
      <c r="K12" s="40">
        <v>1</v>
      </c>
      <c r="L12" s="40">
        <v>1</v>
      </c>
      <c r="M12" s="40">
        <f t="shared" si="1"/>
        <v>1</v>
      </c>
      <c r="N12" s="187" t="s">
        <v>318</v>
      </c>
      <c r="O12" s="187" t="s">
        <v>319</v>
      </c>
    </row>
    <row r="13" spans="1:15" ht="52.9" customHeight="1">
      <c r="A13" s="2">
        <v>7</v>
      </c>
      <c r="B13" s="188" t="s">
        <v>194</v>
      </c>
      <c r="C13" s="199" t="s">
        <v>334</v>
      </c>
      <c r="D13" s="183" t="s">
        <v>315</v>
      </c>
      <c r="E13" s="198" t="s">
        <v>335</v>
      </c>
      <c r="F13" s="47" t="s">
        <v>328</v>
      </c>
      <c r="G13" s="241">
        <v>2</v>
      </c>
      <c r="H13" s="241">
        <v>1</v>
      </c>
      <c r="I13" s="40">
        <f t="shared" si="0"/>
        <v>2</v>
      </c>
      <c r="J13" s="47" t="s">
        <v>336</v>
      </c>
      <c r="K13" s="40">
        <v>1</v>
      </c>
      <c r="L13" s="40">
        <v>1</v>
      </c>
      <c r="M13" s="40">
        <f t="shared" si="1"/>
        <v>1</v>
      </c>
      <c r="N13" s="187" t="s">
        <v>318</v>
      </c>
      <c r="O13" s="187" t="s">
        <v>319</v>
      </c>
    </row>
    <row r="14" spans="1:15" ht="52.9" customHeight="1">
      <c r="A14" s="2">
        <v>8</v>
      </c>
      <c r="B14" s="188" t="s">
        <v>194</v>
      </c>
      <c r="C14" s="50" t="s">
        <v>337</v>
      </c>
      <c r="D14" s="183" t="s">
        <v>315</v>
      </c>
      <c r="E14" s="197" t="s">
        <v>338</v>
      </c>
      <c r="F14" s="47" t="s">
        <v>163</v>
      </c>
      <c r="G14" s="51">
        <v>2</v>
      </c>
      <c r="H14" s="51">
        <v>1</v>
      </c>
      <c r="I14" s="40">
        <f t="shared" si="0"/>
        <v>2</v>
      </c>
      <c r="J14" s="218" t="s">
        <v>339</v>
      </c>
      <c r="K14" s="53">
        <v>1</v>
      </c>
      <c r="L14" s="53">
        <v>1</v>
      </c>
      <c r="M14" s="40">
        <f t="shared" si="1"/>
        <v>1</v>
      </c>
      <c r="N14" s="187" t="s">
        <v>318</v>
      </c>
      <c r="O14" s="187" t="s">
        <v>319</v>
      </c>
    </row>
    <row r="15" spans="1:15" ht="52.9" customHeight="1">
      <c r="A15" s="2">
        <v>9</v>
      </c>
      <c r="B15" s="188" t="s">
        <v>194</v>
      </c>
      <c r="C15" s="50" t="s">
        <v>340</v>
      </c>
      <c r="D15" s="183" t="s">
        <v>341</v>
      </c>
      <c r="E15" s="197" t="s">
        <v>342</v>
      </c>
      <c r="F15" s="218" t="s">
        <v>343</v>
      </c>
      <c r="G15" s="51">
        <v>2</v>
      </c>
      <c r="H15" s="51">
        <v>1</v>
      </c>
      <c r="I15" s="40">
        <f t="shared" si="0"/>
        <v>2</v>
      </c>
      <c r="J15" s="218" t="s">
        <v>344</v>
      </c>
      <c r="K15" s="40">
        <v>1</v>
      </c>
      <c r="L15" s="40">
        <v>1</v>
      </c>
      <c r="M15" s="40">
        <f t="shared" si="1"/>
        <v>1</v>
      </c>
      <c r="N15" s="187" t="s">
        <v>318</v>
      </c>
      <c r="O15" s="187" t="s">
        <v>319</v>
      </c>
    </row>
    <row r="16" spans="1:15" ht="52.9" customHeight="1">
      <c r="A16" s="2">
        <v>10</v>
      </c>
      <c r="B16" s="188" t="s">
        <v>194</v>
      </c>
      <c r="C16" s="50" t="s">
        <v>345</v>
      </c>
      <c r="D16" s="183" t="s">
        <v>346</v>
      </c>
      <c r="E16" s="198" t="s">
        <v>347</v>
      </c>
      <c r="F16" s="218" t="s">
        <v>348</v>
      </c>
      <c r="G16" s="51">
        <v>2</v>
      </c>
      <c r="H16" s="51">
        <v>2</v>
      </c>
      <c r="I16" s="40">
        <f t="shared" si="0"/>
        <v>4</v>
      </c>
      <c r="J16" s="218" t="s">
        <v>349</v>
      </c>
      <c r="K16" s="53">
        <v>1</v>
      </c>
      <c r="L16" s="53">
        <v>2</v>
      </c>
      <c r="M16" s="40">
        <f t="shared" si="1"/>
        <v>2</v>
      </c>
      <c r="N16" s="187" t="s">
        <v>318</v>
      </c>
      <c r="O16" s="187" t="s">
        <v>319</v>
      </c>
    </row>
    <row r="17" spans="1:15" ht="52.9" customHeight="1">
      <c r="A17" s="2">
        <v>11</v>
      </c>
      <c r="B17" s="188" t="s">
        <v>194</v>
      </c>
      <c r="C17" s="50" t="s">
        <v>350</v>
      </c>
      <c r="D17" s="183" t="s">
        <v>346</v>
      </c>
      <c r="E17" s="198" t="s">
        <v>351</v>
      </c>
      <c r="F17" s="218" t="s">
        <v>348</v>
      </c>
      <c r="G17" s="51">
        <v>2</v>
      </c>
      <c r="H17" s="51">
        <v>2</v>
      </c>
      <c r="I17" s="40">
        <f t="shared" si="0"/>
        <v>4</v>
      </c>
      <c r="J17" s="218" t="s">
        <v>352</v>
      </c>
      <c r="K17" s="53">
        <v>1</v>
      </c>
      <c r="L17" s="53">
        <v>2</v>
      </c>
      <c r="M17" s="40">
        <f t="shared" si="1"/>
        <v>2</v>
      </c>
      <c r="N17" s="187" t="s">
        <v>318</v>
      </c>
      <c r="O17" s="187" t="s">
        <v>319</v>
      </c>
    </row>
    <row r="18" spans="1:15" ht="52.9" customHeight="1">
      <c r="A18" s="2">
        <v>12</v>
      </c>
      <c r="B18" s="188" t="s">
        <v>194</v>
      </c>
      <c r="C18" s="50" t="s">
        <v>353</v>
      </c>
      <c r="D18" s="183" t="s">
        <v>341</v>
      </c>
      <c r="E18" s="198" t="s">
        <v>347</v>
      </c>
      <c r="F18" s="47" t="s">
        <v>354</v>
      </c>
      <c r="G18" s="51">
        <v>2</v>
      </c>
      <c r="H18" s="51">
        <v>2</v>
      </c>
      <c r="I18" s="40">
        <f t="shared" si="0"/>
        <v>4</v>
      </c>
      <c r="J18" s="47" t="s">
        <v>344</v>
      </c>
      <c r="K18" s="53">
        <v>1</v>
      </c>
      <c r="L18" s="53">
        <v>2</v>
      </c>
      <c r="M18" s="40">
        <f t="shared" si="1"/>
        <v>2</v>
      </c>
      <c r="N18" s="187" t="s">
        <v>318</v>
      </c>
      <c r="O18" s="187" t="s">
        <v>319</v>
      </c>
    </row>
    <row r="19" spans="1:15" ht="52.9" customHeight="1">
      <c r="A19" s="2">
        <v>13</v>
      </c>
      <c r="B19" s="188" t="s">
        <v>194</v>
      </c>
      <c r="C19" s="50" t="s">
        <v>355</v>
      </c>
      <c r="D19" s="183" t="s">
        <v>341</v>
      </c>
      <c r="E19" s="197" t="s">
        <v>342</v>
      </c>
      <c r="F19" s="218" t="s">
        <v>343</v>
      </c>
      <c r="G19" s="51">
        <v>2</v>
      </c>
      <c r="H19" s="51">
        <v>1</v>
      </c>
      <c r="I19" s="40">
        <f t="shared" si="0"/>
        <v>2</v>
      </c>
      <c r="J19" s="222" t="s">
        <v>356</v>
      </c>
      <c r="K19" s="53">
        <v>1</v>
      </c>
      <c r="L19" s="53">
        <v>1</v>
      </c>
      <c r="M19" s="40">
        <f t="shared" si="1"/>
        <v>1</v>
      </c>
      <c r="N19" s="187" t="s">
        <v>318</v>
      </c>
      <c r="O19" s="187" t="s">
        <v>319</v>
      </c>
    </row>
    <row r="20" spans="1:15" ht="52.9" customHeight="1">
      <c r="A20" s="2">
        <v>14</v>
      </c>
      <c r="B20" s="188" t="s">
        <v>194</v>
      </c>
      <c r="C20" s="50" t="s">
        <v>357</v>
      </c>
      <c r="D20" s="183" t="s">
        <v>341</v>
      </c>
      <c r="E20" s="198" t="s">
        <v>347</v>
      </c>
      <c r="F20" s="218" t="s">
        <v>343</v>
      </c>
      <c r="G20" s="51">
        <v>2</v>
      </c>
      <c r="H20" s="51">
        <v>1</v>
      </c>
      <c r="I20" s="40">
        <f t="shared" si="0"/>
        <v>2</v>
      </c>
      <c r="J20" s="218" t="s">
        <v>344</v>
      </c>
      <c r="K20" s="53">
        <v>1</v>
      </c>
      <c r="L20" s="53">
        <v>1</v>
      </c>
      <c r="M20" s="40">
        <f t="shared" si="1"/>
        <v>1</v>
      </c>
      <c r="N20" s="187" t="s">
        <v>318</v>
      </c>
      <c r="O20" s="187" t="s">
        <v>358</v>
      </c>
    </row>
    <row r="21" spans="1:15" ht="52.9" customHeight="1">
      <c r="A21" s="2">
        <v>15</v>
      </c>
      <c r="B21" s="188" t="s">
        <v>194</v>
      </c>
      <c r="C21" s="50" t="s">
        <v>359</v>
      </c>
      <c r="D21" s="183" t="s">
        <v>341</v>
      </c>
      <c r="E21" s="197" t="s">
        <v>342</v>
      </c>
      <c r="F21" s="218" t="s">
        <v>343</v>
      </c>
      <c r="G21" s="51">
        <v>2</v>
      </c>
      <c r="H21" s="51">
        <v>1</v>
      </c>
      <c r="I21" s="40">
        <f t="shared" si="0"/>
        <v>2</v>
      </c>
      <c r="J21" s="218" t="s">
        <v>344</v>
      </c>
      <c r="K21" s="53">
        <v>1</v>
      </c>
      <c r="L21" s="53">
        <v>1</v>
      </c>
      <c r="M21" s="40">
        <f t="shared" si="1"/>
        <v>1</v>
      </c>
      <c r="N21" s="187" t="s">
        <v>318</v>
      </c>
      <c r="O21" s="187" t="s">
        <v>358</v>
      </c>
    </row>
    <row r="22" spans="1:15" ht="52.9" customHeight="1">
      <c r="A22" s="2">
        <v>16</v>
      </c>
      <c r="B22" s="188" t="s">
        <v>194</v>
      </c>
      <c r="C22" s="50" t="s">
        <v>360</v>
      </c>
      <c r="D22" s="183" t="s">
        <v>361</v>
      </c>
      <c r="E22" s="198" t="s">
        <v>347</v>
      </c>
      <c r="F22" s="47" t="s">
        <v>354</v>
      </c>
      <c r="G22" s="51">
        <v>2</v>
      </c>
      <c r="H22" s="51">
        <v>2</v>
      </c>
      <c r="I22" s="40">
        <f>G22*H22</f>
        <v>4</v>
      </c>
      <c r="J22" s="218" t="s">
        <v>362</v>
      </c>
      <c r="K22" s="53">
        <v>1</v>
      </c>
      <c r="L22" s="53">
        <v>1</v>
      </c>
      <c r="M22" s="40">
        <f t="shared" si="1"/>
        <v>1</v>
      </c>
      <c r="N22" s="187" t="s">
        <v>318</v>
      </c>
      <c r="O22" s="187" t="s">
        <v>358</v>
      </c>
    </row>
    <row r="23" spans="1:15" ht="52.9" customHeight="1">
      <c r="A23" s="2">
        <v>17</v>
      </c>
      <c r="B23" s="188" t="s">
        <v>194</v>
      </c>
      <c r="C23" s="50" t="s">
        <v>363</v>
      </c>
      <c r="D23" s="183" t="s">
        <v>315</v>
      </c>
      <c r="E23" s="197" t="s">
        <v>364</v>
      </c>
      <c r="F23" s="47" t="s">
        <v>328</v>
      </c>
      <c r="G23" s="51">
        <v>2</v>
      </c>
      <c r="H23" s="51">
        <v>1</v>
      </c>
      <c r="I23" s="40">
        <f t="shared" si="0"/>
        <v>2</v>
      </c>
      <c r="J23" s="218" t="s">
        <v>365</v>
      </c>
      <c r="K23" s="53">
        <v>1</v>
      </c>
      <c r="L23" s="53">
        <v>1</v>
      </c>
      <c r="M23" s="40">
        <f t="shared" si="1"/>
        <v>1</v>
      </c>
      <c r="N23" s="187" t="s">
        <v>318</v>
      </c>
      <c r="O23" s="187" t="s">
        <v>358</v>
      </c>
    </row>
    <row r="24" spans="1:15" ht="52.9" customHeight="1">
      <c r="A24" s="2">
        <v>18</v>
      </c>
      <c r="B24" s="188" t="s">
        <v>194</v>
      </c>
      <c r="C24" s="50" t="s">
        <v>366</v>
      </c>
      <c r="D24" s="183" t="s">
        <v>315</v>
      </c>
      <c r="E24" s="197" t="s">
        <v>364</v>
      </c>
      <c r="F24" s="47" t="s">
        <v>328</v>
      </c>
      <c r="G24" s="51">
        <v>2</v>
      </c>
      <c r="H24" s="51">
        <v>1</v>
      </c>
      <c r="I24" s="40">
        <f t="shared" si="0"/>
        <v>2</v>
      </c>
      <c r="J24" s="218" t="s">
        <v>365</v>
      </c>
      <c r="K24" s="53">
        <v>1</v>
      </c>
      <c r="L24" s="53">
        <v>1</v>
      </c>
      <c r="M24" s="40">
        <f t="shared" si="1"/>
        <v>1</v>
      </c>
      <c r="N24" s="187" t="s">
        <v>318</v>
      </c>
      <c r="O24" s="187" t="s">
        <v>358</v>
      </c>
    </row>
    <row r="25" spans="1:15" ht="52.9" customHeight="1">
      <c r="A25" s="2">
        <v>19</v>
      </c>
      <c r="B25" s="188" t="s">
        <v>194</v>
      </c>
      <c r="C25" s="50" t="s">
        <v>367</v>
      </c>
      <c r="D25" s="183" t="s">
        <v>361</v>
      </c>
      <c r="E25" s="198" t="s">
        <v>347</v>
      </c>
      <c r="F25" s="47" t="s">
        <v>354</v>
      </c>
      <c r="G25" s="51">
        <v>2</v>
      </c>
      <c r="H25" s="51">
        <v>2</v>
      </c>
      <c r="I25" s="40">
        <f t="shared" si="0"/>
        <v>4</v>
      </c>
      <c r="J25" s="218" t="s">
        <v>362</v>
      </c>
      <c r="K25" s="53">
        <v>1</v>
      </c>
      <c r="L25" s="53">
        <v>2</v>
      </c>
      <c r="M25" s="40">
        <f t="shared" si="1"/>
        <v>2</v>
      </c>
      <c r="N25" s="187" t="s">
        <v>318</v>
      </c>
      <c r="O25" s="187" t="s">
        <v>358</v>
      </c>
    </row>
    <row r="26" spans="1:15" ht="52.9" customHeight="1">
      <c r="A26" s="2">
        <v>20</v>
      </c>
      <c r="B26" s="188" t="s">
        <v>194</v>
      </c>
      <c r="C26" s="50" t="s">
        <v>368</v>
      </c>
      <c r="D26" s="183" t="s">
        <v>315</v>
      </c>
      <c r="E26" s="197" t="s">
        <v>364</v>
      </c>
      <c r="F26" s="47" t="s">
        <v>328</v>
      </c>
      <c r="G26" s="51">
        <v>2</v>
      </c>
      <c r="H26" s="51">
        <v>1</v>
      </c>
      <c r="I26" s="40">
        <f t="shared" si="0"/>
        <v>2</v>
      </c>
      <c r="J26" s="218" t="s">
        <v>365</v>
      </c>
      <c r="K26" s="53">
        <v>1</v>
      </c>
      <c r="L26" s="53">
        <v>1</v>
      </c>
      <c r="M26" s="40">
        <f t="shared" si="1"/>
        <v>1</v>
      </c>
      <c r="N26" s="187" t="s">
        <v>318</v>
      </c>
      <c r="O26" s="187" t="s">
        <v>358</v>
      </c>
    </row>
    <row r="27" spans="1:15" ht="52.9" customHeight="1">
      <c r="A27" s="2">
        <v>21</v>
      </c>
      <c r="B27" s="188" t="s">
        <v>194</v>
      </c>
      <c r="C27" s="50" t="s">
        <v>369</v>
      </c>
      <c r="D27" s="183" t="s">
        <v>315</v>
      </c>
      <c r="E27" s="197" t="s">
        <v>364</v>
      </c>
      <c r="F27" s="47" t="s">
        <v>328</v>
      </c>
      <c r="G27" s="51">
        <v>2</v>
      </c>
      <c r="H27" s="51">
        <v>1</v>
      </c>
      <c r="I27" s="40">
        <f t="shared" si="0"/>
        <v>2</v>
      </c>
      <c r="J27" s="218" t="s">
        <v>365</v>
      </c>
      <c r="K27" s="53">
        <v>1</v>
      </c>
      <c r="L27" s="53">
        <v>1</v>
      </c>
      <c r="M27" s="40">
        <f t="shared" si="1"/>
        <v>1</v>
      </c>
      <c r="N27" s="187" t="s">
        <v>318</v>
      </c>
      <c r="O27" s="187" t="s">
        <v>358</v>
      </c>
    </row>
    <row r="28" spans="1:15" ht="52.9" customHeight="1">
      <c r="A28" s="2">
        <v>22</v>
      </c>
      <c r="B28" s="188" t="s">
        <v>194</v>
      </c>
      <c r="C28" s="50" t="s">
        <v>370</v>
      </c>
      <c r="D28" s="183" t="s">
        <v>341</v>
      </c>
      <c r="E28" s="197" t="s">
        <v>371</v>
      </c>
      <c r="F28" s="218" t="s">
        <v>343</v>
      </c>
      <c r="G28" s="51">
        <v>2</v>
      </c>
      <c r="H28" s="51">
        <v>2</v>
      </c>
      <c r="I28" s="40">
        <f t="shared" si="0"/>
        <v>4</v>
      </c>
      <c r="J28" s="47" t="s">
        <v>372</v>
      </c>
      <c r="K28" s="53">
        <v>1</v>
      </c>
      <c r="L28" s="53">
        <v>2</v>
      </c>
      <c r="M28" s="40">
        <f t="shared" si="1"/>
        <v>2</v>
      </c>
      <c r="N28" s="187" t="s">
        <v>318</v>
      </c>
      <c r="O28" s="187" t="s">
        <v>373</v>
      </c>
    </row>
    <row r="29" spans="1:15" ht="52.9" customHeight="1">
      <c r="A29" s="2">
        <v>23</v>
      </c>
      <c r="B29" s="188" t="s">
        <v>194</v>
      </c>
      <c r="C29" s="50" t="s">
        <v>374</v>
      </c>
      <c r="D29" s="183" t="s">
        <v>375</v>
      </c>
      <c r="E29" s="198" t="s">
        <v>351</v>
      </c>
      <c r="F29" s="47" t="s">
        <v>354</v>
      </c>
      <c r="G29" s="51">
        <v>2</v>
      </c>
      <c r="H29" s="51">
        <v>2</v>
      </c>
      <c r="I29" s="40">
        <f t="shared" si="0"/>
        <v>4</v>
      </c>
      <c r="J29" s="218" t="s">
        <v>376</v>
      </c>
      <c r="K29" s="53">
        <v>1</v>
      </c>
      <c r="L29" s="53">
        <v>2</v>
      </c>
      <c r="M29" s="40">
        <f t="shared" si="1"/>
        <v>2</v>
      </c>
      <c r="N29" s="187" t="s">
        <v>318</v>
      </c>
      <c r="O29" s="187" t="s">
        <v>373</v>
      </c>
    </row>
    <row r="30" spans="1:15" ht="52.9" customHeight="1">
      <c r="A30" s="2">
        <v>24</v>
      </c>
      <c r="B30" s="188" t="s">
        <v>194</v>
      </c>
      <c r="C30" s="50" t="s">
        <v>377</v>
      </c>
      <c r="D30" s="183" t="s">
        <v>375</v>
      </c>
      <c r="E30" s="198" t="s">
        <v>378</v>
      </c>
      <c r="F30" s="47" t="s">
        <v>328</v>
      </c>
      <c r="G30" s="51">
        <v>2</v>
      </c>
      <c r="H30" s="51">
        <v>1</v>
      </c>
      <c r="I30" s="40">
        <f t="shared" si="0"/>
        <v>2</v>
      </c>
      <c r="J30" s="218" t="s">
        <v>379</v>
      </c>
      <c r="K30" s="53">
        <v>1</v>
      </c>
      <c r="L30" s="53">
        <v>1</v>
      </c>
      <c r="M30" s="40">
        <f t="shared" si="1"/>
        <v>1</v>
      </c>
      <c r="N30" s="187" t="s">
        <v>318</v>
      </c>
      <c r="O30" s="187" t="s">
        <v>373</v>
      </c>
    </row>
    <row r="31" spans="1:15" ht="52.9" customHeight="1">
      <c r="A31" s="2">
        <v>25</v>
      </c>
      <c r="B31" s="188" t="s">
        <v>194</v>
      </c>
      <c r="C31" s="50" t="s">
        <v>380</v>
      </c>
      <c r="D31" s="183" t="s">
        <v>315</v>
      </c>
      <c r="E31" s="198" t="s">
        <v>347</v>
      </c>
      <c r="F31" s="47" t="s">
        <v>354</v>
      </c>
      <c r="G31" s="51">
        <v>2</v>
      </c>
      <c r="H31" s="51">
        <v>2</v>
      </c>
      <c r="I31" s="40">
        <f t="shared" si="0"/>
        <v>4</v>
      </c>
      <c r="J31" s="218" t="s">
        <v>376</v>
      </c>
      <c r="K31" s="53">
        <v>1</v>
      </c>
      <c r="L31" s="53">
        <v>2</v>
      </c>
      <c r="M31" s="40">
        <f t="shared" si="1"/>
        <v>2</v>
      </c>
      <c r="N31" s="187" t="s">
        <v>318</v>
      </c>
      <c r="O31" s="187" t="s">
        <v>373</v>
      </c>
    </row>
    <row r="32" spans="1:15" ht="52.9" customHeight="1">
      <c r="A32" s="2">
        <v>26</v>
      </c>
      <c r="B32" s="188" t="s">
        <v>194</v>
      </c>
      <c r="C32" s="50" t="s">
        <v>381</v>
      </c>
      <c r="D32" s="183" t="s">
        <v>315</v>
      </c>
      <c r="E32" s="198" t="s">
        <v>382</v>
      </c>
      <c r="F32" s="218" t="s">
        <v>343</v>
      </c>
      <c r="G32" s="51">
        <v>2</v>
      </c>
      <c r="H32" s="51">
        <v>1</v>
      </c>
      <c r="I32" s="40">
        <f t="shared" si="0"/>
        <v>2</v>
      </c>
      <c r="J32" s="218" t="s">
        <v>344</v>
      </c>
      <c r="K32" s="53">
        <v>1</v>
      </c>
      <c r="L32" s="53">
        <v>1</v>
      </c>
      <c r="M32" s="40">
        <f t="shared" si="1"/>
        <v>1</v>
      </c>
      <c r="N32" s="187" t="s">
        <v>318</v>
      </c>
      <c r="O32" s="187" t="s">
        <v>373</v>
      </c>
    </row>
    <row r="33" spans="1:15" ht="52.9" customHeight="1">
      <c r="A33" s="2">
        <v>27</v>
      </c>
      <c r="B33" s="188" t="s">
        <v>194</v>
      </c>
      <c r="C33" s="50" t="s">
        <v>383</v>
      </c>
      <c r="D33" s="183" t="s">
        <v>315</v>
      </c>
      <c r="E33" s="198" t="s">
        <v>384</v>
      </c>
      <c r="F33" s="47" t="s">
        <v>328</v>
      </c>
      <c r="G33" s="51">
        <v>2</v>
      </c>
      <c r="H33" s="51">
        <v>1</v>
      </c>
      <c r="I33" s="40">
        <f t="shared" si="0"/>
        <v>2</v>
      </c>
      <c r="J33" s="218" t="s">
        <v>385</v>
      </c>
      <c r="K33" s="53">
        <v>1</v>
      </c>
      <c r="L33" s="53">
        <v>1</v>
      </c>
      <c r="M33" s="40">
        <f t="shared" si="1"/>
        <v>1</v>
      </c>
      <c r="N33" s="187" t="s">
        <v>318</v>
      </c>
      <c r="O33" s="187" t="s">
        <v>373</v>
      </c>
    </row>
    <row r="34" spans="1:15" ht="52.9" customHeight="1">
      <c r="A34" s="2">
        <v>28</v>
      </c>
      <c r="B34" s="188" t="s">
        <v>194</v>
      </c>
      <c r="C34" s="50" t="s">
        <v>386</v>
      </c>
      <c r="D34" s="183" t="s">
        <v>315</v>
      </c>
      <c r="E34" s="198" t="s">
        <v>387</v>
      </c>
      <c r="F34" s="47" t="s">
        <v>328</v>
      </c>
      <c r="G34" s="51">
        <v>2</v>
      </c>
      <c r="H34" s="51">
        <v>1</v>
      </c>
      <c r="I34" s="40">
        <f t="shared" si="0"/>
        <v>2</v>
      </c>
      <c r="J34" s="218" t="s">
        <v>385</v>
      </c>
      <c r="K34" s="53">
        <v>1</v>
      </c>
      <c r="L34" s="53">
        <v>1</v>
      </c>
      <c r="M34" s="40">
        <f t="shared" si="1"/>
        <v>1</v>
      </c>
      <c r="N34" s="187" t="s">
        <v>318</v>
      </c>
      <c r="O34" s="187" t="s">
        <v>373</v>
      </c>
    </row>
    <row r="35" spans="1:15" ht="52.9" customHeight="1">
      <c r="A35" s="2">
        <v>29</v>
      </c>
      <c r="B35" s="188" t="s">
        <v>194</v>
      </c>
      <c r="C35" s="50" t="s">
        <v>388</v>
      </c>
      <c r="D35" s="183" t="s">
        <v>315</v>
      </c>
      <c r="E35" s="198" t="s">
        <v>389</v>
      </c>
      <c r="F35" s="218" t="s">
        <v>343</v>
      </c>
      <c r="G35" s="51">
        <v>2</v>
      </c>
      <c r="H35" s="51">
        <v>1</v>
      </c>
      <c r="I35" s="40">
        <f t="shared" si="0"/>
        <v>2</v>
      </c>
      <c r="J35" s="47" t="s">
        <v>390</v>
      </c>
      <c r="K35" s="53">
        <v>1</v>
      </c>
      <c r="L35" s="53">
        <v>1</v>
      </c>
      <c r="M35" s="40">
        <f t="shared" si="1"/>
        <v>1</v>
      </c>
      <c r="N35" s="187" t="s">
        <v>318</v>
      </c>
      <c r="O35" s="187" t="s">
        <v>373</v>
      </c>
    </row>
    <row r="36" spans="1:15" ht="52.9" customHeight="1">
      <c r="A36" s="2">
        <v>30</v>
      </c>
      <c r="B36" s="188" t="s">
        <v>194</v>
      </c>
      <c r="C36" s="50" t="s">
        <v>391</v>
      </c>
      <c r="D36" s="183" t="s">
        <v>315</v>
      </c>
      <c r="E36" s="198" t="s">
        <v>392</v>
      </c>
      <c r="F36" s="47" t="s">
        <v>328</v>
      </c>
      <c r="G36" s="51">
        <v>2</v>
      </c>
      <c r="H36" s="51">
        <v>2</v>
      </c>
      <c r="I36" s="40">
        <f t="shared" si="0"/>
        <v>4</v>
      </c>
      <c r="J36" s="218" t="s">
        <v>393</v>
      </c>
      <c r="K36" s="53">
        <v>1</v>
      </c>
      <c r="L36" s="53">
        <v>2</v>
      </c>
      <c r="M36" s="40">
        <v>2</v>
      </c>
      <c r="N36" s="187" t="s">
        <v>318</v>
      </c>
      <c r="O36" s="187" t="s">
        <v>373</v>
      </c>
    </row>
    <row r="37" spans="1:15" ht="52.9" customHeight="1">
      <c r="A37" s="2">
        <v>31</v>
      </c>
      <c r="B37" s="188" t="s">
        <v>195</v>
      </c>
      <c r="C37" s="193" t="s">
        <v>394</v>
      </c>
      <c r="D37" s="40" t="s">
        <v>395</v>
      </c>
      <c r="E37" s="49" t="s">
        <v>396</v>
      </c>
      <c r="F37" s="47" t="s">
        <v>163</v>
      </c>
      <c r="G37" s="40">
        <v>3</v>
      </c>
      <c r="H37" s="40">
        <v>3</v>
      </c>
      <c r="I37" s="40">
        <v>9</v>
      </c>
      <c r="J37" s="47" t="s">
        <v>397</v>
      </c>
      <c r="K37" s="40">
        <v>2</v>
      </c>
      <c r="L37" s="40">
        <v>2</v>
      </c>
      <c r="M37" s="40">
        <v>4</v>
      </c>
      <c r="N37" s="187" t="s">
        <v>398</v>
      </c>
      <c r="O37" s="187" t="s">
        <v>317</v>
      </c>
    </row>
    <row r="38" spans="1:15" ht="52.9" customHeight="1">
      <c r="A38" s="2">
        <v>32</v>
      </c>
      <c r="B38" s="188" t="s">
        <v>195</v>
      </c>
      <c r="C38" s="193" t="s">
        <v>399</v>
      </c>
      <c r="D38" s="40" t="s">
        <v>172</v>
      </c>
      <c r="E38" s="49" t="s">
        <v>400</v>
      </c>
      <c r="F38" s="47" t="s">
        <v>343</v>
      </c>
      <c r="G38" s="40">
        <v>3</v>
      </c>
      <c r="H38" s="40">
        <v>3</v>
      </c>
      <c r="I38" s="40">
        <v>9</v>
      </c>
      <c r="J38" s="47" t="s">
        <v>356</v>
      </c>
      <c r="K38" s="40">
        <v>1</v>
      </c>
      <c r="L38" s="40">
        <v>1</v>
      </c>
      <c r="M38" s="40">
        <v>1</v>
      </c>
      <c r="N38" s="187" t="s">
        <v>398</v>
      </c>
      <c r="O38" s="187" t="s">
        <v>317</v>
      </c>
    </row>
    <row r="39" spans="1:15" ht="52.9" customHeight="1">
      <c r="A39" s="2">
        <v>33</v>
      </c>
      <c r="B39" s="188" t="s">
        <v>195</v>
      </c>
      <c r="C39" s="193" t="s">
        <v>401</v>
      </c>
      <c r="D39" s="40" t="s">
        <v>172</v>
      </c>
      <c r="E39" s="49" t="s">
        <v>402</v>
      </c>
      <c r="F39" s="47" t="s">
        <v>403</v>
      </c>
      <c r="G39" s="40">
        <v>3</v>
      </c>
      <c r="H39" s="40">
        <v>3</v>
      </c>
      <c r="I39" s="40">
        <v>9</v>
      </c>
      <c r="J39" s="47" t="s">
        <v>404</v>
      </c>
      <c r="K39" s="40">
        <v>1</v>
      </c>
      <c r="L39" s="40">
        <v>1</v>
      </c>
      <c r="M39" s="40">
        <v>1</v>
      </c>
      <c r="N39" s="187" t="s">
        <v>398</v>
      </c>
      <c r="O39" s="187" t="s">
        <v>317</v>
      </c>
    </row>
    <row r="40" spans="1:15" ht="52.9" customHeight="1">
      <c r="A40" s="2">
        <v>34</v>
      </c>
      <c r="B40" s="188" t="s">
        <v>195</v>
      </c>
      <c r="C40" s="193" t="s">
        <v>405</v>
      </c>
      <c r="D40" s="40" t="s">
        <v>406</v>
      </c>
      <c r="E40" s="49" t="s">
        <v>407</v>
      </c>
      <c r="F40" s="47" t="s">
        <v>408</v>
      </c>
      <c r="G40" s="40">
        <v>2</v>
      </c>
      <c r="H40" s="40">
        <v>2</v>
      </c>
      <c r="I40" s="40">
        <v>4</v>
      </c>
      <c r="J40" s="47" t="s">
        <v>409</v>
      </c>
      <c r="K40" s="40">
        <v>1</v>
      </c>
      <c r="L40" s="40">
        <v>1</v>
      </c>
      <c r="M40" s="40">
        <v>1</v>
      </c>
      <c r="N40" s="187" t="s">
        <v>398</v>
      </c>
      <c r="O40" s="187" t="s">
        <v>317</v>
      </c>
    </row>
    <row r="41" spans="1:15" ht="52.9" customHeight="1">
      <c r="A41" s="2">
        <v>35</v>
      </c>
      <c r="B41" s="188" t="s">
        <v>179</v>
      </c>
      <c r="C41" s="193" t="s">
        <v>410</v>
      </c>
      <c r="D41" s="40" t="s">
        <v>172</v>
      </c>
      <c r="E41" s="49" t="s">
        <v>411</v>
      </c>
      <c r="F41" s="195" t="s">
        <v>412</v>
      </c>
      <c r="G41" s="40">
        <v>2</v>
      </c>
      <c r="H41" s="40">
        <v>2</v>
      </c>
      <c r="I41" s="40">
        <v>4</v>
      </c>
      <c r="J41" s="195" t="s">
        <v>413</v>
      </c>
      <c r="K41" s="40">
        <v>1</v>
      </c>
      <c r="L41" s="40">
        <v>1</v>
      </c>
      <c r="M41" s="40">
        <v>1</v>
      </c>
      <c r="N41" s="187" t="s">
        <v>398</v>
      </c>
      <c r="O41" s="187" t="s">
        <v>317</v>
      </c>
    </row>
    <row r="42" spans="1:15" ht="52.9" customHeight="1">
      <c r="A42" s="2">
        <v>36</v>
      </c>
      <c r="B42" s="188" t="s">
        <v>179</v>
      </c>
      <c r="C42" s="193" t="s">
        <v>414</v>
      </c>
      <c r="D42" s="40" t="s">
        <v>415</v>
      </c>
      <c r="E42" s="49" t="s">
        <v>416</v>
      </c>
      <c r="F42" s="47" t="s">
        <v>417</v>
      </c>
      <c r="G42" s="40">
        <v>2</v>
      </c>
      <c r="H42" s="40">
        <v>2</v>
      </c>
      <c r="I42" s="40">
        <v>4</v>
      </c>
      <c r="J42" s="195" t="s">
        <v>418</v>
      </c>
      <c r="K42" s="40">
        <v>1</v>
      </c>
      <c r="L42" s="40">
        <v>1</v>
      </c>
      <c r="M42" s="40">
        <v>1</v>
      </c>
      <c r="N42" s="187" t="s">
        <v>398</v>
      </c>
      <c r="O42" s="187" t="s">
        <v>317</v>
      </c>
    </row>
    <row r="43" spans="1:15" ht="25.15" customHeight="1">
      <c r="A43" s="567" t="s">
        <v>1706</v>
      </c>
      <c r="B43" s="567"/>
      <c r="C43" s="566" t="s">
        <v>1712</v>
      </c>
      <c r="D43" s="566"/>
      <c r="E43" s="569"/>
      <c r="F43" s="569"/>
      <c r="G43" s="569"/>
      <c r="H43" s="569"/>
      <c r="I43" s="569"/>
      <c r="J43" s="569"/>
      <c r="K43" s="569"/>
      <c r="L43" s="569"/>
      <c r="M43" s="569"/>
      <c r="N43" s="569"/>
      <c r="O43" s="569"/>
    </row>
    <row r="44" spans="1:15" ht="25.15" customHeight="1">
      <c r="A44" s="567"/>
      <c r="B44" s="567"/>
      <c r="C44" s="566" t="s">
        <v>1711</v>
      </c>
      <c r="D44" s="566"/>
      <c r="E44" s="569"/>
      <c r="F44" s="569"/>
      <c r="G44" s="569"/>
      <c r="H44" s="569"/>
      <c r="I44" s="569"/>
      <c r="J44" s="569"/>
      <c r="K44" s="569"/>
      <c r="L44" s="569"/>
      <c r="M44" s="569"/>
      <c r="N44" s="569"/>
      <c r="O44" s="569"/>
    </row>
    <row r="45" spans="1:15" ht="25.15" customHeight="1">
      <c r="A45" s="567"/>
      <c r="B45" s="567"/>
      <c r="C45" s="566" t="s">
        <v>115</v>
      </c>
      <c r="D45" s="566"/>
      <c r="E45" s="569"/>
      <c r="F45" s="569"/>
      <c r="G45" s="569"/>
      <c r="H45" s="569"/>
      <c r="I45" s="569"/>
      <c r="J45" s="569"/>
      <c r="K45" s="569"/>
      <c r="L45" s="569"/>
      <c r="M45" s="569"/>
      <c r="N45" s="569"/>
      <c r="O45" s="569"/>
    </row>
    <row r="46" spans="1:15" ht="25.15" customHeight="1">
      <c r="A46" s="567"/>
      <c r="B46" s="567"/>
      <c r="C46" s="566" t="s">
        <v>117</v>
      </c>
      <c r="D46" s="566"/>
      <c r="E46" s="569"/>
      <c r="F46" s="569"/>
      <c r="G46" s="569"/>
      <c r="H46" s="569"/>
      <c r="I46" s="569"/>
      <c r="J46" s="569"/>
      <c r="K46" s="569"/>
      <c r="L46" s="569"/>
      <c r="M46" s="569"/>
      <c r="N46" s="569"/>
      <c r="O46" s="569"/>
    </row>
    <row r="47" spans="1:15" ht="25.15" customHeight="1">
      <c r="A47" s="567"/>
      <c r="B47" s="567"/>
      <c r="C47" s="566" t="s">
        <v>170</v>
      </c>
      <c r="D47" s="566"/>
      <c r="E47" s="568"/>
      <c r="F47" s="568"/>
      <c r="G47" s="568"/>
      <c r="H47" s="568"/>
      <c r="I47" s="568"/>
      <c r="J47" s="568"/>
      <c r="K47" s="568"/>
      <c r="L47" s="568"/>
      <c r="M47" s="568"/>
      <c r="N47" s="568"/>
      <c r="O47" s="568"/>
    </row>
  </sheetData>
  <mergeCells count="33">
    <mergeCell ref="N2:N3"/>
    <mergeCell ref="O2:O3"/>
    <mergeCell ref="A43:B47"/>
    <mergeCell ref="C43:D43"/>
    <mergeCell ref="E43:O43"/>
    <mergeCell ref="C44:D44"/>
    <mergeCell ref="E44:O44"/>
    <mergeCell ref="C45:D45"/>
    <mergeCell ref="E45:O45"/>
    <mergeCell ref="C46:D46"/>
    <mergeCell ref="E46:O46"/>
    <mergeCell ref="C47:D47"/>
    <mergeCell ref="E47:O47"/>
    <mergeCell ref="E1:K3"/>
    <mergeCell ref="L2:L3"/>
    <mergeCell ref="M2:M3"/>
    <mergeCell ref="A1:B1"/>
    <mergeCell ref="C1:D1"/>
    <mergeCell ref="A2:B2"/>
    <mergeCell ref="C2:D2"/>
    <mergeCell ref="A3:B3"/>
    <mergeCell ref="C3:D3"/>
    <mergeCell ref="A4:A5"/>
    <mergeCell ref="B4:B5"/>
    <mergeCell ref="C4:C5"/>
    <mergeCell ref="D4:D5"/>
    <mergeCell ref="E4:E5"/>
    <mergeCell ref="O4:O5"/>
    <mergeCell ref="F4:F5"/>
    <mergeCell ref="G4:I4"/>
    <mergeCell ref="J4:J5"/>
    <mergeCell ref="K4:M4"/>
    <mergeCell ref="N4:N5"/>
  </mergeCells>
  <phoneticPr fontId="1" type="noConversion"/>
  <conditionalFormatting sqref="I7:I42">
    <cfRule type="cellIs" dxfId="27" priority="1" operator="greaterThan">
      <formula>5</formula>
    </cfRule>
    <cfRule type="cellIs" dxfId="26" priority="2" operator="greaterThan">
      <formula>8</formula>
    </cfRule>
    <cfRule type="cellIs" dxfId="25" priority="3" operator="greaterThan">
      <formula>8</formula>
    </cfRule>
  </conditionalFormatting>
  <dataValidations count="2">
    <dataValidation type="list" allowBlank="1" showInputMessage="1" showErrorMessage="1" sqref="G6:G36">
      <formula1>"1, 2, 3, 4, 5"</formula1>
    </dataValidation>
    <dataValidation type="list" allowBlank="1" showInputMessage="1" showErrorMessage="1" sqref="H6:H36">
      <formula1>"1, 2, 3, 4"</formula1>
    </dataValidation>
  </dataValidations>
  <pageMargins left="0.70866141732283472" right="0.70866141732283472" top="0.74803149606299213" bottom="0.74803149606299213" header="0.31496062992125984" footer="0.31496062992125984"/>
  <pageSetup paperSize="9" scale="42" fitToHeight="111" orientation="landscape" r:id="rId1"/>
  <rowBreaks count="1" manualBreakCount="1">
    <brk id="2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7"/>
  <sheetViews>
    <sheetView showGridLines="0" zoomScale="80" zoomScaleNormal="80"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16.125" style="1" customWidth="1"/>
    <col min="5" max="5" width="41" style="1" customWidth="1"/>
    <col min="6" max="6" width="21.5" style="1" customWidth="1"/>
    <col min="7" max="9" width="7.25" style="1" customWidth="1"/>
    <col min="10" max="10" width="43.625" style="1" customWidth="1"/>
    <col min="11" max="13" width="7.25" style="1" customWidth="1"/>
    <col min="14" max="15" width="8.625" style="1" customWidth="1"/>
    <col min="16" max="16384" width="9" style="1"/>
  </cols>
  <sheetData>
    <row r="1" spans="1:15" ht="27">
      <c r="A1" s="547" t="s">
        <v>419</v>
      </c>
      <c r="B1" s="547"/>
      <c r="C1" s="559" t="s">
        <v>1707</v>
      </c>
      <c r="D1" s="560"/>
      <c r="E1" s="550" t="s">
        <v>1682</v>
      </c>
      <c r="F1" s="551"/>
      <c r="G1" s="551"/>
      <c r="H1" s="551"/>
      <c r="I1" s="551"/>
      <c r="J1" s="551"/>
      <c r="K1" s="552"/>
      <c r="L1" s="259" t="s">
        <v>1683</v>
      </c>
      <c r="M1" s="259" t="s">
        <v>230</v>
      </c>
      <c r="N1" s="259" t="s">
        <v>111</v>
      </c>
      <c r="O1" s="259" t="s">
        <v>112</v>
      </c>
    </row>
    <row r="2" spans="1:15" ht="33" customHeight="1">
      <c r="A2" s="547" t="s">
        <v>1684</v>
      </c>
      <c r="B2" s="547"/>
      <c r="C2" s="561" t="s">
        <v>1688</v>
      </c>
      <c r="D2" s="562"/>
      <c r="E2" s="553"/>
      <c r="F2" s="554"/>
      <c r="G2" s="554"/>
      <c r="H2" s="554"/>
      <c r="I2" s="554"/>
      <c r="J2" s="554"/>
      <c r="K2" s="555"/>
      <c r="L2" s="549"/>
      <c r="M2" s="549"/>
      <c r="N2" s="549"/>
      <c r="O2" s="549"/>
    </row>
    <row r="3" spans="1:15" ht="33" customHeight="1">
      <c r="A3" s="547" t="s">
        <v>1685</v>
      </c>
      <c r="B3" s="547"/>
      <c r="C3" s="561" t="s">
        <v>1689</v>
      </c>
      <c r="D3" s="562"/>
      <c r="E3" s="556"/>
      <c r="F3" s="557"/>
      <c r="G3" s="557"/>
      <c r="H3" s="557"/>
      <c r="I3" s="557"/>
      <c r="J3" s="557"/>
      <c r="K3" s="558"/>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27">
      <c r="A7" s="53">
        <v>1</v>
      </c>
      <c r="B7" s="631" t="s">
        <v>10</v>
      </c>
      <c r="C7" s="55" t="s">
        <v>207</v>
      </c>
      <c r="D7" s="52" t="s">
        <v>208</v>
      </c>
      <c r="E7" s="49" t="s">
        <v>196</v>
      </c>
      <c r="F7" s="47" t="s">
        <v>180</v>
      </c>
      <c r="G7" s="40">
        <v>2</v>
      </c>
      <c r="H7" s="40">
        <v>4</v>
      </c>
      <c r="I7" s="40">
        <v>8</v>
      </c>
      <c r="J7" s="47" t="s">
        <v>181</v>
      </c>
      <c r="K7" s="40">
        <v>1</v>
      </c>
      <c r="L7" s="40">
        <v>4</v>
      </c>
      <c r="M7" s="40">
        <v>4</v>
      </c>
      <c r="N7" s="40" t="s">
        <v>231</v>
      </c>
      <c r="O7" s="40" t="s">
        <v>232</v>
      </c>
    </row>
    <row r="8" spans="1:15" ht="40.5">
      <c r="A8" s="2">
        <v>2</v>
      </c>
      <c r="B8" s="632"/>
      <c r="C8" s="50" t="s">
        <v>209</v>
      </c>
      <c r="D8" s="51" t="s">
        <v>210</v>
      </c>
      <c r="E8" s="49" t="s">
        <v>197</v>
      </c>
      <c r="F8" s="47" t="s">
        <v>180</v>
      </c>
      <c r="G8" s="40">
        <v>2</v>
      </c>
      <c r="H8" s="40">
        <v>2</v>
      </c>
      <c r="I8" s="40">
        <v>4</v>
      </c>
      <c r="J8" s="47" t="s">
        <v>189</v>
      </c>
      <c r="K8" s="40">
        <v>1</v>
      </c>
      <c r="L8" s="40">
        <v>2</v>
      </c>
      <c r="M8" s="40">
        <v>2</v>
      </c>
      <c r="N8" s="187"/>
      <c r="O8" s="187"/>
    </row>
    <row r="9" spans="1:15" ht="27">
      <c r="A9" s="53">
        <v>3</v>
      </c>
      <c r="B9" s="632"/>
      <c r="C9" s="50"/>
      <c r="D9" s="51" t="s">
        <v>210</v>
      </c>
      <c r="E9" s="49" t="s">
        <v>198</v>
      </c>
      <c r="F9" s="47" t="s">
        <v>180</v>
      </c>
      <c r="G9" s="40">
        <v>2</v>
      </c>
      <c r="H9" s="40">
        <v>2</v>
      </c>
      <c r="I9" s="40">
        <v>4</v>
      </c>
      <c r="J9" s="47" t="s">
        <v>190</v>
      </c>
      <c r="K9" s="40">
        <v>1</v>
      </c>
      <c r="L9" s="40">
        <v>2</v>
      </c>
      <c r="M9" s="40">
        <v>2</v>
      </c>
      <c r="N9" s="187"/>
      <c r="O9" s="187"/>
    </row>
    <row r="10" spans="1:15" ht="54">
      <c r="A10" s="2">
        <v>4</v>
      </c>
      <c r="B10" s="632"/>
      <c r="C10" s="50" t="s">
        <v>171</v>
      </c>
      <c r="D10" s="52" t="s">
        <v>211</v>
      </c>
      <c r="E10" s="49" t="s">
        <v>199</v>
      </c>
      <c r="F10" s="47" t="s">
        <v>163</v>
      </c>
      <c r="G10" s="40">
        <v>1</v>
      </c>
      <c r="H10" s="40">
        <v>2</v>
      </c>
      <c r="I10" s="40">
        <v>2</v>
      </c>
      <c r="J10" s="47" t="s">
        <v>182</v>
      </c>
      <c r="K10" s="40">
        <v>1</v>
      </c>
      <c r="L10" s="40">
        <v>2</v>
      </c>
      <c r="M10" s="40">
        <v>2</v>
      </c>
      <c r="N10" s="187"/>
      <c r="O10" s="187"/>
    </row>
    <row r="11" spans="1:15" ht="54">
      <c r="A11" s="53">
        <v>5</v>
      </c>
      <c r="B11" s="633"/>
      <c r="C11" s="50"/>
      <c r="D11" s="52" t="s">
        <v>211</v>
      </c>
      <c r="E11" s="49" t="s">
        <v>200</v>
      </c>
      <c r="F11" s="47" t="s">
        <v>163</v>
      </c>
      <c r="G11" s="40">
        <v>1</v>
      </c>
      <c r="H11" s="40">
        <v>3</v>
      </c>
      <c r="I11" s="40">
        <v>3</v>
      </c>
      <c r="J11" s="47" t="s">
        <v>183</v>
      </c>
      <c r="K11" s="40">
        <v>1</v>
      </c>
      <c r="L11" s="40">
        <v>3</v>
      </c>
      <c r="M11" s="40">
        <v>3</v>
      </c>
      <c r="N11" s="187"/>
      <c r="O11" s="187"/>
    </row>
    <row r="12" spans="1:15" ht="40.5">
      <c r="A12" s="2">
        <v>6</v>
      </c>
      <c r="B12" s="631" t="s">
        <v>194</v>
      </c>
      <c r="C12" s="50" t="s">
        <v>212</v>
      </c>
      <c r="D12" s="51" t="s">
        <v>173</v>
      </c>
      <c r="E12" s="49" t="s">
        <v>175</v>
      </c>
      <c r="F12" s="47" t="s">
        <v>224</v>
      </c>
      <c r="G12" s="40">
        <v>1</v>
      </c>
      <c r="H12" s="40">
        <v>3</v>
      </c>
      <c r="I12" s="40">
        <v>3</v>
      </c>
      <c r="J12" s="47" t="s">
        <v>184</v>
      </c>
      <c r="K12" s="40">
        <v>1</v>
      </c>
      <c r="L12" s="40">
        <v>3</v>
      </c>
      <c r="M12" s="40">
        <v>3</v>
      </c>
      <c r="N12" s="187"/>
      <c r="O12" s="187"/>
    </row>
    <row r="13" spans="1:15" ht="27">
      <c r="A13" s="53">
        <v>7</v>
      </c>
      <c r="B13" s="632"/>
      <c r="C13" s="50"/>
      <c r="D13" s="51" t="s">
        <v>173</v>
      </c>
      <c r="E13" s="49" t="s">
        <v>201</v>
      </c>
      <c r="F13" s="47" t="s">
        <v>225</v>
      </c>
      <c r="G13" s="40">
        <v>3</v>
      </c>
      <c r="H13" s="40">
        <v>2</v>
      </c>
      <c r="I13" s="40">
        <v>6</v>
      </c>
      <c r="J13" s="47" t="s">
        <v>186</v>
      </c>
      <c r="K13" s="40">
        <v>2</v>
      </c>
      <c r="L13" s="40">
        <v>2</v>
      </c>
      <c r="M13" s="40">
        <v>4</v>
      </c>
      <c r="N13" s="187"/>
      <c r="O13" s="187"/>
    </row>
    <row r="14" spans="1:15" ht="40.5">
      <c r="A14" s="2">
        <v>8</v>
      </c>
      <c r="B14" s="632"/>
      <c r="C14" s="50" t="s">
        <v>213</v>
      </c>
      <c r="D14" s="51" t="s">
        <v>173</v>
      </c>
      <c r="E14" s="49" t="s">
        <v>175</v>
      </c>
      <c r="F14" s="47" t="s">
        <v>224</v>
      </c>
      <c r="G14" s="40">
        <v>1</v>
      </c>
      <c r="H14" s="40">
        <v>3</v>
      </c>
      <c r="I14" s="40">
        <v>3</v>
      </c>
      <c r="J14" s="47" t="s">
        <v>184</v>
      </c>
      <c r="K14" s="40">
        <v>1</v>
      </c>
      <c r="L14" s="40">
        <v>3</v>
      </c>
      <c r="M14" s="40">
        <v>3</v>
      </c>
      <c r="N14" s="187"/>
      <c r="O14" s="187"/>
    </row>
    <row r="15" spans="1:15" ht="27">
      <c r="A15" s="53">
        <v>9</v>
      </c>
      <c r="B15" s="632"/>
      <c r="C15" s="50"/>
      <c r="D15" s="51" t="s">
        <v>173</v>
      </c>
      <c r="E15" s="49" t="s">
        <v>201</v>
      </c>
      <c r="F15" s="47" t="s">
        <v>225</v>
      </c>
      <c r="G15" s="40">
        <v>3</v>
      </c>
      <c r="H15" s="40">
        <v>2</v>
      </c>
      <c r="I15" s="40">
        <v>6</v>
      </c>
      <c r="J15" s="47" t="s">
        <v>186</v>
      </c>
      <c r="K15" s="40">
        <v>2</v>
      </c>
      <c r="L15" s="40">
        <v>2</v>
      </c>
      <c r="M15" s="40">
        <v>4</v>
      </c>
      <c r="N15" s="196"/>
      <c r="O15" s="187"/>
    </row>
    <row r="16" spans="1:15" ht="54">
      <c r="A16" s="2">
        <v>10</v>
      </c>
      <c r="B16" s="632"/>
      <c r="C16" s="631" t="s">
        <v>214</v>
      </c>
      <c r="D16" s="52" t="s">
        <v>211</v>
      </c>
      <c r="E16" s="49" t="s">
        <v>176</v>
      </c>
      <c r="F16" s="47" t="s">
        <v>163</v>
      </c>
      <c r="G16" s="40">
        <v>2</v>
      </c>
      <c r="H16" s="40">
        <v>3</v>
      </c>
      <c r="I16" s="40">
        <v>6</v>
      </c>
      <c r="J16" s="47" t="s">
        <v>191</v>
      </c>
      <c r="K16" s="40">
        <v>1</v>
      </c>
      <c r="L16" s="40">
        <v>3</v>
      </c>
      <c r="M16" s="40">
        <v>3</v>
      </c>
      <c r="N16" s="187"/>
      <c r="O16" s="187"/>
    </row>
    <row r="17" spans="1:15" ht="54">
      <c r="A17" s="53">
        <v>11</v>
      </c>
      <c r="B17" s="632"/>
      <c r="C17" s="632"/>
      <c r="D17" s="52" t="s">
        <v>211</v>
      </c>
      <c r="E17" s="49" t="s">
        <v>202</v>
      </c>
      <c r="F17" s="47" t="s">
        <v>226</v>
      </c>
      <c r="G17" s="40">
        <v>2</v>
      </c>
      <c r="H17" s="40">
        <v>4</v>
      </c>
      <c r="I17" s="40">
        <v>8</v>
      </c>
      <c r="J17" s="47" t="s">
        <v>192</v>
      </c>
      <c r="K17" s="40">
        <v>1</v>
      </c>
      <c r="L17" s="40">
        <v>4</v>
      </c>
      <c r="M17" s="40">
        <v>4</v>
      </c>
      <c r="N17" s="196"/>
      <c r="O17" s="187"/>
    </row>
    <row r="18" spans="1:15" ht="54">
      <c r="A18" s="2">
        <v>12</v>
      </c>
      <c r="B18" s="632"/>
      <c r="C18" s="632"/>
      <c r="D18" s="52" t="s">
        <v>211</v>
      </c>
      <c r="E18" s="49" t="s">
        <v>199</v>
      </c>
      <c r="F18" s="47" t="s">
        <v>163</v>
      </c>
      <c r="G18" s="40">
        <v>1</v>
      </c>
      <c r="H18" s="40">
        <v>2</v>
      </c>
      <c r="I18" s="40">
        <v>2</v>
      </c>
      <c r="J18" s="47" t="s">
        <v>182</v>
      </c>
      <c r="K18" s="40">
        <v>1</v>
      </c>
      <c r="L18" s="40">
        <v>2</v>
      </c>
      <c r="M18" s="40">
        <v>2</v>
      </c>
      <c r="N18" s="196"/>
      <c r="O18" s="187"/>
    </row>
    <row r="19" spans="1:15" ht="54">
      <c r="A19" s="53">
        <v>13</v>
      </c>
      <c r="B19" s="632"/>
      <c r="C19" s="633"/>
      <c r="D19" s="52" t="s">
        <v>211</v>
      </c>
      <c r="E19" s="49" t="s">
        <v>200</v>
      </c>
      <c r="F19" s="47" t="s">
        <v>163</v>
      </c>
      <c r="G19" s="40">
        <v>1</v>
      </c>
      <c r="H19" s="40">
        <v>3</v>
      </c>
      <c r="I19" s="40">
        <v>3</v>
      </c>
      <c r="J19" s="47" t="s">
        <v>183</v>
      </c>
      <c r="K19" s="40">
        <v>1</v>
      </c>
      <c r="L19" s="40">
        <v>3</v>
      </c>
      <c r="M19" s="40">
        <v>3</v>
      </c>
      <c r="N19" s="196"/>
      <c r="O19" s="187"/>
    </row>
    <row r="20" spans="1:15" ht="40.5">
      <c r="A20" s="2">
        <v>14</v>
      </c>
      <c r="B20" s="632"/>
      <c r="C20" s="50" t="s">
        <v>215</v>
      </c>
      <c r="D20" s="51" t="s">
        <v>173</v>
      </c>
      <c r="E20" s="49" t="s">
        <v>175</v>
      </c>
      <c r="F20" s="47" t="s">
        <v>224</v>
      </c>
      <c r="G20" s="40">
        <v>1</v>
      </c>
      <c r="H20" s="40">
        <v>3</v>
      </c>
      <c r="I20" s="40">
        <v>3</v>
      </c>
      <c r="J20" s="47" t="s">
        <v>184</v>
      </c>
      <c r="K20" s="40">
        <v>1</v>
      </c>
      <c r="L20" s="40">
        <v>3</v>
      </c>
      <c r="M20" s="40">
        <v>3</v>
      </c>
      <c r="N20" s="196"/>
      <c r="O20" s="187"/>
    </row>
    <row r="21" spans="1:15" ht="27">
      <c r="A21" s="53">
        <v>15</v>
      </c>
      <c r="B21" s="632"/>
      <c r="C21" s="50"/>
      <c r="D21" s="51" t="s">
        <v>173</v>
      </c>
      <c r="E21" s="49" t="s">
        <v>201</v>
      </c>
      <c r="F21" s="47" t="s">
        <v>225</v>
      </c>
      <c r="G21" s="40">
        <v>3</v>
      </c>
      <c r="H21" s="40">
        <v>2</v>
      </c>
      <c r="I21" s="40">
        <v>6</v>
      </c>
      <c r="J21" s="47" t="s">
        <v>186</v>
      </c>
      <c r="K21" s="40">
        <v>2</v>
      </c>
      <c r="L21" s="40">
        <v>2</v>
      </c>
      <c r="M21" s="40">
        <v>4</v>
      </c>
      <c r="N21" s="187"/>
      <c r="O21" s="187"/>
    </row>
    <row r="22" spans="1:15" ht="40.5">
      <c r="A22" s="2">
        <v>16</v>
      </c>
      <c r="B22" s="632"/>
      <c r="C22" s="50" t="s">
        <v>216</v>
      </c>
      <c r="D22" s="51" t="s">
        <v>173</v>
      </c>
      <c r="E22" s="49" t="s">
        <v>175</v>
      </c>
      <c r="F22" s="47" t="s">
        <v>224</v>
      </c>
      <c r="G22" s="40">
        <v>1</v>
      </c>
      <c r="H22" s="40">
        <v>3</v>
      </c>
      <c r="I22" s="40">
        <v>3</v>
      </c>
      <c r="J22" s="47" t="s">
        <v>184</v>
      </c>
      <c r="K22" s="40">
        <v>1</v>
      </c>
      <c r="L22" s="40">
        <v>3</v>
      </c>
      <c r="M22" s="40">
        <v>3</v>
      </c>
      <c r="N22" s="187"/>
      <c r="O22" s="187"/>
    </row>
    <row r="23" spans="1:15" ht="27">
      <c r="A23" s="53">
        <v>17</v>
      </c>
      <c r="B23" s="632"/>
      <c r="C23" s="50"/>
      <c r="D23" s="51" t="s">
        <v>173</v>
      </c>
      <c r="E23" s="49" t="s">
        <v>201</v>
      </c>
      <c r="F23" s="47" t="s">
        <v>225</v>
      </c>
      <c r="G23" s="40">
        <v>3</v>
      </c>
      <c r="H23" s="40">
        <v>2</v>
      </c>
      <c r="I23" s="40">
        <v>6</v>
      </c>
      <c r="J23" s="47" t="s">
        <v>186</v>
      </c>
      <c r="K23" s="40">
        <v>2</v>
      </c>
      <c r="L23" s="40">
        <v>2</v>
      </c>
      <c r="M23" s="40">
        <v>4</v>
      </c>
      <c r="N23" s="187"/>
      <c r="O23" s="187"/>
    </row>
    <row r="24" spans="1:15" ht="27">
      <c r="A24" s="2">
        <v>18</v>
      </c>
      <c r="B24" s="632"/>
      <c r="C24" s="50"/>
      <c r="D24" s="51" t="s">
        <v>217</v>
      </c>
      <c r="E24" s="49" t="s">
        <v>203</v>
      </c>
      <c r="F24" s="47" t="s">
        <v>180</v>
      </c>
      <c r="G24" s="40">
        <v>1</v>
      </c>
      <c r="H24" s="40">
        <v>3</v>
      </c>
      <c r="I24" s="40">
        <v>3</v>
      </c>
      <c r="J24" s="47" t="s">
        <v>193</v>
      </c>
      <c r="K24" s="40">
        <v>1</v>
      </c>
      <c r="L24" s="40">
        <v>3</v>
      </c>
      <c r="M24" s="40">
        <v>3</v>
      </c>
      <c r="N24" s="187"/>
      <c r="O24" s="187"/>
    </row>
    <row r="25" spans="1:15" ht="54">
      <c r="A25" s="53">
        <v>19</v>
      </c>
      <c r="B25" s="632"/>
      <c r="C25" s="50" t="s">
        <v>218</v>
      </c>
      <c r="D25" s="52" t="s">
        <v>211</v>
      </c>
      <c r="E25" s="49" t="s">
        <v>175</v>
      </c>
      <c r="F25" s="47" t="s">
        <v>224</v>
      </c>
      <c r="G25" s="40">
        <v>1</v>
      </c>
      <c r="H25" s="40">
        <v>3</v>
      </c>
      <c r="I25" s="40">
        <v>3</v>
      </c>
      <c r="J25" s="47" t="s">
        <v>184</v>
      </c>
      <c r="K25" s="40">
        <v>1</v>
      </c>
      <c r="L25" s="40">
        <v>3</v>
      </c>
      <c r="M25" s="40">
        <v>3</v>
      </c>
      <c r="N25" s="187"/>
      <c r="O25" s="187"/>
    </row>
    <row r="26" spans="1:15" ht="54">
      <c r="A26" s="2">
        <v>20</v>
      </c>
      <c r="B26" s="632"/>
      <c r="C26" s="50"/>
      <c r="D26" s="52" t="s">
        <v>211</v>
      </c>
      <c r="E26" s="49" t="s">
        <v>202</v>
      </c>
      <c r="F26" s="47" t="s">
        <v>226</v>
      </c>
      <c r="G26" s="40">
        <v>2</v>
      </c>
      <c r="H26" s="40">
        <v>4</v>
      </c>
      <c r="I26" s="40">
        <v>8</v>
      </c>
      <c r="J26" s="47" t="s">
        <v>192</v>
      </c>
      <c r="K26" s="40">
        <v>2</v>
      </c>
      <c r="L26" s="40">
        <v>3</v>
      </c>
      <c r="M26" s="40">
        <v>8</v>
      </c>
      <c r="N26" s="196"/>
      <c r="O26" s="187"/>
    </row>
    <row r="27" spans="1:15" ht="40.5">
      <c r="A27" s="53">
        <v>21</v>
      </c>
      <c r="B27" s="632"/>
      <c r="C27" s="50" t="s">
        <v>219</v>
      </c>
      <c r="D27" s="51" t="s">
        <v>173</v>
      </c>
      <c r="E27" s="49" t="s">
        <v>175</v>
      </c>
      <c r="F27" s="47" t="s">
        <v>224</v>
      </c>
      <c r="G27" s="40">
        <v>1</v>
      </c>
      <c r="H27" s="40">
        <v>3</v>
      </c>
      <c r="I27" s="40">
        <v>3</v>
      </c>
      <c r="J27" s="47" t="s">
        <v>184</v>
      </c>
      <c r="K27" s="40">
        <v>1</v>
      </c>
      <c r="L27" s="40">
        <v>3</v>
      </c>
      <c r="M27" s="40">
        <v>3</v>
      </c>
      <c r="N27" s="187"/>
      <c r="O27" s="187"/>
    </row>
    <row r="28" spans="1:15" ht="27">
      <c r="A28" s="2">
        <v>22</v>
      </c>
      <c r="B28" s="633"/>
      <c r="C28" s="50"/>
      <c r="D28" s="51" t="s">
        <v>173</v>
      </c>
      <c r="E28" s="49" t="s">
        <v>201</v>
      </c>
      <c r="F28" s="47" t="s">
        <v>225</v>
      </c>
      <c r="G28" s="40">
        <v>3</v>
      </c>
      <c r="H28" s="40">
        <v>2</v>
      </c>
      <c r="I28" s="40">
        <v>6</v>
      </c>
      <c r="J28" s="47" t="s">
        <v>186</v>
      </c>
      <c r="K28" s="40">
        <v>2</v>
      </c>
      <c r="L28" s="40">
        <v>2</v>
      </c>
      <c r="M28" s="40">
        <v>4</v>
      </c>
      <c r="N28" s="40"/>
      <c r="O28" s="40"/>
    </row>
    <row r="29" spans="1:15" ht="40.5">
      <c r="A29" s="53">
        <v>23</v>
      </c>
      <c r="B29" s="631" t="s">
        <v>195</v>
      </c>
      <c r="C29" s="50" t="s">
        <v>220</v>
      </c>
      <c r="D29" s="51" t="s">
        <v>173</v>
      </c>
      <c r="E29" s="49" t="s">
        <v>175</v>
      </c>
      <c r="F29" s="47" t="s">
        <v>224</v>
      </c>
      <c r="G29" s="40">
        <v>1</v>
      </c>
      <c r="H29" s="40">
        <v>3</v>
      </c>
      <c r="I29" s="40">
        <v>3</v>
      </c>
      <c r="J29" s="47" t="s">
        <v>184</v>
      </c>
      <c r="K29" s="40">
        <v>1</v>
      </c>
      <c r="L29" s="40">
        <v>3</v>
      </c>
      <c r="M29" s="40">
        <v>3</v>
      </c>
      <c r="N29" s="187"/>
      <c r="O29" s="187"/>
    </row>
    <row r="30" spans="1:15" ht="27">
      <c r="A30" s="2">
        <v>24</v>
      </c>
      <c r="B30" s="632"/>
      <c r="C30" s="50"/>
      <c r="D30" s="51" t="s">
        <v>173</v>
      </c>
      <c r="E30" s="49" t="s">
        <v>201</v>
      </c>
      <c r="F30" s="47" t="s">
        <v>225</v>
      </c>
      <c r="G30" s="40">
        <v>3</v>
      </c>
      <c r="H30" s="40">
        <v>2</v>
      </c>
      <c r="I30" s="40">
        <v>6</v>
      </c>
      <c r="J30" s="47" t="s">
        <v>186</v>
      </c>
      <c r="K30" s="40">
        <v>2</v>
      </c>
      <c r="L30" s="40">
        <v>2</v>
      </c>
      <c r="M30" s="40">
        <v>4</v>
      </c>
      <c r="N30" s="187"/>
      <c r="O30" s="187"/>
    </row>
    <row r="31" spans="1:15" ht="37.5" customHeight="1">
      <c r="A31" s="53">
        <v>25</v>
      </c>
      <c r="B31" s="632"/>
      <c r="C31" s="55" t="s">
        <v>221</v>
      </c>
      <c r="D31" s="51" t="s">
        <v>172</v>
      </c>
      <c r="E31" s="49" t="s">
        <v>177</v>
      </c>
      <c r="F31" s="47" t="s">
        <v>227</v>
      </c>
      <c r="G31" s="40">
        <v>2</v>
      </c>
      <c r="H31" s="40">
        <v>2</v>
      </c>
      <c r="I31" s="40">
        <v>4</v>
      </c>
      <c r="J31" s="47" t="s">
        <v>187</v>
      </c>
      <c r="K31" s="40">
        <v>2</v>
      </c>
      <c r="L31" s="40">
        <v>1</v>
      </c>
      <c r="M31" s="40">
        <v>2</v>
      </c>
      <c r="N31" s="187"/>
      <c r="O31" s="187"/>
    </row>
    <row r="32" spans="1:15" ht="37.5" customHeight="1">
      <c r="A32" s="2">
        <v>26</v>
      </c>
      <c r="B32" s="633"/>
      <c r="C32" s="55" t="s">
        <v>222</v>
      </c>
      <c r="D32" s="51" t="s">
        <v>172</v>
      </c>
      <c r="E32" s="49" t="s">
        <v>177</v>
      </c>
      <c r="F32" s="47" t="s">
        <v>227</v>
      </c>
      <c r="G32" s="40">
        <v>2</v>
      </c>
      <c r="H32" s="40">
        <v>2</v>
      </c>
      <c r="I32" s="40">
        <v>4</v>
      </c>
      <c r="J32" s="47" t="s">
        <v>187</v>
      </c>
      <c r="K32" s="40">
        <v>2</v>
      </c>
      <c r="L32" s="40">
        <v>1</v>
      </c>
      <c r="M32" s="40">
        <v>2</v>
      </c>
      <c r="N32" s="187"/>
      <c r="O32" s="187"/>
    </row>
    <row r="33" spans="1:15" ht="40.5">
      <c r="A33" s="53">
        <v>27</v>
      </c>
      <c r="B33" s="631" t="s">
        <v>179</v>
      </c>
      <c r="C33" s="50" t="s">
        <v>223</v>
      </c>
      <c r="D33" s="51" t="s">
        <v>174</v>
      </c>
      <c r="E33" s="49" t="s">
        <v>204</v>
      </c>
      <c r="F33" s="47" t="s">
        <v>178</v>
      </c>
      <c r="G33" s="40">
        <v>2</v>
      </c>
      <c r="H33" s="40">
        <v>2</v>
      </c>
      <c r="I33" s="40">
        <v>4</v>
      </c>
      <c r="J33" s="47" t="s">
        <v>228</v>
      </c>
      <c r="K33" s="40">
        <v>2</v>
      </c>
      <c r="L33" s="40">
        <v>2</v>
      </c>
      <c r="M33" s="40">
        <v>4</v>
      </c>
      <c r="N33" s="187"/>
      <c r="O33" s="187"/>
    </row>
    <row r="34" spans="1:15" ht="27">
      <c r="A34" s="2">
        <v>28</v>
      </c>
      <c r="B34" s="632"/>
      <c r="C34" s="50"/>
      <c r="D34" s="51" t="s">
        <v>174</v>
      </c>
      <c r="E34" s="49" t="s">
        <v>205</v>
      </c>
      <c r="F34" s="47" t="s">
        <v>229</v>
      </c>
      <c r="G34" s="40">
        <v>2</v>
      </c>
      <c r="H34" s="40">
        <v>2</v>
      </c>
      <c r="I34" s="40">
        <v>4</v>
      </c>
      <c r="J34" s="47" t="s">
        <v>185</v>
      </c>
      <c r="K34" s="40">
        <v>2</v>
      </c>
      <c r="L34" s="40">
        <v>2</v>
      </c>
      <c r="M34" s="40">
        <v>4</v>
      </c>
      <c r="N34" s="187"/>
      <c r="O34" s="187"/>
    </row>
    <row r="35" spans="1:15" ht="40.5">
      <c r="A35" s="53">
        <v>29</v>
      </c>
      <c r="B35" s="633"/>
      <c r="C35" s="50"/>
      <c r="D35" s="51" t="s">
        <v>174</v>
      </c>
      <c r="E35" s="49" t="s">
        <v>206</v>
      </c>
      <c r="F35" s="47" t="s">
        <v>178</v>
      </c>
      <c r="G35" s="40">
        <v>2</v>
      </c>
      <c r="H35" s="40">
        <v>2</v>
      </c>
      <c r="I35" s="40">
        <v>4</v>
      </c>
      <c r="J35" s="47" t="s">
        <v>188</v>
      </c>
      <c r="K35" s="40">
        <v>2</v>
      </c>
      <c r="L35" s="40">
        <v>2</v>
      </c>
      <c r="M35" s="40">
        <v>4</v>
      </c>
      <c r="N35" s="187"/>
      <c r="O35" s="187"/>
    </row>
    <row r="36" spans="1:15" ht="25.15" customHeight="1">
      <c r="A36" s="567" t="s">
        <v>1706</v>
      </c>
      <c r="B36" s="567"/>
      <c r="C36" s="566" t="s">
        <v>1712</v>
      </c>
      <c r="D36" s="566"/>
      <c r="E36" s="569"/>
      <c r="F36" s="569"/>
      <c r="G36" s="569"/>
      <c r="H36" s="569"/>
      <c r="I36" s="569"/>
      <c r="J36" s="569"/>
      <c r="K36" s="569"/>
      <c r="L36" s="569"/>
      <c r="M36" s="569"/>
      <c r="N36" s="569"/>
      <c r="O36" s="569"/>
    </row>
    <row r="37" spans="1:15" ht="25.15" customHeight="1">
      <c r="A37" s="567"/>
      <c r="B37" s="567"/>
      <c r="C37" s="566" t="s">
        <v>1711</v>
      </c>
      <c r="D37" s="566"/>
      <c r="E37" s="569"/>
      <c r="F37" s="569"/>
      <c r="G37" s="569"/>
      <c r="H37" s="569"/>
      <c r="I37" s="569"/>
      <c r="J37" s="569"/>
      <c r="K37" s="569"/>
      <c r="L37" s="569"/>
      <c r="M37" s="569"/>
      <c r="N37" s="569"/>
      <c r="O37" s="569"/>
    </row>
    <row r="38" spans="1:15" ht="25.15" customHeight="1">
      <c r="A38" s="567"/>
      <c r="B38" s="567"/>
      <c r="C38" s="566" t="s">
        <v>115</v>
      </c>
      <c r="D38" s="566"/>
      <c r="E38" s="569"/>
      <c r="F38" s="569"/>
      <c r="G38" s="569"/>
      <c r="H38" s="569"/>
      <c r="I38" s="569"/>
      <c r="J38" s="569"/>
      <c r="K38" s="569"/>
      <c r="L38" s="569"/>
      <c r="M38" s="569"/>
      <c r="N38" s="569"/>
      <c r="O38" s="569"/>
    </row>
    <row r="39" spans="1:15" ht="25.15" customHeight="1">
      <c r="A39" s="567"/>
      <c r="B39" s="567"/>
      <c r="C39" s="566" t="s">
        <v>117</v>
      </c>
      <c r="D39" s="566"/>
      <c r="E39" s="569"/>
      <c r="F39" s="569"/>
      <c r="G39" s="569"/>
      <c r="H39" s="569"/>
      <c r="I39" s="569"/>
      <c r="J39" s="569"/>
      <c r="K39" s="569"/>
      <c r="L39" s="569"/>
      <c r="M39" s="569"/>
      <c r="N39" s="569"/>
      <c r="O39" s="569"/>
    </row>
    <row r="40" spans="1:15" ht="25.15" customHeight="1">
      <c r="A40" s="567"/>
      <c r="B40" s="567"/>
      <c r="C40" s="566" t="s">
        <v>170</v>
      </c>
      <c r="D40" s="566"/>
      <c r="E40" s="568"/>
      <c r="F40" s="568"/>
      <c r="G40" s="568"/>
      <c r="H40" s="568"/>
      <c r="I40" s="568"/>
      <c r="J40" s="568"/>
      <c r="K40" s="568"/>
      <c r="L40" s="568"/>
      <c r="M40" s="568"/>
      <c r="N40" s="568"/>
      <c r="O40" s="568"/>
    </row>
    <row r="43" spans="1:15">
      <c r="E43" s="263"/>
      <c r="F43" s="263"/>
      <c r="G43" s="263"/>
      <c r="H43" s="263"/>
      <c r="I43" s="263"/>
      <c r="J43" s="263"/>
    </row>
    <row r="44" spans="1:15">
      <c r="E44" s="263"/>
      <c r="F44" s="263"/>
      <c r="G44" s="263"/>
      <c r="H44" s="263"/>
      <c r="I44" s="263"/>
      <c r="J44" s="263"/>
    </row>
    <row r="45" spans="1:15">
      <c r="E45" s="263"/>
      <c r="F45" s="263"/>
      <c r="G45" s="263"/>
      <c r="H45" s="263"/>
      <c r="I45" s="263"/>
      <c r="J45" s="263"/>
    </row>
    <row r="46" spans="1:15">
      <c r="E46" s="263"/>
      <c r="F46" s="263"/>
      <c r="G46" s="263"/>
      <c r="H46" s="263"/>
      <c r="I46" s="263"/>
      <c r="J46" s="263"/>
    </row>
    <row r="47" spans="1:15">
      <c r="E47" s="263"/>
      <c r="F47" s="263"/>
      <c r="G47" s="263"/>
      <c r="H47" s="263"/>
      <c r="I47" s="263"/>
      <c r="J47" s="263"/>
      <c r="K47" s="263"/>
      <c r="L47" s="263"/>
      <c r="M47" s="263"/>
      <c r="N47" s="263"/>
      <c r="O47" s="263"/>
    </row>
  </sheetData>
  <mergeCells count="38">
    <mergeCell ref="N2:N3"/>
    <mergeCell ref="O2:O3"/>
    <mergeCell ref="A3:B3"/>
    <mergeCell ref="C3:D3"/>
    <mergeCell ref="E4:E5"/>
    <mergeCell ref="K4:M4"/>
    <mergeCell ref="L2:L3"/>
    <mergeCell ref="M2:M3"/>
    <mergeCell ref="A4:A5"/>
    <mergeCell ref="B4:B5"/>
    <mergeCell ref="C4:C5"/>
    <mergeCell ref="D4:D5"/>
    <mergeCell ref="A1:B1"/>
    <mergeCell ref="C1:D1"/>
    <mergeCell ref="E1:K3"/>
    <mergeCell ref="A2:B2"/>
    <mergeCell ref="C2:D2"/>
    <mergeCell ref="B33:B35"/>
    <mergeCell ref="F4:F5"/>
    <mergeCell ref="G4:I4"/>
    <mergeCell ref="J4:J5"/>
    <mergeCell ref="O4:O5"/>
    <mergeCell ref="B7:B11"/>
    <mergeCell ref="B12:B28"/>
    <mergeCell ref="C16:C19"/>
    <mergeCell ref="B29:B32"/>
    <mergeCell ref="N4:N5"/>
    <mergeCell ref="A36:B40"/>
    <mergeCell ref="C36:D36"/>
    <mergeCell ref="E36:O36"/>
    <mergeCell ref="C37:D37"/>
    <mergeCell ref="E37:O37"/>
    <mergeCell ref="C38:D38"/>
    <mergeCell ref="E38:O38"/>
    <mergeCell ref="C39:D39"/>
    <mergeCell ref="E39:O39"/>
    <mergeCell ref="C40:D40"/>
    <mergeCell ref="E40:O40"/>
  </mergeCells>
  <phoneticPr fontId="1" type="noConversion"/>
  <conditionalFormatting sqref="I7">
    <cfRule type="cellIs" dxfId="24" priority="40" operator="greaterThan">
      <formula>5</formula>
    </cfRule>
    <cfRule type="cellIs" dxfId="23" priority="41" operator="greaterThan">
      <formula>8</formula>
    </cfRule>
    <cfRule type="cellIs" dxfId="22" priority="42" operator="greaterThan">
      <formula>8</formula>
    </cfRule>
  </conditionalFormatting>
  <conditionalFormatting sqref="I17">
    <cfRule type="cellIs" dxfId="21" priority="28" operator="greaterThan">
      <formula>5</formula>
    </cfRule>
    <cfRule type="cellIs" dxfId="20" priority="29" operator="greaterThan">
      <formula>8</formula>
    </cfRule>
    <cfRule type="cellIs" dxfId="19" priority="30" operator="greaterThan">
      <formula>8</formula>
    </cfRule>
  </conditionalFormatting>
  <conditionalFormatting sqref="I26:I35">
    <cfRule type="cellIs" dxfId="18" priority="16" operator="greaterThan">
      <formula>5</formula>
    </cfRule>
    <cfRule type="cellIs" dxfId="17" priority="17" operator="greaterThan">
      <formula>8</formula>
    </cfRule>
    <cfRule type="cellIs" dxfId="16" priority="18" operator="greaterThan">
      <formula>8</formula>
    </cfRule>
  </conditionalFormatting>
  <conditionalFormatting sqref="I8:I16">
    <cfRule type="cellIs" dxfId="15" priority="13" operator="greaterThan">
      <formula>5</formula>
    </cfRule>
    <cfRule type="cellIs" dxfId="14" priority="14" operator="greaterThan">
      <formula>8</formula>
    </cfRule>
    <cfRule type="cellIs" dxfId="13" priority="15" operator="greaterThan">
      <formula>8</formula>
    </cfRule>
  </conditionalFormatting>
  <conditionalFormatting sqref="I18:I25">
    <cfRule type="cellIs" dxfId="12" priority="10" operator="greaterThan">
      <formula>5</formula>
    </cfRule>
    <cfRule type="cellIs" dxfId="11" priority="11" operator="greaterThan">
      <formula>8</formula>
    </cfRule>
    <cfRule type="cellIs" dxfId="10" priority="12" operator="greaterThan">
      <formula>8</formula>
    </cfRule>
  </conditionalFormatting>
  <conditionalFormatting sqref="M7:M17">
    <cfRule type="cellIs" dxfId="9" priority="7" operator="greaterThan">
      <formula>5</formula>
    </cfRule>
    <cfRule type="cellIs" dxfId="8" priority="8" operator="greaterThan">
      <formula>8</formula>
    </cfRule>
    <cfRule type="cellIs" dxfId="7" priority="9" operator="greaterThan">
      <formula>8</formula>
    </cfRule>
  </conditionalFormatting>
  <conditionalFormatting sqref="M18:M29">
    <cfRule type="cellIs" dxfId="6" priority="4" operator="greaterThan">
      <formula>5</formula>
    </cfRule>
    <cfRule type="cellIs" dxfId="5" priority="5" operator="greaterThan">
      <formula>8</formula>
    </cfRule>
    <cfRule type="cellIs" dxfId="4" priority="6" operator="greaterThan">
      <formula>8</formula>
    </cfRule>
  </conditionalFormatting>
  <conditionalFormatting sqref="M30:M35">
    <cfRule type="cellIs" dxfId="3" priority="1" operator="greaterThan">
      <formula>5</formula>
    </cfRule>
    <cfRule type="cellIs" dxfId="2" priority="2" operator="greaterThan">
      <formula>8</formula>
    </cfRule>
    <cfRule type="cellIs" dxfId="1"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9"/>
  <sheetViews>
    <sheetView showGridLines="0" zoomScale="80" zoomScaleNormal="80"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16.125" style="1" bestFit="1" customWidth="1"/>
    <col min="5" max="5" width="41" style="1" customWidth="1"/>
    <col min="6" max="6" width="21.5" style="1" bestFit="1" customWidth="1"/>
    <col min="7" max="9" width="7.25" style="1" customWidth="1"/>
    <col min="10" max="10" width="43.625" style="1" customWidth="1"/>
    <col min="11" max="13" width="7.25" style="1" customWidth="1"/>
    <col min="14" max="15" width="8.625" style="1" customWidth="1"/>
    <col min="16" max="16384" width="9" style="1"/>
  </cols>
  <sheetData>
    <row r="1" spans="1:15" ht="27">
      <c r="A1" s="547" t="s">
        <v>419</v>
      </c>
      <c r="B1" s="547"/>
      <c r="C1" s="559" t="s">
        <v>1718</v>
      </c>
      <c r="D1" s="560"/>
      <c r="E1" s="550" t="s">
        <v>1682</v>
      </c>
      <c r="F1" s="551"/>
      <c r="G1" s="551"/>
      <c r="H1" s="551"/>
      <c r="I1" s="551"/>
      <c r="J1" s="551"/>
      <c r="K1" s="552"/>
      <c r="L1" s="259" t="s">
        <v>1683</v>
      </c>
      <c r="M1" s="259" t="s">
        <v>230</v>
      </c>
      <c r="N1" s="259" t="s">
        <v>111</v>
      </c>
      <c r="O1" s="259" t="s">
        <v>112</v>
      </c>
    </row>
    <row r="2" spans="1:15" ht="33" customHeight="1">
      <c r="A2" s="547" t="s">
        <v>1684</v>
      </c>
      <c r="B2" s="547"/>
      <c r="C2" s="561" t="s">
        <v>1688</v>
      </c>
      <c r="D2" s="562"/>
      <c r="E2" s="553"/>
      <c r="F2" s="554"/>
      <c r="G2" s="554"/>
      <c r="H2" s="554"/>
      <c r="I2" s="554"/>
      <c r="J2" s="554"/>
      <c r="K2" s="555"/>
      <c r="L2" s="549"/>
      <c r="M2" s="549"/>
      <c r="N2" s="549"/>
      <c r="O2" s="549"/>
    </row>
    <row r="3" spans="1:15" ht="33" customHeight="1">
      <c r="A3" s="547" t="s">
        <v>1685</v>
      </c>
      <c r="B3" s="547"/>
      <c r="C3" s="561" t="s">
        <v>1689</v>
      </c>
      <c r="D3" s="562"/>
      <c r="E3" s="556"/>
      <c r="F3" s="557"/>
      <c r="G3" s="557"/>
      <c r="H3" s="557"/>
      <c r="I3" s="557"/>
      <c r="J3" s="557"/>
      <c r="K3" s="558"/>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40.5">
      <c r="A7" s="53">
        <v>1</v>
      </c>
      <c r="B7" s="631" t="s">
        <v>10</v>
      </c>
      <c r="C7" s="50" t="s">
        <v>320</v>
      </c>
      <c r="D7" s="51" t="s">
        <v>421</v>
      </c>
      <c r="E7" s="50" t="s">
        <v>422</v>
      </c>
      <c r="F7" s="47" t="s">
        <v>163</v>
      </c>
      <c r="G7" s="51">
        <v>2</v>
      </c>
      <c r="H7" s="51">
        <v>3</v>
      </c>
      <c r="I7" s="40">
        <v>6</v>
      </c>
      <c r="J7" s="49" t="s">
        <v>423</v>
      </c>
      <c r="K7" s="40">
        <v>2</v>
      </c>
      <c r="L7" s="40">
        <v>2</v>
      </c>
      <c r="M7" s="40">
        <v>4</v>
      </c>
      <c r="N7" s="40" t="s">
        <v>231</v>
      </c>
      <c r="O7" s="40" t="s">
        <v>232</v>
      </c>
    </row>
    <row r="8" spans="1:15" ht="40.5">
      <c r="A8" s="2">
        <v>2</v>
      </c>
      <c r="B8" s="632"/>
      <c r="C8" s="50" t="s">
        <v>424</v>
      </c>
      <c r="D8" s="51" t="s">
        <v>210</v>
      </c>
      <c r="E8" s="50" t="s">
        <v>197</v>
      </c>
      <c r="F8" s="47" t="s">
        <v>163</v>
      </c>
      <c r="G8" s="51">
        <v>2</v>
      </c>
      <c r="H8" s="51">
        <v>3</v>
      </c>
      <c r="I8" s="40">
        <v>6</v>
      </c>
      <c r="J8" s="49" t="s">
        <v>425</v>
      </c>
      <c r="K8" s="40">
        <v>2</v>
      </c>
      <c r="L8" s="40">
        <v>2</v>
      </c>
      <c r="M8" s="40">
        <v>4</v>
      </c>
      <c r="N8" s="187"/>
      <c r="O8" s="187"/>
    </row>
    <row r="9" spans="1:15" ht="40.5">
      <c r="A9" s="53">
        <v>3</v>
      </c>
      <c r="B9" s="633"/>
      <c r="C9" s="50" t="s">
        <v>426</v>
      </c>
      <c r="D9" s="52" t="s">
        <v>427</v>
      </c>
      <c r="E9" s="50" t="s">
        <v>198</v>
      </c>
      <c r="F9" s="47" t="s">
        <v>163</v>
      </c>
      <c r="G9" s="51">
        <v>2</v>
      </c>
      <c r="H9" s="51">
        <v>3</v>
      </c>
      <c r="I9" s="40">
        <v>6</v>
      </c>
      <c r="J9" s="49" t="s">
        <v>428</v>
      </c>
      <c r="K9" s="40">
        <v>2</v>
      </c>
      <c r="L9" s="40">
        <v>2</v>
      </c>
      <c r="M9" s="40">
        <v>4</v>
      </c>
      <c r="N9" s="187"/>
      <c r="O9" s="187"/>
    </row>
    <row r="10" spans="1:15" ht="40.5">
      <c r="A10" s="2">
        <v>4</v>
      </c>
      <c r="B10" s="631" t="s">
        <v>429</v>
      </c>
      <c r="C10" s="50" t="s">
        <v>430</v>
      </c>
      <c r="D10" s="52" t="s">
        <v>173</v>
      </c>
      <c r="E10" s="50" t="s">
        <v>175</v>
      </c>
      <c r="F10" s="47" t="s">
        <v>431</v>
      </c>
      <c r="G10" s="51">
        <v>2</v>
      </c>
      <c r="H10" s="51">
        <v>3</v>
      </c>
      <c r="I10" s="40">
        <v>6</v>
      </c>
      <c r="J10" s="49" t="s">
        <v>432</v>
      </c>
      <c r="K10" s="40">
        <v>2</v>
      </c>
      <c r="L10" s="40">
        <v>2</v>
      </c>
      <c r="M10" s="40">
        <v>4</v>
      </c>
      <c r="N10" s="187"/>
      <c r="O10" s="187"/>
    </row>
    <row r="11" spans="1:15" ht="27">
      <c r="A11" s="53">
        <v>5</v>
      </c>
      <c r="B11" s="632"/>
      <c r="C11" s="50" t="s">
        <v>433</v>
      </c>
      <c r="D11" s="52" t="s">
        <v>173</v>
      </c>
      <c r="E11" s="50" t="s">
        <v>434</v>
      </c>
      <c r="F11" s="47" t="s">
        <v>435</v>
      </c>
      <c r="G11" s="51">
        <v>3</v>
      </c>
      <c r="H11" s="51">
        <v>2</v>
      </c>
      <c r="I11" s="40">
        <v>6</v>
      </c>
      <c r="J11" s="49" t="s">
        <v>436</v>
      </c>
      <c r="K11" s="40">
        <v>2</v>
      </c>
      <c r="L11" s="40">
        <v>2</v>
      </c>
      <c r="M11" s="40">
        <v>4</v>
      </c>
      <c r="N11" s="187"/>
      <c r="O11" s="187"/>
    </row>
    <row r="12" spans="1:15" ht="27">
      <c r="A12" s="2">
        <v>6</v>
      </c>
      <c r="B12" s="632"/>
      <c r="C12" s="50" t="s">
        <v>330</v>
      </c>
      <c r="D12" s="51" t="s">
        <v>173</v>
      </c>
      <c r="E12" s="50" t="s">
        <v>434</v>
      </c>
      <c r="F12" s="47" t="s">
        <v>435</v>
      </c>
      <c r="G12" s="51">
        <v>3</v>
      </c>
      <c r="H12" s="51">
        <v>2</v>
      </c>
      <c r="I12" s="40">
        <v>6</v>
      </c>
      <c r="J12" s="49" t="s">
        <v>436</v>
      </c>
      <c r="K12" s="40">
        <v>2</v>
      </c>
      <c r="L12" s="40">
        <v>2</v>
      </c>
      <c r="M12" s="40">
        <v>4</v>
      </c>
      <c r="N12" s="187"/>
      <c r="O12" s="187"/>
    </row>
    <row r="13" spans="1:15" ht="54">
      <c r="A13" s="53">
        <v>7</v>
      </c>
      <c r="B13" s="632"/>
      <c r="C13" s="50" t="s">
        <v>437</v>
      </c>
      <c r="D13" s="52" t="s">
        <v>438</v>
      </c>
      <c r="E13" s="50" t="s">
        <v>439</v>
      </c>
      <c r="F13" s="47" t="s">
        <v>440</v>
      </c>
      <c r="G13" s="51">
        <v>3</v>
      </c>
      <c r="H13" s="51">
        <v>3</v>
      </c>
      <c r="I13" s="40">
        <v>9</v>
      </c>
      <c r="J13" s="49" t="s">
        <v>441</v>
      </c>
      <c r="K13" s="40">
        <v>2</v>
      </c>
      <c r="L13" s="40">
        <v>2</v>
      </c>
      <c r="M13" s="40">
        <v>4</v>
      </c>
      <c r="N13" s="187"/>
      <c r="O13" s="187"/>
    </row>
    <row r="14" spans="1:15" ht="39" customHeight="1">
      <c r="A14" s="2">
        <v>8</v>
      </c>
      <c r="B14" s="632"/>
      <c r="C14" s="50" t="s">
        <v>442</v>
      </c>
      <c r="D14" s="52" t="s">
        <v>172</v>
      </c>
      <c r="E14" s="50" t="s">
        <v>443</v>
      </c>
      <c r="F14" s="47" t="s">
        <v>178</v>
      </c>
      <c r="G14" s="51">
        <v>2</v>
      </c>
      <c r="H14" s="51">
        <v>2</v>
      </c>
      <c r="I14" s="40">
        <v>4</v>
      </c>
      <c r="J14" s="49" t="s">
        <v>444</v>
      </c>
      <c r="K14" s="40">
        <v>2</v>
      </c>
      <c r="L14" s="40">
        <v>2</v>
      </c>
      <c r="M14" s="40">
        <v>4</v>
      </c>
      <c r="N14" s="187"/>
      <c r="O14" s="187"/>
    </row>
    <row r="15" spans="1:15" ht="40.5">
      <c r="A15" s="53">
        <v>9</v>
      </c>
      <c r="B15" s="632"/>
      <c r="C15" s="50" t="s">
        <v>445</v>
      </c>
      <c r="D15" s="52" t="s">
        <v>173</v>
      </c>
      <c r="E15" s="50" t="s">
        <v>175</v>
      </c>
      <c r="F15" s="47" t="s">
        <v>431</v>
      </c>
      <c r="G15" s="51">
        <v>2</v>
      </c>
      <c r="H15" s="51">
        <v>3</v>
      </c>
      <c r="I15" s="40">
        <v>6</v>
      </c>
      <c r="J15" s="49" t="s">
        <v>432</v>
      </c>
      <c r="K15" s="40">
        <v>2</v>
      </c>
      <c r="L15" s="40">
        <v>2</v>
      </c>
      <c r="M15" s="40">
        <v>4</v>
      </c>
      <c r="N15" s="196"/>
      <c r="O15" s="187"/>
    </row>
    <row r="16" spans="1:15" ht="41.25" customHeight="1">
      <c r="A16" s="2">
        <v>10</v>
      </c>
      <c r="B16" s="632"/>
      <c r="C16" s="50" t="s">
        <v>446</v>
      </c>
      <c r="D16" s="52" t="s">
        <v>173</v>
      </c>
      <c r="E16" s="50" t="s">
        <v>447</v>
      </c>
      <c r="F16" s="47" t="s">
        <v>178</v>
      </c>
      <c r="G16" s="51">
        <v>2</v>
      </c>
      <c r="H16" s="51">
        <v>3</v>
      </c>
      <c r="I16" s="40">
        <v>6</v>
      </c>
      <c r="J16" s="49" t="s">
        <v>448</v>
      </c>
      <c r="K16" s="40">
        <v>2</v>
      </c>
      <c r="L16" s="40">
        <v>2</v>
      </c>
      <c r="M16" s="40">
        <v>4</v>
      </c>
      <c r="N16" s="187"/>
      <c r="O16" s="187"/>
    </row>
    <row r="17" spans="1:15" ht="40.5">
      <c r="A17" s="53">
        <v>11</v>
      </c>
      <c r="B17" s="632"/>
      <c r="C17" s="50" t="s">
        <v>449</v>
      </c>
      <c r="D17" s="52" t="s">
        <v>173</v>
      </c>
      <c r="E17" s="50" t="s">
        <v>175</v>
      </c>
      <c r="F17" s="47" t="s">
        <v>431</v>
      </c>
      <c r="G17" s="51">
        <v>2</v>
      </c>
      <c r="H17" s="51">
        <v>3</v>
      </c>
      <c r="I17" s="40">
        <v>6</v>
      </c>
      <c r="J17" s="49" t="s">
        <v>432</v>
      </c>
      <c r="K17" s="40">
        <v>2</v>
      </c>
      <c r="L17" s="40">
        <v>2</v>
      </c>
      <c r="M17" s="40">
        <v>4</v>
      </c>
      <c r="N17" s="196"/>
      <c r="O17" s="187"/>
    </row>
    <row r="18" spans="1:15" ht="27">
      <c r="A18" s="2">
        <v>12</v>
      </c>
      <c r="B18" s="632"/>
      <c r="C18" s="50" t="s">
        <v>450</v>
      </c>
      <c r="D18" s="52" t="s">
        <v>173</v>
      </c>
      <c r="E18" s="50" t="s">
        <v>422</v>
      </c>
      <c r="F18" s="47" t="s">
        <v>435</v>
      </c>
      <c r="G18" s="51">
        <v>2</v>
      </c>
      <c r="H18" s="51">
        <v>3</v>
      </c>
      <c r="I18" s="40">
        <v>6</v>
      </c>
      <c r="J18" s="49" t="s">
        <v>436</v>
      </c>
      <c r="K18" s="40">
        <v>2</v>
      </c>
      <c r="L18" s="40">
        <v>2</v>
      </c>
      <c r="M18" s="40">
        <v>4</v>
      </c>
      <c r="N18" s="196"/>
      <c r="O18" s="187"/>
    </row>
    <row r="19" spans="1:15" ht="45" customHeight="1">
      <c r="A19" s="53">
        <v>13</v>
      </c>
      <c r="B19" s="633"/>
      <c r="C19" s="50" t="s">
        <v>451</v>
      </c>
      <c r="D19" s="52" t="s">
        <v>172</v>
      </c>
      <c r="E19" s="50" t="s">
        <v>447</v>
      </c>
      <c r="F19" s="47" t="s">
        <v>178</v>
      </c>
      <c r="G19" s="51">
        <v>2</v>
      </c>
      <c r="H19" s="51">
        <v>3</v>
      </c>
      <c r="I19" s="40">
        <v>6</v>
      </c>
      <c r="J19" s="49" t="s">
        <v>448</v>
      </c>
      <c r="K19" s="40">
        <v>2</v>
      </c>
      <c r="L19" s="40">
        <v>2</v>
      </c>
      <c r="M19" s="40">
        <v>4</v>
      </c>
      <c r="N19" s="196"/>
      <c r="O19" s="187"/>
    </row>
    <row r="20" spans="1:15" ht="27">
      <c r="A20" s="2">
        <v>14</v>
      </c>
      <c r="B20" s="631" t="s">
        <v>195</v>
      </c>
      <c r="C20" s="50" t="s">
        <v>452</v>
      </c>
      <c r="D20" s="52" t="s">
        <v>173</v>
      </c>
      <c r="E20" s="50" t="s">
        <v>453</v>
      </c>
      <c r="F20" s="47" t="s">
        <v>178</v>
      </c>
      <c r="G20" s="51">
        <v>2</v>
      </c>
      <c r="H20" s="51">
        <v>2</v>
      </c>
      <c r="I20" s="40">
        <v>4</v>
      </c>
      <c r="J20" s="49" t="s">
        <v>332</v>
      </c>
      <c r="K20" s="40">
        <v>2</v>
      </c>
      <c r="L20" s="40">
        <v>1</v>
      </c>
      <c r="M20" s="40">
        <v>2</v>
      </c>
      <c r="N20" s="196"/>
      <c r="O20" s="187"/>
    </row>
    <row r="21" spans="1:15" ht="27">
      <c r="A21" s="53">
        <v>15</v>
      </c>
      <c r="B21" s="632"/>
      <c r="C21" s="50" t="s">
        <v>454</v>
      </c>
      <c r="D21" s="51" t="s">
        <v>173</v>
      </c>
      <c r="E21" s="50" t="s">
        <v>434</v>
      </c>
      <c r="F21" s="47" t="s">
        <v>435</v>
      </c>
      <c r="G21" s="51">
        <v>2</v>
      </c>
      <c r="H21" s="51">
        <v>3</v>
      </c>
      <c r="I21" s="40">
        <v>6</v>
      </c>
      <c r="J21" s="49" t="s">
        <v>436</v>
      </c>
      <c r="K21" s="40">
        <v>2</v>
      </c>
      <c r="L21" s="40">
        <v>2</v>
      </c>
      <c r="M21" s="40">
        <v>4</v>
      </c>
      <c r="N21" s="187"/>
      <c r="O21" s="187"/>
    </row>
    <row r="22" spans="1:15" ht="40.5">
      <c r="A22" s="2">
        <v>16</v>
      </c>
      <c r="B22" s="632"/>
      <c r="C22" s="50" t="s">
        <v>455</v>
      </c>
      <c r="D22" s="52" t="s">
        <v>173</v>
      </c>
      <c r="E22" s="50" t="s">
        <v>177</v>
      </c>
      <c r="F22" s="47" t="s">
        <v>178</v>
      </c>
      <c r="G22" s="51">
        <v>2</v>
      </c>
      <c r="H22" s="51">
        <v>2</v>
      </c>
      <c r="I22" s="40">
        <v>4</v>
      </c>
      <c r="J22" s="49" t="s">
        <v>456</v>
      </c>
      <c r="K22" s="40">
        <v>2</v>
      </c>
      <c r="L22" s="40">
        <v>2</v>
      </c>
      <c r="M22" s="40">
        <v>4</v>
      </c>
      <c r="N22" s="187"/>
      <c r="O22" s="187"/>
    </row>
    <row r="23" spans="1:15" ht="40.5">
      <c r="A23" s="53">
        <v>17</v>
      </c>
      <c r="B23" s="632"/>
      <c r="C23" s="50" t="s">
        <v>457</v>
      </c>
      <c r="D23" s="51" t="s">
        <v>172</v>
      </c>
      <c r="E23" s="50" t="s">
        <v>177</v>
      </c>
      <c r="F23" s="47" t="s">
        <v>178</v>
      </c>
      <c r="G23" s="51">
        <v>3</v>
      </c>
      <c r="H23" s="51">
        <v>2</v>
      </c>
      <c r="I23" s="40">
        <v>6</v>
      </c>
      <c r="J23" s="49" t="s">
        <v>456</v>
      </c>
      <c r="K23" s="40">
        <v>2</v>
      </c>
      <c r="L23" s="40">
        <v>2</v>
      </c>
      <c r="M23" s="40">
        <v>4</v>
      </c>
      <c r="N23" s="187"/>
      <c r="O23" s="187"/>
    </row>
    <row r="24" spans="1:15" ht="27">
      <c r="A24" s="2">
        <v>18</v>
      </c>
      <c r="B24" s="633"/>
      <c r="C24" s="50" t="s">
        <v>458</v>
      </c>
      <c r="D24" s="51" t="s">
        <v>459</v>
      </c>
      <c r="E24" s="50" t="s">
        <v>460</v>
      </c>
      <c r="F24" s="47" t="s">
        <v>461</v>
      </c>
      <c r="G24" s="51">
        <v>3</v>
      </c>
      <c r="H24" s="51">
        <v>2</v>
      </c>
      <c r="I24" s="40">
        <v>6</v>
      </c>
      <c r="J24" s="49" t="s">
        <v>462</v>
      </c>
      <c r="K24" s="40">
        <v>2</v>
      </c>
      <c r="L24" s="40">
        <v>2</v>
      </c>
      <c r="M24" s="40">
        <v>4</v>
      </c>
      <c r="N24" s="187"/>
      <c r="O24" s="187"/>
    </row>
    <row r="25" spans="1:15" ht="40.5">
      <c r="A25" s="53">
        <v>19</v>
      </c>
      <c r="B25" s="631" t="s">
        <v>179</v>
      </c>
      <c r="C25" s="50" t="s">
        <v>463</v>
      </c>
      <c r="D25" s="51" t="s">
        <v>174</v>
      </c>
      <c r="E25" s="50" t="s">
        <v>464</v>
      </c>
      <c r="F25" s="47" t="s">
        <v>178</v>
      </c>
      <c r="G25" s="51">
        <v>2</v>
      </c>
      <c r="H25" s="51">
        <v>2</v>
      </c>
      <c r="I25" s="40">
        <v>4</v>
      </c>
      <c r="J25" s="49" t="s">
        <v>465</v>
      </c>
      <c r="K25" s="40">
        <v>2</v>
      </c>
      <c r="L25" s="40">
        <v>1</v>
      </c>
      <c r="M25" s="40">
        <v>2</v>
      </c>
      <c r="N25" s="187"/>
      <c r="O25" s="187"/>
    </row>
    <row r="26" spans="1:15" ht="40.5">
      <c r="A26" s="2">
        <v>20</v>
      </c>
      <c r="B26" s="632"/>
      <c r="C26" s="50" t="s">
        <v>466</v>
      </c>
      <c r="D26" s="51" t="s">
        <v>174</v>
      </c>
      <c r="E26" s="50" t="s">
        <v>467</v>
      </c>
      <c r="F26" s="47" t="s">
        <v>178</v>
      </c>
      <c r="G26" s="51">
        <v>2</v>
      </c>
      <c r="H26" s="51">
        <v>2</v>
      </c>
      <c r="I26" s="40">
        <v>4</v>
      </c>
      <c r="J26" s="49" t="s">
        <v>465</v>
      </c>
      <c r="K26" s="40">
        <v>2</v>
      </c>
      <c r="L26" s="40">
        <v>2</v>
      </c>
      <c r="M26" s="40">
        <v>4</v>
      </c>
      <c r="N26" s="196"/>
      <c r="O26" s="187"/>
    </row>
    <row r="27" spans="1:15" ht="40.5">
      <c r="A27" s="53">
        <v>21</v>
      </c>
      <c r="B27" s="633"/>
      <c r="C27" s="50" t="s">
        <v>468</v>
      </c>
      <c r="D27" s="51" t="s">
        <v>174</v>
      </c>
      <c r="E27" s="50" t="s">
        <v>467</v>
      </c>
      <c r="F27" s="47" t="s">
        <v>178</v>
      </c>
      <c r="G27" s="51">
        <v>2</v>
      </c>
      <c r="H27" s="51">
        <v>2</v>
      </c>
      <c r="I27" s="40">
        <v>4</v>
      </c>
      <c r="J27" s="49" t="s">
        <v>465</v>
      </c>
      <c r="K27" s="40">
        <v>2</v>
      </c>
      <c r="L27" s="40">
        <v>1</v>
      </c>
      <c r="M27" s="40">
        <v>2</v>
      </c>
      <c r="N27" s="187"/>
      <c r="O27" s="187"/>
    </row>
    <row r="28" spans="1:15" ht="17.25">
      <c r="A28" s="567" t="s">
        <v>1706</v>
      </c>
      <c r="B28" s="567"/>
      <c r="C28" s="566" t="s">
        <v>1712</v>
      </c>
      <c r="D28" s="566"/>
      <c r="E28" s="569"/>
      <c r="F28" s="569"/>
      <c r="G28" s="569"/>
      <c r="H28" s="569"/>
      <c r="I28" s="569"/>
      <c r="J28" s="569"/>
      <c r="K28" s="569"/>
      <c r="L28" s="569"/>
      <c r="M28" s="569"/>
      <c r="N28" s="569"/>
      <c r="O28" s="569"/>
    </row>
    <row r="29" spans="1:15" ht="17.25">
      <c r="A29" s="567"/>
      <c r="B29" s="567"/>
      <c r="C29" s="566" t="s">
        <v>1711</v>
      </c>
      <c r="D29" s="566"/>
      <c r="E29" s="569"/>
      <c r="F29" s="569"/>
      <c r="G29" s="569"/>
      <c r="H29" s="569"/>
      <c r="I29" s="569"/>
      <c r="J29" s="569"/>
      <c r="K29" s="569"/>
      <c r="L29" s="569"/>
      <c r="M29" s="569"/>
      <c r="N29" s="569"/>
      <c r="O29" s="569"/>
    </row>
    <row r="30" spans="1:15" ht="17.25">
      <c r="A30" s="567"/>
      <c r="B30" s="567"/>
      <c r="C30" s="566" t="s">
        <v>115</v>
      </c>
      <c r="D30" s="566"/>
      <c r="E30" s="569"/>
      <c r="F30" s="569"/>
      <c r="G30" s="569"/>
      <c r="H30" s="569"/>
      <c r="I30" s="569"/>
      <c r="J30" s="569"/>
      <c r="K30" s="569"/>
      <c r="L30" s="569"/>
      <c r="M30" s="569"/>
      <c r="N30" s="569"/>
      <c r="O30" s="569"/>
    </row>
    <row r="31" spans="1:15" ht="17.25">
      <c r="A31" s="567"/>
      <c r="B31" s="567"/>
      <c r="C31" s="566" t="s">
        <v>117</v>
      </c>
      <c r="D31" s="566"/>
      <c r="E31" s="569"/>
      <c r="F31" s="569"/>
      <c r="G31" s="569"/>
      <c r="H31" s="569"/>
      <c r="I31" s="569"/>
      <c r="J31" s="569"/>
      <c r="K31" s="569"/>
      <c r="L31" s="569"/>
      <c r="M31" s="569"/>
      <c r="N31" s="569"/>
      <c r="O31" s="569"/>
    </row>
    <row r="32" spans="1:15" ht="17.25">
      <c r="A32" s="567"/>
      <c r="B32" s="567"/>
      <c r="C32" s="566" t="s">
        <v>170</v>
      </c>
      <c r="D32" s="566"/>
      <c r="E32" s="568"/>
      <c r="F32" s="568"/>
      <c r="G32" s="568"/>
      <c r="H32" s="568"/>
      <c r="I32" s="568"/>
      <c r="J32" s="568"/>
      <c r="K32" s="568"/>
      <c r="L32" s="568"/>
      <c r="M32" s="568"/>
      <c r="N32" s="568"/>
      <c r="O32" s="568"/>
    </row>
    <row r="35" spans="5:15">
      <c r="E35" s="263"/>
      <c r="F35" s="263"/>
      <c r="G35" s="263"/>
      <c r="H35" s="263"/>
      <c r="I35" s="263"/>
      <c r="J35" s="263"/>
    </row>
    <row r="36" spans="5:15">
      <c r="E36" s="263"/>
      <c r="F36" s="263"/>
      <c r="G36" s="263"/>
      <c r="H36" s="263"/>
      <c r="I36" s="263"/>
      <c r="J36" s="263"/>
    </row>
    <row r="37" spans="5:15">
      <c r="E37" s="263"/>
      <c r="F37" s="263"/>
      <c r="G37" s="263"/>
      <c r="H37" s="263"/>
      <c r="I37" s="263"/>
      <c r="J37" s="263"/>
    </row>
    <row r="38" spans="5:15">
      <c r="E38" s="263"/>
      <c r="F38" s="263"/>
      <c r="G38" s="263"/>
      <c r="H38" s="263"/>
      <c r="I38" s="263"/>
      <c r="J38" s="263"/>
    </row>
    <row r="39" spans="5:15">
      <c r="E39" s="263"/>
      <c r="F39" s="263"/>
      <c r="G39" s="263"/>
      <c r="H39" s="263"/>
      <c r="I39" s="263"/>
      <c r="J39" s="263"/>
      <c r="K39" s="263"/>
      <c r="L39" s="263"/>
      <c r="M39" s="263"/>
      <c r="N39" s="263"/>
      <c r="O39" s="263"/>
    </row>
  </sheetData>
  <mergeCells count="37">
    <mergeCell ref="A28:B32"/>
    <mergeCell ref="C28:D28"/>
    <mergeCell ref="E28:O28"/>
    <mergeCell ref="C29:D29"/>
    <mergeCell ref="E29:O29"/>
    <mergeCell ref="C30:D30"/>
    <mergeCell ref="E30:O30"/>
    <mergeCell ref="C31:D31"/>
    <mergeCell ref="E31:O31"/>
    <mergeCell ref="C32:D32"/>
    <mergeCell ref="E32:O32"/>
    <mergeCell ref="N2:N3"/>
    <mergeCell ref="O2:O3"/>
    <mergeCell ref="A3:B3"/>
    <mergeCell ref="C3:D3"/>
    <mergeCell ref="E4:E5"/>
    <mergeCell ref="K4:M4"/>
    <mergeCell ref="L2:L3"/>
    <mergeCell ref="M2:M3"/>
    <mergeCell ref="A4:A5"/>
    <mergeCell ref="B4:B5"/>
    <mergeCell ref="C4:C5"/>
    <mergeCell ref="D4:D5"/>
    <mergeCell ref="O4:O5"/>
    <mergeCell ref="G4:I4"/>
    <mergeCell ref="J4:J5"/>
    <mergeCell ref="N4:N5"/>
    <mergeCell ref="A1:B1"/>
    <mergeCell ref="C1:D1"/>
    <mergeCell ref="E1:K3"/>
    <mergeCell ref="A2:B2"/>
    <mergeCell ref="C2:D2"/>
    <mergeCell ref="B7:B9"/>
    <mergeCell ref="B10:B19"/>
    <mergeCell ref="B20:B24"/>
    <mergeCell ref="B25:B27"/>
    <mergeCell ref="F4:F5"/>
  </mergeCells>
  <phoneticPr fontId="1" type="noConversion"/>
  <dataValidations count="3">
    <dataValidation type="list" allowBlank="1" showInputMessage="1" showErrorMessage="1" sqref="B7 B25 B10 B20">
      <formula1>"자재반입(입고), 설비(장비)설치_기구, 설비(장비)설치_전장, 시운전"</formula1>
    </dataValidation>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53"/>
  <sheetViews>
    <sheetView showGridLines="0" zoomScale="80" zoomScaleNormal="80"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27.25" style="1" bestFit="1" customWidth="1"/>
    <col min="5" max="5" width="48.375" style="1" bestFit="1" customWidth="1"/>
    <col min="6" max="6" width="26"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20.2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46.5" customHeight="1">
      <c r="A7" s="53">
        <v>1</v>
      </c>
      <c r="B7" s="631" t="s">
        <v>10</v>
      </c>
      <c r="C7" s="50" t="s">
        <v>469</v>
      </c>
      <c r="D7" s="258" t="s">
        <v>421</v>
      </c>
      <c r="E7" s="50" t="s">
        <v>470</v>
      </c>
      <c r="F7" s="47" t="s">
        <v>163</v>
      </c>
      <c r="G7" s="258">
        <v>2</v>
      </c>
      <c r="H7" s="258">
        <v>3</v>
      </c>
      <c r="I7" s="40">
        <v>6</v>
      </c>
      <c r="J7" s="49" t="s">
        <v>423</v>
      </c>
      <c r="K7" s="40">
        <v>2</v>
      </c>
      <c r="L7" s="40">
        <v>2</v>
      </c>
      <c r="M7" s="40">
        <v>4</v>
      </c>
      <c r="N7" s="40" t="s">
        <v>420</v>
      </c>
      <c r="O7" s="40" t="s">
        <v>232</v>
      </c>
    </row>
    <row r="8" spans="1:15" ht="40.5">
      <c r="A8" s="2">
        <v>2</v>
      </c>
      <c r="B8" s="632"/>
      <c r="C8" s="50" t="s">
        <v>424</v>
      </c>
      <c r="D8" s="258" t="s">
        <v>210</v>
      </c>
      <c r="E8" s="50" t="s">
        <v>197</v>
      </c>
      <c r="F8" s="47" t="s">
        <v>163</v>
      </c>
      <c r="G8" s="258">
        <v>2</v>
      </c>
      <c r="H8" s="258">
        <v>3</v>
      </c>
      <c r="I8" s="40">
        <v>6</v>
      </c>
      <c r="J8" s="49" t="s">
        <v>425</v>
      </c>
      <c r="K8" s="40">
        <v>1</v>
      </c>
      <c r="L8" s="40">
        <v>3</v>
      </c>
      <c r="M8" s="40">
        <v>3</v>
      </c>
      <c r="N8" s="187"/>
      <c r="O8" s="187"/>
    </row>
    <row r="9" spans="1:15" ht="40.5">
      <c r="A9" s="53">
        <v>3</v>
      </c>
      <c r="B9" s="633"/>
      <c r="C9" s="50" t="s">
        <v>426</v>
      </c>
      <c r="D9" s="260" t="s">
        <v>173</v>
      </c>
      <c r="E9" s="50" t="s">
        <v>198</v>
      </c>
      <c r="F9" s="47" t="s">
        <v>163</v>
      </c>
      <c r="G9" s="258">
        <v>2</v>
      </c>
      <c r="H9" s="258">
        <v>3</v>
      </c>
      <c r="I9" s="40">
        <v>6</v>
      </c>
      <c r="J9" s="49" t="s">
        <v>428</v>
      </c>
      <c r="K9" s="40">
        <v>1</v>
      </c>
      <c r="L9" s="40">
        <v>3</v>
      </c>
      <c r="M9" s="40">
        <v>3</v>
      </c>
      <c r="N9" s="187"/>
      <c r="O9" s="187"/>
    </row>
    <row r="10" spans="1:15" ht="40.5">
      <c r="A10" s="2">
        <v>4</v>
      </c>
      <c r="B10" s="631" t="s">
        <v>194</v>
      </c>
      <c r="C10" s="50" t="s">
        <v>471</v>
      </c>
      <c r="D10" s="258" t="s">
        <v>472</v>
      </c>
      <c r="E10" s="50" t="s">
        <v>175</v>
      </c>
      <c r="F10" s="47" t="s">
        <v>473</v>
      </c>
      <c r="G10" s="258">
        <v>3</v>
      </c>
      <c r="H10" s="258">
        <v>2</v>
      </c>
      <c r="I10" s="40">
        <v>6</v>
      </c>
      <c r="J10" s="49" t="s">
        <v>432</v>
      </c>
      <c r="K10" s="40">
        <v>2</v>
      </c>
      <c r="L10" s="40">
        <v>2</v>
      </c>
      <c r="M10" s="40">
        <v>4</v>
      </c>
      <c r="N10" s="187"/>
      <c r="O10" s="187"/>
    </row>
    <row r="11" spans="1:15" ht="50.25" customHeight="1">
      <c r="A11" s="53">
        <v>5</v>
      </c>
      <c r="B11" s="632"/>
      <c r="C11" s="50" t="s">
        <v>474</v>
      </c>
      <c r="D11" s="260" t="s">
        <v>475</v>
      </c>
      <c r="E11" s="50" t="s">
        <v>476</v>
      </c>
      <c r="F11" s="47" t="s">
        <v>178</v>
      </c>
      <c r="G11" s="258">
        <v>3</v>
      </c>
      <c r="H11" s="258">
        <v>2</v>
      </c>
      <c r="I11" s="40">
        <v>6</v>
      </c>
      <c r="J11" s="49" t="s">
        <v>325</v>
      </c>
      <c r="K11" s="40">
        <v>2</v>
      </c>
      <c r="L11" s="40">
        <v>2</v>
      </c>
      <c r="M11" s="40">
        <v>4</v>
      </c>
      <c r="N11" s="187"/>
      <c r="O11" s="187"/>
    </row>
    <row r="12" spans="1:15" ht="40.5">
      <c r="A12" s="2">
        <v>6</v>
      </c>
      <c r="B12" s="632"/>
      <c r="C12" s="50" t="s">
        <v>477</v>
      </c>
      <c r="D12" s="260" t="s">
        <v>1719</v>
      </c>
      <c r="E12" s="50" t="s">
        <v>479</v>
      </c>
      <c r="F12" s="47" t="s">
        <v>480</v>
      </c>
      <c r="G12" s="258">
        <v>3</v>
      </c>
      <c r="H12" s="258">
        <v>3</v>
      </c>
      <c r="I12" s="40">
        <v>9</v>
      </c>
      <c r="J12" s="47" t="s">
        <v>481</v>
      </c>
      <c r="K12" s="40">
        <v>2</v>
      </c>
      <c r="L12" s="40">
        <v>2</v>
      </c>
      <c r="M12" s="40">
        <v>4</v>
      </c>
      <c r="N12" s="187"/>
      <c r="O12" s="187"/>
    </row>
    <row r="13" spans="1:15" ht="41.25" customHeight="1">
      <c r="A13" s="53">
        <v>7</v>
      </c>
      <c r="B13" s="632"/>
      <c r="C13" s="50"/>
      <c r="D13" s="260" t="s">
        <v>482</v>
      </c>
      <c r="E13" s="50" t="s">
        <v>484</v>
      </c>
      <c r="F13" s="47" t="s">
        <v>485</v>
      </c>
      <c r="G13" s="258">
        <v>3</v>
      </c>
      <c r="H13" s="258">
        <v>2</v>
      </c>
      <c r="I13" s="40">
        <v>6</v>
      </c>
      <c r="J13" s="47" t="s">
        <v>486</v>
      </c>
      <c r="K13" s="40">
        <v>1</v>
      </c>
      <c r="L13" s="40">
        <v>2</v>
      </c>
      <c r="M13" s="40">
        <v>2</v>
      </c>
      <c r="N13" s="187"/>
      <c r="O13" s="187"/>
    </row>
    <row r="14" spans="1:15" ht="27">
      <c r="A14" s="2">
        <v>8</v>
      </c>
      <c r="B14" s="632"/>
      <c r="C14" s="50"/>
      <c r="D14" s="260" t="s">
        <v>487</v>
      </c>
      <c r="E14" s="50" t="s">
        <v>488</v>
      </c>
      <c r="F14" s="47" t="s">
        <v>489</v>
      </c>
      <c r="G14" s="258">
        <v>3</v>
      </c>
      <c r="H14" s="258">
        <v>2</v>
      </c>
      <c r="I14" s="40">
        <v>6</v>
      </c>
      <c r="J14" s="47" t="s">
        <v>490</v>
      </c>
      <c r="K14" s="40">
        <v>2</v>
      </c>
      <c r="L14" s="40">
        <v>2</v>
      </c>
      <c r="M14" s="40">
        <v>4</v>
      </c>
      <c r="N14" s="187"/>
      <c r="O14" s="187"/>
    </row>
    <row r="15" spans="1:15" ht="36.75" customHeight="1">
      <c r="A15" s="53">
        <v>9</v>
      </c>
      <c r="B15" s="632"/>
      <c r="C15" s="50"/>
      <c r="D15" s="260" t="s">
        <v>487</v>
      </c>
      <c r="E15" s="50" t="s">
        <v>491</v>
      </c>
      <c r="F15" s="47" t="s">
        <v>178</v>
      </c>
      <c r="G15" s="258">
        <v>3</v>
      </c>
      <c r="H15" s="258">
        <v>2</v>
      </c>
      <c r="I15" s="40">
        <v>6</v>
      </c>
      <c r="J15" s="49" t="s">
        <v>492</v>
      </c>
      <c r="K15" s="40">
        <v>2</v>
      </c>
      <c r="L15" s="40">
        <v>2</v>
      </c>
      <c r="M15" s="40">
        <v>4</v>
      </c>
      <c r="N15" s="187"/>
      <c r="O15" s="187"/>
    </row>
    <row r="16" spans="1:15" ht="27">
      <c r="A16" s="2">
        <v>10</v>
      </c>
      <c r="B16" s="632"/>
      <c r="C16" s="50" t="s">
        <v>493</v>
      </c>
      <c r="D16" s="258" t="s">
        <v>472</v>
      </c>
      <c r="E16" s="50" t="s">
        <v>201</v>
      </c>
      <c r="F16" s="47" t="s">
        <v>489</v>
      </c>
      <c r="G16" s="258">
        <v>3</v>
      </c>
      <c r="H16" s="258">
        <v>2</v>
      </c>
      <c r="I16" s="40">
        <v>6</v>
      </c>
      <c r="J16" s="47" t="s">
        <v>490</v>
      </c>
      <c r="K16" s="40">
        <v>2</v>
      </c>
      <c r="L16" s="40">
        <v>2</v>
      </c>
      <c r="M16" s="40">
        <v>4</v>
      </c>
      <c r="N16" s="187"/>
      <c r="O16" s="187"/>
    </row>
    <row r="17" spans="1:15" ht="40.5">
      <c r="A17" s="53">
        <v>11</v>
      </c>
      <c r="B17" s="632"/>
      <c r="C17" s="50"/>
      <c r="D17" s="258" t="s">
        <v>472</v>
      </c>
      <c r="E17" s="50" t="s">
        <v>494</v>
      </c>
      <c r="F17" s="47" t="s">
        <v>480</v>
      </c>
      <c r="G17" s="258">
        <v>3</v>
      </c>
      <c r="H17" s="258">
        <v>3</v>
      </c>
      <c r="I17" s="40">
        <v>9</v>
      </c>
      <c r="J17" s="47" t="s">
        <v>481</v>
      </c>
      <c r="K17" s="40">
        <v>2</v>
      </c>
      <c r="L17" s="40">
        <v>2</v>
      </c>
      <c r="M17" s="40">
        <v>4</v>
      </c>
      <c r="N17" s="187"/>
      <c r="O17" s="187"/>
    </row>
    <row r="18" spans="1:15" ht="40.5">
      <c r="A18" s="2">
        <v>12</v>
      </c>
      <c r="B18" s="632"/>
      <c r="C18" s="50" t="s">
        <v>495</v>
      </c>
      <c r="D18" s="260" t="s">
        <v>478</v>
      </c>
      <c r="E18" s="50" t="s">
        <v>422</v>
      </c>
      <c r="F18" s="47" t="s">
        <v>480</v>
      </c>
      <c r="G18" s="258">
        <v>3</v>
      </c>
      <c r="H18" s="258">
        <v>3</v>
      </c>
      <c r="I18" s="40">
        <v>9</v>
      </c>
      <c r="J18" s="47" t="s">
        <v>481</v>
      </c>
      <c r="K18" s="40">
        <v>2</v>
      </c>
      <c r="L18" s="40">
        <v>2</v>
      </c>
      <c r="M18" s="40">
        <v>4</v>
      </c>
      <c r="N18" s="187"/>
      <c r="O18" s="187"/>
    </row>
    <row r="19" spans="1:15" ht="27">
      <c r="A19" s="53">
        <v>13</v>
      </c>
      <c r="B19" s="632"/>
      <c r="C19" s="50"/>
      <c r="D19" s="258" t="s">
        <v>472</v>
      </c>
      <c r="E19" s="50" t="s">
        <v>201</v>
      </c>
      <c r="F19" s="47" t="s">
        <v>489</v>
      </c>
      <c r="G19" s="258">
        <v>3</v>
      </c>
      <c r="H19" s="258">
        <v>3</v>
      </c>
      <c r="I19" s="40">
        <v>9</v>
      </c>
      <c r="J19" s="47" t="s">
        <v>490</v>
      </c>
      <c r="K19" s="40">
        <v>2</v>
      </c>
      <c r="L19" s="40">
        <v>2</v>
      </c>
      <c r="M19" s="40">
        <v>4</v>
      </c>
      <c r="N19" s="187"/>
      <c r="O19" s="187"/>
    </row>
    <row r="20" spans="1:15" ht="27">
      <c r="A20" s="2">
        <v>14</v>
      </c>
      <c r="B20" s="632"/>
      <c r="C20" s="50"/>
      <c r="D20" s="260" t="s">
        <v>482</v>
      </c>
      <c r="E20" s="50" t="s">
        <v>484</v>
      </c>
      <c r="F20" s="47" t="s">
        <v>485</v>
      </c>
      <c r="G20" s="258">
        <v>2</v>
      </c>
      <c r="H20" s="258">
        <v>2</v>
      </c>
      <c r="I20" s="40">
        <v>4</v>
      </c>
      <c r="J20" s="47" t="s">
        <v>486</v>
      </c>
      <c r="K20" s="40">
        <v>2</v>
      </c>
      <c r="L20" s="40">
        <v>1</v>
      </c>
      <c r="M20" s="40">
        <v>2</v>
      </c>
      <c r="N20" s="187"/>
      <c r="O20" s="187"/>
    </row>
    <row r="21" spans="1:15" ht="27">
      <c r="A21" s="53">
        <v>15</v>
      </c>
      <c r="B21" s="632"/>
      <c r="C21" s="50"/>
      <c r="D21" s="260" t="s">
        <v>478</v>
      </c>
      <c r="E21" s="50" t="s">
        <v>496</v>
      </c>
      <c r="F21" s="47" t="s">
        <v>497</v>
      </c>
      <c r="G21" s="258">
        <v>2</v>
      </c>
      <c r="H21" s="258">
        <v>3</v>
      </c>
      <c r="I21" s="40">
        <v>6</v>
      </c>
      <c r="J21" s="47" t="s">
        <v>498</v>
      </c>
      <c r="K21" s="40">
        <v>2</v>
      </c>
      <c r="L21" s="40">
        <v>2</v>
      </c>
      <c r="M21" s="40">
        <v>4</v>
      </c>
      <c r="N21" s="187"/>
      <c r="O21" s="187"/>
    </row>
    <row r="22" spans="1:15" ht="40.5">
      <c r="A22" s="2">
        <v>16</v>
      </c>
      <c r="B22" s="632"/>
      <c r="C22" s="50" t="s">
        <v>499</v>
      </c>
      <c r="D22" s="260" t="s">
        <v>478</v>
      </c>
      <c r="E22" s="50" t="s">
        <v>422</v>
      </c>
      <c r="F22" s="47" t="s">
        <v>480</v>
      </c>
      <c r="G22" s="258">
        <v>3</v>
      </c>
      <c r="H22" s="258">
        <v>3</v>
      </c>
      <c r="I22" s="40">
        <v>9</v>
      </c>
      <c r="J22" s="47" t="s">
        <v>481</v>
      </c>
      <c r="K22" s="40">
        <v>2</v>
      </c>
      <c r="L22" s="40">
        <v>2</v>
      </c>
      <c r="M22" s="40">
        <v>4</v>
      </c>
      <c r="N22" s="187"/>
      <c r="O22" s="187"/>
    </row>
    <row r="23" spans="1:15" ht="27">
      <c r="A23" s="53">
        <v>17</v>
      </c>
      <c r="B23" s="632"/>
      <c r="C23" s="50"/>
      <c r="D23" s="258" t="s">
        <v>472</v>
      </c>
      <c r="E23" s="50" t="s">
        <v>201</v>
      </c>
      <c r="F23" s="47" t="s">
        <v>489</v>
      </c>
      <c r="G23" s="258">
        <v>3</v>
      </c>
      <c r="H23" s="258">
        <v>3</v>
      </c>
      <c r="I23" s="40">
        <v>9</v>
      </c>
      <c r="J23" s="47" t="s">
        <v>490</v>
      </c>
      <c r="K23" s="40">
        <v>2</v>
      </c>
      <c r="L23" s="40">
        <v>2</v>
      </c>
      <c r="M23" s="40">
        <v>4</v>
      </c>
      <c r="N23" s="187"/>
      <c r="O23" s="187"/>
    </row>
    <row r="24" spans="1:15" ht="37.5" customHeight="1">
      <c r="A24" s="2">
        <v>18</v>
      </c>
      <c r="B24" s="632"/>
      <c r="C24" s="50"/>
      <c r="D24" s="260" t="s">
        <v>482</v>
      </c>
      <c r="E24" s="50" t="s">
        <v>484</v>
      </c>
      <c r="F24" s="47" t="s">
        <v>485</v>
      </c>
      <c r="G24" s="258">
        <v>2</v>
      </c>
      <c r="H24" s="258">
        <v>2</v>
      </c>
      <c r="I24" s="40">
        <v>4</v>
      </c>
      <c r="J24" s="47" t="s">
        <v>486</v>
      </c>
      <c r="K24" s="40">
        <v>2</v>
      </c>
      <c r="L24" s="40">
        <v>1</v>
      </c>
      <c r="M24" s="40">
        <v>2</v>
      </c>
      <c r="N24" s="187"/>
      <c r="O24" s="187"/>
    </row>
    <row r="25" spans="1:15" ht="37.5" customHeight="1">
      <c r="A25" s="53">
        <v>19</v>
      </c>
      <c r="B25" s="632"/>
      <c r="C25" s="50"/>
      <c r="D25" s="260" t="s">
        <v>478</v>
      </c>
      <c r="E25" s="50" t="s">
        <v>496</v>
      </c>
      <c r="F25" s="47" t="s">
        <v>497</v>
      </c>
      <c r="G25" s="258">
        <v>2</v>
      </c>
      <c r="H25" s="258">
        <v>3</v>
      </c>
      <c r="I25" s="40">
        <v>6</v>
      </c>
      <c r="J25" s="47" t="s">
        <v>498</v>
      </c>
      <c r="K25" s="40">
        <v>2</v>
      </c>
      <c r="L25" s="40">
        <v>2</v>
      </c>
      <c r="M25" s="40">
        <v>4</v>
      </c>
      <c r="N25" s="187"/>
      <c r="O25" s="187"/>
    </row>
    <row r="26" spans="1:15" ht="40.5">
      <c r="A26" s="2">
        <v>20</v>
      </c>
      <c r="B26" s="632"/>
      <c r="C26" s="50" t="s">
        <v>500</v>
      </c>
      <c r="D26" s="260" t="s">
        <v>478</v>
      </c>
      <c r="E26" s="50" t="s">
        <v>422</v>
      </c>
      <c r="F26" s="47" t="s">
        <v>480</v>
      </c>
      <c r="G26" s="258">
        <v>3</v>
      </c>
      <c r="H26" s="258">
        <v>3</v>
      </c>
      <c r="I26" s="40">
        <v>9</v>
      </c>
      <c r="J26" s="47" t="s">
        <v>481</v>
      </c>
      <c r="K26" s="40">
        <v>2</v>
      </c>
      <c r="L26" s="40">
        <v>2</v>
      </c>
      <c r="M26" s="40">
        <v>4</v>
      </c>
      <c r="N26" s="187"/>
      <c r="O26" s="187"/>
    </row>
    <row r="27" spans="1:15" ht="27">
      <c r="A27" s="53">
        <v>21</v>
      </c>
      <c r="B27" s="632"/>
      <c r="C27" s="50"/>
      <c r="D27" s="258" t="s">
        <v>472</v>
      </c>
      <c r="E27" s="50" t="s">
        <v>201</v>
      </c>
      <c r="F27" s="47" t="s">
        <v>489</v>
      </c>
      <c r="G27" s="258">
        <v>3</v>
      </c>
      <c r="H27" s="258">
        <v>3</v>
      </c>
      <c r="I27" s="40">
        <v>9</v>
      </c>
      <c r="J27" s="47" t="s">
        <v>490</v>
      </c>
      <c r="K27" s="40">
        <v>2</v>
      </c>
      <c r="L27" s="40">
        <v>2</v>
      </c>
      <c r="M27" s="40">
        <v>4</v>
      </c>
      <c r="N27" s="187"/>
      <c r="O27" s="187"/>
    </row>
    <row r="28" spans="1:15" ht="36.75" customHeight="1">
      <c r="A28" s="2">
        <v>22</v>
      </c>
      <c r="B28" s="632"/>
      <c r="C28" s="50"/>
      <c r="D28" s="260" t="s">
        <v>482</v>
      </c>
      <c r="E28" s="50" t="s">
        <v>484</v>
      </c>
      <c r="F28" s="47" t="s">
        <v>485</v>
      </c>
      <c r="G28" s="258">
        <v>2</v>
      </c>
      <c r="H28" s="258">
        <v>2</v>
      </c>
      <c r="I28" s="40">
        <v>4</v>
      </c>
      <c r="J28" s="47" t="s">
        <v>486</v>
      </c>
      <c r="K28" s="40">
        <v>2</v>
      </c>
      <c r="L28" s="40">
        <v>1</v>
      </c>
      <c r="M28" s="40">
        <v>2</v>
      </c>
      <c r="N28" s="40"/>
      <c r="O28" s="40"/>
    </row>
    <row r="29" spans="1:15" ht="36.75" customHeight="1">
      <c r="A29" s="53">
        <v>23</v>
      </c>
      <c r="B29" s="632"/>
      <c r="C29" s="50"/>
      <c r="D29" s="260" t="s">
        <v>478</v>
      </c>
      <c r="E29" s="50" t="s">
        <v>496</v>
      </c>
      <c r="F29" s="47" t="s">
        <v>497</v>
      </c>
      <c r="G29" s="258">
        <v>2</v>
      </c>
      <c r="H29" s="258">
        <v>3</v>
      </c>
      <c r="I29" s="40">
        <v>6</v>
      </c>
      <c r="J29" s="47" t="s">
        <v>498</v>
      </c>
      <c r="K29" s="40">
        <v>2</v>
      </c>
      <c r="L29" s="40">
        <v>2</v>
      </c>
      <c r="M29" s="40">
        <v>4</v>
      </c>
      <c r="N29" s="40"/>
      <c r="O29" s="40"/>
    </row>
    <row r="30" spans="1:15" ht="40.5">
      <c r="A30" s="2">
        <v>24</v>
      </c>
      <c r="B30" s="632"/>
      <c r="C30" s="50" t="s">
        <v>501</v>
      </c>
      <c r="D30" s="260" t="s">
        <v>478</v>
      </c>
      <c r="E30" s="50" t="s">
        <v>422</v>
      </c>
      <c r="F30" s="47" t="s">
        <v>480</v>
      </c>
      <c r="G30" s="258">
        <v>3</v>
      </c>
      <c r="H30" s="258">
        <v>3</v>
      </c>
      <c r="I30" s="40">
        <v>9</v>
      </c>
      <c r="J30" s="47" t="s">
        <v>481</v>
      </c>
      <c r="K30" s="40">
        <v>2</v>
      </c>
      <c r="L30" s="40">
        <v>2</v>
      </c>
      <c r="M30" s="40">
        <v>4</v>
      </c>
      <c r="N30" s="40"/>
      <c r="O30" s="40"/>
    </row>
    <row r="31" spans="1:15" ht="27">
      <c r="A31" s="53">
        <v>25</v>
      </c>
      <c r="B31" s="632"/>
      <c r="C31" s="50"/>
      <c r="D31" s="258" t="s">
        <v>472</v>
      </c>
      <c r="E31" s="50" t="s">
        <v>201</v>
      </c>
      <c r="F31" s="47" t="s">
        <v>489</v>
      </c>
      <c r="G31" s="258">
        <v>3</v>
      </c>
      <c r="H31" s="258">
        <v>3</v>
      </c>
      <c r="I31" s="40">
        <v>9</v>
      </c>
      <c r="J31" s="47" t="s">
        <v>490</v>
      </c>
      <c r="K31" s="40">
        <v>2</v>
      </c>
      <c r="L31" s="40">
        <v>2</v>
      </c>
      <c r="M31" s="40">
        <v>4</v>
      </c>
      <c r="N31" s="40"/>
      <c r="O31" s="40"/>
    </row>
    <row r="32" spans="1:15" ht="36" customHeight="1">
      <c r="A32" s="2">
        <v>26</v>
      </c>
      <c r="B32" s="632"/>
      <c r="C32" s="50"/>
      <c r="D32" s="260" t="s">
        <v>482</v>
      </c>
      <c r="E32" s="50" t="s">
        <v>484</v>
      </c>
      <c r="F32" s="47" t="s">
        <v>485</v>
      </c>
      <c r="G32" s="258">
        <v>2</v>
      </c>
      <c r="H32" s="258">
        <v>2</v>
      </c>
      <c r="I32" s="40">
        <v>4</v>
      </c>
      <c r="J32" s="47" t="s">
        <v>486</v>
      </c>
      <c r="K32" s="40">
        <v>2</v>
      </c>
      <c r="L32" s="40">
        <v>1</v>
      </c>
      <c r="M32" s="40">
        <v>2</v>
      </c>
      <c r="N32" s="40"/>
      <c r="O32" s="40"/>
    </row>
    <row r="33" spans="1:15" ht="36" customHeight="1">
      <c r="A33" s="53">
        <v>27</v>
      </c>
      <c r="B33" s="632"/>
      <c r="C33" s="50"/>
      <c r="D33" s="260" t="s">
        <v>478</v>
      </c>
      <c r="E33" s="50" t="s">
        <v>496</v>
      </c>
      <c r="F33" s="47" t="s">
        <v>497</v>
      </c>
      <c r="G33" s="258">
        <v>2</v>
      </c>
      <c r="H33" s="258">
        <v>3</v>
      </c>
      <c r="I33" s="40">
        <v>6</v>
      </c>
      <c r="J33" s="47" t="s">
        <v>498</v>
      </c>
      <c r="K33" s="40">
        <v>2</v>
      </c>
      <c r="L33" s="40">
        <v>2</v>
      </c>
      <c r="M33" s="40">
        <v>4</v>
      </c>
      <c r="N33" s="40"/>
      <c r="O33" s="40"/>
    </row>
    <row r="34" spans="1:15" ht="40.5">
      <c r="A34" s="2">
        <v>28</v>
      </c>
      <c r="B34" s="632"/>
      <c r="C34" s="50" t="s">
        <v>502</v>
      </c>
      <c r="D34" s="260" t="s">
        <v>478</v>
      </c>
      <c r="E34" s="50" t="s">
        <v>422</v>
      </c>
      <c r="F34" s="47" t="s">
        <v>480</v>
      </c>
      <c r="G34" s="258">
        <v>3</v>
      </c>
      <c r="H34" s="258">
        <v>3</v>
      </c>
      <c r="I34" s="40">
        <v>9</v>
      </c>
      <c r="J34" s="47" t="s">
        <v>481</v>
      </c>
      <c r="K34" s="40">
        <v>2</v>
      </c>
      <c r="L34" s="40">
        <v>2</v>
      </c>
      <c r="M34" s="40">
        <v>4</v>
      </c>
      <c r="N34" s="40"/>
      <c r="O34" s="40"/>
    </row>
    <row r="35" spans="1:15" ht="27">
      <c r="A35" s="53">
        <v>29</v>
      </c>
      <c r="B35" s="632"/>
      <c r="C35" s="50"/>
      <c r="D35" s="258" t="s">
        <v>472</v>
      </c>
      <c r="E35" s="50" t="s">
        <v>201</v>
      </c>
      <c r="F35" s="47" t="s">
        <v>489</v>
      </c>
      <c r="G35" s="258">
        <v>3</v>
      </c>
      <c r="H35" s="258">
        <v>3</v>
      </c>
      <c r="I35" s="40">
        <v>9</v>
      </c>
      <c r="J35" s="47" t="s">
        <v>490</v>
      </c>
      <c r="K35" s="40">
        <v>2</v>
      </c>
      <c r="L35" s="40">
        <v>2</v>
      </c>
      <c r="M35" s="40">
        <v>4</v>
      </c>
      <c r="N35" s="40"/>
      <c r="O35" s="40"/>
    </row>
    <row r="36" spans="1:15" ht="37.5" customHeight="1">
      <c r="A36" s="2">
        <v>30</v>
      </c>
      <c r="B36" s="632"/>
      <c r="C36" s="50"/>
      <c r="D36" s="260" t="s">
        <v>482</v>
      </c>
      <c r="E36" s="50" t="s">
        <v>484</v>
      </c>
      <c r="F36" s="47" t="s">
        <v>485</v>
      </c>
      <c r="G36" s="258">
        <v>2</v>
      </c>
      <c r="H36" s="258">
        <v>2</v>
      </c>
      <c r="I36" s="40">
        <v>4</v>
      </c>
      <c r="J36" s="47" t="s">
        <v>486</v>
      </c>
      <c r="K36" s="40">
        <v>2</v>
      </c>
      <c r="L36" s="40">
        <v>1</v>
      </c>
      <c r="M36" s="40">
        <v>2</v>
      </c>
      <c r="N36" s="40"/>
      <c r="O36" s="40"/>
    </row>
    <row r="37" spans="1:15" ht="37.5" customHeight="1">
      <c r="A37" s="53">
        <v>31</v>
      </c>
      <c r="B37" s="632"/>
      <c r="C37" s="50"/>
      <c r="D37" s="260" t="s">
        <v>478</v>
      </c>
      <c r="E37" s="50" t="s">
        <v>496</v>
      </c>
      <c r="F37" s="47" t="s">
        <v>497</v>
      </c>
      <c r="G37" s="258">
        <v>2</v>
      </c>
      <c r="H37" s="258">
        <v>3</v>
      </c>
      <c r="I37" s="40">
        <v>6</v>
      </c>
      <c r="J37" s="47" t="s">
        <v>498</v>
      </c>
      <c r="K37" s="40">
        <v>2</v>
      </c>
      <c r="L37" s="40">
        <v>2</v>
      </c>
      <c r="M37" s="40">
        <v>4</v>
      </c>
      <c r="N37" s="40"/>
      <c r="O37" s="40"/>
    </row>
    <row r="38" spans="1:15" ht="40.5">
      <c r="A38" s="2">
        <v>32</v>
      </c>
      <c r="B38" s="632"/>
      <c r="C38" s="50" t="s">
        <v>503</v>
      </c>
      <c r="D38" s="260" t="s">
        <v>478</v>
      </c>
      <c r="E38" s="50" t="s">
        <v>422</v>
      </c>
      <c r="F38" s="47" t="s">
        <v>480</v>
      </c>
      <c r="G38" s="258">
        <v>3</v>
      </c>
      <c r="H38" s="258">
        <v>3</v>
      </c>
      <c r="I38" s="40">
        <v>9</v>
      </c>
      <c r="J38" s="47" t="s">
        <v>481</v>
      </c>
      <c r="K38" s="40">
        <v>2</v>
      </c>
      <c r="L38" s="40">
        <v>2</v>
      </c>
      <c r="M38" s="40">
        <v>4</v>
      </c>
      <c r="N38" s="40"/>
      <c r="O38" s="40"/>
    </row>
    <row r="39" spans="1:15" ht="27">
      <c r="A39" s="53">
        <v>33</v>
      </c>
      <c r="B39" s="632"/>
      <c r="C39" s="50"/>
      <c r="D39" s="258" t="s">
        <v>472</v>
      </c>
      <c r="E39" s="50" t="s">
        <v>201</v>
      </c>
      <c r="F39" s="47" t="s">
        <v>489</v>
      </c>
      <c r="G39" s="258">
        <v>3</v>
      </c>
      <c r="H39" s="258">
        <v>3</v>
      </c>
      <c r="I39" s="40">
        <v>9</v>
      </c>
      <c r="J39" s="47" t="s">
        <v>490</v>
      </c>
      <c r="K39" s="40">
        <v>2</v>
      </c>
      <c r="L39" s="40">
        <v>2</v>
      </c>
      <c r="M39" s="40">
        <v>4</v>
      </c>
      <c r="N39" s="40"/>
      <c r="O39" s="40"/>
    </row>
    <row r="40" spans="1:15" ht="45" customHeight="1">
      <c r="A40" s="2">
        <v>34</v>
      </c>
      <c r="B40" s="632"/>
      <c r="C40" s="50"/>
      <c r="D40" s="260" t="s">
        <v>482</v>
      </c>
      <c r="E40" s="50" t="s">
        <v>484</v>
      </c>
      <c r="F40" s="47" t="s">
        <v>485</v>
      </c>
      <c r="G40" s="258">
        <v>2</v>
      </c>
      <c r="H40" s="258">
        <v>2</v>
      </c>
      <c r="I40" s="40">
        <v>4</v>
      </c>
      <c r="J40" s="47" t="s">
        <v>486</v>
      </c>
      <c r="K40" s="40">
        <v>2</v>
      </c>
      <c r="L40" s="40">
        <v>1</v>
      </c>
      <c r="M40" s="40">
        <v>2</v>
      </c>
      <c r="N40" s="40"/>
      <c r="O40" s="40"/>
    </row>
    <row r="41" spans="1:15" ht="45" customHeight="1">
      <c r="A41" s="53">
        <v>35</v>
      </c>
      <c r="B41" s="633"/>
      <c r="C41" s="50"/>
      <c r="D41" s="260" t="s">
        <v>478</v>
      </c>
      <c r="E41" s="50" t="s">
        <v>496</v>
      </c>
      <c r="F41" s="47" t="s">
        <v>497</v>
      </c>
      <c r="G41" s="258">
        <v>2</v>
      </c>
      <c r="H41" s="258">
        <v>3</v>
      </c>
      <c r="I41" s="40">
        <v>6</v>
      </c>
      <c r="J41" s="47" t="s">
        <v>498</v>
      </c>
      <c r="K41" s="40">
        <v>2</v>
      </c>
      <c r="L41" s="40">
        <v>2</v>
      </c>
      <c r="M41" s="40">
        <v>4</v>
      </c>
      <c r="N41" s="40"/>
      <c r="O41" s="40"/>
    </row>
    <row r="42" spans="1:15" ht="40.5">
      <c r="A42" s="2">
        <v>36</v>
      </c>
      <c r="B42" s="631" t="s">
        <v>195</v>
      </c>
      <c r="C42" s="50" t="s">
        <v>504</v>
      </c>
      <c r="D42" s="258" t="s">
        <v>172</v>
      </c>
      <c r="E42" s="50" t="s">
        <v>177</v>
      </c>
      <c r="F42" s="47" t="s">
        <v>178</v>
      </c>
      <c r="G42" s="258">
        <v>2</v>
      </c>
      <c r="H42" s="258">
        <v>2</v>
      </c>
      <c r="I42" s="40">
        <v>4</v>
      </c>
      <c r="J42" s="49" t="s">
        <v>456</v>
      </c>
      <c r="K42" s="40">
        <v>2</v>
      </c>
      <c r="L42" s="40">
        <v>1</v>
      </c>
      <c r="M42" s="40">
        <v>2</v>
      </c>
      <c r="N42" s="40"/>
      <c r="O42" s="40"/>
    </row>
    <row r="43" spans="1:15" ht="38.25" customHeight="1">
      <c r="A43" s="53">
        <v>37</v>
      </c>
      <c r="B43" s="632"/>
      <c r="C43" s="50" t="s">
        <v>505</v>
      </c>
      <c r="D43" s="258" t="s">
        <v>172</v>
      </c>
      <c r="E43" s="50" t="s">
        <v>506</v>
      </c>
      <c r="F43" s="47" t="s">
        <v>507</v>
      </c>
      <c r="G43" s="258">
        <v>2</v>
      </c>
      <c r="H43" s="258">
        <v>2</v>
      </c>
      <c r="I43" s="40">
        <v>4</v>
      </c>
      <c r="J43" s="49" t="s">
        <v>332</v>
      </c>
      <c r="K43" s="40">
        <v>2</v>
      </c>
      <c r="L43" s="40">
        <v>2</v>
      </c>
      <c r="M43" s="40">
        <v>4</v>
      </c>
      <c r="N43" s="40"/>
      <c r="O43" s="40"/>
    </row>
    <row r="44" spans="1:15" ht="40.5">
      <c r="A44" s="2">
        <v>38</v>
      </c>
      <c r="B44" s="633"/>
      <c r="C44" s="50" t="s">
        <v>508</v>
      </c>
      <c r="D44" s="258" t="s">
        <v>172</v>
      </c>
      <c r="E44" s="50" t="s">
        <v>177</v>
      </c>
      <c r="F44" s="47" t="s">
        <v>178</v>
      </c>
      <c r="G44" s="258">
        <v>2</v>
      </c>
      <c r="H44" s="258">
        <v>2</v>
      </c>
      <c r="I44" s="40">
        <v>4</v>
      </c>
      <c r="J44" s="49" t="s">
        <v>456</v>
      </c>
      <c r="K44" s="40">
        <v>2</v>
      </c>
      <c r="L44" s="40">
        <v>1</v>
      </c>
      <c r="M44" s="40">
        <v>2</v>
      </c>
      <c r="N44" s="40"/>
      <c r="O44" s="40"/>
    </row>
    <row r="45" spans="1:15" ht="40.5">
      <c r="A45" s="53">
        <v>39</v>
      </c>
      <c r="B45" s="632" t="s">
        <v>179</v>
      </c>
      <c r="C45" s="50" t="s">
        <v>509</v>
      </c>
      <c r="D45" s="258" t="s">
        <v>174</v>
      </c>
      <c r="E45" s="50" t="s">
        <v>467</v>
      </c>
      <c r="F45" s="47" t="s">
        <v>510</v>
      </c>
      <c r="G45" s="258">
        <v>2</v>
      </c>
      <c r="H45" s="258">
        <v>2</v>
      </c>
      <c r="I45" s="40">
        <v>4</v>
      </c>
      <c r="J45" s="49" t="s">
        <v>511</v>
      </c>
      <c r="K45" s="40">
        <v>2</v>
      </c>
      <c r="L45" s="40">
        <v>2</v>
      </c>
      <c r="M45" s="40">
        <v>4</v>
      </c>
      <c r="N45" s="40"/>
      <c r="O45" s="40"/>
    </row>
    <row r="46" spans="1:15" ht="54">
      <c r="A46" s="2">
        <v>40</v>
      </c>
      <c r="B46" s="632"/>
      <c r="C46" s="50" t="s">
        <v>512</v>
      </c>
      <c r="D46" s="258" t="s">
        <v>174</v>
      </c>
      <c r="E46" s="50" t="s">
        <v>464</v>
      </c>
      <c r="F46" s="47" t="s">
        <v>178</v>
      </c>
      <c r="G46" s="258">
        <v>2</v>
      </c>
      <c r="H46" s="258">
        <v>2</v>
      </c>
      <c r="I46" s="40">
        <v>4</v>
      </c>
      <c r="J46" s="49" t="s">
        <v>513</v>
      </c>
      <c r="K46" s="40">
        <v>2</v>
      </c>
      <c r="L46" s="40">
        <v>2</v>
      </c>
      <c r="M46" s="40">
        <v>4</v>
      </c>
      <c r="N46" s="40"/>
      <c r="O46" s="40"/>
    </row>
    <row r="47" spans="1:15" ht="54">
      <c r="A47" s="53">
        <v>41</v>
      </c>
      <c r="B47" s="632"/>
      <c r="C47" s="50" t="s">
        <v>514</v>
      </c>
      <c r="D47" s="258" t="s">
        <v>174</v>
      </c>
      <c r="E47" s="50" t="s">
        <v>467</v>
      </c>
      <c r="F47" s="47" t="s">
        <v>178</v>
      </c>
      <c r="G47" s="258">
        <v>2</v>
      </c>
      <c r="H47" s="258">
        <v>2</v>
      </c>
      <c r="I47" s="40">
        <v>4</v>
      </c>
      <c r="J47" s="49" t="s">
        <v>513</v>
      </c>
      <c r="K47" s="40">
        <v>2</v>
      </c>
      <c r="L47" s="40">
        <v>2</v>
      </c>
      <c r="M47" s="40">
        <v>4</v>
      </c>
      <c r="N47" s="187"/>
      <c r="O47" s="187"/>
    </row>
    <row r="48" spans="1:15" ht="54">
      <c r="A48" s="2">
        <v>42</v>
      </c>
      <c r="B48" s="633"/>
      <c r="C48" s="50"/>
      <c r="D48" s="258" t="s">
        <v>174</v>
      </c>
      <c r="E48" s="50" t="s">
        <v>515</v>
      </c>
      <c r="F48" s="47" t="s">
        <v>178</v>
      </c>
      <c r="G48" s="258">
        <v>2</v>
      </c>
      <c r="H48" s="258">
        <v>2</v>
      </c>
      <c r="I48" s="40">
        <v>4</v>
      </c>
      <c r="J48" s="49" t="s">
        <v>516</v>
      </c>
      <c r="K48" s="40">
        <v>2</v>
      </c>
      <c r="L48" s="40">
        <v>2</v>
      </c>
      <c r="M48" s="40">
        <v>4</v>
      </c>
      <c r="N48" s="187"/>
      <c r="O48" s="187"/>
    </row>
    <row r="49" spans="1:15" ht="34.5" customHeight="1">
      <c r="A49" s="567" t="s">
        <v>1706</v>
      </c>
      <c r="B49" s="567"/>
      <c r="C49" s="566" t="s">
        <v>1712</v>
      </c>
      <c r="D49" s="566"/>
      <c r="E49" s="569"/>
      <c r="F49" s="569"/>
      <c r="G49" s="569"/>
      <c r="H49" s="569"/>
      <c r="I49" s="569"/>
      <c r="J49" s="569"/>
      <c r="K49" s="569"/>
      <c r="L49" s="569"/>
      <c r="M49" s="569"/>
      <c r="N49" s="569"/>
      <c r="O49" s="569"/>
    </row>
    <row r="50" spans="1:15" ht="34.5" customHeight="1">
      <c r="A50" s="567"/>
      <c r="B50" s="567"/>
      <c r="C50" s="566" t="s">
        <v>1711</v>
      </c>
      <c r="D50" s="566"/>
      <c r="E50" s="569"/>
      <c r="F50" s="569"/>
      <c r="G50" s="569"/>
      <c r="H50" s="569"/>
      <c r="I50" s="569"/>
      <c r="J50" s="569"/>
      <c r="K50" s="569"/>
      <c r="L50" s="569"/>
      <c r="M50" s="569"/>
      <c r="N50" s="569"/>
      <c r="O50" s="569"/>
    </row>
    <row r="51" spans="1:15" ht="34.5" customHeight="1">
      <c r="A51" s="567"/>
      <c r="B51" s="567"/>
      <c r="C51" s="566" t="s">
        <v>115</v>
      </c>
      <c r="D51" s="566"/>
      <c r="E51" s="569"/>
      <c r="F51" s="569"/>
      <c r="G51" s="569"/>
      <c r="H51" s="569"/>
      <c r="I51" s="569"/>
      <c r="J51" s="569"/>
      <c r="K51" s="569"/>
      <c r="L51" s="569"/>
      <c r="M51" s="569"/>
      <c r="N51" s="569"/>
      <c r="O51" s="569"/>
    </row>
    <row r="52" spans="1:15" ht="34.5" customHeight="1">
      <c r="A52" s="567"/>
      <c r="B52" s="567"/>
      <c r="C52" s="566" t="s">
        <v>117</v>
      </c>
      <c r="D52" s="566"/>
      <c r="E52" s="569"/>
      <c r="F52" s="569"/>
      <c r="G52" s="569"/>
      <c r="H52" s="569"/>
      <c r="I52" s="569"/>
      <c r="J52" s="569"/>
      <c r="K52" s="569"/>
      <c r="L52" s="569"/>
      <c r="M52" s="569"/>
      <c r="N52" s="569"/>
      <c r="O52" s="569"/>
    </row>
    <row r="53" spans="1:15" ht="34.5" customHeight="1">
      <c r="A53" s="567"/>
      <c r="B53" s="567"/>
      <c r="C53" s="566" t="s">
        <v>170</v>
      </c>
      <c r="D53" s="566"/>
      <c r="E53" s="568"/>
      <c r="F53" s="568"/>
      <c r="G53" s="568"/>
      <c r="H53" s="568"/>
      <c r="I53" s="568"/>
      <c r="J53" s="568"/>
      <c r="K53" s="568"/>
      <c r="L53" s="568"/>
      <c r="M53" s="568"/>
      <c r="N53" s="568"/>
      <c r="O53" s="568"/>
    </row>
  </sheetData>
  <mergeCells count="37">
    <mergeCell ref="A49:B53"/>
    <mergeCell ref="E53:O53"/>
    <mergeCell ref="E49:O49"/>
    <mergeCell ref="C50:D50"/>
    <mergeCell ref="E50:O50"/>
    <mergeCell ref="C51:D51"/>
    <mergeCell ref="E51:O51"/>
    <mergeCell ref="C52:D52"/>
    <mergeCell ref="E52:O52"/>
    <mergeCell ref="C49:D49"/>
    <mergeCell ref="C53:D53"/>
    <mergeCell ref="N4:N5"/>
    <mergeCell ref="B7:B9"/>
    <mergeCell ref="B10:B41"/>
    <mergeCell ref="B42:B44"/>
    <mergeCell ref="B45:B48"/>
    <mergeCell ref="O4:O5"/>
    <mergeCell ref="M2:M3"/>
    <mergeCell ref="N2:N3"/>
    <mergeCell ref="O2:O3"/>
    <mergeCell ref="A3:B3"/>
    <mergeCell ref="C3:D3"/>
    <mergeCell ref="A4:A5"/>
    <mergeCell ref="B4:B5"/>
    <mergeCell ref="C4:C5"/>
    <mergeCell ref="D4:D5"/>
    <mergeCell ref="E4:E5"/>
    <mergeCell ref="L2:L3"/>
    <mergeCell ref="F4:F5"/>
    <mergeCell ref="G4:I4"/>
    <mergeCell ref="J4:J5"/>
    <mergeCell ref="K4:M4"/>
    <mergeCell ref="A1:B1"/>
    <mergeCell ref="C1:D1"/>
    <mergeCell ref="E1:K3"/>
    <mergeCell ref="A2:B2"/>
    <mergeCell ref="C2:D2"/>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58" fitToHeight="11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21"/>
  <sheetViews>
    <sheetView showGridLines="0" topLeftCell="A109" zoomScale="80" zoomScaleNormal="80" zoomScaleSheetLayoutView="85" workbookViewId="0">
      <selection activeCell="P20" sqref="P20:R20"/>
    </sheetView>
  </sheetViews>
  <sheetFormatPr defaultColWidth="9" defaultRowHeight="13.5"/>
  <cols>
    <col min="1" max="1" width="4.5" style="1" bestFit="1" customWidth="1"/>
    <col min="2" max="2" width="11.625" style="1" bestFit="1" customWidth="1"/>
    <col min="3" max="3" width="31.25" style="1" customWidth="1"/>
    <col min="4" max="4" width="16.125" style="1" bestFit="1" customWidth="1"/>
    <col min="5" max="5" width="41" style="1" customWidth="1"/>
    <col min="6" max="6" width="21.5" style="1" bestFit="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27">
      <c r="A7" s="53">
        <v>1</v>
      </c>
      <c r="B7" s="631" t="s">
        <v>517</v>
      </c>
      <c r="C7" s="50" t="s">
        <v>518</v>
      </c>
      <c r="D7" s="260" t="s">
        <v>519</v>
      </c>
      <c r="E7" s="47" t="s">
        <v>520</v>
      </c>
      <c r="F7" s="47" t="s">
        <v>180</v>
      </c>
      <c r="G7" s="40">
        <v>1</v>
      </c>
      <c r="H7" s="40">
        <v>3</v>
      </c>
      <c r="I7" s="40">
        <f>G7*H7</f>
        <v>3</v>
      </c>
      <c r="J7" s="47" t="s">
        <v>181</v>
      </c>
      <c r="K7" s="40">
        <v>1</v>
      </c>
      <c r="L7" s="40">
        <v>2</v>
      </c>
      <c r="M7" s="40">
        <f>K7*L7</f>
        <v>2</v>
      </c>
      <c r="N7" s="40" t="s">
        <v>618</v>
      </c>
      <c r="O7" s="40" t="s">
        <v>619</v>
      </c>
    </row>
    <row r="8" spans="1:15" ht="27">
      <c r="A8" s="2">
        <v>2</v>
      </c>
      <c r="B8" s="632"/>
      <c r="C8" s="50"/>
      <c r="D8" s="260" t="s">
        <v>519</v>
      </c>
      <c r="E8" s="47" t="s">
        <v>521</v>
      </c>
      <c r="F8" s="47" t="s">
        <v>522</v>
      </c>
      <c r="G8" s="40">
        <v>2</v>
      </c>
      <c r="H8" s="40">
        <v>2</v>
      </c>
      <c r="I8" s="40">
        <f t="shared" ref="I8:I71" si="0">G8*H8</f>
        <v>4</v>
      </c>
      <c r="J8" s="47" t="s">
        <v>522</v>
      </c>
      <c r="K8" s="40">
        <v>1</v>
      </c>
      <c r="L8" s="40">
        <v>1</v>
      </c>
      <c r="M8" s="40">
        <f t="shared" ref="M8:M71" si="1">K8*L8</f>
        <v>1</v>
      </c>
      <c r="N8" s="187"/>
      <c r="O8" s="187"/>
    </row>
    <row r="9" spans="1:15" ht="27">
      <c r="A9" s="53">
        <v>3</v>
      </c>
      <c r="B9" s="633"/>
      <c r="C9" s="50"/>
      <c r="D9" s="260" t="s">
        <v>519</v>
      </c>
      <c r="E9" s="47" t="s">
        <v>523</v>
      </c>
      <c r="F9" s="47" t="s">
        <v>522</v>
      </c>
      <c r="G9" s="40">
        <v>1</v>
      </c>
      <c r="H9" s="40">
        <v>3</v>
      </c>
      <c r="I9" s="40">
        <f t="shared" si="0"/>
        <v>3</v>
      </c>
      <c r="J9" s="47" t="s">
        <v>522</v>
      </c>
      <c r="K9" s="40">
        <v>1</v>
      </c>
      <c r="L9" s="40">
        <v>2</v>
      </c>
      <c r="M9" s="40">
        <f t="shared" si="1"/>
        <v>2</v>
      </c>
      <c r="N9" s="187"/>
      <c r="O9" s="187"/>
    </row>
    <row r="10" spans="1:15" ht="27">
      <c r="A10" s="2">
        <v>4</v>
      </c>
      <c r="B10" s="631" t="s">
        <v>524</v>
      </c>
      <c r="C10" s="50" t="s">
        <v>525</v>
      </c>
      <c r="D10" s="260" t="s">
        <v>526</v>
      </c>
      <c r="E10" s="47" t="s">
        <v>527</v>
      </c>
      <c r="F10" s="47" t="s">
        <v>354</v>
      </c>
      <c r="G10" s="40">
        <v>1</v>
      </c>
      <c r="H10" s="40">
        <v>4</v>
      </c>
      <c r="I10" s="40">
        <f t="shared" si="0"/>
        <v>4</v>
      </c>
      <c r="J10" s="47" t="s">
        <v>182</v>
      </c>
      <c r="K10" s="40">
        <v>1</v>
      </c>
      <c r="L10" s="40">
        <v>2</v>
      </c>
      <c r="M10" s="40">
        <f t="shared" si="1"/>
        <v>2</v>
      </c>
      <c r="N10" s="187"/>
      <c r="O10" s="187"/>
    </row>
    <row r="11" spans="1:15" ht="27">
      <c r="A11" s="53">
        <v>5</v>
      </c>
      <c r="B11" s="632"/>
      <c r="C11" s="50"/>
      <c r="D11" s="260" t="s">
        <v>526</v>
      </c>
      <c r="E11" s="47" t="s">
        <v>528</v>
      </c>
      <c r="F11" s="47" t="s">
        <v>354</v>
      </c>
      <c r="G11" s="40">
        <v>2</v>
      </c>
      <c r="H11" s="40">
        <v>3</v>
      </c>
      <c r="I11" s="40">
        <f t="shared" si="0"/>
        <v>6</v>
      </c>
      <c r="J11" s="47" t="s">
        <v>183</v>
      </c>
      <c r="K11" s="40">
        <v>1</v>
      </c>
      <c r="L11" s="40">
        <v>2</v>
      </c>
      <c r="M11" s="40">
        <f t="shared" si="1"/>
        <v>2</v>
      </c>
      <c r="N11" s="187"/>
      <c r="O11" s="187"/>
    </row>
    <row r="12" spans="1:15" ht="40.5">
      <c r="A12" s="2">
        <v>6</v>
      </c>
      <c r="B12" s="632"/>
      <c r="C12" s="50"/>
      <c r="D12" s="260" t="s">
        <v>526</v>
      </c>
      <c r="E12" s="47" t="s">
        <v>529</v>
      </c>
      <c r="F12" s="47" t="s">
        <v>354</v>
      </c>
      <c r="G12" s="40">
        <v>2</v>
      </c>
      <c r="H12" s="40">
        <v>4</v>
      </c>
      <c r="I12" s="40">
        <f t="shared" si="0"/>
        <v>8</v>
      </c>
      <c r="J12" s="47" t="s">
        <v>184</v>
      </c>
      <c r="K12" s="40">
        <v>1</v>
      </c>
      <c r="L12" s="40">
        <v>2</v>
      </c>
      <c r="M12" s="40">
        <f t="shared" si="1"/>
        <v>2</v>
      </c>
      <c r="N12" s="187"/>
      <c r="O12" s="187"/>
    </row>
    <row r="13" spans="1:15" ht="40.5">
      <c r="A13" s="53">
        <v>7</v>
      </c>
      <c r="B13" s="632"/>
      <c r="C13" s="50"/>
      <c r="D13" s="260" t="s">
        <v>526</v>
      </c>
      <c r="E13" s="47" t="s">
        <v>530</v>
      </c>
      <c r="F13" s="47" t="s">
        <v>522</v>
      </c>
      <c r="G13" s="40">
        <v>2</v>
      </c>
      <c r="H13" s="40">
        <v>3</v>
      </c>
      <c r="I13" s="40">
        <f t="shared" si="0"/>
        <v>6</v>
      </c>
      <c r="J13" s="47" t="s">
        <v>185</v>
      </c>
      <c r="K13" s="40">
        <v>1</v>
      </c>
      <c r="L13" s="40">
        <v>2</v>
      </c>
      <c r="M13" s="40">
        <f t="shared" si="1"/>
        <v>2</v>
      </c>
      <c r="N13" s="187"/>
      <c r="O13" s="187"/>
    </row>
    <row r="14" spans="1:15" ht="27">
      <c r="A14" s="2">
        <v>8</v>
      </c>
      <c r="B14" s="632"/>
      <c r="C14" s="50"/>
      <c r="D14" s="260" t="s">
        <v>526</v>
      </c>
      <c r="E14" s="47" t="s">
        <v>484</v>
      </c>
      <c r="F14" s="47" t="s">
        <v>180</v>
      </c>
      <c r="G14" s="40">
        <v>3</v>
      </c>
      <c r="H14" s="40">
        <v>3</v>
      </c>
      <c r="I14" s="40">
        <f t="shared" si="0"/>
        <v>9</v>
      </c>
      <c r="J14" s="47" t="s">
        <v>531</v>
      </c>
      <c r="K14" s="40">
        <v>2</v>
      </c>
      <c r="L14" s="40">
        <v>2</v>
      </c>
      <c r="M14" s="40">
        <f t="shared" si="1"/>
        <v>4</v>
      </c>
      <c r="N14" s="187"/>
      <c r="O14" s="187"/>
    </row>
    <row r="15" spans="1:15" ht="27">
      <c r="A15" s="53">
        <v>9</v>
      </c>
      <c r="B15" s="632"/>
      <c r="C15" s="50"/>
      <c r="D15" s="258" t="s">
        <v>526</v>
      </c>
      <c r="E15" s="47" t="s">
        <v>496</v>
      </c>
      <c r="F15" s="47" t="s">
        <v>180</v>
      </c>
      <c r="G15" s="40">
        <v>3</v>
      </c>
      <c r="H15" s="40">
        <v>2</v>
      </c>
      <c r="I15" s="40">
        <f t="shared" si="0"/>
        <v>6</v>
      </c>
      <c r="J15" s="47" t="s">
        <v>497</v>
      </c>
      <c r="K15" s="40">
        <v>2</v>
      </c>
      <c r="L15" s="40">
        <v>1</v>
      </c>
      <c r="M15" s="40">
        <f t="shared" si="1"/>
        <v>2</v>
      </c>
      <c r="N15" s="187"/>
      <c r="O15" s="187"/>
    </row>
    <row r="16" spans="1:15" ht="27">
      <c r="A16" s="2">
        <v>10</v>
      </c>
      <c r="B16" s="632"/>
      <c r="C16" s="50" t="s">
        <v>532</v>
      </c>
      <c r="D16" s="260" t="s">
        <v>533</v>
      </c>
      <c r="E16" s="47" t="s">
        <v>534</v>
      </c>
      <c r="F16" s="47" t="s">
        <v>180</v>
      </c>
      <c r="G16" s="40">
        <v>3</v>
      </c>
      <c r="H16" s="40">
        <v>2</v>
      </c>
      <c r="I16" s="40">
        <f t="shared" si="0"/>
        <v>6</v>
      </c>
      <c r="J16" s="47" t="s">
        <v>535</v>
      </c>
      <c r="K16" s="40">
        <v>2</v>
      </c>
      <c r="L16" s="40">
        <v>1</v>
      </c>
      <c r="M16" s="40">
        <f t="shared" si="1"/>
        <v>2</v>
      </c>
      <c r="N16" s="187"/>
      <c r="O16" s="187"/>
    </row>
    <row r="17" spans="1:15" ht="27">
      <c r="A17" s="53">
        <v>11</v>
      </c>
      <c r="B17" s="632"/>
      <c r="C17" s="50"/>
      <c r="D17" s="260" t="s">
        <v>533</v>
      </c>
      <c r="E17" s="47" t="s">
        <v>536</v>
      </c>
      <c r="F17" s="47" t="s">
        <v>180</v>
      </c>
      <c r="G17" s="40">
        <v>3</v>
      </c>
      <c r="H17" s="40">
        <v>2</v>
      </c>
      <c r="I17" s="40">
        <f t="shared" si="0"/>
        <v>6</v>
      </c>
      <c r="J17" s="47" t="s">
        <v>537</v>
      </c>
      <c r="K17" s="40">
        <v>2</v>
      </c>
      <c r="L17" s="40">
        <v>1</v>
      </c>
      <c r="M17" s="40">
        <f t="shared" si="1"/>
        <v>2</v>
      </c>
      <c r="N17" s="187"/>
      <c r="O17" s="187"/>
    </row>
    <row r="18" spans="1:15" ht="27">
      <c r="A18" s="2">
        <v>12</v>
      </c>
      <c r="B18" s="632"/>
      <c r="C18" s="50"/>
      <c r="D18" s="260" t="s">
        <v>533</v>
      </c>
      <c r="E18" s="47" t="s">
        <v>538</v>
      </c>
      <c r="F18" s="47" t="s">
        <v>180</v>
      </c>
      <c r="G18" s="40">
        <v>3</v>
      </c>
      <c r="H18" s="40">
        <v>1</v>
      </c>
      <c r="I18" s="40">
        <f t="shared" si="0"/>
        <v>3</v>
      </c>
      <c r="J18" s="47" t="s">
        <v>539</v>
      </c>
      <c r="K18" s="40">
        <v>2</v>
      </c>
      <c r="L18" s="40">
        <v>1</v>
      </c>
      <c r="M18" s="40">
        <f t="shared" si="1"/>
        <v>2</v>
      </c>
      <c r="N18" s="187"/>
      <c r="O18" s="187"/>
    </row>
    <row r="19" spans="1:15" ht="27">
      <c r="A19" s="53">
        <v>13</v>
      </c>
      <c r="B19" s="632"/>
      <c r="C19" s="50"/>
      <c r="D19" s="258" t="s">
        <v>533</v>
      </c>
      <c r="E19" s="47" t="s">
        <v>540</v>
      </c>
      <c r="F19" s="47" t="s">
        <v>180</v>
      </c>
      <c r="G19" s="40">
        <v>3</v>
      </c>
      <c r="H19" s="40">
        <v>2</v>
      </c>
      <c r="I19" s="40">
        <f t="shared" si="0"/>
        <v>6</v>
      </c>
      <c r="J19" s="47" t="s">
        <v>541</v>
      </c>
      <c r="K19" s="40">
        <v>2</v>
      </c>
      <c r="L19" s="40">
        <v>1</v>
      </c>
      <c r="M19" s="40">
        <f t="shared" si="1"/>
        <v>2</v>
      </c>
      <c r="N19" s="187"/>
      <c r="O19" s="187"/>
    </row>
    <row r="20" spans="1:15" ht="54">
      <c r="A20" s="2">
        <v>14</v>
      </c>
      <c r="B20" s="632"/>
      <c r="C20" s="50" t="s">
        <v>542</v>
      </c>
      <c r="D20" s="260" t="s">
        <v>543</v>
      </c>
      <c r="E20" s="47" t="s">
        <v>544</v>
      </c>
      <c r="F20" s="47" t="s">
        <v>180</v>
      </c>
      <c r="G20" s="40">
        <v>1</v>
      </c>
      <c r="H20" s="40">
        <v>4</v>
      </c>
      <c r="I20" s="40">
        <f t="shared" si="0"/>
        <v>4</v>
      </c>
      <c r="J20" s="47" t="s">
        <v>545</v>
      </c>
      <c r="K20" s="40">
        <v>1</v>
      </c>
      <c r="L20" s="40">
        <v>2</v>
      </c>
      <c r="M20" s="40">
        <f t="shared" si="1"/>
        <v>2</v>
      </c>
      <c r="N20" s="187"/>
      <c r="O20" s="187"/>
    </row>
    <row r="21" spans="1:15" ht="27">
      <c r="A21" s="53">
        <v>15</v>
      </c>
      <c r="B21" s="632"/>
      <c r="C21" s="50" t="s">
        <v>546</v>
      </c>
      <c r="D21" s="260" t="s">
        <v>526</v>
      </c>
      <c r="E21" s="47" t="s">
        <v>547</v>
      </c>
      <c r="F21" s="47" t="s">
        <v>354</v>
      </c>
      <c r="G21" s="40">
        <v>1</v>
      </c>
      <c r="H21" s="40">
        <v>4</v>
      </c>
      <c r="I21" s="40">
        <f t="shared" si="0"/>
        <v>4</v>
      </c>
      <c r="J21" s="47" t="s">
        <v>186</v>
      </c>
      <c r="K21" s="40">
        <v>1</v>
      </c>
      <c r="L21" s="40">
        <v>2</v>
      </c>
      <c r="M21" s="40">
        <f t="shared" si="1"/>
        <v>2</v>
      </c>
      <c r="N21" s="187"/>
      <c r="O21" s="187"/>
    </row>
    <row r="22" spans="1:15" ht="40.5">
      <c r="A22" s="2">
        <v>16</v>
      </c>
      <c r="B22" s="632"/>
      <c r="C22" s="50"/>
      <c r="D22" s="260" t="s">
        <v>526</v>
      </c>
      <c r="E22" s="47" t="s">
        <v>528</v>
      </c>
      <c r="F22" s="47" t="s">
        <v>354</v>
      </c>
      <c r="G22" s="40">
        <v>2</v>
      </c>
      <c r="H22" s="40">
        <v>2</v>
      </c>
      <c r="I22" s="40">
        <f t="shared" si="0"/>
        <v>4</v>
      </c>
      <c r="J22" s="47" t="s">
        <v>184</v>
      </c>
      <c r="K22" s="40">
        <v>1</v>
      </c>
      <c r="L22" s="40">
        <v>1</v>
      </c>
      <c r="M22" s="40">
        <f t="shared" si="1"/>
        <v>1</v>
      </c>
      <c r="N22" s="187"/>
      <c r="O22" s="187"/>
    </row>
    <row r="23" spans="1:15" ht="27">
      <c r="A23" s="53">
        <v>17</v>
      </c>
      <c r="B23" s="632"/>
      <c r="C23" s="50"/>
      <c r="D23" s="258" t="s">
        <v>526</v>
      </c>
      <c r="E23" s="47" t="s">
        <v>548</v>
      </c>
      <c r="F23" s="47" t="s">
        <v>354</v>
      </c>
      <c r="G23" s="40">
        <v>2</v>
      </c>
      <c r="H23" s="40">
        <v>4</v>
      </c>
      <c r="I23" s="40">
        <f t="shared" si="0"/>
        <v>8</v>
      </c>
      <c r="J23" s="47" t="s">
        <v>186</v>
      </c>
      <c r="K23" s="40">
        <v>1</v>
      </c>
      <c r="L23" s="40">
        <v>2</v>
      </c>
      <c r="M23" s="40">
        <f t="shared" si="1"/>
        <v>2</v>
      </c>
      <c r="N23" s="187"/>
      <c r="O23" s="187"/>
    </row>
    <row r="24" spans="1:15" ht="40.5">
      <c r="A24" s="2">
        <v>18</v>
      </c>
      <c r="B24" s="632"/>
      <c r="C24" s="50"/>
      <c r="D24" s="258" t="s">
        <v>526</v>
      </c>
      <c r="E24" s="47" t="s">
        <v>530</v>
      </c>
      <c r="F24" s="47" t="s">
        <v>522</v>
      </c>
      <c r="G24" s="40">
        <v>2</v>
      </c>
      <c r="H24" s="40">
        <v>3</v>
      </c>
      <c r="I24" s="40">
        <f t="shared" si="0"/>
        <v>6</v>
      </c>
      <c r="J24" s="47" t="s">
        <v>185</v>
      </c>
      <c r="K24" s="40">
        <v>1</v>
      </c>
      <c r="L24" s="40">
        <v>2</v>
      </c>
      <c r="M24" s="40">
        <f t="shared" si="1"/>
        <v>2</v>
      </c>
      <c r="N24" s="187"/>
      <c r="O24" s="187"/>
    </row>
    <row r="25" spans="1:15" ht="27">
      <c r="A25" s="53">
        <v>19</v>
      </c>
      <c r="B25" s="632"/>
      <c r="C25" s="50"/>
      <c r="D25" s="258" t="s">
        <v>526</v>
      </c>
      <c r="E25" s="47" t="s">
        <v>484</v>
      </c>
      <c r="F25" s="47" t="s">
        <v>180</v>
      </c>
      <c r="G25" s="40">
        <v>3</v>
      </c>
      <c r="H25" s="40">
        <v>3</v>
      </c>
      <c r="I25" s="40">
        <f t="shared" si="0"/>
        <v>9</v>
      </c>
      <c r="J25" s="47" t="s">
        <v>531</v>
      </c>
      <c r="K25" s="40">
        <v>2</v>
      </c>
      <c r="L25" s="40">
        <v>2</v>
      </c>
      <c r="M25" s="40">
        <f t="shared" si="1"/>
        <v>4</v>
      </c>
      <c r="N25" s="187"/>
      <c r="O25" s="187"/>
    </row>
    <row r="26" spans="1:15" ht="27">
      <c r="A26" s="2">
        <v>20</v>
      </c>
      <c r="B26" s="632"/>
      <c r="C26" s="50"/>
      <c r="D26" s="260" t="s">
        <v>526</v>
      </c>
      <c r="E26" s="47" t="s">
        <v>496</v>
      </c>
      <c r="F26" s="47" t="s">
        <v>180</v>
      </c>
      <c r="G26" s="40">
        <v>3</v>
      </c>
      <c r="H26" s="40">
        <v>2</v>
      </c>
      <c r="I26" s="40">
        <f t="shared" si="0"/>
        <v>6</v>
      </c>
      <c r="J26" s="47" t="s">
        <v>497</v>
      </c>
      <c r="K26" s="40">
        <v>2</v>
      </c>
      <c r="L26" s="40">
        <v>1</v>
      </c>
      <c r="M26" s="40">
        <f t="shared" si="1"/>
        <v>2</v>
      </c>
      <c r="N26" s="187"/>
      <c r="O26" s="187"/>
    </row>
    <row r="27" spans="1:15" ht="27">
      <c r="A27" s="53">
        <v>21</v>
      </c>
      <c r="B27" s="632"/>
      <c r="C27" s="50" t="s">
        <v>549</v>
      </c>
      <c r="D27" s="260" t="s">
        <v>550</v>
      </c>
      <c r="E27" s="47" t="s">
        <v>551</v>
      </c>
      <c r="F27" s="47" t="s">
        <v>180</v>
      </c>
      <c r="G27" s="40">
        <v>4</v>
      </c>
      <c r="H27" s="40">
        <v>2</v>
      </c>
      <c r="I27" s="40">
        <f t="shared" si="0"/>
        <v>8</v>
      </c>
      <c r="J27" s="47" t="s">
        <v>552</v>
      </c>
      <c r="K27" s="40">
        <v>3</v>
      </c>
      <c r="L27" s="40">
        <v>1</v>
      </c>
      <c r="M27" s="40">
        <f t="shared" si="1"/>
        <v>3</v>
      </c>
      <c r="N27" s="187"/>
      <c r="O27" s="187"/>
    </row>
    <row r="28" spans="1:15" ht="27">
      <c r="A28" s="2">
        <v>22</v>
      </c>
      <c r="B28" s="633"/>
      <c r="C28" s="50"/>
      <c r="D28" s="260" t="s">
        <v>543</v>
      </c>
      <c r="E28" s="47" t="s">
        <v>553</v>
      </c>
      <c r="F28" s="47" t="s">
        <v>180</v>
      </c>
      <c r="G28" s="40">
        <v>3</v>
      </c>
      <c r="H28" s="40">
        <v>2</v>
      </c>
      <c r="I28" s="40">
        <f t="shared" si="0"/>
        <v>6</v>
      </c>
      <c r="J28" s="47" t="s">
        <v>186</v>
      </c>
      <c r="K28" s="40">
        <v>2</v>
      </c>
      <c r="L28" s="40">
        <v>1</v>
      </c>
      <c r="M28" s="40">
        <f t="shared" si="1"/>
        <v>2</v>
      </c>
      <c r="N28" s="40"/>
      <c r="O28" s="40"/>
    </row>
    <row r="29" spans="1:15" ht="27">
      <c r="A29" s="53">
        <v>23</v>
      </c>
      <c r="B29" s="631" t="s">
        <v>554</v>
      </c>
      <c r="C29" s="50" t="s">
        <v>555</v>
      </c>
      <c r="D29" s="258" t="s">
        <v>556</v>
      </c>
      <c r="E29" s="47" t="s">
        <v>557</v>
      </c>
      <c r="F29" s="47" t="s">
        <v>180</v>
      </c>
      <c r="G29" s="40">
        <v>3</v>
      </c>
      <c r="H29" s="40">
        <v>2</v>
      </c>
      <c r="I29" s="40">
        <f t="shared" si="0"/>
        <v>6</v>
      </c>
      <c r="J29" s="47" t="s">
        <v>558</v>
      </c>
      <c r="K29" s="40">
        <v>2</v>
      </c>
      <c r="L29" s="40">
        <v>1</v>
      </c>
      <c r="M29" s="40">
        <f t="shared" si="1"/>
        <v>2</v>
      </c>
      <c r="N29" s="187"/>
      <c r="O29" s="187"/>
    </row>
    <row r="30" spans="1:15" ht="27">
      <c r="A30" s="2">
        <v>24</v>
      </c>
      <c r="B30" s="632"/>
      <c r="C30" s="50"/>
      <c r="D30" s="258" t="s">
        <v>556</v>
      </c>
      <c r="E30" s="47" t="s">
        <v>559</v>
      </c>
      <c r="F30" s="47" t="s">
        <v>180</v>
      </c>
      <c r="G30" s="40">
        <v>3</v>
      </c>
      <c r="H30" s="40">
        <v>1</v>
      </c>
      <c r="I30" s="40">
        <f t="shared" si="0"/>
        <v>3</v>
      </c>
      <c r="J30" s="47" t="s">
        <v>539</v>
      </c>
      <c r="K30" s="40">
        <v>2</v>
      </c>
      <c r="L30" s="40">
        <v>1</v>
      </c>
      <c r="M30" s="40">
        <f t="shared" si="1"/>
        <v>2</v>
      </c>
      <c r="N30" s="187"/>
      <c r="O30" s="187"/>
    </row>
    <row r="31" spans="1:15" ht="27">
      <c r="A31" s="53">
        <v>25</v>
      </c>
      <c r="B31" s="632"/>
      <c r="C31" s="50"/>
      <c r="D31" s="258" t="s">
        <v>550</v>
      </c>
      <c r="E31" s="47" t="s">
        <v>551</v>
      </c>
      <c r="F31" s="47" t="s">
        <v>180</v>
      </c>
      <c r="G31" s="40">
        <v>3</v>
      </c>
      <c r="H31" s="40">
        <v>2</v>
      </c>
      <c r="I31" s="40">
        <f t="shared" si="0"/>
        <v>6</v>
      </c>
      <c r="J31" s="47" t="s">
        <v>552</v>
      </c>
      <c r="K31" s="40">
        <v>2</v>
      </c>
      <c r="L31" s="40">
        <v>1</v>
      </c>
      <c r="M31" s="40">
        <f t="shared" si="1"/>
        <v>2</v>
      </c>
      <c r="N31" s="187"/>
      <c r="O31" s="187"/>
    </row>
    <row r="32" spans="1:15" ht="40.5">
      <c r="A32" s="2">
        <v>26</v>
      </c>
      <c r="B32" s="632"/>
      <c r="C32" s="50"/>
      <c r="D32" s="258" t="s">
        <v>560</v>
      </c>
      <c r="E32" s="47" t="s">
        <v>561</v>
      </c>
      <c r="F32" s="47" t="s">
        <v>180</v>
      </c>
      <c r="G32" s="40">
        <v>3</v>
      </c>
      <c r="H32" s="40">
        <v>3</v>
      </c>
      <c r="I32" s="40">
        <f t="shared" si="0"/>
        <v>9</v>
      </c>
      <c r="J32" s="47" t="s">
        <v>187</v>
      </c>
      <c r="K32" s="40">
        <v>2</v>
      </c>
      <c r="L32" s="40">
        <v>2</v>
      </c>
      <c r="M32" s="40">
        <f t="shared" si="1"/>
        <v>4</v>
      </c>
      <c r="N32" s="187"/>
      <c r="O32" s="187"/>
    </row>
    <row r="33" spans="1:15" ht="27">
      <c r="A33" s="53">
        <v>27</v>
      </c>
      <c r="B33" s="632"/>
      <c r="C33" s="50"/>
      <c r="D33" s="258" t="s">
        <v>533</v>
      </c>
      <c r="E33" s="47" t="s">
        <v>562</v>
      </c>
      <c r="F33" s="47" t="s">
        <v>180</v>
      </c>
      <c r="G33" s="40">
        <v>3</v>
      </c>
      <c r="H33" s="40">
        <v>2</v>
      </c>
      <c r="I33" s="40">
        <f t="shared" si="0"/>
        <v>6</v>
      </c>
      <c r="J33" s="47" t="s">
        <v>537</v>
      </c>
      <c r="K33" s="40">
        <v>2</v>
      </c>
      <c r="L33" s="40">
        <v>1</v>
      </c>
      <c r="M33" s="40">
        <f t="shared" si="1"/>
        <v>2</v>
      </c>
      <c r="N33" s="187"/>
      <c r="O33" s="187"/>
    </row>
    <row r="34" spans="1:15" ht="27">
      <c r="A34" s="2">
        <v>28</v>
      </c>
      <c r="B34" s="632"/>
      <c r="C34" s="50"/>
      <c r="D34" s="260" t="s">
        <v>533</v>
      </c>
      <c r="E34" s="47" t="s">
        <v>563</v>
      </c>
      <c r="F34" s="47" t="s">
        <v>180</v>
      </c>
      <c r="G34" s="40">
        <v>3</v>
      </c>
      <c r="H34" s="40">
        <v>1</v>
      </c>
      <c r="I34" s="40">
        <f t="shared" si="0"/>
        <v>3</v>
      </c>
      <c r="J34" s="47" t="s">
        <v>539</v>
      </c>
      <c r="K34" s="40">
        <v>2</v>
      </c>
      <c r="L34" s="40">
        <v>1</v>
      </c>
      <c r="M34" s="40">
        <f t="shared" si="1"/>
        <v>2</v>
      </c>
      <c r="N34" s="187"/>
      <c r="O34" s="187"/>
    </row>
    <row r="35" spans="1:15" ht="40.5">
      <c r="A35" s="53">
        <v>29</v>
      </c>
      <c r="B35" s="632"/>
      <c r="C35" s="50" t="s">
        <v>564</v>
      </c>
      <c r="D35" s="260" t="s">
        <v>565</v>
      </c>
      <c r="E35" s="47" t="s">
        <v>566</v>
      </c>
      <c r="F35" s="47" t="s">
        <v>180</v>
      </c>
      <c r="G35" s="40">
        <v>3</v>
      </c>
      <c r="H35" s="40">
        <v>1</v>
      </c>
      <c r="I35" s="40">
        <f t="shared" si="0"/>
        <v>3</v>
      </c>
      <c r="J35" s="47" t="s">
        <v>188</v>
      </c>
      <c r="K35" s="40">
        <v>2</v>
      </c>
      <c r="L35" s="40">
        <v>1</v>
      </c>
      <c r="M35" s="40">
        <f t="shared" si="1"/>
        <v>2</v>
      </c>
      <c r="N35" s="187"/>
      <c r="O35" s="187"/>
    </row>
    <row r="36" spans="1:15" ht="40.5">
      <c r="A36" s="2">
        <v>30</v>
      </c>
      <c r="B36" s="633"/>
      <c r="C36" s="50"/>
      <c r="D36" s="260" t="s">
        <v>560</v>
      </c>
      <c r="E36" s="47" t="s">
        <v>561</v>
      </c>
      <c r="F36" s="47" t="s">
        <v>180</v>
      </c>
      <c r="G36" s="40">
        <v>3</v>
      </c>
      <c r="H36" s="40">
        <v>3</v>
      </c>
      <c r="I36" s="40">
        <f t="shared" si="0"/>
        <v>9</v>
      </c>
      <c r="J36" s="47" t="s">
        <v>181</v>
      </c>
      <c r="K36" s="40">
        <v>2</v>
      </c>
      <c r="L36" s="40">
        <v>2</v>
      </c>
      <c r="M36" s="40">
        <f t="shared" si="1"/>
        <v>4</v>
      </c>
      <c r="N36" s="187"/>
      <c r="O36" s="187"/>
    </row>
    <row r="37" spans="1:15" ht="40.5">
      <c r="A37" s="53">
        <v>31</v>
      </c>
      <c r="B37" s="631" t="s">
        <v>524</v>
      </c>
      <c r="C37" s="50" t="s">
        <v>567</v>
      </c>
      <c r="D37" s="258" t="s">
        <v>526</v>
      </c>
      <c r="E37" s="47" t="s">
        <v>527</v>
      </c>
      <c r="F37" s="47" t="s">
        <v>354</v>
      </c>
      <c r="G37" s="40">
        <v>1</v>
      </c>
      <c r="H37" s="40">
        <v>4</v>
      </c>
      <c r="I37" s="40">
        <f t="shared" si="0"/>
        <v>4</v>
      </c>
      <c r="J37" s="47" t="s">
        <v>189</v>
      </c>
      <c r="K37" s="40">
        <v>1</v>
      </c>
      <c r="L37" s="40">
        <v>2</v>
      </c>
      <c r="M37" s="40">
        <f t="shared" si="1"/>
        <v>2</v>
      </c>
      <c r="N37" s="187"/>
      <c r="O37" s="187"/>
    </row>
    <row r="38" spans="1:15" ht="27">
      <c r="A38" s="2">
        <v>32</v>
      </c>
      <c r="B38" s="632"/>
      <c r="C38" s="50"/>
      <c r="D38" s="260" t="s">
        <v>526</v>
      </c>
      <c r="E38" s="47" t="s">
        <v>528</v>
      </c>
      <c r="F38" s="47" t="s">
        <v>354</v>
      </c>
      <c r="G38" s="40">
        <v>2</v>
      </c>
      <c r="H38" s="40">
        <v>2</v>
      </c>
      <c r="I38" s="40">
        <f t="shared" si="0"/>
        <v>4</v>
      </c>
      <c r="J38" s="47" t="s">
        <v>190</v>
      </c>
      <c r="K38" s="40">
        <v>1</v>
      </c>
      <c r="L38" s="40">
        <v>1</v>
      </c>
      <c r="M38" s="40">
        <f t="shared" si="1"/>
        <v>1</v>
      </c>
      <c r="N38" s="187"/>
      <c r="O38" s="187"/>
    </row>
    <row r="39" spans="1:15" ht="27">
      <c r="A39" s="53">
        <v>33</v>
      </c>
      <c r="B39" s="632"/>
      <c r="C39" s="50"/>
      <c r="D39" s="260" t="s">
        <v>526</v>
      </c>
      <c r="E39" s="47" t="s">
        <v>529</v>
      </c>
      <c r="F39" s="47" t="s">
        <v>354</v>
      </c>
      <c r="G39" s="40">
        <v>2</v>
      </c>
      <c r="H39" s="40">
        <v>4</v>
      </c>
      <c r="I39" s="40">
        <f t="shared" si="0"/>
        <v>8</v>
      </c>
      <c r="J39" s="47" t="s">
        <v>182</v>
      </c>
      <c r="K39" s="40">
        <v>1</v>
      </c>
      <c r="L39" s="40">
        <v>2</v>
      </c>
      <c r="M39" s="40">
        <f t="shared" si="1"/>
        <v>2</v>
      </c>
      <c r="N39" s="187"/>
      <c r="O39" s="187"/>
    </row>
    <row r="40" spans="1:15" ht="40.5">
      <c r="A40" s="2">
        <v>34</v>
      </c>
      <c r="B40" s="632"/>
      <c r="C40" s="50"/>
      <c r="D40" s="260" t="s">
        <v>526</v>
      </c>
      <c r="E40" s="47" t="s">
        <v>530</v>
      </c>
      <c r="F40" s="47" t="s">
        <v>180</v>
      </c>
      <c r="G40" s="40">
        <v>2</v>
      </c>
      <c r="H40" s="40">
        <v>3</v>
      </c>
      <c r="I40" s="40">
        <f t="shared" si="0"/>
        <v>6</v>
      </c>
      <c r="J40" s="47" t="s">
        <v>531</v>
      </c>
      <c r="K40" s="40">
        <v>1</v>
      </c>
      <c r="L40" s="40">
        <v>2</v>
      </c>
      <c r="M40" s="40">
        <f t="shared" si="1"/>
        <v>2</v>
      </c>
      <c r="N40" s="187"/>
      <c r="O40" s="187"/>
    </row>
    <row r="41" spans="1:15" ht="40.5">
      <c r="A41" s="53">
        <v>35</v>
      </c>
      <c r="B41" s="632"/>
      <c r="C41" s="50"/>
      <c r="D41" s="258" t="s">
        <v>526</v>
      </c>
      <c r="E41" s="47" t="s">
        <v>484</v>
      </c>
      <c r="F41" s="47" t="s">
        <v>180</v>
      </c>
      <c r="G41" s="40">
        <v>3</v>
      </c>
      <c r="H41" s="40">
        <v>3</v>
      </c>
      <c r="I41" s="40">
        <f t="shared" si="0"/>
        <v>9</v>
      </c>
      <c r="J41" s="47" t="s">
        <v>184</v>
      </c>
      <c r="K41" s="40">
        <v>2</v>
      </c>
      <c r="L41" s="40">
        <v>2</v>
      </c>
      <c r="M41" s="40">
        <f t="shared" si="1"/>
        <v>4</v>
      </c>
      <c r="N41" s="187"/>
      <c r="O41" s="187"/>
    </row>
    <row r="42" spans="1:15" ht="27">
      <c r="A42" s="2">
        <v>36</v>
      </c>
      <c r="B42" s="632"/>
      <c r="C42" s="50"/>
      <c r="D42" s="258" t="s">
        <v>526</v>
      </c>
      <c r="E42" s="47" t="s">
        <v>496</v>
      </c>
      <c r="F42" s="47" t="s">
        <v>180</v>
      </c>
      <c r="G42" s="40">
        <v>2</v>
      </c>
      <c r="H42" s="40">
        <v>3</v>
      </c>
      <c r="I42" s="40">
        <f t="shared" si="0"/>
        <v>6</v>
      </c>
      <c r="J42" s="47" t="s">
        <v>497</v>
      </c>
      <c r="K42" s="40">
        <v>1</v>
      </c>
      <c r="L42" s="40">
        <v>2</v>
      </c>
      <c r="M42" s="40">
        <f t="shared" si="1"/>
        <v>2</v>
      </c>
      <c r="N42" s="187"/>
      <c r="O42" s="187"/>
    </row>
    <row r="43" spans="1:15" ht="27">
      <c r="A43" s="53">
        <v>37</v>
      </c>
      <c r="B43" s="632"/>
      <c r="C43" s="50"/>
      <c r="D43" s="258" t="s">
        <v>533</v>
      </c>
      <c r="E43" s="47" t="s">
        <v>568</v>
      </c>
      <c r="F43" s="47" t="s">
        <v>180</v>
      </c>
      <c r="G43" s="40">
        <v>3</v>
      </c>
      <c r="H43" s="40">
        <v>2</v>
      </c>
      <c r="I43" s="40">
        <f t="shared" si="0"/>
        <v>6</v>
      </c>
      <c r="J43" s="47" t="s">
        <v>537</v>
      </c>
      <c r="K43" s="40">
        <v>2</v>
      </c>
      <c r="L43" s="40">
        <v>1</v>
      </c>
      <c r="M43" s="40">
        <f t="shared" si="1"/>
        <v>2</v>
      </c>
      <c r="N43" s="187"/>
      <c r="O43" s="187"/>
    </row>
    <row r="44" spans="1:15" ht="27">
      <c r="A44" s="2">
        <v>38</v>
      </c>
      <c r="B44" s="632"/>
      <c r="C44" s="50"/>
      <c r="D44" s="260" t="s">
        <v>533</v>
      </c>
      <c r="E44" s="47" t="s">
        <v>538</v>
      </c>
      <c r="F44" s="47" t="s">
        <v>180</v>
      </c>
      <c r="G44" s="40">
        <v>3</v>
      </c>
      <c r="H44" s="40">
        <v>1</v>
      </c>
      <c r="I44" s="40">
        <f t="shared" si="0"/>
        <v>3</v>
      </c>
      <c r="J44" s="47" t="s">
        <v>539</v>
      </c>
      <c r="K44" s="40">
        <v>2</v>
      </c>
      <c r="L44" s="40">
        <v>1</v>
      </c>
      <c r="M44" s="40">
        <f t="shared" si="1"/>
        <v>2</v>
      </c>
      <c r="N44" s="187"/>
      <c r="O44" s="187"/>
    </row>
    <row r="45" spans="1:15" ht="40.5">
      <c r="A45" s="53">
        <v>39</v>
      </c>
      <c r="B45" s="632"/>
      <c r="C45" s="50" t="s">
        <v>569</v>
      </c>
      <c r="D45" s="260" t="s">
        <v>526</v>
      </c>
      <c r="E45" s="47" t="s">
        <v>527</v>
      </c>
      <c r="F45" s="47" t="s">
        <v>354</v>
      </c>
      <c r="G45" s="40">
        <v>2</v>
      </c>
      <c r="H45" s="40">
        <v>4</v>
      </c>
      <c r="I45" s="40">
        <f t="shared" si="0"/>
        <v>8</v>
      </c>
      <c r="J45" s="47" t="s">
        <v>191</v>
      </c>
      <c r="K45" s="40">
        <v>1</v>
      </c>
      <c r="L45" s="40">
        <v>2</v>
      </c>
      <c r="M45" s="40">
        <f t="shared" si="1"/>
        <v>2</v>
      </c>
      <c r="N45" s="187"/>
      <c r="O45" s="187"/>
    </row>
    <row r="46" spans="1:15" ht="54">
      <c r="A46" s="2">
        <v>40</v>
      </c>
      <c r="B46" s="632"/>
      <c r="C46" s="50"/>
      <c r="D46" s="260" t="s">
        <v>526</v>
      </c>
      <c r="E46" s="47" t="s">
        <v>528</v>
      </c>
      <c r="F46" s="47" t="s">
        <v>354</v>
      </c>
      <c r="G46" s="40">
        <v>2</v>
      </c>
      <c r="H46" s="40">
        <v>4</v>
      </c>
      <c r="I46" s="40">
        <f t="shared" si="0"/>
        <v>8</v>
      </c>
      <c r="J46" s="47" t="s">
        <v>192</v>
      </c>
      <c r="K46" s="40">
        <v>1</v>
      </c>
      <c r="L46" s="40">
        <v>2</v>
      </c>
      <c r="M46" s="40">
        <f t="shared" si="1"/>
        <v>2</v>
      </c>
      <c r="N46" s="187"/>
      <c r="O46" s="187"/>
    </row>
    <row r="47" spans="1:15" ht="27">
      <c r="A47" s="53">
        <v>41</v>
      </c>
      <c r="B47" s="632"/>
      <c r="C47" s="50"/>
      <c r="D47" s="258" t="s">
        <v>526</v>
      </c>
      <c r="E47" s="47" t="s">
        <v>529</v>
      </c>
      <c r="F47" s="47" t="s">
        <v>354</v>
      </c>
      <c r="G47" s="40">
        <v>2</v>
      </c>
      <c r="H47" s="40">
        <v>4</v>
      </c>
      <c r="I47" s="40">
        <f t="shared" si="0"/>
        <v>8</v>
      </c>
      <c r="J47" s="47" t="s">
        <v>182</v>
      </c>
      <c r="K47" s="40">
        <v>1</v>
      </c>
      <c r="L47" s="40">
        <v>2</v>
      </c>
      <c r="M47" s="40">
        <f t="shared" si="1"/>
        <v>2</v>
      </c>
      <c r="N47" s="187"/>
      <c r="O47" s="187"/>
    </row>
    <row r="48" spans="1:15" ht="40.5">
      <c r="A48" s="2">
        <v>42</v>
      </c>
      <c r="B48" s="632"/>
      <c r="C48" s="50"/>
      <c r="D48" s="258" t="s">
        <v>526</v>
      </c>
      <c r="E48" s="47" t="s">
        <v>530</v>
      </c>
      <c r="F48" s="47" t="s">
        <v>522</v>
      </c>
      <c r="G48" s="40">
        <v>3</v>
      </c>
      <c r="H48" s="40">
        <v>2</v>
      </c>
      <c r="I48" s="40">
        <f t="shared" si="0"/>
        <v>6</v>
      </c>
      <c r="J48" s="47" t="s">
        <v>185</v>
      </c>
      <c r="K48" s="40">
        <v>2</v>
      </c>
      <c r="L48" s="40">
        <v>1</v>
      </c>
      <c r="M48" s="40">
        <f t="shared" si="1"/>
        <v>2</v>
      </c>
      <c r="N48" s="187"/>
      <c r="O48" s="187"/>
    </row>
    <row r="49" spans="1:15" ht="27">
      <c r="A49" s="53">
        <v>43</v>
      </c>
      <c r="B49" s="632"/>
      <c r="C49" s="50"/>
      <c r="D49" s="258" t="s">
        <v>526</v>
      </c>
      <c r="E49" s="47" t="s">
        <v>484</v>
      </c>
      <c r="F49" s="47" t="s">
        <v>180</v>
      </c>
      <c r="G49" s="40">
        <v>3</v>
      </c>
      <c r="H49" s="40">
        <v>2</v>
      </c>
      <c r="I49" s="40">
        <f t="shared" si="0"/>
        <v>6</v>
      </c>
      <c r="J49" s="47" t="s">
        <v>570</v>
      </c>
      <c r="K49" s="40">
        <v>2</v>
      </c>
      <c r="L49" s="40">
        <v>1</v>
      </c>
      <c r="M49" s="40">
        <f t="shared" si="1"/>
        <v>2</v>
      </c>
      <c r="N49" s="187"/>
      <c r="O49" s="187"/>
    </row>
    <row r="50" spans="1:15" ht="27">
      <c r="A50" s="2">
        <v>44</v>
      </c>
      <c r="B50" s="632"/>
      <c r="C50" s="50"/>
      <c r="D50" s="258" t="s">
        <v>526</v>
      </c>
      <c r="E50" s="47" t="s">
        <v>496</v>
      </c>
      <c r="F50" s="47" t="s">
        <v>180</v>
      </c>
      <c r="G50" s="40">
        <v>3</v>
      </c>
      <c r="H50" s="40">
        <v>2</v>
      </c>
      <c r="I50" s="40">
        <f t="shared" si="0"/>
        <v>6</v>
      </c>
      <c r="J50" s="47" t="s">
        <v>497</v>
      </c>
      <c r="K50" s="40">
        <v>2</v>
      </c>
      <c r="L50" s="40">
        <v>1</v>
      </c>
      <c r="M50" s="40">
        <f t="shared" si="1"/>
        <v>2</v>
      </c>
      <c r="N50" s="187"/>
      <c r="O50" s="187"/>
    </row>
    <row r="51" spans="1:15" ht="27">
      <c r="A51" s="53">
        <v>45</v>
      </c>
      <c r="B51" s="632"/>
      <c r="C51" s="50"/>
      <c r="D51" s="258" t="s">
        <v>556</v>
      </c>
      <c r="E51" s="47" t="s">
        <v>571</v>
      </c>
      <c r="F51" s="47" t="s">
        <v>180</v>
      </c>
      <c r="G51" s="40">
        <v>3</v>
      </c>
      <c r="H51" s="40">
        <v>1</v>
      </c>
      <c r="I51" s="40">
        <f t="shared" si="0"/>
        <v>3</v>
      </c>
      <c r="J51" s="47" t="s">
        <v>558</v>
      </c>
      <c r="K51" s="40">
        <v>2</v>
      </c>
      <c r="L51" s="40">
        <v>1</v>
      </c>
      <c r="M51" s="40">
        <f t="shared" si="1"/>
        <v>2</v>
      </c>
      <c r="N51" s="187"/>
      <c r="O51" s="187"/>
    </row>
    <row r="52" spans="1:15" ht="27">
      <c r="A52" s="2">
        <v>46</v>
      </c>
      <c r="B52" s="633"/>
      <c r="C52" s="50"/>
      <c r="D52" s="260" t="s">
        <v>556</v>
      </c>
      <c r="E52" s="47" t="s">
        <v>572</v>
      </c>
      <c r="F52" s="47" t="s">
        <v>180</v>
      </c>
      <c r="G52" s="40">
        <v>3</v>
      </c>
      <c r="H52" s="40">
        <v>1</v>
      </c>
      <c r="I52" s="40">
        <f t="shared" si="0"/>
        <v>3</v>
      </c>
      <c r="J52" s="47" t="s">
        <v>539</v>
      </c>
      <c r="K52" s="40">
        <v>2</v>
      </c>
      <c r="L52" s="40">
        <v>1</v>
      </c>
      <c r="M52" s="40">
        <f t="shared" si="1"/>
        <v>2</v>
      </c>
      <c r="N52" s="187"/>
      <c r="O52" s="187"/>
    </row>
    <row r="53" spans="1:15" ht="27">
      <c r="A53" s="53">
        <v>47</v>
      </c>
      <c r="B53" s="631" t="s">
        <v>573</v>
      </c>
      <c r="C53" s="50" t="s">
        <v>574</v>
      </c>
      <c r="D53" s="260" t="s">
        <v>526</v>
      </c>
      <c r="E53" s="47" t="s">
        <v>527</v>
      </c>
      <c r="F53" s="47" t="s">
        <v>354</v>
      </c>
      <c r="G53" s="40">
        <v>2</v>
      </c>
      <c r="H53" s="40">
        <v>4</v>
      </c>
      <c r="I53" s="40">
        <f t="shared" si="0"/>
        <v>8</v>
      </c>
      <c r="J53" s="47" t="s">
        <v>193</v>
      </c>
      <c r="K53" s="40">
        <v>1</v>
      </c>
      <c r="L53" s="40">
        <v>2</v>
      </c>
      <c r="M53" s="40">
        <f t="shared" si="1"/>
        <v>2</v>
      </c>
      <c r="N53" s="187"/>
      <c r="O53" s="187"/>
    </row>
    <row r="54" spans="1:15" ht="40.5">
      <c r="A54" s="2">
        <v>48</v>
      </c>
      <c r="B54" s="632"/>
      <c r="C54" s="50"/>
      <c r="D54" s="260" t="s">
        <v>526</v>
      </c>
      <c r="E54" s="47" t="s">
        <v>528</v>
      </c>
      <c r="F54" s="47" t="s">
        <v>354</v>
      </c>
      <c r="G54" s="40">
        <v>2</v>
      </c>
      <c r="H54" s="40">
        <v>4</v>
      </c>
      <c r="I54" s="40">
        <f t="shared" si="0"/>
        <v>8</v>
      </c>
      <c r="J54" s="47" t="s">
        <v>184</v>
      </c>
      <c r="K54" s="40">
        <v>1</v>
      </c>
      <c r="L54" s="40">
        <v>2</v>
      </c>
      <c r="M54" s="40">
        <f t="shared" si="1"/>
        <v>2</v>
      </c>
      <c r="N54" s="187"/>
      <c r="O54" s="187"/>
    </row>
    <row r="55" spans="1:15" ht="54">
      <c r="A55" s="53">
        <v>49</v>
      </c>
      <c r="B55" s="632"/>
      <c r="C55" s="50"/>
      <c r="D55" s="258" t="s">
        <v>526</v>
      </c>
      <c r="E55" s="47" t="s">
        <v>529</v>
      </c>
      <c r="F55" s="47" t="s">
        <v>354</v>
      </c>
      <c r="G55" s="40">
        <v>2</v>
      </c>
      <c r="H55" s="40">
        <v>4</v>
      </c>
      <c r="I55" s="40">
        <f t="shared" si="0"/>
        <v>8</v>
      </c>
      <c r="J55" s="47" t="s">
        <v>192</v>
      </c>
      <c r="K55" s="40">
        <v>1</v>
      </c>
      <c r="L55" s="40">
        <v>2</v>
      </c>
      <c r="M55" s="40">
        <f t="shared" si="1"/>
        <v>2</v>
      </c>
      <c r="N55" s="187"/>
      <c r="O55" s="187"/>
    </row>
    <row r="56" spans="1:15" ht="40.5">
      <c r="A56" s="2">
        <v>50</v>
      </c>
      <c r="B56" s="632"/>
      <c r="C56" s="50"/>
      <c r="D56" s="260" t="s">
        <v>526</v>
      </c>
      <c r="E56" s="47" t="s">
        <v>530</v>
      </c>
      <c r="F56" s="47" t="s">
        <v>180</v>
      </c>
      <c r="G56" s="40">
        <v>3</v>
      </c>
      <c r="H56" s="40">
        <v>2</v>
      </c>
      <c r="I56" s="40">
        <f t="shared" si="0"/>
        <v>6</v>
      </c>
      <c r="J56" s="47" t="s">
        <v>531</v>
      </c>
      <c r="K56" s="40">
        <v>2</v>
      </c>
      <c r="L56" s="40">
        <v>1</v>
      </c>
      <c r="M56" s="40">
        <f t="shared" si="1"/>
        <v>2</v>
      </c>
      <c r="N56" s="187"/>
      <c r="O56" s="187"/>
    </row>
    <row r="57" spans="1:15" ht="27">
      <c r="A57" s="53">
        <v>51</v>
      </c>
      <c r="B57" s="632"/>
      <c r="C57" s="50"/>
      <c r="D57" s="260" t="s">
        <v>526</v>
      </c>
      <c r="E57" s="47" t="s">
        <v>484</v>
      </c>
      <c r="F57" s="47" t="s">
        <v>522</v>
      </c>
      <c r="G57" s="40">
        <v>3</v>
      </c>
      <c r="H57" s="40">
        <v>2</v>
      </c>
      <c r="I57" s="40">
        <f t="shared" si="0"/>
        <v>6</v>
      </c>
      <c r="J57" s="47" t="s">
        <v>185</v>
      </c>
      <c r="K57" s="40">
        <v>2</v>
      </c>
      <c r="L57" s="40">
        <v>1</v>
      </c>
      <c r="M57" s="40">
        <f t="shared" si="1"/>
        <v>2</v>
      </c>
      <c r="N57" s="187"/>
      <c r="O57" s="187"/>
    </row>
    <row r="58" spans="1:15" ht="27">
      <c r="A58" s="2">
        <v>52</v>
      </c>
      <c r="B58" s="632"/>
      <c r="C58" s="50"/>
      <c r="D58" s="260" t="s">
        <v>526</v>
      </c>
      <c r="E58" s="47" t="s">
        <v>496</v>
      </c>
      <c r="F58" s="47" t="s">
        <v>180</v>
      </c>
      <c r="G58" s="40">
        <v>3</v>
      </c>
      <c r="H58" s="40">
        <v>2</v>
      </c>
      <c r="I58" s="40">
        <f t="shared" si="0"/>
        <v>6</v>
      </c>
      <c r="J58" s="47" t="s">
        <v>497</v>
      </c>
      <c r="K58" s="40">
        <v>2</v>
      </c>
      <c r="L58" s="40">
        <v>1</v>
      </c>
      <c r="M58" s="40">
        <f t="shared" si="1"/>
        <v>2</v>
      </c>
      <c r="N58" s="187"/>
      <c r="O58" s="187"/>
    </row>
    <row r="59" spans="1:15" ht="54">
      <c r="A59" s="53">
        <v>53</v>
      </c>
      <c r="B59" s="632"/>
      <c r="C59" s="50"/>
      <c r="D59" s="258" t="s">
        <v>560</v>
      </c>
      <c r="E59" s="47" t="s">
        <v>575</v>
      </c>
      <c r="F59" s="47" t="s">
        <v>180</v>
      </c>
      <c r="G59" s="40">
        <v>2</v>
      </c>
      <c r="H59" s="40">
        <v>3</v>
      </c>
      <c r="I59" s="40">
        <f t="shared" si="0"/>
        <v>6</v>
      </c>
      <c r="J59" s="47" t="s">
        <v>576</v>
      </c>
      <c r="K59" s="40">
        <v>1</v>
      </c>
      <c r="L59" s="40">
        <v>2</v>
      </c>
      <c r="M59" s="40">
        <f t="shared" si="1"/>
        <v>2</v>
      </c>
      <c r="N59" s="187"/>
      <c r="O59" s="187"/>
    </row>
    <row r="60" spans="1:15" ht="40.5">
      <c r="A60" s="2">
        <v>54</v>
      </c>
      <c r="B60" s="632"/>
      <c r="C60" s="50"/>
      <c r="D60" s="258" t="s">
        <v>519</v>
      </c>
      <c r="E60" s="47" t="s">
        <v>520</v>
      </c>
      <c r="F60" s="47" t="s">
        <v>180</v>
      </c>
      <c r="G60" s="40">
        <v>1</v>
      </c>
      <c r="H60" s="40">
        <v>3</v>
      </c>
      <c r="I60" s="40">
        <f t="shared" si="0"/>
        <v>3</v>
      </c>
      <c r="J60" s="47" t="s">
        <v>577</v>
      </c>
      <c r="K60" s="40">
        <v>1</v>
      </c>
      <c r="L60" s="40">
        <v>2</v>
      </c>
      <c r="M60" s="40">
        <f t="shared" si="1"/>
        <v>2</v>
      </c>
      <c r="N60" s="187"/>
      <c r="O60" s="187"/>
    </row>
    <row r="61" spans="1:15" ht="27">
      <c r="A61" s="53">
        <v>55</v>
      </c>
      <c r="B61" s="632"/>
      <c r="C61" s="50"/>
      <c r="D61" s="258" t="s">
        <v>519</v>
      </c>
      <c r="E61" s="47" t="s">
        <v>521</v>
      </c>
      <c r="F61" s="47" t="s">
        <v>522</v>
      </c>
      <c r="G61" s="40">
        <v>2</v>
      </c>
      <c r="H61" s="40">
        <v>2</v>
      </c>
      <c r="I61" s="40">
        <f t="shared" si="0"/>
        <v>4</v>
      </c>
      <c r="J61" s="47" t="s">
        <v>578</v>
      </c>
      <c r="K61" s="40">
        <v>1</v>
      </c>
      <c r="L61" s="40">
        <v>1</v>
      </c>
      <c r="M61" s="40">
        <f t="shared" si="1"/>
        <v>1</v>
      </c>
      <c r="N61" s="187"/>
      <c r="O61" s="187"/>
    </row>
    <row r="62" spans="1:15" ht="27">
      <c r="A62" s="2">
        <v>56</v>
      </c>
      <c r="B62" s="633"/>
      <c r="C62" s="50"/>
      <c r="D62" s="258" t="s">
        <v>519</v>
      </c>
      <c r="E62" s="47" t="s">
        <v>523</v>
      </c>
      <c r="F62" s="47" t="s">
        <v>522</v>
      </c>
      <c r="G62" s="40">
        <v>1</v>
      </c>
      <c r="H62" s="40">
        <v>3</v>
      </c>
      <c r="I62" s="40">
        <f t="shared" si="0"/>
        <v>3</v>
      </c>
      <c r="J62" s="47" t="s">
        <v>497</v>
      </c>
      <c r="K62" s="40">
        <v>1</v>
      </c>
      <c r="L62" s="40">
        <v>2</v>
      </c>
      <c r="M62" s="40">
        <f t="shared" si="1"/>
        <v>2</v>
      </c>
      <c r="N62" s="187"/>
      <c r="O62" s="187"/>
    </row>
    <row r="63" spans="1:15" ht="27">
      <c r="A63" s="53">
        <v>57</v>
      </c>
      <c r="B63" s="631" t="s">
        <v>524</v>
      </c>
      <c r="C63" s="50" t="s">
        <v>579</v>
      </c>
      <c r="D63" s="260" t="s">
        <v>526</v>
      </c>
      <c r="E63" s="47" t="s">
        <v>527</v>
      </c>
      <c r="F63" s="47" t="s">
        <v>354</v>
      </c>
      <c r="G63" s="40">
        <v>2</v>
      </c>
      <c r="H63" s="40">
        <v>4</v>
      </c>
      <c r="I63" s="40">
        <f t="shared" si="0"/>
        <v>8</v>
      </c>
      <c r="J63" s="47" t="s">
        <v>185</v>
      </c>
      <c r="K63" s="40">
        <v>1</v>
      </c>
      <c r="L63" s="40">
        <v>2</v>
      </c>
      <c r="M63" s="40">
        <f t="shared" si="1"/>
        <v>2</v>
      </c>
      <c r="N63" s="187"/>
      <c r="O63" s="187"/>
    </row>
    <row r="64" spans="1:15" ht="40.5">
      <c r="A64" s="2">
        <v>58</v>
      </c>
      <c r="B64" s="632"/>
      <c r="C64" s="50"/>
      <c r="D64" s="260" t="s">
        <v>526</v>
      </c>
      <c r="E64" s="47" t="s">
        <v>528</v>
      </c>
      <c r="F64" s="47" t="s">
        <v>354</v>
      </c>
      <c r="G64" s="40">
        <v>2</v>
      </c>
      <c r="H64" s="40">
        <v>4</v>
      </c>
      <c r="I64" s="40">
        <f t="shared" si="0"/>
        <v>8</v>
      </c>
      <c r="J64" s="47" t="s">
        <v>188</v>
      </c>
      <c r="K64" s="40">
        <v>1</v>
      </c>
      <c r="L64" s="40">
        <v>2</v>
      </c>
      <c r="M64" s="40">
        <f t="shared" si="1"/>
        <v>2</v>
      </c>
      <c r="N64" s="187"/>
      <c r="O64" s="187"/>
    </row>
    <row r="65" spans="1:15" ht="27">
      <c r="A65" s="53">
        <v>59</v>
      </c>
      <c r="B65" s="632"/>
      <c r="C65" s="50"/>
      <c r="D65" s="260" t="s">
        <v>526</v>
      </c>
      <c r="E65" s="47" t="s">
        <v>529</v>
      </c>
      <c r="F65" s="47" t="s">
        <v>354</v>
      </c>
      <c r="G65" s="40">
        <v>2</v>
      </c>
      <c r="H65" s="40">
        <v>4</v>
      </c>
      <c r="I65" s="40">
        <f t="shared" si="0"/>
        <v>8</v>
      </c>
      <c r="J65" s="47" t="s">
        <v>181</v>
      </c>
      <c r="K65" s="40">
        <v>1</v>
      </c>
      <c r="L65" s="40">
        <v>2</v>
      </c>
      <c r="M65" s="40">
        <f t="shared" si="1"/>
        <v>2</v>
      </c>
      <c r="N65" s="187"/>
      <c r="O65" s="187"/>
    </row>
    <row r="66" spans="1:15" ht="40.5">
      <c r="A66" s="2">
        <v>60</v>
      </c>
      <c r="B66" s="632"/>
      <c r="C66" s="50"/>
      <c r="D66" s="258" t="s">
        <v>526</v>
      </c>
      <c r="E66" s="47" t="s">
        <v>530</v>
      </c>
      <c r="F66" s="47" t="s">
        <v>180</v>
      </c>
      <c r="G66" s="40">
        <v>3</v>
      </c>
      <c r="H66" s="40">
        <v>2</v>
      </c>
      <c r="I66" s="40">
        <f t="shared" si="0"/>
        <v>6</v>
      </c>
      <c r="J66" s="47" t="s">
        <v>189</v>
      </c>
      <c r="K66" s="40">
        <v>2</v>
      </c>
      <c r="L66" s="40">
        <v>1</v>
      </c>
      <c r="M66" s="40">
        <f t="shared" si="1"/>
        <v>2</v>
      </c>
      <c r="N66" s="40"/>
      <c r="O66" s="40"/>
    </row>
    <row r="67" spans="1:15" ht="27">
      <c r="A67" s="53">
        <v>61</v>
      </c>
      <c r="B67" s="632"/>
      <c r="C67" s="50"/>
      <c r="D67" s="260" t="s">
        <v>526</v>
      </c>
      <c r="E67" s="47" t="s">
        <v>484</v>
      </c>
      <c r="F67" s="47" t="s">
        <v>522</v>
      </c>
      <c r="G67" s="40">
        <v>3</v>
      </c>
      <c r="H67" s="40">
        <v>2</v>
      </c>
      <c r="I67" s="40">
        <f t="shared" si="0"/>
        <v>6</v>
      </c>
      <c r="J67" s="47" t="s">
        <v>185</v>
      </c>
      <c r="K67" s="40">
        <v>2</v>
      </c>
      <c r="L67" s="40">
        <v>1</v>
      </c>
      <c r="M67" s="40">
        <f t="shared" si="1"/>
        <v>2</v>
      </c>
      <c r="N67" s="187"/>
      <c r="O67" s="187"/>
    </row>
    <row r="68" spans="1:15" ht="27">
      <c r="A68" s="2">
        <v>62</v>
      </c>
      <c r="B68" s="632"/>
      <c r="C68" s="50"/>
      <c r="D68" s="260" t="s">
        <v>526</v>
      </c>
      <c r="E68" s="47" t="s">
        <v>496</v>
      </c>
      <c r="F68" s="47" t="s">
        <v>180</v>
      </c>
      <c r="G68" s="40">
        <v>3</v>
      </c>
      <c r="H68" s="40">
        <v>2</v>
      </c>
      <c r="I68" s="40">
        <f t="shared" si="0"/>
        <v>6</v>
      </c>
      <c r="J68" s="47" t="s">
        <v>497</v>
      </c>
      <c r="K68" s="40">
        <v>2</v>
      </c>
      <c r="L68" s="40">
        <v>1</v>
      </c>
      <c r="M68" s="40">
        <f t="shared" si="1"/>
        <v>2</v>
      </c>
      <c r="N68" s="187"/>
      <c r="O68" s="187"/>
    </row>
    <row r="69" spans="1:15" ht="27">
      <c r="A69" s="53">
        <v>63</v>
      </c>
      <c r="B69" s="632"/>
      <c r="C69" s="50"/>
      <c r="D69" s="260" t="s">
        <v>580</v>
      </c>
      <c r="E69" s="47" t="s">
        <v>536</v>
      </c>
      <c r="F69" s="47" t="s">
        <v>180</v>
      </c>
      <c r="G69" s="40">
        <v>3</v>
      </c>
      <c r="H69" s="40">
        <v>2</v>
      </c>
      <c r="I69" s="40">
        <f t="shared" si="0"/>
        <v>6</v>
      </c>
      <c r="J69" s="47" t="s">
        <v>581</v>
      </c>
      <c r="K69" s="40">
        <v>2</v>
      </c>
      <c r="L69" s="40">
        <v>1</v>
      </c>
      <c r="M69" s="40">
        <f t="shared" si="1"/>
        <v>2</v>
      </c>
      <c r="N69" s="187"/>
      <c r="O69" s="187"/>
    </row>
    <row r="70" spans="1:15" ht="54">
      <c r="A70" s="2">
        <v>64</v>
      </c>
      <c r="B70" s="632"/>
      <c r="C70" s="50" t="s">
        <v>582</v>
      </c>
      <c r="D70" s="258" t="s">
        <v>560</v>
      </c>
      <c r="E70" s="47" t="s">
        <v>561</v>
      </c>
      <c r="F70" s="47" t="s">
        <v>180</v>
      </c>
      <c r="G70" s="40">
        <v>2</v>
      </c>
      <c r="H70" s="40">
        <v>3</v>
      </c>
      <c r="I70" s="40">
        <f t="shared" si="0"/>
        <v>6</v>
      </c>
      <c r="J70" s="47" t="s">
        <v>576</v>
      </c>
      <c r="K70" s="40">
        <v>1</v>
      </c>
      <c r="L70" s="40">
        <v>2</v>
      </c>
      <c r="M70" s="40">
        <f t="shared" si="1"/>
        <v>2</v>
      </c>
      <c r="N70" s="187"/>
      <c r="O70" s="187"/>
    </row>
    <row r="71" spans="1:15" ht="27">
      <c r="A71" s="53">
        <v>65</v>
      </c>
      <c r="B71" s="632"/>
      <c r="C71" s="50"/>
      <c r="D71" s="258" t="s">
        <v>526</v>
      </c>
      <c r="E71" s="47" t="s">
        <v>527</v>
      </c>
      <c r="F71" s="47" t="s">
        <v>354</v>
      </c>
      <c r="G71" s="40">
        <v>2</v>
      </c>
      <c r="H71" s="40">
        <v>4</v>
      </c>
      <c r="I71" s="40">
        <f t="shared" si="0"/>
        <v>8</v>
      </c>
      <c r="J71" s="47" t="s">
        <v>186</v>
      </c>
      <c r="K71" s="40">
        <v>1</v>
      </c>
      <c r="L71" s="40">
        <v>2</v>
      </c>
      <c r="M71" s="40">
        <f t="shared" si="1"/>
        <v>2</v>
      </c>
      <c r="N71" s="187"/>
      <c r="O71" s="187"/>
    </row>
    <row r="72" spans="1:15" ht="40.5">
      <c r="A72" s="2">
        <v>66</v>
      </c>
      <c r="B72" s="632"/>
      <c r="C72" s="50"/>
      <c r="D72" s="258" t="s">
        <v>526</v>
      </c>
      <c r="E72" s="47" t="s">
        <v>528</v>
      </c>
      <c r="F72" s="47" t="s">
        <v>354</v>
      </c>
      <c r="G72" s="40">
        <v>2</v>
      </c>
      <c r="H72" s="40">
        <v>4</v>
      </c>
      <c r="I72" s="40">
        <f t="shared" ref="I72:I116" si="2">G72*H72</f>
        <v>8</v>
      </c>
      <c r="J72" s="47" t="s">
        <v>184</v>
      </c>
      <c r="K72" s="40">
        <v>1</v>
      </c>
      <c r="L72" s="40">
        <v>2</v>
      </c>
      <c r="M72" s="40">
        <f t="shared" ref="M72:M116" si="3">K72*L72</f>
        <v>2</v>
      </c>
      <c r="N72" s="187"/>
      <c r="O72" s="187"/>
    </row>
    <row r="73" spans="1:15" ht="27">
      <c r="A73" s="53">
        <v>67</v>
      </c>
      <c r="B73" s="632"/>
      <c r="C73" s="50"/>
      <c r="D73" s="260" t="s">
        <v>526</v>
      </c>
      <c r="E73" s="47" t="s">
        <v>529</v>
      </c>
      <c r="F73" s="47" t="s">
        <v>354</v>
      </c>
      <c r="G73" s="40">
        <v>2</v>
      </c>
      <c r="H73" s="40">
        <v>4</v>
      </c>
      <c r="I73" s="40">
        <f t="shared" si="2"/>
        <v>8</v>
      </c>
      <c r="J73" s="47" t="s">
        <v>186</v>
      </c>
      <c r="K73" s="40">
        <v>1</v>
      </c>
      <c r="L73" s="40">
        <v>2</v>
      </c>
      <c r="M73" s="40">
        <f t="shared" si="3"/>
        <v>2</v>
      </c>
      <c r="N73" s="187"/>
      <c r="O73" s="187"/>
    </row>
    <row r="74" spans="1:15" ht="40.5">
      <c r="A74" s="2">
        <v>68</v>
      </c>
      <c r="B74" s="632"/>
      <c r="C74" s="50"/>
      <c r="D74" s="260" t="s">
        <v>526</v>
      </c>
      <c r="E74" s="47" t="s">
        <v>530</v>
      </c>
      <c r="F74" s="47" t="s">
        <v>180</v>
      </c>
      <c r="G74" s="40">
        <v>3</v>
      </c>
      <c r="H74" s="40">
        <v>2</v>
      </c>
      <c r="I74" s="40">
        <f t="shared" si="2"/>
        <v>6</v>
      </c>
      <c r="J74" s="47" t="s">
        <v>531</v>
      </c>
      <c r="K74" s="40">
        <v>2</v>
      </c>
      <c r="L74" s="40">
        <v>1</v>
      </c>
      <c r="M74" s="40">
        <f t="shared" si="3"/>
        <v>2</v>
      </c>
      <c r="N74" s="187"/>
      <c r="O74" s="187"/>
    </row>
    <row r="75" spans="1:15" ht="27">
      <c r="A75" s="53">
        <v>69</v>
      </c>
      <c r="B75" s="632"/>
      <c r="C75" s="50"/>
      <c r="D75" s="260" t="s">
        <v>526</v>
      </c>
      <c r="E75" s="47" t="s">
        <v>484</v>
      </c>
      <c r="F75" s="47" t="s">
        <v>522</v>
      </c>
      <c r="G75" s="40">
        <v>3</v>
      </c>
      <c r="H75" s="40">
        <v>2</v>
      </c>
      <c r="I75" s="40">
        <f t="shared" si="2"/>
        <v>6</v>
      </c>
      <c r="J75" s="47" t="s">
        <v>185</v>
      </c>
      <c r="K75" s="40">
        <v>2</v>
      </c>
      <c r="L75" s="40">
        <v>1</v>
      </c>
      <c r="M75" s="40">
        <f t="shared" si="3"/>
        <v>2</v>
      </c>
      <c r="N75" s="187"/>
      <c r="O75" s="187"/>
    </row>
    <row r="76" spans="1:15" ht="27">
      <c r="A76" s="2">
        <v>70</v>
      </c>
      <c r="B76" s="632"/>
      <c r="C76" s="50"/>
      <c r="D76" s="258" t="s">
        <v>526</v>
      </c>
      <c r="E76" s="47" t="s">
        <v>496</v>
      </c>
      <c r="F76" s="47" t="s">
        <v>180</v>
      </c>
      <c r="G76" s="40">
        <v>3</v>
      </c>
      <c r="H76" s="40">
        <v>2</v>
      </c>
      <c r="I76" s="40">
        <f t="shared" si="2"/>
        <v>6</v>
      </c>
      <c r="J76" s="47" t="s">
        <v>497</v>
      </c>
      <c r="K76" s="40">
        <v>2</v>
      </c>
      <c r="L76" s="40">
        <v>1</v>
      </c>
      <c r="M76" s="40">
        <f t="shared" si="3"/>
        <v>2</v>
      </c>
      <c r="N76" s="187"/>
      <c r="O76" s="187"/>
    </row>
    <row r="77" spans="1:15" ht="27">
      <c r="A77" s="53">
        <v>71</v>
      </c>
      <c r="B77" s="632"/>
      <c r="C77" s="50"/>
      <c r="D77" s="258" t="s">
        <v>526</v>
      </c>
      <c r="E77" s="47" t="s">
        <v>583</v>
      </c>
      <c r="F77" s="47" t="s">
        <v>180</v>
      </c>
      <c r="G77" s="40">
        <v>3</v>
      </c>
      <c r="H77" s="40">
        <v>4</v>
      </c>
      <c r="I77" s="40">
        <f t="shared" si="2"/>
        <v>12</v>
      </c>
      <c r="J77" s="47" t="s">
        <v>541</v>
      </c>
      <c r="K77" s="40">
        <v>2</v>
      </c>
      <c r="L77" s="40">
        <v>2</v>
      </c>
      <c r="M77" s="40">
        <f t="shared" si="3"/>
        <v>4</v>
      </c>
      <c r="N77" s="187"/>
      <c r="O77" s="187"/>
    </row>
    <row r="78" spans="1:15" ht="27">
      <c r="A78" s="2">
        <v>72</v>
      </c>
      <c r="B78" s="632"/>
      <c r="C78" s="50"/>
      <c r="D78" s="258" t="s">
        <v>526</v>
      </c>
      <c r="E78" s="47" t="s">
        <v>584</v>
      </c>
      <c r="F78" s="47" t="s">
        <v>354</v>
      </c>
      <c r="G78" s="40">
        <v>2</v>
      </c>
      <c r="H78" s="40">
        <v>3</v>
      </c>
      <c r="I78" s="40">
        <f t="shared" si="2"/>
        <v>6</v>
      </c>
      <c r="J78" s="47" t="s">
        <v>585</v>
      </c>
      <c r="K78" s="40">
        <v>1</v>
      </c>
      <c r="L78" s="40">
        <v>2</v>
      </c>
      <c r="M78" s="40">
        <f t="shared" si="3"/>
        <v>2</v>
      </c>
      <c r="N78" s="187"/>
      <c r="O78" s="187"/>
    </row>
    <row r="79" spans="1:15" ht="27">
      <c r="A79" s="53">
        <v>73</v>
      </c>
      <c r="B79" s="632"/>
      <c r="C79" s="50"/>
      <c r="D79" s="258" t="s">
        <v>533</v>
      </c>
      <c r="E79" s="47" t="s">
        <v>488</v>
      </c>
      <c r="F79" s="47" t="s">
        <v>180</v>
      </c>
      <c r="G79" s="40">
        <v>2</v>
      </c>
      <c r="H79" s="40">
        <v>2</v>
      </c>
      <c r="I79" s="40">
        <f t="shared" si="2"/>
        <v>4</v>
      </c>
      <c r="J79" s="47" t="s">
        <v>186</v>
      </c>
      <c r="K79" s="40">
        <v>1</v>
      </c>
      <c r="L79" s="40">
        <v>1</v>
      </c>
      <c r="M79" s="40">
        <f t="shared" si="3"/>
        <v>1</v>
      </c>
      <c r="N79" s="187"/>
      <c r="O79" s="187"/>
    </row>
    <row r="80" spans="1:15" ht="27">
      <c r="A80" s="2">
        <v>74</v>
      </c>
      <c r="B80" s="632"/>
      <c r="C80" s="50"/>
      <c r="D80" s="258" t="s">
        <v>533</v>
      </c>
      <c r="E80" s="47" t="s">
        <v>586</v>
      </c>
      <c r="F80" s="47" t="s">
        <v>180</v>
      </c>
      <c r="G80" s="40">
        <v>2</v>
      </c>
      <c r="H80" s="40">
        <v>3</v>
      </c>
      <c r="I80" s="40">
        <f t="shared" si="2"/>
        <v>6</v>
      </c>
      <c r="J80" s="47" t="s">
        <v>581</v>
      </c>
      <c r="K80" s="40">
        <v>1</v>
      </c>
      <c r="L80" s="40">
        <v>2</v>
      </c>
      <c r="M80" s="40">
        <f t="shared" si="3"/>
        <v>2</v>
      </c>
      <c r="N80" s="187"/>
      <c r="O80" s="187"/>
    </row>
    <row r="81" spans="1:15" ht="27">
      <c r="A81" s="53">
        <v>75</v>
      </c>
      <c r="B81" s="632"/>
      <c r="C81" s="50"/>
      <c r="D81" s="260" t="s">
        <v>533</v>
      </c>
      <c r="E81" s="47" t="s">
        <v>563</v>
      </c>
      <c r="F81" s="47" t="s">
        <v>180</v>
      </c>
      <c r="G81" s="40">
        <v>3</v>
      </c>
      <c r="H81" s="40">
        <v>1</v>
      </c>
      <c r="I81" s="40">
        <f t="shared" si="2"/>
        <v>3</v>
      </c>
      <c r="J81" s="47" t="s">
        <v>539</v>
      </c>
      <c r="K81" s="40">
        <v>2</v>
      </c>
      <c r="L81" s="40">
        <v>1</v>
      </c>
      <c r="M81" s="40">
        <f t="shared" si="3"/>
        <v>2</v>
      </c>
      <c r="N81" s="187"/>
      <c r="O81" s="187"/>
    </row>
    <row r="82" spans="1:15" ht="27">
      <c r="A82" s="2">
        <v>76</v>
      </c>
      <c r="B82" s="632"/>
      <c r="C82" s="50" t="s">
        <v>587</v>
      </c>
      <c r="D82" s="260" t="s">
        <v>526</v>
      </c>
      <c r="E82" s="47" t="s">
        <v>527</v>
      </c>
      <c r="F82" s="47" t="s">
        <v>354</v>
      </c>
      <c r="G82" s="40">
        <v>2</v>
      </c>
      <c r="H82" s="40">
        <v>4</v>
      </c>
      <c r="I82" s="40">
        <f t="shared" si="2"/>
        <v>8</v>
      </c>
      <c r="J82" s="47" t="s">
        <v>193</v>
      </c>
      <c r="K82" s="40">
        <v>1</v>
      </c>
      <c r="L82" s="40">
        <v>2</v>
      </c>
      <c r="M82" s="40">
        <f t="shared" si="3"/>
        <v>2</v>
      </c>
      <c r="N82" s="187"/>
      <c r="O82" s="187"/>
    </row>
    <row r="83" spans="1:15" ht="40.5">
      <c r="A83" s="53">
        <v>77</v>
      </c>
      <c r="B83" s="632"/>
      <c r="C83" s="50"/>
      <c r="D83" s="260" t="s">
        <v>526</v>
      </c>
      <c r="E83" s="47" t="s">
        <v>528</v>
      </c>
      <c r="F83" s="47" t="s">
        <v>354</v>
      </c>
      <c r="G83" s="40">
        <v>2</v>
      </c>
      <c r="H83" s="40">
        <v>4</v>
      </c>
      <c r="I83" s="40">
        <f t="shared" si="2"/>
        <v>8</v>
      </c>
      <c r="J83" s="47" t="s">
        <v>184</v>
      </c>
      <c r="K83" s="40">
        <v>1</v>
      </c>
      <c r="L83" s="40">
        <v>2</v>
      </c>
      <c r="M83" s="40">
        <f t="shared" si="3"/>
        <v>2</v>
      </c>
      <c r="N83" s="187"/>
      <c r="O83" s="187"/>
    </row>
    <row r="84" spans="1:15" ht="54">
      <c r="A84" s="2">
        <v>78</v>
      </c>
      <c r="B84" s="632"/>
      <c r="C84" s="50"/>
      <c r="D84" s="258" t="s">
        <v>526</v>
      </c>
      <c r="E84" s="47" t="s">
        <v>588</v>
      </c>
      <c r="F84" s="47" t="s">
        <v>354</v>
      </c>
      <c r="G84" s="40">
        <v>2</v>
      </c>
      <c r="H84" s="40">
        <v>4</v>
      </c>
      <c r="I84" s="40">
        <f t="shared" si="2"/>
        <v>8</v>
      </c>
      <c r="J84" s="47" t="s">
        <v>192</v>
      </c>
      <c r="K84" s="40">
        <v>1</v>
      </c>
      <c r="L84" s="40">
        <v>2</v>
      </c>
      <c r="M84" s="40">
        <f t="shared" si="3"/>
        <v>2</v>
      </c>
      <c r="N84" s="187"/>
      <c r="O84" s="187"/>
    </row>
    <row r="85" spans="1:15" ht="27">
      <c r="A85" s="53">
        <v>79</v>
      </c>
      <c r="B85" s="632"/>
      <c r="C85" s="50"/>
      <c r="D85" s="260" t="s">
        <v>526</v>
      </c>
      <c r="E85" s="47" t="s">
        <v>484</v>
      </c>
      <c r="F85" s="47" t="s">
        <v>180</v>
      </c>
      <c r="G85" s="40">
        <v>3</v>
      </c>
      <c r="H85" s="40">
        <v>2</v>
      </c>
      <c r="I85" s="40">
        <f t="shared" si="2"/>
        <v>6</v>
      </c>
      <c r="J85" s="47" t="s">
        <v>531</v>
      </c>
      <c r="K85" s="40">
        <v>2</v>
      </c>
      <c r="L85" s="40">
        <v>1</v>
      </c>
      <c r="M85" s="40">
        <f t="shared" si="3"/>
        <v>2</v>
      </c>
      <c r="N85" s="187"/>
      <c r="O85" s="187"/>
    </row>
    <row r="86" spans="1:15" ht="40.5">
      <c r="A86" s="2">
        <v>80</v>
      </c>
      <c r="B86" s="632"/>
      <c r="C86" s="50"/>
      <c r="D86" s="260" t="s">
        <v>526</v>
      </c>
      <c r="E86" s="47" t="s">
        <v>530</v>
      </c>
      <c r="F86" s="47" t="s">
        <v>522</v>
      </c>
      <c r="G86" s="40">
        <v>3</v>
      </c>
      <c r="H86" s="40">
        <v>2</v>
      </c>
      <c r="I86" s="40">
        <f t="shared" si="2"/>
        <v>6</v>
      </c>
      <c r="J86" s="47" t="s">
        <v>185</v>
      </c>
      <c r="K86" s="40">
        <v>2</v>
      </c>
      <c r="L86" s="40">
        <v>1</v>
      </c>
      <c r="M86" s="40">
        <f t="shared" si="3"/>
        <v>2</v>
      </c>
      <c r="N86" s="187"/>
      <c r="O86" s="187"/>
    </row>
    <row r="87" spans="1:15" ht="27">
      <c r="A87" s="53">
        <v>81</v>
      </c>
      <c r="B87" s="632"/>
      <c r="C87" s="50"/>
      <c r="D87" s="260" t="s">
        <v>526</v>
      </c>
      <c r="E87" s="47" t="s">
        <v>589</v>
      </c>
      <c r="F87" s="47" t="s">
        <v>180</v>
      </c>
      <c r="G87" s="40">
        <v>3</v>
      </c>
      <c r="H87" s="40">
        <v>2</v>
      </c>
      <c r="I87" s="40">
        <f t="shared" si="2"/>
        <v>6</v>
      </c>
      <c r="J87" s="47" t="s">
        <v>497</v>
      </c>
      <c r="K87" s="40">
        <v>2</v>
      </c>
      <c r="L87" s="40">
        <v>1</v>
      </c>
      <c r="M87" s="40">
        <f t="shared" si="3"/>
        <v>2</v>
      </c>
      <c r="N87" s="40"/>
      <c r="O87" s="40"/>
    </row>
    <row r="88" spans="1:15" ht="27">
      <c r="A88" s="2">
        <v>82</v>
      </c>
      <c r="B88" s="632"/>
      <c r="C88" s="50"/>
      <c r="D88" s="258" t="s">
        <v>526</v>
      </c>
      <c r="E88" s="47" t="s">
        <v>590</v>
      </c>
      <c r="F88" s="47" t="s">
        <v>354</v>
      </c>
      <c r="G88" s="40">
        <v>2</v>
      </c>
      <c r="H88" s="40">
        <v>3</v>
      </c>
      <c r="I88" s="40">
        <f t="shared" si="2"/>
        <v>6</v>
      </c>
      <c r="J88" s="47" t="s">
        <v>186</v>
      </c>
      <c r="K88" s="40">
        <v>1</v>
      </c>
      <c r="L88" s="40">
        <v>2</v>
      </c>
      <c r="M88" s="40">
        <f t="shared" si="3"/>
        <v>2</v>
      </c>
      <c r="N88" s="187"/>
      <c r="O88" s="187"/>
    </row>
    <row r="89" spans="1:15" ht="27">
      <c r="A89" s="53">
        <v>83</v>
      </c>
      <c r="B89" s="632"/>
      <c r="C89" s="50"/>
      <c r="D89" s="258" t="s">
        <v>533</v>
      </c>
      <c r="E89" s="47" t="s">
        <v>488</v>
      </c>
      <c r="F89" s="47" t="s">
        <v>180</v>
      </c>
      <c r="G89" s="40">
        <v>2</v>
      </c>
      <c r="H89" s="40">
        <v>2</v>
      </c>
      <c r="I89" s="40">
        <f t="shared" si="2"/>
        <v>4</v>
      </c>
      <c r="J89" s="47" t="s">
        <v>187</v>
      </c>
      <c r="K89" s="40">
        <v>1</v>
      </c>
      <c r="L89" s="40">
        <v>1</v>
      </c>
      <c r="M89" s="40">
        <f t="shared" si="3"/>
        <v>1</v>
      </c>
      <c r="N89" s="187"/>
      <c r="O89" s="187"/>
    </row>
    <row r="90" spans="1:15" ht="40.5">
      <c r="A90" s="2">
        <v>84</v>
      </c>
      <c r="B90" s="632"/>
      <c r="C90" s="50"/>
      <c r="D90" s="258" t="s">
        <v>533</v>
      </c>
      <c r="E90" s="47" t="s">
        <v>591</v>
      </c>
      <c r="F90" s="47" t="s">
        <v>180</v>
      </c>
      <c r="G90" s="40">
        <v>2</v>
      </c>
      <c r="H90" s="40">
        <v>4</v>
      </c>
      <c r="I90" s="40">
        <f t="shared" si="2"/>
        <v>8</v>
      </c>
      <c r="J90" s="47" t="s">
        <v>581</v>
      </c>
      <c r="K90" s="40">
        <v>1</v>
      </c>
      <c r="L90" s="40">
        <v>3</v>
      </c>
      <c r="M90" s="40">
        <f t="shared" si="3"/>
        <v>3</v>
      </c>
      <c r="N90" s="187"/>
      <c r="O90" s="187"/>
    </row>
    <row r="91" spans="1:15" ht="27">
      <c r="A91" s="53">
        <v>85</v>
      </c>
      <c r="B91" s="632"/>
      <c r="C91" s="50"/>
      <c r="D91" s="258" t="s">
        <v>533</v>
      </c>
      <c r="E91" s="47" t="s">
        <v>563</v>
      </c>
      <c r="F91" s="47" t="s">
        <v>180</v>
      </c>
      <c r="G91" s="40">
        <v>3</v>
      </c>
      <c r="H91" s="40">
        <v>1</v>
      </c>
      <c r="I91" s="40">
        <f t="shared" si="2"/>
        <v>3</v>
      </c>
      <c r="J91" s="47" t="s">
        <v>539</v>
      </c>
      <c r="K91" s="40">
        <v>2</v>
      </c>
      <c r="L91" s="40">
        <v>1</v>
      </c>
      <c r="M91" s="40">
        <f t="shared" si="3"/>
        <v>2</v>
      </c>
      <c r="N91" s="187"/>
      <c r="O91" s="187"/>
    </row>
    <row r="92" spans="1:15" ht="27">
      <c r="A92" s="2">
        <v>86</v>
      </c>
      <c r="B92" s="632"/>
      <c r="C92" s="50" t="s">
        <v>592</v>
      </c>
      <c r="D92" s="260" t="s">
        <v>526</v>
      </c>
      <c r="E92" s="47" t="s">
        <v>547</v>
      </c>
      <c r="F92" s="47" t="s">
        <v>354</v>
      </c>
      <c r="G92" s="40">
        <v>2</v>
      </c>
      <c r="H92" s="40">
        <v>4</v>
      </c>
      <c r="I92" s="40">
        <f t="shared" si="2"/>
        <v>8</v>
      </c>
      <c r="J92" s="47" t="s">
        <v>185</v>
      </c>
      <c r="K92" s="40">
        <v>1</v>
      </c>
      <c r="L92" s="40">
        <v>2</v>
      </c>
      <c r="M92" s="40">
        <f t="shared" si="3"/>
        <v>2</v>
      </c>
      <c r="N92" s="187"/>
      <c r="O92" s="187"/>
    </row>
    <row r="93" spans="1:15" ht="40.5">
      <c r="A93" s="53">
        <v>87</v>
      </c>
      <c r="B93" s="632"/>
      <c r="C93" s="50"/>
      <c r="D93" s="260" t="s">
        <v>526</v>
      </c>
      <c r="E93" s="47" t="s">
        <v>528</v>
      </c>
      <c r="F93" s="47" t="s">
        <v>354</v>
      </c>
      <c r="G93" s="40">
        <v>2</v>
      </c>
      <c r="H93" s="40">
        <v>4</v>
      </c>
      <c r="I93" s="40">
        <f t="shared" si="2"/>
        <v>8</v>
      </c>
      <c r="J93" s="47" t="s">
        <v>188</v>
      </c>
      <c r="K93" s="40">
        <v>1</v>
      </c>
      <c r="L93" s="40">
        <v>2</v>
      </c>
      <c r="M93" s="40">
        <f t="shared" si="3"/>
        <v>2</v>
      </c>
      <c r="N93" s="187"/>
      <c r="O93" s="187"/>
    </row>
    <row r="94" spans="1:15" ht="27">
      <c r="A94" s="2">
        <v>88</v>
      </c>
      <c r="B94" s="632"/>
      <c r="C94" s="50"/>
      <c r="D94" s="260" t="s">
        <v>526</v>
      </c>
      <c r="E94" s="47" t="s">
        <v>588</v>
      </c>
      <c r="F94" s="47" t="s">
        <v>354</v>
      </c>
      <c r="G94" s="40">
        <v>2</v>
      </c>
      <c r="H94" s="40">
        <v>4</v>
      </c>
      <c r="I94" s="40">
        <f t="shared" si="2"/>
        <v>8</v>
      </c>
      <c r="J94" s="47" t="s">
        <v>181</v>
      </c>
      <c r="K94" s="40">
        <v>1</v>
      </c>
      <c r="L94" s="40">
        <v>2</v>
      </c>
      <c r="M94" s="40">
        <f t="shared" si="3"/>
        <v>2</v>
      </c>
      <c r="N94" s="187"/>
      <c r="O94" s="187"/>
    </row>
    <row r="95" spans="1:15" ht="27">
      <c r="A95" s="53">
        <v>89</v>
      </c>
      <c r="B95" s="632"/>
      <c r="C95" s="50"/>
      <c r="D95" s="258" t="s">
        <v>526</v>
      </c>
      <c r="E95" s="47" t="s">
        <v>484</v>
      </c>
      <c r="F95" s="47" t="s">
        <v>180</v>
      </c>
      <c r="G95" s="40">
        <v>3</v>
      </c>
      <c r="H95" s="40">
        <v>2</v>
      </c>
      <c r="I95" s="40">
        <f t="shared" si="2"/>
        <v>6</v>
      </c>
      <c r="J95" s="47" t="s">
        <v>531</v>
      </c>
      <c r="K95" s="40">
        <v>2</v>
      </c>
      <c r="L95" s="40">
        <v>1</v>
      </c>
      <c r="M95" s="40">
        <f t="shared" si="3"/>
        <v>2</v>
      </c>
      <c r="N95" s="187"/>
      <c r="O95" s="187"/>
    </row>
    <row r="96" spans="1:15" ht="40.5">
      <c r="A96" s="2">
        <v>90</v>
      </c>
      <c r="B96" s="632"/>
      <c r="C96" s="50"/>
      <c r="D96" s="260" t="s">
        <v>526</v>
      </c>
      <c r="E96" s="47" t="s">
        <v>530</v>
      </c>
      <c r="F96" s="47" t="s">
        <v>522</v>
      </c>
      <c r="G96" s="40">
        <v>3</v>
      </c>
      <c r="H96" s="40">
        <v>2</v>
      </c>
      <c r="I96" s="40">
        <f t="shared" si="2"/>
        <v>6</v>
      </c>
      <c r="J96" s="47" t="s">
        <v>185</v>
      </c>
      <c r="K96" s="40">
        <v>2</v>
      </c>
      <c r="L96" s="40">
        <v>1</v>
      </c>
      <c r="M96" s="40">
        <f t="shared" si="3"/>
        <v>2</v>
      </c>
      <c r="N96" s="187"/>
      <c r="O96" s="187"/>
    </row>
    <row r="97" spans="1:15" ht="27">
      <c r="A97" s="53">
        <v>91</v>
      </c>
      <c r="B97" s="632"/>
      <c r="C97" s="50"/>
      <c r="D97" s="260" t="s">
        <v>526</v>
      </c>
      <c r="E97" s="47" t="s">
        <v>589</v>
      </c>
      <c r="F97" s="47" t="s">
        <v>180</v>
      </c>
      <c r="G97" s="40">
        <v>3</v>
      </c>
      <c r="H97" s="40">
        <v>2</v>
      </c>
      <c r="I97" s="40">
        <f t="shared" si="2"/>
        <v>6</v>
      </c>
      <c r="J97" s="47" t="s">
        <v>497</v>
      </c>
      <c r="K97" s="40">
        <v>2</v>
      </c>
      <c r="L97" s="40">
        <v>1</v>
      </c>
      <c r="M97" s="40">
        <f t="shared" si="3"/>
        <v>2</v>
      </c>
      <c r="N97" s="187"/>
      <c r="O97" s="187"/>
    </row>
    <row r="98" spans="1:15" ht="27">
      <c r="A98" s="2">
        <v>92</v>
      </c>
      <c r="B98" s="632"/>
      <c r="C98" s="50"/>
      <c r="D98" s="260" t="s">
        <v>526</v>
      </c>
      <c r="E98" s="47" t="s">
        <v>590</v>
      </c>
      <c r="F98" s="47" t="s">
        <v>354</v>
      </c>
      <c r="G98" s="40">
        <v>2</v>
      </c>
      <c r="H98" s="40">
        <v>3</v>
      </c>
      <c r="I98" s="40">
        <f t="shared" si="2"/>
        <v>6</v>
      </c>
      <c r="J98" s="47" t="s">
        <v>186</v>
      </c>
      <c r="K98" s="40">
        <v>1</v>
      </c>
      <c r="L98" s="40">
        <v>2</v>
      </c>
      <c r="M98" s="40">
        <f t="shared" si="3"/>
        <v>2</v>
      </c>
      <c r="N98" s="187"/>
      <c r="O98" s="187"/>
    </row>
    <row r="99" spans="1:15" ht="27">
      <c r="A99" s="53">
        <v>93</v>
      </c>
      <c r="B99" s="632"/>
      <c r="C99" s="50"/>
      <c r="D99" s="258" t="s">
        <v>533</v>
      </c>
      <c r="E99" s="47" t="s">
        <v>488</v>
      </c>
      <c r="F99" s="47" t="s">
        <v>180</v>
      </c>
      <c r="G99" s="40">
        <v>2</v>
      </c>
      <c r="H99" s="40">
        <v>2</v>
      </c>
      <c r="I99" s="40">
        <f t="shared" si="2"/>
        <v>4</v>
      </c>
      <c r="J99" s="47" t="s">
        <v>593</v>
      </c>
      <c r="K99" s="40">
        <v>1</v>
      </c>
      <c r="L99" s="40">
        <v>1</v>
      </c>
      <c r="M99" s="40">
        <f t="shared" si="3"/>
        <v>1</v>
      </c>
      <c r="N99" s="187"/>
      <c r="O99" s="187"/>
    </row>
    <row r="100" spans="1:15" ht="27">
      <c r="A100" s="2">
        <v>94</v>
      </c>
      <c r="B100" s="632"/>
      <c r="C100" s="50"/>
      <c r="D100" s="258" t="s">
        <v>533</v>
      </c>
      <c r="E100" s="47" t="s">
        <v>563</v>
      </c>
      <c r="F100" s="47" t="s">
        <v>180</v>
      </c>
      <c r="G100" s="40">
        <v>3</v>
      </c>
      <c r="H100" s="40">
        <v>1</v>
      </c>
      <c r="I100" s="40">
        <f t="shared" si="2"/>
        <v>3</v>
      </c>
      <c r="J100" s="47" t="s">
        <v>539</v>
      </c>
      <c r="K100" s="40">
        <v>2</v>
      </c>
      <c r="L100" s="40">
        <v>1</v>
      </c>
      <c r="M100" s="40">
        <f t="shared" si="3"/>
        <v>2</v>
      </c>
      <c r="N100" s="187"/>
      <c r="O100" s="187"/>
    </row>
    <row r="101" spans="1:15" ht="40.5">
      <c r="A101" s="53">
        <v>95</v>
      </c>
      <c r="B101" s="632"/>
      <c r="C101" s="50"/>
      <c r="D101" s="258" t="s">
        <v>543</v>
      </c>
      <c r="E101" s="47" t="s">
        <v>553</v>
      </c>
      <c r="F101" s="47" t="s">
        <v>180</v>
      </c>
      <c r="G101" s="40">
        <v>3</v>
      </c>
      <c r="H101" s="40">
        <v>4</v>
      </c>
      <c r="I101" s="40">
        <f t="shared" si="2"/>
        <v>12</v>
      </c>
      <c r="J101" s="47" t="s">
        <v>594</v>
      </c>
      <c r="K101" s="40">
        <v>2</v>
      </c>
      <c r="L101" s="40">
        <v>2</v>
      </c>
      <c r="M101" s="40">
        <f t="shared" si="3"/>
        <v>4</v>
      </c>
      <c r="N101" s="187"/>
      <c r="O101" s="187"/>
    </row>
    <row r="102" spans="1:15" ht="27">
      <c r="A102" s="2">
        <v>96</v>
      </c>
      <c r="B102" s="632"/>
      <c r="C102" s="50"/>
      <c r="D102" s="260" t="s">
        <v>543</v>
      </c>
      <c r="E102" s="47" t="s">
        <v>595</v>
      </c>
      <c r="F102" s="47" t="s">
        <v>180</v>
      </c>
      <c r="G102" s="40">
        <v>3</v>
      </c>
      <c r="H102" s="40">
        <v>1</v>
      </c>
      <c r="I102" s="40">
        <f t="shared" si="2"/>
        <v>3</v>
      </c>
      <c r="J102" s="47" t="s">
        <v>497</v>
      </c>
      <c r="K102" s="40">
        <v>2</v>
      </c>
      <c r="L102" s="40">
        <v>1</v>
      </c>
      <c r="M102" s="40">
        <f t="shared" si="3"/>
        <v>2</v>
      </c>
      <c r="N102" s="187"/>
      <c r="O102" s="187"/>
    </row>
    <row r="103" spans="1:15" ht="27">
      <c r="A103" s="53">
        <v>97</v>
      </c>
      <c r="B103" s="632"/>
      <c r="C103" s="50"/>
      <c r="D103" s="260" t="s">
        <v>550</v>
      </c>
      <c r="E103" s="47" t="s">
        <v>551</v>
      </c>
      <c r="F103" s="47" t="s">
        <v>180</v>
      </c>
      <c r="G103" s="40">
        <v>4</v>
      </c>
      <c r="H103" s="40">
        <v>2</v>
      </c>
      <c r="I103" s="40">
        <f t="shared" si="2"/>
        <v>8</v>
      </c>
      <c r="J103" s="47" t="s">
        <v>552</v>
      </c>
      <c r="K103" s="40">
        <v>3</v>
      </c>
      <c r="L103" s="40">
        <v>1</v>
      </c>
      <c r="M103" s="40">
        <f t="shared" si="3"/>
        <v>3</v>
      </c>
      <c r="N103" s="187"/>
      <c r="O103" s="187"/>
    </row>
    <row r="104" spans="1:15" ht="40.5">
      <c r="A104" s="2">
        <v>98</v>
      </c>
      <c r="B104" s="632"/>
      <c r="C104" s="50" t="s">
        <v>596</v>
      </c>
      <c r="D104" s="260" t="s">
        <v>543</v>
      </c>
      <c r="E104" s="47" t="s">
        <v>553</v>
      </c>
      <c r="F104" s="47" t="s">
        <v>180</v>
      </c>
      <c r="G104" s="40">
        <v>3</v>
      </c>
      <c r="H104" s="40">
        <v>4</v>
      </c>
      <c r="I104" s="40">
        <f t="shared" si="2"/>
        <v>12</v>
      </c>
      <c r="J104" s="47" t="s">
        <v>594</v>
      </c>
      <c r="K104" s="40">
        <v>2</v>
      </c>
      <c r="L104" s="40">
        <v>2</v>
      </c>
      <c r="M104" s="40">
        <f t="shared" si="3"/>
        <v>4</v>
      </c>
      <c r="N104" s="187"/>
      <c r="O104" s="187"/>
    </row>
    <row r="105" spans="1:15" ht="27">
      <c r="A105" s="53">
        <v>99</v>
      </c>
      <c r="B105" s="632"/>
      <c r="C105" s="50"/>
      <c r="D105" s="258" t="s">
        <v>543</v>
      </c>
      <c r="E105" s="47" t="s">
        <v>595</v>
      </c>
      <c r="F105" s="47" t="s">
        <v>180</v>
      </c>
      <c r="G105" s="40">
        <v>3</v>
      </c>
      <c r="H105" s="40">
        <v>1</v>
      </c>
      <c r="I105" s="40">
        <f t="shared" si="2"/>
        <v>3</v>
      </c>
      <c r="J105" s="47" t="s">
        <v>497</v>
      </c>
      <c r="K105" s="40">
        <v>2</v>
      </c>
      <c r="L105" s="40">
        <v>1</v>
      </c>
      <c r="M105" s="40">
        <f t="shared" si="3"/>
        <v>2</v>
      </c>
      <c r="N105" s="187"/>
      <c r="O105" s="187"/>
    </row>
    <row r="106" spans="1:15" ht="27">
      <c r="A106" s="2">
        <v>100</v>
      </c>
      <c r="B106" s="632"/>
      <c r="C106" s="50"/>
      <c r="D106" s="258" t="s">
        <v>597</v>
      </c>
      <c r="E106" s="47" t="s">
        <v>598</v>
      </c>
      <c r="F106" s="47" t="s">
        <v>180</v>
      </c>
      <c r="G106" s="40">
        <v>3</v>
      </c>
      <c r="H106" s="40">
        <v>3</v>
      </c>
      <c r="I106" s="40">
        <f t="shared" si="2"/>
        <v>9</v>
      </c>
      <c r="J106" s="47" t="s">
        <v>599</v>
      </c>
      <c r="K106" s="40">
        <v>2</v>
      </c>
      <c r="L106" s="40">
        <v>2</v>
      </c>
      <c r="M106" s="40">
        <f t="shared" si="3"/>
        <v>4</v>
      </c>
      <c r="N106" s="187"/>
      <c r="O106" s="187"/>
    </row>
    <row r="107" spans="1:15" ht="27">
      <c r="A107" s="53">
        <v>101</v>
      </c>
      <c r="B107" s="632"/>
      <c r="C107" s="50"/>
      <c r="D107" s="258" t="s">
        <v>597</v>
      </c>
      <c r="E107" s="47" t="s">
        <v>600</v>
      </c>
      <c r="F107" s="47" t="s">
        <v>180</v>
      </c>
      <c r="G107" s="40">
        <v>2</v>
      </c>
      <c r="H107" s="40">
        <v>4</v>
      </c>
      <c r="I107" s="40">
        <f t="shared" si="2"/>
        <v>8</v>
      </c>
      <c r="J107" s="47" t="s">
        <v>601</v>
      </c>
      <c r="K107" s="40">
        <v>1</v>
      </c>
      <c r="L107" s="40">
        <v>2</v>
      </c>
      <c r="M107" s="40">
        <f t="shared" si="3"/>
        <v>2</v>
      </c>
      <c r="N107" s="187"/>
      <c r="O107" s="187"/>
    </row>
    <row r="108" spans="1:15" ht="27">
      <c r="A108" s="2">
        <v>102</v>
      </c>
      <c r="B108" s="632"/>
      <c r="C108" s="50"/>
      <c r="D108" s="258" t="s">
        <v>597</v>
      </c>
      <c r="E108" s="47" t="s">
        <v>602</v>
      </c>
      <c r="F108" s="47" t="s">
        <v>180</v>
      </c>
      <c r="G108" s="40">
        <v>4</v>
      </c>
      <c r="H108" s="40">
        <v>4</v>
      </c>
      <c r="I108" s="40">
        <f t="shared" si="2"/>
        <v>16</v>
      </c>
      <c r="J108" s="47" t="s">
        <v>603</v>
      </c>
      <c r="K108" s="40">
        <v>3</v>
      </c>
      <c r="L108" s="40">
        <v>2</v>
      </c>
      <c r="M108" s="40">
        <f t="shared" si="3"/>
        <v>6</v>
      </c>
      <c r="N108" s="187"/>
      <c r="O108" s="187"/>
    </row>
    <row r="109" spans="1:15" ht="40.5">
      <c r="A109" s="53">
        <v>103</v>
      </c>
      <c r="B109" s="632"/>
      <c r="C109" s="50"/>
      <c r="D109" s="258" t="s">
        <v>597</v>
      </c>
      <c r="E109" s="47" t="s">
        <v>604</v>
      </c>
      <c r="F109" s="47" t="s">
        <v>180</v>
      </c>
      <c r="G109" s="40">
        <v>3</v>
      </c>
      <c r="H109" s="40">
        <v>2</v>
      </c>
      <c r="I109" s="40">
        <f t="shared" si="2"/>
        <v>6</v>
      </c>
      <c r="J109" s="47" t="s">
        <v>605</v>
      </c>
      <c r="K109" s="40">
        <v>2</v>
      </c>
      <c r="L109" s="40">
        <v>1</v>
      </c>
      <c r="M109" s="40">
        <f t="shared" si="3"/>
        <v>2</v>
      </c>
      <c r="N109" s="187"/>
      <c r="O109" s="187"/>
    </row>
    <row r="110" spans="1:15" ht="27">
      <c r="A110" s="2">
        <v>104</v>
      </c>
      <c r="B110" s="633"/>
      <c r="C110" s="50"/>
      <c r="D110" s="260" t="s">
        <v>597</v>
      </c>
      <c r="E110" s="47" t="s">
        <v>606</v>
      </c>
      <c r="F110" s="47" t="s">
        <v>180</v>
      </c>
      <c r="G110" s="40">
        <v>3</v>
      </c>
      <c r="H110" s="40">
        <v>3</v>
      </c>
      <c r="I110" s="40">
        <f t="shared" si="2"/>
        <v>9</v>
      </c>
      <c r="J110" s="47" t="s">
        <v>607</v>
      </c>
      <c r="K110" s="40">
        <v>2</v>
      </c>
      <c r="L110" s="40">
        <v>2</v>
      </c>
      <c r="M110" s="40">
        <f t="shared" si="3"/>
        <v>4</v>
      </c>
      <c r="N110" s="187"/>
      <c r="O110" s="187"/>
    </row>
    <row r="111" spans="1:15" ht="27">
      <c r="A111" s="53">
        <v>105</v>
      </c>
      <c r="B111" s="631" t="s">
        <v>179</v>
      </c>
      <c r="C111" s="50" t="s">
        <v>608</v>
      </c>
      <c r="D111" s="260" t="s">
        <v>609</v>
      </c>
      <c r="E111" s="47" t="s">
        <v>610</v>
      </c>
      <c r="F111" s="47" t="s">
        <v>180</v>
      </c>
      <c r="G111" s="40">
        <v>3</v>
      </c>
      <c r="H111" s="40">
        <v>3</v>
      </c>
      <c r="I111" s="40">
        <f t="shared" si="2"/>
        <v>9</v>
      </c>
      <c r="J111" s="47" t="s">
        <v>531</v>
      </c>
      <c r="K111" s="40">
        <v>2</v>
      </c>
      <c r="L111" s="40">
        <v>2</v>
      </c>
      <c r="M111" s="40">
        <f t="shared" si="3"/>
        <v>4</v>
      </c>
      <c r="N111" s="187"/>
      <c r="O111" s="187"/>
    </row>
    <row r="112" spans="1:15" ht="40.5">
      <c r="A112" s="2">
        <v>106</v>
      </c>
      <c r="B112" s="632"/>
      <c r="C112" s="50"/>
      <c r="D112" s="260" t="s">
        <v>580</v>
      </c>
      <c r="E112" s="47" t="s">
        <v>611</v>
      </c>
      <c r="F112" s="47" t="s">
        <v>180</v>
      </c>
      <c r="G112" s="40">
        <v>4</v>
      </c>
      <c r="H112" s="40">
        <v>2</v>
      </c>
      <c r="I112" s="40">
        <f t="shared" si="2"/>
        <v>8</v>
      </c>
      <c r="J112" s="47" t="s">
        <v>184</v>
      </c>
      <c r="K112" s="40">
        <v>3</v>
      </c>
      <c r="L112" s="40">
        <v>1</v>
      </c>
      <c r="M112" s="40">
        <f t="shared" si="3"/>
        <v>3</v>
      </c>
      <c r="N112" s="187"/>
      <c r="O112" s="187"/>
    </row>
    <row r="113" spans="1:15" ht="27">
      <c r="A113" s="53">
        <v>107</v>
      </c>
      <c r="B113" s="632"/>
      <c r="C113" s="50"/>
      <c r="D113" s="258" t="s">
        <v>580</v>
      </c>
      <c r="E113" s="47" t="s">
        <v>612</v>
      </c>
      <c r="F113" s="47" t="s">
        <v>180</v>
      </c>
      <c r="G113" s="40">
        <v>3</v>
      </c>
      <c r="H113" s="40">
        <v>2</v>
      </c>
      <c r="I113" s="40">
        <f t="shared" si="2"/>
        <v>6</v>
      </c>
      <c r="J113" s="47" t="s">
        <v>613</v>
      </c>
      <c r="K113" s="40">
        <v>2</v>
      </c>
      <c r="L113" s="40">
        <v>1</v>
      </c>
      <c r="M113" s="40">
        <f t="shared" si="3"/>
        <v>2</v>
      </c>
      <c r="N113" s="187"/>
      <c r="O113" s="187"/>
    </row>
    <row r="114" spans="1:15" ht="27">
      <c r="A114" s="2">
        <v>108</v>
      </c>
      <c r="B114" s="632"/>
      <c r="C114" s="50" t="s">
        <v>614</v>
      </c>
      <c r="D114" s="260" t="s">
        <v>580</v>
      </c>
      <c r="E114" s="47" t="s">
        <v>611</v>
      </c>
      <c r="F114" s="47" t="s">
        <v>180</v>
      </c>
      <c r="G114" s="40">
        <v>4</v>
      </c>
      <c r="H114" s="40">
        <v>2</v>
      </c>
      <c r="I114" s="40">
        <f t="shared" si="2"/>
        <v>8</v>
      </c>
      <c r="J114" s="47" t="s">
        <v>615</v>
      </c>
      <c r="K114" s="40">
        <v>3</v>
      </c>
      <c r="L114" s="40">
        <v>1</v>
      </c>
      <c r="M114" s="40">
        <f t="shared" si="3"/>
        <v>3</v>
      </c>
      <c r="N114" s="187"/>
      <c r="O114" s="187"/>
    </row>
    <row r="115" spans="1:15" ht="27">
      <c r="A115" s="53">
        <v>109</v>
      </c>
      <c r="B115" s="632"/>
      <c r="C115" s="50"/>
      <c r="D115" s="260" t="s">
        <v>580</v>
      </c>
      <c r="E115" s="47" t="s">
        <v>612</v>
      </c>
      <c r="F115" s="47" t="s">
        <v>180</v>
      </c>
      <c r="G115" s="40">
        <v>3</v>
      </c>
      <c r="H115" s="40">
        <v>2</v>
      </c>
      <c r="I115" s="40">
        <f t="shared" si="2"/>
        <v>6</v>
      </c>
      <c r="J115" s="47" t="s">
        <v>613</v>
      </c>
      <c r="K115" s="40">
        <v>2</v>
      </c>
      <c r="L115" s="40">
        <v>1</v>
      </c>
      <c r="M115" s="40">
        <f t="shared" si="3"/>
        <v>2</v>
      </c>
      <c r="N115" s="187"/>
      <c r="O115" s="187"/>
    </row>
    <row r="116" spans="1:15" ht="40.5">
      <c r="A116" s="2">
        <v>110</v>
      </c>
      <c r="B116" s="633"/>
      <c r="C116" s="50"/>
      <c r="D116" s="260" t="s">
        <v>580</v>
      </c>
      <c r="E116" s="47" t="s">
        <v>616</v>
      </c>
      <c r="F116" s="47" t="s">
        <v>354</v>
      </c>
      <c r="G116" s="40">
        <v>3</v>
      </c>
      <c r="H116" s="40">
        <v>3</v>
      </c>
      <c r="I116" s="40">
        <f t="shared" si="2"/>
        <v>9</v>
      </c>
      <c r="J116" s="47" t="s">
        <v>617</v>
      </c>
      <c r="K116" s="40">
        <v>2</v>
      </c>
      <c r="L116" s="40">
        <v>2</v>
      </c>
      <c r="M116" s="40">
        <f t="shared" si="3"/>
        <v>4</v>
      </c>
      <c r="N116" s="187"/>
      <c r="O116" s="187"/>
    </row>
    <row r="117" spans="1:15" ht="34.5" customHeight="1">
      <c r="A117" s="567" t="s">
        <v>1706</v>
      </c>
      <c r="B117" s="567"/>
      <c r="C117" s="566" t="s">
        <v>1712</v>
      </c>
      <c r="D117" s="566"/>
      <c r="E117" s="569"/>
      <c r="F117" s="569"/>
      <c r="G117" s="569"/>
      <c r="H117" s="569"/>
      <c r="I117" s="569"/>
      <c r="J117" s="569"/>
      <c r="K117" s="569"/>
      <c r="L117" s="569"/>
      <c r="M117" s="569"/>
      <c r="N117" s="569"/>
      <c r="O117" s="569"/>
    </row>
    <row r="118" spans="1:15" ht="34.5" customHeight="1">
      <c r="A118" s="567"/>
      <c r="B118" s="567"/>
      <c r="C118" s="566" t="s">
        <v>1711</v>
      </c>
      <c r="D118" s="566"/>
      <c r="E118" s="569"/>
      <c r="F118" s="569"/>
      <c r="G118" s="569"/>
      <c r="H118" s="569"/>
      <c r="I118" s="569"/>
      <c r="J118" s="569"/>
      <c r="K118" s="569"/>
      <c r="L118" s="569"/>
      <c r="M118" s="569"/>
      <c r="N118" s="569"/>
      <c r="O118" s="569"/>
    </row>
    <row r="119" spans="1:15" ht="34.5" customHeight="1">
      <c r="A119" s="567"/>
      <c r="B119" s="567"/>
      <c r="C119" s="566" t="s">
        <v>115</v>
      </c>
      <c r="D119" s="566"/>
      <c r="E119" s="569"/>
      <c r="F119" s="569"/>
      <c r="G119" s="569"/>
      <c r="H119" s="569"/>
      <c r="I119" s="569"/>
      <c r="J119" s="569"/>
      <c r="K119" s="569"/>
      <c r="L119" s="569"/>
      <c r="M119" s="569"/>
      <c r="N119" s="569"/>
      <c r="O119" s="569"/>
    </row>
    <row r="120" spans="1:15" ht="34.5" customHeight="1">
      <c r="A120" s="567"/>
      <c r="B120" s="567"/>
      <c r="C120" s="566" t="s">
        <v>117</v>
      </c>
      <c r="D120" s="566"/>
      <c r="E120" s="569"/>
      <c r="F120" s="569"/>
      <c r="G120" s="569"/>
      <c r="H120" s="569"/>
      <c r="I120" s="569"/>
      <c r="J120" s="569"/>
      <c r="K120" s="569"/>
      <c r="L120" s="569"/>
      <c r="M120" s="569"/>
      <c r="N120" s="569"/>
      <c r="O120" s="569"/>
    </row>
    <row r="121" spans="1:15" ht="34.5" customHeight="1">
      <c r="A121" s="567"/>
      <c r="B121" s="567"/>
      <c r="C121" s="566" t="s">
        <v>170</v>
      </c>
      <c r="D121" s="566"/>
      <c r="E121" s="568"/>
      <c r="F121" s="568"/>
      <c r="G121" s="568"/>
      <c r="H121" s="568"/>
      <c r="I121" s="568"/>
      <c r="J121" s="568"/>
      <c r="K121" s="568"/>
      <c r="L121" s="568"/>
      <c r="M121" s="568"/>
      <c r="N121" s="568"/>
      <c r="O121" s="568"/>
    </row>
  </sheetData>
  <mergeCells count="40">
    <mergeCell ref="C121:D121"/>
    <mergeCell ref="E121:O121"/>
    <mergeCell ref="B111:B116"/>
    <mergeCell ref="A117:B121"/>
    <mergeCell ref="C117:D117"/>
    <mergeCell ref="E117:O117"/>
    <mergeCell ref="C118:D118"/>
    <mergeCell ref="E118:O118"/>
    <mergeCell ref="C119:D119"/>
    <mergeCell ref="E119:O119"/>
    <mergeCell ref="C120:D120"/>
    <mergeCell ref="E120:O120"/>
    <mergeCell ref="O4:O5"/>
    <mergeCell ref="M2:M3"/>
    <mergeCell ref="N2:N3"/>
    <mergeCell ref="O2:O3"/>
    <mergeCell ref="B63:B110"/>
    <mergeCell ref="F4:F5"/>
    <mergeCell ref="G4:I4"/>
    <mergeCell ref="J4:J5"/>
    <mergeCell ref="K4:M4"/>
    <mergeCell ref="E4:E5"/>
    <mergeCell ref="B7:B9"/>
    <mergeCell ref="B10:B28"/>
    <mergeCell ref="B29:B36"/>
    <mergeCell ref="B37:B52"/>
    <mergeCell ref="B53:B62"/>
    <mergeCell ref="L2:L3"/>
    <mergeCell ref="A4:A5"/>
    <mergeCell ref="B4:B5"/>
    <mergeCell ref="C4:C5"/>
    <mergeCell ref="D4:D5"/>
    <mergeCell ref="N4:N5"/>
    <mergeCell ref="A1:B1"/>
    <mergeCell ref="C1:D1"/>
    <mergeCell ref="E1:K3"/>
    <mergeCell ref="A2:B2"/>
    <mergeCell ref="C2:D2"/>
    <mergeCell ref="A3:B3"/>
    <mergeCell ref="C3:D3"/>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 B10 B29 B37 B53 B63 B1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2" fitToHeight="11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6"/>
  <sheetViews>
    <sheetView showGridLines="0" zoomScale="85" zoomScaleNormal="85" zoomScaleSheetLayoutView="85" workbookViewId="0">
      <selection activeCell="P20" sqref="P20:R20"/>
    </sheetView>
  </sheetViews>
  <sheetFormatPr defaultColWidth="9" defaultRowHeight="13.5"/>
  <cols>
    <col min="1" max="1" width="4.5" style="1" bestFit="1" customWidth="1"/>
    <col min="2" max="2" width="11.625" style="1" bestFit="1" customWidth="1"/>
    <col min="3" max="3" width="31.25" style="1" customWidth="1"/>
    <col min="4" max="4" width="10.75" style="1" customWidth="1"/>
    <col min="5" max="5" width="31.75" style="1" customWidth="1"/>
    <col min="6" max="6" width="19.25"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570" t="s">
        <v>10</v>
      </c>
      <c r="C7" s="50" t="s">
        <v>676</v>
      </c>
      <c r="D7" s="258" t="s">
        <v>421</v>
      </c>
      <c r="E7" s="50" t="s">
        <v>470</v>
      </c>
      <c r="F7" s="47" t="s">
        <v>163</v>
      </c>
      <c r="G7" s="258">
        <v>2</v>
      </c>
      <c r="H7" s="258">
        <v>3</v>
      </c>
      <c r="I7" s="40">
        <v>6</v>
      </c>
      <c r="J7" s="49" t="s">
        <v>423</v>
      </c>
      <c r="K7" s="40">
        <v>2</v>
      </c>
      <c r="L7" s="40">
        <v>2</v>
      </c>
      <c r="M7" s="40">
        <v>4</v>
      </c>
      <c r="N7" s="40" t="s">
        <v>677</v>
      </c>
      <c r="O7" s="40" t="s">
        <v>232</v>
      </c>
    </row>
    <row r="8" spans="1:15" ht="52.9" customHeight="1">
      <c r="A8" s="2">
        <v>2</v>
      </c>
      <c r="B8" s="570"/>
      <c r="C8" s="50" t="s">
        <v>675</v>
      </c>
      <c r="D8" s="260" t="s">
        <v>674</v>
      </c>
      <c r="E8" s="50" t="s">
        <v>673</v>
      </c>
      <c r="F8" s="47" t="s">
        <v>163</v>
      </c>
      <c r="G8" s="258">
        <v>2</v>
      </c>
      <c r="H8" s="258">
        <v>3</v>
      </c>
      <c r="I8" s="40">
        <v>6</v>
      </c>
      <c r="J8" s="49" t="s">
        <v>425</v>
      </c>
      <c r="K8" s="40">
        <v>1</v>
      </c>
      <c r="L8" s="40">
        <v>3</v>
      </c>
      <c r="M8" s="40">
        <v>3</v>
      </c>
      <c r="N8" s="187"/>
      <c r="O8" s="187"/>
    </row>
    <row r="9" spans="1:15" ht="52.9" customHeight="1">
      <c r="A9" s="53">
        <v>3</v>
      </c>
      <c r="B9" s="570"/>
      <c r="C9" s="50" t="s">
        <v>171</v>
      </c>
      <c r="D9" s="260" t="s">
        <v>657</v>
      </c>
      <c r="E9" s="50" t="s">
        <v>672</v>
      </c>
      <c r="F9" s="47" t="s">
        <v>163</v>
      </c>
      <c r="G9" s="258">
        <v>2</v>
      </c>
      <c r="H9" s="258">
        <v>3</v>
      </c>
      <c r="I9" s="40">
        <v>6</v>
      </c>
      <c r="J9" s="49" t="s">
        <v>428</v>
      </c>
      <c r="K9" s="40">
        <v>1</v>
      </c>
      <c r="L9" s="40">
        <v>3</v>
      </c>
      <c r="M9" s="40">
        <v>3</v>
      </c>
      <c r="N9" s="187"/>
      <c r="O9" s="187"/>
    </row>
    <row r="10" spans="1:15" ht="52.9" customHeight="1">
      <c r="A10" s="2">
        <v>4</v>
      </c>
      <c r="B10" s="570" t="s">
        <v>671</v>
      </c>
      <c r="C10" s="50" t="s">
        <v>670</v>
      </c>
      <c r="D10" s="258" t="s">
        <v>637</v>
      </c>
      <c r="E10" s="50" t="s">
        <v>669</v>
      </c>
      <c r="F10" s="47" t="s">
        <v>668</v>
      </c>
      <c r="G10" s="258">
        <v>3</v>
      </c>
      <c r="H10" s="258">
        <v>2</v>
      </c>
      <c r="I10" s="40">
        <v>6</v>
      </c>
      <c r="J10" s="49" t="s">
        <v>325</v>
      </c>
      <c r="K10" s="40">
        <v>2</v>
      </c>
      <c r="L10" s="40">
        <v>1</v>
      </c>
      <c r="M10" s="40">
        <v>2</v>
      </c>
      <c r="N10" s="187"/>
      <c r="O10" s="187"/>
    </row>
    <row r="11" spans="1:15" ht="52.9" customHeight="1">
      <c r="A11" s="53">
        <v>5</v>
      </c>
      <c r="B11" s="570"/>
      <c r="C11" s="50" t="s">
        <v>667</v>
      </c>
      <c r="D11" s="260" t="s">
        <v>657</v>
      </c>
      <c r="E11" s="50" t="s">
        <v>666</v>
      </c>
      <c r="F11" s="47" t="s">
        <v>163</v>
      </c>
      <c r="G11" s="258">
        <v>3</v>
      </c>
      <c r="H11" s="258">
        <v>3</v>
      </c>
      <c r="I11" s="40">
        <v>9</v>
      </c>
      <c r="J11" s="49" t="s">
        <v>423</v>
      </c>
      <c r="K11" s="40">
        <v>2</v>
      </c>
      <c r="L11" s="40">
        <v>2</v>
      </c>
      <c r="M11" s="40">
        <v>4</v>
      </c>
      <c r="N11" s="187"/>
      <c r="O11" s="187"/>
    </row>
    <row r="12" spans="1:15" ht="52.9" customHeight="1">
      <c r="A12" s="2">
        <v>6</v>
      </c>
      <c r="B12" s="570"/>
      <c r="C12" s="50" t="s">
        <v>665</v>
      </c>
      <c r="D12" s="258" t="s">
        <v>662</v>
      </c>
      <c r="E12" s="50" t="s">
        <v>664</v>
      </c>
      <c r="F12" s="47" t="s">
        <v>660</v>
      </c>
      <c r="G12" s="258">
        <v>2</v>
      </c>
      <c r="H12" s="258">
        <v>3</v>
      </c>
      <c r="I12" s="40">
        <v>6</v>
      </c>
      <c r="J12" s="49" t="s">
        <v>659</v>
      </c>
      <c r="K12" s="40">
        <v>2</v>
      </c>
      <c r="L12" s="40">
        <v>2</v>
      </c>
      <c r="M12" s="40">
        <v>4</v>
      </c>
      <c r="N12" s="187"/>
      <c r="O12" s="187"/>
    </row>
    <row r="13" spans="1:15" ht="52.9" customHeight="1">
      <c r="A13" s="53">
        <v>7</v>
      </c>
      <c r="B13" s="570"/>
      <c r="C13" s="50" t="s">
        <v>663</v>
      </c>
      <c r="D13" s="258" t="s">
        <v>662</v>
      </c>
      <c r="E13" s="50" t="s">
        <v>661</v>
      </c>
      <c r="F13" s="47" t="s">
        <v>660</v>
      </c>
      <c r="G13" s="258">
        <v>2</v>
      </c>
      <c r="H13" s="258">
        <v>3</v>
      </c>
      <c r="I13" s="40">
        <v>6</v>
      </c>
      <c r="J13" s="49" t="s">
        <v>659</v>
      </c>
      <c r="K13" s="40">
        <v>2</v>
      </c>
      <c r="L13" s="40">
        <v>2</v>
      </c>
      <c r="M13" s="40">
        <v>4</v>
      </c>
      <c r="N13" s="187"/>
      <c r="O13" s="187"/>
    </row>
    <row r="14" spans="1:15" ht="52.9" customHeight="1">
      <c r="A14" s="2">
        <v>8</v>
      </c>
      <c r="B14" s="570"/>
      <c r="C14" s="50" t="s">
        <v>658</v>
      </c>
      <c r="D14" s="260" t="s">
        <v>657</v>
      </c>
      <c r="E14" s="50" t="s">
        <v>470</v>
      </c>
      <c r="F14" s="47" t="s">
        <v>656</v>
      </c>
      <c r="G14" s="258">
        <v>2</v>
      </c>
      <c r="H14" s="258">
        <v>3</v>
      </c>
      <c r="I14" s="40">
        <v>6</v>
      </c>
      <c r="J14" s="49" t="s">
        <v>655</v>
      </c>
      <c r="K14" s="40">
        <v>2</v>
      </c>
      <c r="L14" s="40">
        <v>2</v>
      </c>
      <c r="M14" s="40">
        <v>4</v>
      </c>
      <c r="N14" s="187"/>
      <c r="O14" s="187"/>
    </row>
    <row r="15" spans="1:15" ht="52.9" customHeight="1">
      <c r="A15" s="53">
        <v>9</v>
      </c>
      <c r="B15" s="570" t="s">
        <v>654</v>
      </c>
      <c r="C15" s="50" t="s">
        <v>653</v>
      </c>
      <c r="D15" s="260" t="s">
        <v>652</v>
      </c>
      <c r="E15" s="50" t="s">
        <v>641</v>
      </c>
      <c r="F15" s="47" t="s">
        <v>178</v>
      </c>
      <c r="G15" s="258">
        <v>2</v>
      </c>
      <c r="H15" s="258">
        <v>2</v>
      </c>
      <c r="I15" s="40">
        <v>4</v>
      </c>
      <c r="J15" s="49" t="s">
        <v>325</v>
      </c>
      <c r="K15" s="40">
        <v>2</v>
      </c>
      <c r="L15" s="40">
        <v>1</v>
      </c>
      <c r="M15" s="40">
        <v>2</v>
      </c>
      <c r="N15" s="187"/>
      <c r="O15" s="187"/>
    </row>
    <row r="16" spans="1:15" ht="52.9" customHeight="1">
      <c r="A16" s="2">
        <v>10</v>
      </c>
      <c r="B16" s="570"/>
      <c r="C16" s="50" t="s">
        <v>651</v>
      </c>
      <c r="D16" s="260" t="s">
        <v>647</v>
      </c>
      <c r="E16" s="50" t="s">
        <v>650</v>
      </c>
      <c r="F16" s="47" t="s">
        <v>178</v>
      </c>
      <c r="G16" s="258">
        <v>2</v>
      </c>
      <c r="H16" s="258">
        <v>2</v>
      </c>
      <c r="I16" s="40">
        <v>4</v>
      </c>
      <c r="J16" s="49" t="s">
        <v>649</v>
      </c>
      <c r="K16" s="40">
        <v>2</v>
      </c>
      <c r="L16" s="40">
        <v>2</v>
      </c>
      <c r="M16" s="40">
        <v>4</v>
      </c>
      <c r="N16" s="187"/>
      <c r="O16" s="187"/>
    </row>
    <row r="17" spans="1:15" ht="52.9" customHeight="1">
      <c r="A17" s="53">
        <v>11</v>
      </c>
      <c r="B17" s="570"/>
      <c r="C17" s="50" t="s">
        <v>648</v>
      </c>
      <c r="D17" s="260" t="s">
        <v>647</v>
      </c>
      <c r="E17" s="50" t="s">
        <v>470</v>
      </c>
      <c r="F17" s="47" t="s">
        <v>163</v>
      </c>
      <c r="G17" s="258">
        <v>2</v>
      </c>
      <c r="H17" s="258">
        <v>3</v>
      </c>
      <c r="I17" s="40">
        <v>6</v>
      </c>
      <c r="J17" s="49" t="s">
        <v>423</v>
      </c>
      <c r="K17" s="40">
        <v>2</v>
      </c>
      <c r="L17" s="40">
        <v>2</v>
      </c>
      <c r="M17" s="40">
        <v>4</v>
      </c>
      <c r="N17" s="187"/>
      <c r="O17" s="187"/>
    </row>
    <row r="18" spans="1:15" ht="52.9" customHeight="1">
      <c r="A18" s="2">
        <v>12</v>
      </c>
      <c r="B18" s="570"/>
      <c r="C18" s="50" t="s">
        <v>646</v>
      </c>
      <c r="D18" s="260" t="s">
        <v>172</v>
      </c>
      <c r="E18" s="50" t="s">
        <v>644</v>
      </c>
      <c r="F18" s="47" t="s">
        <v>178</v>
      </c>
      <c r="G18" s="258">
        <v>2</v>
      </c>
      <c r="H18" s="258">
        <v>2</v>
      </c>
      <c r="I18" s="40">
        <v>4</v>
      </c>
      <c r="J18" s="49" t="s">
        <v>448</v>
      </c>
      <c r="K18" s="40">
        <v>2</v>
      </c>
      <c r="L18" s="40">
        <v>2</v>
      </c>
      <c r="M18" s="40">
        <v>4</v>
      </c>
      <c r="N18" s="187"/>
      <c r="O18" s="187"/>
    </row>
    <row r="19" spans="1:15" ht="52.9" customHeight="1">
      <c r="A19" s="53">
        <v>13</v>
      </c>
      <c r="B19" s="570"/>
      <c r="C19" s="50" t="s">
        <v>645</v>
      </c>
      <c r="D19" s="260" t="s">
        <v>172</v>
      </c>
      <c r="E19" s="50" t="s">
        <v>644</v>
      </c>
      <c r="F19" s="47" t="s">
        <v>178</v>
      </c>
      <c r="G19" s="258">
        <v>2</v>
      </c>
      <c r="H19" s="258">
        <v>2</v>
      </c>
      <c r="I19" s="40">
        <v>4</v>
      </c>
      <c r="J19" s="49" t="s">
        <v>448</v>
      </c>
      <c r="K19" s="40">
        <v>2</v>
      </c>
      <c r="L19" s="40">
        <v>2</v>
      </c>
      <c r="M19" s="40">
        <v>4</v>
      </c>
      <c r="N19" s="187"/>
      <c r="O19" s="187"/>
    </row>
    <row r="20" spans="1:15" ht="52.9" customHeight="1">
      <c r="A20" s="2">
        <v>14</v>
      </c>
      <c r="B20" s="570"/>
      <c r="C20" s="50" t="s">
        <v>643</v>
      </c>
      <c r="D20" s="260" t="s">
        <v>642</v>
      </c>
      <c r="E20" s="50" t="s">
        <v>641</v>
      </c>
      <c r="F20" s="47" t="s">
        <v>178</v>
      </c>
      <c r="G20" s="258">
        <v>2</v>
      </c>
      <c r="H20" s="258">
        <v>2</v>
      </c>
      <c r="I20" s="40">
        <v>4</v>
      </c>
      <c r="J20" s="49" t="s">
        <v>325</v>
      </c>
      <c r="K20" s="40">
        <v>2</v>
      </c>
      <c r="L20" s="40">
        <v>1</v>
      </c>
      <c r="M20" s="40">
        <v>2</v>
      </c>
      <c r="N20" s="187"/>
      <c r="O20" s="187"/>
    </row>
    <row r="21" spans="1:15" ht="52.9" customHeight="1">
      <c r="A21" s="53">
        <v>15</v>
      </c>
      <c r="B21" s="570" t="s">
        <v>640</v>
      </c>
      <c r="C21" s="50" t="s">
        <v>639</v>
      </c>
      <c r="D21" s="258" t="s">
        <v>173</v>
      </c>
      <c r="E21" s="50" t="s">
        <v>175</v>
      </c>
      <c r="F21" s="47" t="s">
        <v>473</v>
      </c>
      <c r="G21" s="258">
        <v>2</v>
      </c>
      <c r="H21" s="258">
        <v>3</v>
      </c>
      <c r="I21" s="40">
        <v>6</v>
      </c>
      <c r="J21" s="49" t="s">
        <v>432</v>
      </c>
      <c r="K21" s="40">
        <v>2</v>
      </c>
      <c r="L21" s="40">
        <v>2</v>
      </c>
      <c r="M21" s="40">
        <v>4</v>
      </c>
      <c r="N21" s="187"/>
      <c r="O21" s="187"/>
    </row>
    <row r="22" spans="1:15" ht="52.9" customHeight="1">
      <c r="A22" s="2">
        <v>16</v>
      </c>
      <c r="B22" s="570"/>
      <c r="C22" s="50" t="s">
        <v>638</v>
      </c>
      <c r="D22" s="258" t="s">
        <v>637</v>
      </c>
      <c r="E22" s="50" t="s">
        <v>636</v>
      </c>
      <c r="F22" s="47" t="s">
        <v>178</v>
      </c>
      <c r="G22" s="258">
        <v>2</v>
      </c>
      <c r="H22" s="258">
        <v>2</v>
      </c>
      <c r="I22" s="40">
        <v>4</v>
      </c>
      <c r="J22" s="49" t="s">
        <v>635</v>
      </c>
      <c r="K22" s="40">
        <v>2</v>
      </c>
      <c r="L22" s="40">
        <v>1</v>
      </c>
      <c r="M22" s="40">
        <v>2</v>
      </c>
      <c r="N22" s="187"/>
      <c r="O22" s="187"/>
    </row>
    <row r="23" spans="1:15" ht="52.9" customHeight="1">
      <c r="A23" s="53">
        <v>17</v>
      </c>
      <c r="B23" s="570"/>
      <c r="C23" s="50" t="s">
        <v>634</v>
      </c>
      <c r="D23" s="258" t="s">
        <v>421</v>
      </c>
      <c r="E23" s="50" t="s">
        <v>633</v>
      </c>
      <c r="F23" s="47" t="s">
        <v>163</v>
      </c>
      <c r="G23" s="258">
        <v>2</v>
      </c>
      <c r="H23" s="258">
        <v>3</v>
      </c>
      <c r="I23" s="40">
        <v>6</v>
      </c>
      <c r="J23" s="49" t="s">
        <v>630</v>
      </c>
      <c r="K23" s="40">
        <v>2</v>
      </c>
      <c r="L23" s="40">
        <v>2</v>
      </c>
      <c r="M23" s="40">
        <v>4</v>
      </c>
      <c r="N23" s="187"/>
      <c r="O23" s="187"/>
    </row>
    <row r="24" spans="1:15" ht="52.9" customHeight="1">
      <c r="A24" s="2">
        <v>18</v>
      </c>
      <c r="B24" s="570"/>
      <c r="C24" s="50" t="s">
        <v>632</v>
      </c>
      <c r="D24" s="260" t="s">
        <v>631</v>
      </c>
      <c r="E24" s="50" t="s">
        <v>176</v>
      </c>
      <c r="F24" s="47" t="s">
        <v>163</v>
      </c>
      <c r="G24" s="258">
        <v>2</v>
      </c>
      <c r="H24" s="258">
        <v>3</v>
      </c>
      <c r="I24" s="40">
        <v>6</v>
      </c>
      <c r="J24" s="49" t="s">
        <v>630</v>
      </c>
      <c r="K24" s="40">
        <v>2</v>
      </c>
      <c r="L24" s="40">
        <v>2</v>
      </c>
      <c r="M24" s="40">
        <v>4</v>
      </c>
      <c r="N24" s="187"/>
      <c r="O24" s="187"/>
    </row>
    <row r="25" spans="1:15" ht="52.9" customHeight="1">
      <c r="A25" s="53">
        <v>19</v>
      </c>
      <c r="B25" s="570" t="s">
        <v>629</v>
      </c>
      <c r="C25" s="50" t="s">
        <v>628</v>
      </c>
      <c r="D25" s="258" t="s">
        <v>172</v>
      </c>
      <c r="E25" s="50" t="s">
        <v>177</v>
      </c>
      <c r="F25" s="47" t="s">
        <v>178</v>
      </c>
      <c r="G25" s="258">
        <v>2</v>
      </c>
      <c r="H25" s="258">
        <v>2</v>
      </c>
      <c r="I25" s="40">
        <v>4</v>
      </c>
      <c r="J25" s="49" t="s">
        <v>456</v>
      </c>
      <c r="K25" s="40">
        <v>2</v>
      </c>
      <c r="L25" s="40">
        <v>1</v>
      </c>
      <c r="M25" s="40">
        <v>2</v>
      </c>
      <c r="N25" s="187"/>
      <c r="O25" s="187"/>
    </row>
    <row r="26" spans="1:15" ht="52.9" customHeight="1">
      <c r="A26" s="2">
        <v>20</v>
      </c>
      <c r="B26" s="570"/>
      <c r="C26" s="50" t="s">
        <v>627</v>
      </c>
      <c r="D26" s="258" t="s">
        <v>172</v>
      </c>
      <c r="E26" s="50" t="s">
        <v>506</v>
      </c>
      <c r="F26" s="47" t="s">
        <v>507</v>
      </c>
      <c r="G26" s="258">
        <v>2</v>
      </c>
      <c r="H26" s="258">
        <v>2</v>
      </c>
      <c r="I26" s="40">
        <v>4</v>
      </c>
      <c r="J26" s="49" t="s">
        <v>332</v>
      </c>
      <c r="K26" s="40">
        <v>2</v>
      </c>
      <c r="L26" s="40">
        <v>2</v>
      </c>
      <c r="M26" s="40">
        <v>4</v>
      </c>
      <c r="N26" s="187"/>
      <c r="O26" s="187"/>
    </row>
    <row r="27" spans="1:15" ht="52.9" customHeight="1">
      <c r="A27" s="53">
        <v>21</v>
      </c>
      <c r="B27" s="570"/>
      <c r="C27" s="50" t="s">
        <v>626</v>
      </c>
      <c r="D27" s="258" t="s">
        <v>172</v>
      </c>
      <c r="E27" s="50" t="s">
        <v>177</v>
      </c>
      <c r="F27" s="47" t="s">
        <v>178</v>
      </c>
      <c r="G27" s="258">
        <v>2</v>
      </c>
      <c r="H27" s="258">
        <v>2</v>
      </c>
      <c r="I27" s="40">
        <v>4</v>
      </c>
      <c r="J27" s="49" t="s">
        <v>456</v>
      </c>
      <c r="K27" s="40">
        <v>2</v>
      </c>
      <c r="L27" s="40">
        <v>1</v>
      </c>
      <c r="M27" s="40">
        <v>2</v>
      </c>
      <c r="N27" s="187"/>
      <c r="O27" s="187"/>
    </row>
    <row r="28" spans="1:15" ht="52.9" customHeight="1">
      <c r="A28" s="2">
        <v>22</v>
      </c>
      <c r="B28" s="570" t="s">
        <v>625</v>
      </c>
      <c r="C28" s="50" t="s">
        <v>624</v>
      </c>
      <c r="D28" s="258" t="s">
        <v>174</v>
      </c>
      <c r="E28" s="50" t="s">
        <v>467</v>
      </c>
      <c r="F28" s="47" t="s">
        <v>510</v>
      </c>
      <c r="G28" s="258">
        <v>2</v>
      </c>
      <c r="H28" s="258">
        <v>2</v>
      </c>
      <c r="I28" s="40">
        <v>4</v>
      </c>
      <c r="J28" s="49" t="s">
        <v>623</v>
      </c>
      <c r="K28" s="40">
        <v>2</v>
      </c>
      <c r="L28" s="40">
        <v>2</v>
      </c>
      <c r="M28" s="40">
        <v>4</v>
      </c>
      <c r="N28" s="187"/>
      <c r="O28" s="187"/>
    </row>
    <row r="29" spans="1:15" ht="52.9" customHeight="1">
      <c r="A29" s="53">
        <v>23</v>
      </c>
      <c r="B29" s="570"/>
      <c r="C29" s="50" t="s">
        <v>622</v>
      </c>
      <c r="D29" s="258" t="s">
        <v>174</v>
      </c>
      <c r="E29" s="50" t="s">
        <v>464</v>
      </c>
      <c r="F29" s="47" t="s">
        <v>178</v>
      </c>
      <c r="G29" s="258">
        <v>2</v>
      </c>
      <c r="H29" s="258">
        <v>2</v>
      </c>
      <c r="I29" s="40">
        <v>4</v>
      </c>
      <c r="J29" s="49" t="s">
        <v>465</v>
      </c>
      <c r="K29" s="40">
        <v>2</v>
      </c>
      <c r="L29" s="40">
        <v>2</v>
      </c>
      <c r="M29" s="40">
        <v>4</v>
      </c>
      <c r="N29" s="187"/>
      <c r="O29" s="187"/>
    </row>
    <row r="30" spans="1:15" ht="52.9" customHeight="1">
      <c r="A30" s="2">
        <v>24</v>
      </c>
      <c r="B30" s="570"/>
      <c r="C30" s="50" t="s">
        <v>621</v>
      </c>
      <c r="D30" s="258" t="s">
        <v>174</v>
      </c>
      <c r="E30" s="50" t="s">
        <v>467</v>
      </c>
      <c r="F30" s="47" t="s">
        <v>178</v>
      </c>
      <c r="G30" s="258">
        <v>2</v>
      </c>
      <c r="H30" s="258">
        <v>2</v>
      </c>
      <c r="I30" s="40">
        <v>4</v>
      </c>
      <c r="J30" s="49" t="s">
        <v>465</v>
      </c>
      <c r="K30" s="40">
        <v>2</v>
      </c>
      <c r="L30" s="40">
        <v>2</v>
      </c>
      <c r="M30" s="40">
        <v>4</v>
      </c>
      <c r="N30" s="187"/>
      <c r="O30" s="187"/>
    </row>
    <row r="31" spans="1:15" ht="52.9" customHeight="1">
      <c r="A31" s="53">
        <v>25</v>
      </c>
      <c r="B31" s="570"/>
      <c r="C31" s="50" t="s">
        <v>620</v>
      </c>
      <c r="D31" s="258" t="s">
        <v>174</v>
      </c>
      <c r="E31" s="50" t="s">
        <v>515</v>
      </c>
      <c r="F31" s="47" t="s">
        <v>178</v>
      </c>
      <c r="G31" s="258">
        <v>2</v>
      </c>
      <c r="H31" s="258">
        <v>2</v>
      </c>
      <c r="I31" s="40">
        <v>4</v>
      </c>
      <c r="J31" s="49" t="s">
        <v>516</v>
      </c>
      <c r="K31" s="40">
        <v>2</v>
      </c>
      <c r="L31" s="40">
        <v>2</v>
      </c>
      <c r="M31" s="40">
        <v>4</v>
      </c>
      <c r="N31" s="187"/>
      <c r="O31" s="187"/>
    </row>
    <row r="32" spans="1:15" ht="34.5" customHeight="1">
      <c r="A32" s="567" t="s">
        <v>1706</v>
      </c>
      <c r="B32" s="567"/>
      <c r="C32" s="566" t="s">
        <v>1712</v>
      </c>
      <c r="D32" s="566"/>
      <c r="E32" s="569"/>
      <c r="F32" s="569"/>
      <c r="G32" s="569"/>
      <c r="H32" s="569"/>
      <c r="I32" s="569"/>
      <c r="J32" s="569"/>
      <c r="K32" s="569"/>
      <c r="L32" s="569"/>
      <c r="M32" s="569"/>
      <c r="N32" s="569"/>
      <c r="O32" s="569"/>
    </row>
    <row r="33" spans="1:15" ht="34.5" customHeight="1">
      <c r="A33" s="567"/>
      <c r="B33" s="567"/>
      <c r="C33" s="566" t="s">
        <v>1711</v>
      </c>
      <c r="D33" s="566"/>
      <c r="E33" s="569"/>
      <c r="F33" s="569"/>
      <c r="G33" s="569"/>
      <c r="H33" s="569"/>
      <c r="I33" s="569"/>
      <c r="J33" s="569"/>
      <c r="K33" s="569"/>
      <c r="L33" s="569"/>
      <c r="M33" s="569"/>
      <c r="N33" s="569"/>
      <c r="O33" s="569"/>
    </row>
    <row r="34" spans="1:15" ht="34.5" customHeight="1">
      <c r="A34" s="567"/>
      <c r="B34" s="567"/>
      <c r="C34" s="566" t="s">
        <v>115</v>
      </c>
      <c r="D34" s="566"/>
      <c r="E34" s="569"/>
      <c r="F34" s="569"/>
      <c r="G34" s="569"/>
      <c r="H34" s="569"/>
      <c r="I34" s="569"/>
      <c r="J34" s="569"/>
      <c r="K34" s="569"/>
      <c r="L34" s="569"/>
      <c r="M34" s="569"/>
      <c r="N34" s="569"/>
      <c r="O34" s="569"/>
    </row>
    <row r="35" spans="1:15" ht="34.5" customHeight="1">
      <c r="A35" s="567"/>
      <c r="B35" s="567"/>
      <c r="C35" s="566" t="s">
        <v>117</v>
      </c>
      <c r="D35" s="566"/>
      <c r="E35" s="569"/>
      <c r="F35" s="569"/>
      <c r="G35" s="569"/>
      <c r="H35" s="569"/>
      <c r="I35" s="569"/>
      <c r="J35" s="569"/>
      <c r="K35" s="569"/>
      <c r="L35" s="569"/>
      <c r="M35" s="569"/>
      <c r="N35" s="569"/>
      <c r="O35" s="569"/>
    </row>
    <row r="36" spans="1:15" ht="34.5" customHeight="1">
      <c r="A36" s="567"/>
      <c r="B36" s="567"/>
      <c r="C36" s="566" t="s">
        <v>170</v>
      </c>
      <c r="D36" s="566"/>
      <c r="E36" s="568"/>
      <c r="F36" s="568"/>
      <c r="G36" s="568"/>
      <c r="H36" s="568"/>
      <c r="I36" s="568"/>
      <c r="J36" s="568"/>
      <c r="K36" s="568"/>
      <c r="L36" s="568"/>
      <c r="M36" s="568"/>
      <c r="N36" s="568"/>
      <c r="O36" s="568"/>
    </row>
  </sheetData>
  <mergeCells count="39">
    <mergeCell ref="E36:O36"/>
    <mergeCell ref="A32:B36"/>
    <mergeCell ref="C32:D32"/>
    <mergeCell ref="E32:O32"/>
    <mergeCell ref="C33:D33"/>
    <mergeCell ref="E33:O33"/>
    <mergeCell ref="C34:D34"/>
    <mergeCell ref="E34:O34"/>
    <mergeCell ref="C35:D35"/>
    <mergeCell ref="E35:O35"/>
    <mergeCell ref="C36:D36"/>
    <mergeCell ref="O4:O5"/>
    <mergeCell ref="M2:M3"/>
    <mergeCell ref="N2:N3"/>
    <mergeCell ref="O2:O3"/>
    <mergeCell ref="B28:B31"/>
    <mergeCell ref="F4:F5"/>
    <mergeCell ref="G4:I4"/>
    <mergeCell ref="J4:J5"/>
    <mergeCell ref="K4:M4"/>
    <mergeCell ref="E4:E5"/>
    <mergeCell ref="B7:B9"/>
    <mergeCell ref="B10:B14"/>
    <mergeCell ref="B15:B20"/>
    <mergeCell ref="B21:B24"/>
    <mergeCell ref="B25:B27"/>
    <mergeCell ref="L2:L3"/>
    <mergeCell ref="A4:A5"/>
    <mergeCell ref="B4:B5"/>
    <mergeCell ref="C4:C5"/>
    <mergeCell ref="D4:D5"/>
    <mergeCell ref="N4:N5"/>
    <mergeCell ref="A1:B1"/>
    <mergeCell ref="C1:D1"/>
    <mergeCell ref="E1:K3"/>
    <mergeCell ref="A2:B2"/>
    <mergeCell ref="C2:D2"/>
    <mergeCell ref="A3:B3"/>
    <mergeCell ref="C3:D3"/>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67" fitToHeight="1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0"/>
  <sheetViews>
    <sheetView showGridLines="0" topLeftCell="A7" zoomScale="80" zoomScaleNormal="80" zoomScaleSheetLayoutView="85" workbookViewId="0">
      <selection activeCell="P20" sqref="P20:R20"/>
    </sheetView>
  </sheetViews>
  <sheetFormatPr defaultColWidth="9" defaultRowHeight="13.5"/>
  <cols>
    <col min="1" max="1" width="4.5" style="1" bestFit="1" customWidth="1"/>
    <col min="2" max="2" width="19.75" style="1" customWidth="1"/>
    <col min="3" max="3" width="31.25" style="1" customWidth="1"/>
    <col min="4" max="4" width="10.75" style="1" customWidth="1"/>
    <col min="5" max="5" width="31.75" style="1" customWidth="1"/>
    <col min="6" max="6" width="19.25"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50" t="s">
        <v>10</v>
      </c>
      <c r="C7" s="198" t="s">
        <v>678</v>
      </c>
      <c r="D7" s="199" t="s">
        <v>421</v>
      </c>
      <c r="E7" s="200" t="s">
        <v>679</v>
      </c>
      <c r="F7" s="47" t="s">
        <v>163</v>
      </c>
      <c r="G7" s="40">
        <v>4</v>
      </c>
      <c r="H7" s="40">
        <v>4</v>
      </c>
      <c r="I7" s="40">
        <v>16</v>
      </c>
      <c r="J7" s="49" t="s">
        <v>680</v>
      </c>
      <c r="K7" s="40">
        <v>1</v>
      </c>
      <c r="L7" s="40">
        <v>3</v>
      </c>
      <c r="M7" s="40">
        <v>3</v>
      </c>
      <c r="N7" s="40" t="s">
        <v>677</v>
      </c>
      <c r="O7" s="40" t="s">
        <v>232</v>
      </c>
    </row>
    <row r="8" spans="1:15" ht="52.9" customHeight="1">
      <c r="A8" s="2">
        <v>2</v>
      </c>
      <c r="B8" s="50" t="s">
        <v>10</v>
      </c>
      <c r="C8" s="198" t="s">
        <v>681</v>
      </c>
      <c r="D8" s="199" t="s">
        <v>421</v>
      </c>
      <c r="E8" s="200" t="s">
        <v>682</v>
      </c>
      <c r="F8" s="47" t="s">
        <v>163</v>
      </c>
      <c r="G8" s="40">
        <v>2</v>
      </c>
      <c r="H8" s="40">
        <v>2</v>
      </c>
      <c r="I8" s="40">
        <v>4</v>
      </c>
      <c r="J8" s="49" t="s">
        <v>683</v>
      </c>
      <c r="K8" s="40">
        <v>1</v>
      </c>
      <c r="L8" s="40">
        <v>2</v>
      </c>
      <c r="M8" s="40">
        <v>2</v>
      </c>
      <c r="N8" s="187"/>
      <c r="O8" s="187"/>
    </row>
    <row r="9" spans="1:15" ht="52.9" customHeight="1">
      <c r="A9" s="53">
        <v>3</v>
      </c>
      <c r="B9" s="50" t="s">
        <v>10</v>
      </c>
      <c r="C9" s="198" t="s">
        <v>684</v>
      </c>
      <c r="D9" s="201" t="s">
        <v>685</v>
      </c>
      <c r="E9" s="200" t="s">
        <v>686</v>
      </c>
      <c r="F9" s="47" t="s">
        <v>687</v>
      </c>
      <c r="G9" s="40">
        <v>3</v>
      </c>
      <c r="H9" s="40">
        <v>2</v>
      </c>
      <c r="I9" s="40">
        <v>6</v>
      </c>
      <c r="J9" s="49" t="s">
        <v>688</v>
      </c>
      <c r="K9" s="40">
        <v>1</v>
      </c>
      <c r="L9" s="40">
        <v>2</v>
      </c>
      <c r="M9" s="40">
        <v>2</v>
      </c>
      <c r="N9" s="187"/>
      <c r="O9" s="187"/>
    </row>
    <row r="10" spans="1:15" ht="52.9" customHeight="1">
      <c r="A10" s="2">
        <v>4</v>
      </c>
      <c r="B10" s="50" t="s">
        <v>194</v>
      </c>
      <c r="C10" s="198" t="s">
        <v>689</v>
      </c>
      <c r="D10" s="199" t="s">
        <v>690</v>
      </c>
      <c r="E10" s="200" t="s">
        <v>691</v>
      </c>
      <c r="F10" s="47" t="s">
        <v>328</v>
      </c>
      <c r="G10" s="40">
        <v>3</v>
      </c>
      <c r="H10" s="40">
        <v>2</v>
      </c>
      <c r="I10" s="40">
        <v>6</v>
      </c>
      <c r="J10" s="49" t="s">
        <v>692</v>
      </c>
      <c r="K10" s="40">
        <v>2</v>
      </c>
      <c r="L10" s="40">
        <v>2</v>
      </c>
      <c r="M10" s="40">
        <v>4</v>
      </c>
      <c r="N10" s="187"/>
      <c r="O10" s="187"/>
    </row>
    <row r="11" spans="1:15" ht="52.9" customHeight="1">
      <c r="A11" s="53">
        <v>5</v>
      </c>
      <c r="B11" s="50" t="s">
        <v>194</v>
      </c>
      <c r="C11" s="198" t="s">
        <v>693</v>
      </c>
      <c r="D11" s="199" t="s">
        <v>694</v>
      </c>
      <c r="E11" s="200" t="s">
        <v>695</v>
      </c>
      <c r="F11" s="47" t="s">
        <v>696</v>
      </c>
      <c r="G11" s="40">
        <v>2</v>
      </c>
      <c r="H11" s="40">
        <v>2</v>
      </c>
      <c r="I11" s="40">
        <v>4</v>
      </c>
      <c r="J11" s="49" t="s">
        <v>697</v>
      </c>
      <c r="K11" s="40">
        <v>1</v>
      </c>
      <c r="L11" s="40">
        <v>3</v>
      </c>
      <c r="M11" s="40">
        <v>3</v>
      </c>
      <c r="N11" s="187"/>
      <c r="O11" s="187"/>
    </row>
    <row r="12" spans="1:15" ht="52.9" customHeight="1">
      <c r="A12" s="2">
        <v>6</v>
      </c>
      <c r="B12" s="50" t="s">
        <v>195</v>
      </c>
      <c r="C12" s="198" t="s">
        <v>698</v>
      </c>
      <c r="D12" s="199" t="s">
        <v>172</v>
      </c>
      <c r="E12" s="200" t="s">
        <v>699</v>
      </c>
      <c r="F12" s="47" t="s">
        <v>328</v>
      </c>
      <c r="G12" s="40">
        <v>2</v>
      </c>
      <c r="H12" s="40">
        <v>3</v>
      </c>
      <c r="I12" s="40">
        <v>6</v>
      </c>
      <c r="J12" s="49" t="s">
        <v>700</v>
      </c>
      <c r="K12" s="40">
        <v>1</v>
      </c>
      <c r="L12" s="40">
        <v>3</v>
      </c>
      <c r="M12" s="40">
        <v>3</v>
      </c>
      <c r="N12" s="187"/>
      <c r="O12" s="187"/>
    </row>
    <row r="13" spans="1:15" ht="52.9" customHeight="1">
      <c r="A13" s="53">
        <v>7</v>
      </c>
      <c r="B13" s="50" t="s">
        <v>195</v>
      </c>
      <c r="C13" s="198" t="s">
        <v>701</v>
      </c>
      <c r="D13" s="199" t="s">
        <v>690</v>
      </c>
      <c r="E13" s="200" t="s">
        <v>691</v>
      </c>
      <c r="F13" s="47" t="s">
        <v>328</v>
      </c>
      <c r="G13" s="40">
        <v>3</v>
      </c>
      <c r="H13" s="40">
        <v>2</v>
      </c>
      <c r="I13" s="40">
        <v>6</v>
      </c>
      <c r="J13" s="49" t="s">
        <v>692</v>
      </c>
      <c r="K13" s="40">
        <v>2</v>
      </c>
      <c r="L13" s="40">
        <v>2</v>
      </c>
      <c r="M13" s="40">
        <v>4</v>
      </c>
      <c r="N13" s="187"/>
      <c r="O13" s="187"/>
    </row>
    <row r="14" spans="1:15" ht="52.9" customHeight="1">
      <c r="A14" s="2">
        <v>8</v>
      </c>
      <c r="B14" s="50" t="s">
        <v>179</v>
      </c>
      <c r="C14" s="198" t="s">
        <v>702</v>
      </c>
      <c r="D14" s="199" t="s">
        <v>703</v>
      </c>
      <c r="E14" s="200" t="s">
        <v>704</v>
      </c>
      <c r="F14" s="47" t="s">
        <v>705</v>
      </c>
      <c r="G14" s="40">
        <v>2</v>
      </c>
      <c r="H14" s="40">
        <v>3</v>
      </c>
      <c r="I14" s="40">
        <v>6</v>
      </c>
      <c r="J14" s="49" t="s">
        <v>706</v>
      </c>
      <c r="K14" s="40">
        <v>1</v>
      </c>
      <c r="L14" s="40">
        <v>1</v>
      </c>
      <c r="M14" s="40">
        <v>1</v>
      </c>
      <c r="N14" s="187"/>
      <c r="O14" s="187"/>
    </row>
    <row r="15" spans="1:15" ht="52.9" customHeight="1">
      <c r="A15" s="53">
        <v>9</v>
      </c>
      <c r="B15" s="50" t="s">
        <v>179</v>
      </c>
      <c r="C15" s="198" t="s">
        <v>707</v>
      </c>
      <c r="D15" s="199" t="s">
        <v>703</v>
      </c>
      <c r="E15" s="200" t="s">
        <v>708</v>
      </c>
      <c r="F15" s="47" t="s">
        <v>705</v>
      </c>
      <c r="G15" s="40">
        <v>2</v>
      </c>
      <c r="H15" s="40">
        <v>3</v>
      </c>
      <c r="I15" s="40">
        <v>6</v>
      </c>
      <c r="J15" s="49" t="s">
        <v>709</v>
      </c>
      <c r="K15" s="40">
        <v>1</v>
      </c>
      <c r="L15" s="40">
        <v>3</v>
      </c>
      <c r="M15" s="40">
        <v>3</v>
      </c>
      <c r="N15" s="187"/>
      <c r="O15" s="187"/>
    </row>
    <row r="16" spans="1:15" ht="34.5" customHeight="1">
      <c r="A16" s="567" t="s">
        <v>1706</v>
      </c>
      <c r="B16" s="567"/>
      <c r="C16" s="566" t="s">
        <v>1712</v>
      </c>
      <c r="D16" s="566"/>
      <c r="E16" s="569"/>
      <c r="F16" s="569"/>
      <c r="G16" s="569"/>
      <c r="H16" s="569"/>
      <c r="I16" s="569"/>
      <c r="J16" s="569"/>
      <c r="K16" s="569"/>
      <c r="L16" s="569"/>
      <c r="M16" s="569"/>
      <c r="N16" s="569"/>
      <c r="O16" s="569"/>
    </row>
    <row r="17" spans="1:15" ht="34.5" customHeight="1">
      <c r="A17" s="567"/>
      <c r="B17" s="567"/>
      <c r="C17" s="566" t="s">
        <v>1711</v>
      </c>
      <c r="D17" s="566"/>
      <c r="E17" s="569"/>
      <c r="F17" s="569"/>
      <c r="G17" s="569"/>
      <c r="H17" s="569"/>
      <c r="I17" s="569"/>
      <c r="J17" s="569"/>
      <c r="K17" s="569"/>
      <c r="L17" s="569"/>
      <c r="M17" s="569"/>
      <c r="N17" s="569"/>
      <c r="O17" s="569"/>
    </row>
    <row r="18" spans="1:15" ht="34.5" customHeight="1">
      <c r="A18" s="567"/>
      <c r="B18" s="567"/>
      <c r="C18" s="566" t="s">
        <v>115</v>
      </c>
      <c r="D18" s="566"/>
      <c r="E18" s="569"/>
      <c r="F18" s="569"/>
      <c r="G18" s="569"/>
      <c r="H18" s="569"/>
      <c r="I18" s="569"/>
      <c r="J18" s="569"/>
      <c r="K18" s="569"/>
      <c r="L18" s="569"/>
      <c r="M18" s="569"/>
      <c r="N18" s="569"/>
      <c r="O18" s="569"/>
    </row>
    <row r="19" spans="1:15" ht="34.5" customHeight="1">
      <c r="A19" s="567"/>
      <c r="B19" s="567"/>
      <c r="C19" s="566" t="s">
        <v>117</v>
      </c>
      <c r="D19" s="566"/>
      <c r="E19" s="569"/>
      <c r="F19" s="569"/>
      <c r="G19" s="569"/>
      <c r="H19" s="569"/>
      <c r="I19" s="569"/>
      <c r="J19" s="569"/>
      <c r="K19" s="569"/>
      <c r="L19" s="569"/>
      <c r="M19" s="569"/>
      <c r="N19" s="569"/>
      <c r="O19" s="569"/>
    </row>
    <row r="20" spans="1:15" ht="34.5" customHeight="1">
      <c r="A20" s="567"/>
      <c r="B20" s="567"/>
      <c r="C20" s="566" t="s">
        <v>170</v>
      </c>
      <c r="D20" s="566"/>
      <c r="E20" s="568"/>
      <c r="F20" s="568"/>
      <c r="G20" s="568"/>
      <c r="H20" s="568"/>
      <c r="I20" s="568"/>
      <c r="J20" s="568"/>
      <c r="K20" s="568"/>
      <c r="L20" s="568"/>
      <c r="M20" s="568"/>
      <c r="N20" s="568"/>
      <c r="O20" s="568"/>
    </row>
  </sheetData>
  <mergeCells count="33">
    <mergeCell ref="E20:O20"/>
    <mergeCell ref="A16:B20"/>
    <mergeCell ref="C16:D16"/>
    <mergeCell ref="E16:O16"/>
    <mergeCell ref="C17:D17"/>
    <mergeCell ref="E17:O17"/>
    <mergeCell ref="C18:D18"/>
    <mergeCell ref="E18:O18"/>
    <mergeCell ref="C19:D19"/>
    <mergeCell ref="E19:O19"/>
    <mergeCell ref="C20:D2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5" fitToHeight="11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22" zoomScale="80" zoomScaleNormal="70" zoomScaleSheetLayoutView="80" workbookViewId="0">
      <selection activeCell="P20" sqref="P20:R20"/>
    </sheetView>
  </sheetViews>
  <sheetFormatPr defaultColWidth="9" defaultRowHeight="13.5"/>
  <cols>
    <col min="1" max="1" width="4.5" style="1" bestFit="1" customWidth="1"/>
    <col min="2" max="2" width="14.875" style="1" customWidth="1"/>
    <col min="3" max="3" width="31.25" style="1" customWidth="1"/>
    <col min="4" max="4" width="10.75" style="1" customWidth="1"/>
    <col min="5"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93" t="s">
        <v>710</v>
      </c>
      <c r="D7" s="40" t="s">
        <v>519</v>
      </c>
      <c r="E7" s="49" t="s">
        <v>711</v>
      </c>
      <c r="F7" s="47" t="s">
        <v>712</v>
      </c>
      <c r="G7" s="40">
        <v>2</v>
      </c>
      <c r="H7" s="40">
        <v>3</v>
      </c>
      <c r="I7" s="40">
        <f t="shared" ref="I7:I22" si="0">G7*H7</f>
        <v>6</v>
      </c>
      <c r="J7" s="195" t="s">
        <v>713</v>
      </c>
      <c r="K7" s="184">
        <v>1</v>
      </c>
      <c r="L7" s="184">
        <v>3</v>
      </c>
      <c r="M7" s="40">
        <f t="shared" ref="M7:M22" si="1">K7*L7</f>
        <v>3</v>
      </c>
      <c r="N7" s="40" t="s">
        <v>932</v>
      </c>
      <c r="O7" s="40" t="s">
        <v>232</v>
      </c>
    </row>
    <row r="8" spans="1:15" ht="52.9" customHeight="1">
      <c r="A8" s="2">
        <v>2</v>
      </c>
      <c r="B8" s="188" t="s">
        <v>10</v>
      </c>
      <c r="C8" s="193" t="s">
        <v>714</v>
      </c>
      <c r="D8" s="40" t="s">
        <v>715</v>
      </c>
      <c r="E8" s="205" t="s">
        <v>716</v>
      </c>
      <c r="F8" s="47" t="s">
        <v>712</v>
      </c>
      <c r="G8" s="40">
        <v>2</v>
      </c>
      <c r="H8" s="40">
        <v>3</v>
      </c>
      <c r="I8" s="40">
        <f t="shared" si="0"/>
        <v>6</v>
      </c>
      <c r="J8" s="195" t="s">
        <v>717</v>
      </c>
      <c r="K8" s="184">
        <v>2</v>
      </c>
      <c r="L8" s="184">
        <v>2</v>
      </c>
      <c r="M8" s="40">
        <f t="shared" si="1"/>
        <v>4</v>
      </c>
      <c r="N8" s="187"/>
      <c r="O8" s="187"/>
    </row>
    <row r="9" spans="1:15" ht="52.9" customHeight="1">
      <c r="A9" s="2">
        <v>3</v>
      </c>
      <c r="B9" s="188" t="s">
        <v>10</v>
      </c>
      <c r="C9" s="193" t="s">
        <v>718</v>
      </c>
      <c r="D9" s="40" t="s">
        <v>315</v>
      </c>
      <c r="E9" s="205" t="s">
        <v>719</v>
      </c>
      <c r="F9" s="47" t="s">
        <v>720</v>
      </c>
      <c r="G9" s="40">
        <v>2</v>
      </c>
      <c r="H9" s="40">
        <v>2</v>
      </c>
      <c r="I9" s="40">
        <f t="shared" si="0"/>
        <v>4</v>
      </c>
      <c r="J9" s="195" t="s">
        <v>721</v>
      </c>
      <c r="K9" s="184">
        <v>2</v>
      </c>
      <c r="L9" s="184">
        <v>1</v>
      </c>
      <c r="M9" s="40">
        <f t="shared" si="1"/>
        <v>2</v>
      </c>
      <c r="N9" s="187"/>
      <c r="O9" s="187"/>
    </row>
    <row r="10" spans="1:15" ht="52.9" customHeight="1">
      <c r="A10" s="2">
        <v>4</v>
      </c>
      <c r="B10" s="188" t="s">
        <v>10</v>
      </c>
      <c r="C10" s="193" t="s">
        <v>722</v>
      </c>
      <c r="D10" s="40" t="s">
        <v>315</v>
      </c>
      <c r="E10" s="205" t="s">
        <v>723</v>
      </c>
      <c r="F10" s="47" t="s">
        <v>720</v>
      </c>
      <c r="G10" s="40">
        <v>2</v>
      </c>
      <c r="H10" s="40">
        <v>2</v>
      </c>
      <c r="I10" s="40">
        <f t="shared" si="0"/>
        <v>4</v>
      </c>
      <c r="J10" s="195" t="s">
        <v>724</v>
      </c>
      <c r="K10" s="184">
        <v>2</v>
      </c>
      <c r="L10" s="184">
        <v>1</v>
      </c>
      <c r="M10" s="40">
        <f t="shared" si="1"/>
        <v>2</v>
      </c>
      <c r="N10" s="187"/>
      <c r="O10" s="187"/>
    </row>
    <row r="11" spans="1:15" ht="52.9" customHeight="1">
      <c r="A11" s="2">
        <v>5</v>
      </c>
      <c r="B11" s="188" t="s">
        <v>194</v>
      </c>
      <c r="C11" s="193" t="s">
        <v>725</v>
      </c>
      <c r="D11" s="40" t="s">
        <v>580</v>
      </c>
      <c r="E11" s="205" t="s">
        <v>726</v>
      </c>
      <c r="F11" s="47" t="s">
        <v>727</v>
      </c>
      <c r="G11" s="40">
        <v>3</v>
      </c>
      <c r="H11" s="40">
        <v>1</v>
      </c>
      <c r="I11" s="40">
        <f t="shared" si="0"/>
        <v>3</v>
      </c>
      <c r="J11" s="195" t="s">
        <v>728</v>
      </c>
      <c r="K11" s="184">
        <v>1</v>
      </c>
      <c r="L11" s="184">
        <v>2</v>
      </c>
      <c r="M11" s="40">
        <f t="shared" si="1"/>
        <v>2</v>
      </c>
      <c r="N11" s="187"/>
      <c r="O11" s="187"/>
    </row>
    <row r="12" spans="1:15" ht="52.9" customHeight="1">
      <c r="A12" s="2">
        <v>6</v>
      </c>
      <c r="B12" s="188" t="s">
        <v>194</v>
      </c>
      <c r="C12" s="193" t="s">
        <v>729</v>
      </c>
      <c r="D12" s="40" t="s">
        <v>730</v>
      </c>
      <c r="E12" s="205" t="s">
        <v>731</v>
      </c>
      <c r="F12" s="47" t="s">
        <v>727</v>
      </c>
      <c r="G12" s="40">
        <v>2</v>
      </c>
      <c r="H12" s="40">
        <v>3</v>
      </c>
      <c r="I12" s="40">
        <f t="shared" si="0"/>
        <v>6</v>
      </c>
      <c r="J12" s="195" t="s">
        <v>732</v>
      </c>
      <c r="K12" s="184">
        <v>2</v>
      </c>
      <c r="L12" s="184">
        <v>1</v>
      </c>
      <c r="M12" s="40">
        <f t="shared" si="1"/>
        <v>2</v>
      </c>
      <c r="N12" s="187"/>
      <c r="O12" s="187"/>
    </row>
    <row r="13" spans="1:15" ht="52.9" customHeight="1">
      <c r="A13" s="2">
        <v>7</v>
      </c>
      <c r="B13" s="188" t="s">
        <v>194</v>
      </c>
      <c r="C13" s="193" t="s">
        <v>733</v>
      </c>
      <c r="D13" s="40" t="s">
        <v>580</v>
      </c>
      <c r="E13" s="205" t="s">
        <v>734</v>
      </c>
      <c r="F13" s="47" t="s">
        <v>727</v>
      </c>
      <c r="G13" s="40">
        <v>3</v>
      </c>
      <c r="H13" s="40">
        <v>1</v>
      </c>
      <c r="I13" s="40">
        <f t="shared" si="0"/>
        <v>3</v>
      </c>
      <c r="J13" s="195" t="s">
        <v>735</v>
      </c>
      <c r="K13" s="184">
        <v>2</v>
      </c>
      <c r="L13" s="184">
        <v>1</v>
      </c>
      <c r="M13" s="40">
        <f t="shared" si="1"/>
        <v>2</v>
      </c>
      <c r="N13" s="187"/>
      <c r="O13" s="187"/>
    </row>
    <row r="14" spans="1:15" ht="52.9" customHeight="1">
      <c r="A14" s="2">
        <v>8</v>
      </c>
      <c r="B14" s="188" t="s">
        <v>194</v>
      </c>
      <c r="C14" s="193" t="s">
        <v>736</v>
      </c>
      <c r="D14" s="40" t="s">
        <v>580</v>
      </c>
      <c r="E14" s="205" t="s">
        <v>737</v>
      </c>
      <c r="F14" s="47" t="s">
        <v>727</v>
      </c>
      <c r="G14" s="40">
        <v>2</v>
      </c>
      <c r="H14" s="40">
        <v>2</v>
      </c>
      <c r="I14" s="40">
        <f t="shared" si="0"/>
        <v>4</v>
      </c>
      <c r="J14" s="195" t="s">
        <v>738</v>
      </c>
      <c r="K14" s="184">
        <v>1</v>
      </c>
      <c r="L14" s="184">
        <v>2</v>
      </c>
      <c r="M14" s="40">
        <f t="shared" si="1"/>
        <v>2</v>
      </c>
      <c r="N14" s="187"/>
      <c r="O14" s="187"/>
    </row>
    <row r="15" spans="1:15" ht="52.9" customHeight="1">
      <c r="A15" s="2">
        <v>9</v>
      </c>
      <c r="B15" s="188" t="s">
        <v>194</v>
      </c>
      <c r="C15" s="193" t="s">
        <v>739</v>
      </c>
      <c r="D15" s="40" t="s">
        <v>740</v>
      </c>
      <c r="E15" s="205" t="s">
        <v>741</v>
      </c>
      <c r="F15" s="47" t="s">
        <v>742</v>
      </c>
      <c r="G15" s="40">
        <v>2</v>
      </c>
      <c r="H15" s="40">
        <v>2</v>
      </c>
      <c r="I15" s="40">
        <f t="shared" si="0"/>
        <v>4</v>
      </c>
      <c r="J15" s="195" t="s">
        <v>743</v>
      </c>
      <c r="K15" s="190">
        <v>1</v>
      </c>
      <c r="L15" s="190">
        <v>3</v>
      </c>
      <c r="M15" s="40">
        <f t="shared" si="1"/>
        <v>3</v>
      </c>
      <c r="N15" s="187"/>
      <c r="O15" s="187"/>
    </row>
    <row r="16" spans="1:15" ht="52.9" customHeight="1">
      <c r="A16" s="2">
        <v>10</v>
      </c>
      <c r="B16" s="188" t="s">
        <v>194</v>
      </c>
      <c r="C16" s="193" t="s">
        <v>744</v>
      </c>
      <c r="D16" s="40" t="s">
        <v>745</v>
      </c>
      <c r="E16" s="205" t="s">
        <v>746</v>
      </c>
      <c r="F16" s="47" t="s">
        <v>727</v>
      </c>
      <c r="G16" s="40">
        <v>3</v>
      </c>
      <c r="H16" s="40">
        <v>1</v>
      </c>
      <c r="I16" s="40">
        <f t="shared" si="0"/>
        <v>3</v>
      </c>
      <c r="J16" s="195" t="s">
        <v>747</v>
      </c>
      <c r="K16" s="184">
        <v>2</v>
      </c>
      <c r="L16" s="184">
        <v>1</v>
      </c>
      <c r="M16" s="40">
        <f t="shared" si="1"/>
        <v>2</v>
      </c>
      <c r="N16" s="187"/>
      <c r="O16" s="187"/>
    </row>
    <row r="17" spans="1:15" ht="52.9" customHeight="1">
      <c r="A17" s="2">
        <v>11</v>
      </c>
      <c r="B17" s="188" t="s">
        <v>194</v>
      </c>
      <c r="C17" s="193" t="s">
        <v>748</v>
      </c>
      <c r="D17" s="40" t="s">
        <v>745</v>
      </c>
      <c r="E17" s="205" t="s">
        <v>749</v>
      </c>
      <c r="F17" s="47" t="s">
        <v>750</v>
      </c>
      <c r="G17" s="40">
        <v>3</v>
      </c>
      <c r="H17" s="40">
        <v>1</v>
      </c>
      <c r="I17" s="40">
        <f t="shared" si="0"/>
        <v>3</v>
      </c>
      <c r="J17" s="195" t="s">
        <v>751</v>
      </c>
      <c r="K17" s="190">
        <v>2</v>
      </c>
      <c r="L17" s="190">
        <v>1</v>
      </c>
      <c r="M17" s="40">
        <f t="shared" si="1"/>
        <v>2</v>
      </c>
      <c r="N17" s="187"/>
      <c r="O17" s="187"/>
    </row>
    <row r="18" spans="1:15" ht="52.9" customHeight="1">
      <c r="A18" s="2">
        <v>12</v>
      </c>
      <c r="B18" s="188" t="s">
        <v>194</v>
      </c>
      <c r="C18" s="193" t="s">
        <v>752</v>
      </c>
      <c r="D18" s="40" t="s">
        <v>740</v>
      </c>
      <c r="E18" s="205" t="s">
        <v>741</v>
      </c>
      <c r="F18" s="47" t="s">
        <v>742</v>
      </c>
      <c r="G18" s="40">
        <v>2</v>
      </c>
      <c r="H18" s="40">
        <v>2</v>
      </c>
      <c r="I18" s="40">
        <f t="shared" si="0"/>
        <v>4</v>
      </c>
      <c r="J18" s="195" t="s">
        <v>743</v>
      </c>
      <c r="K18" s="190">
        <v>1</v>
      </c>
      <c r="L18" s="190">
        <v>2</v>
      </c>
      <c r="M18" s="40">
        <f t="shared" si="1"/>
        <v>2</v>
      </c>
      <c r="N18" s="187"/>
      <c r="O18" s="187"/>
    </row>
    <row r="19" spans="1:15" ht="52.9" customHeight="1">
      <c r="A19" s="2">
        <v>13</v>
      </c>
      <c r="B19" s="188" t="s">
        <v>194</v>
      </c>
      <c r="C19" s="193" t="s">
        <v>753</v>
      </c>
      <c r="D19" s="40" t="s">
        <v>580</v>
      </c>
      <c r="E19" s="205" t="s">
        <v>754</v>
      </c>
      <c r="F19" s="47" t="s">
        <v>755</v>
      </c>
      <c r="G19" s="40">
        <v>3</v>
      </c>
      <c r="H19" s="40">
        <v>1</v>
      </c>
      <c r="I19" s="40">
        <f t="shared" si="0"/>
        <v>3</v>
      </c>
      <c r="J19" s="194" t="s">
        <v>756</v>
      </c>
      <c r="K19" s="190">
        <v>2</v>
      </c>
      <c r="L19" s="190">
        <v>1</v>
      </c>
      <c r="M19" s="40">
        <f t="shared" si="1"/>
        <v>2</v>
      </c>
      <c r="N19" s="187"/>
      <c r="O19" s="187"/>
    </row>
    <row r="20" spans="1:15" ht="52.9" customHeight="1">
      <c r="A20" s="2">
        <v>14</v>
      </c>
      <c r="B20" s="188" t="s">
        <v>194</v>
      </c>
      <c r="C20" s="193" t="s">
        <v>757</v>
      </c>
      <c r="D20" s="40" t="s">
        <v>580</v>
      </c>
      <c r="E20" s="205" t="s">
        <v>758</v>
      </c>
      <c r="F20" s="202" t="s">
        <v>727</v>
      </c>
      <c r="G20" s="2">
        <v>3</v>
      </c>
      <c r="H20" s="40">
        <v>1</v>
      </c>
      <c r="I20" s="40">
        <f t="shared" si="0"/>
        <v>3</v>
      </c>
      <c r="J20" s="194" t="s">
        <v>759</v>
      </c>
      <c r="K20" s="190">
        <v>2</v>
      </c>
      <c r="L20" s="190">
        <v>1</v>
      </c>
      <c r="M20" s="40">
        <f t="shared" si="1"/>
        <v>2</v>
      </c>
      <c r="N20" s="187"/>
      <c r="O20" s="187"/>
    </row>
    <row r="21" spans="1:15" ht="52.9" customHeight="1">
      <c r="A21" s="2">
        <v>15</v>
      </c>
      <c r="B21" s="188" t="s">
        <v>194</v>
      </c>
      <c r="C21" s="193" t="s">
        <v>760</v>
      </c>
      <c r="D21" s="40" t="s">
        <v>580</v>
      </c>
      <c r="E21" s="205" t="s">
        <v>761</v>
      </c>
      <c r="F21" s="47" t="s">
        <v>727</v>
      </c>
      <c r="G21" s="40">
        <v>3</v>
      </c>
      <c r="H21" s="40">
        <v>1</v>
      </c>
      <c r="I21" s="40">
        <f t="shared" si="0"/>
        <v>3</v>
      </c>
      <c r="J21" s="194" t="s">
        <v>762</v>
      </c>
      <c r="K21" s="190">
        <v>2</v>
      </c>
      <c r="L21" s="190">
        <v>1</v>
      </c>
      <c r="M21" s="40">
        <f t="shared" si="1"/>
        <v>2</v>
      </c>
      <c r="N21" s="187"/>
      <c r="O21" s="187"/>
    </row>
    <row r="22" spans="1:15" ht="52.9" customHeight="1">
      <c r="A22" s="2">
        <v>16</v>
      </c>
      <c r="B22" s="188" t="s">
        <v>194</v>
      </c>
      <c r="C22" s="193" t="s">
        <v>1050</v>
      </c>
      <c r="D22" s="40" t="s">
        <v>315</v>
      </c>
      <c r="E22" s="205" t="s">
        <v>764</v>
      </c>
      <c r="F22" s="47" t="s">
        <v>765</v>
      </c>
      <c r="G22" s="40">
        <v>3</v>
      </c>
      <c r="H22" s="40">
        <v>1</v>
      </c>
      <c r="I22" s="40">
        <f t="shared" si="0"/>
        <v>3</v>
      </c>
      <c r="J22" s="195" t="s">
        <v>766</v>
      </c>
      <c r="K22" s="190">
        <v>2</v>
      </c>
      <c r="L22" s="190">
        <v>1</v>
      </c>
      <c r="M22" s="40">
        <f t="shared" si="1"/>
        <v>2</v>
      </c>
      <c r="N22" s="187"/>
      <c r="O22" s="187"/>
    </row>
    <row r="23" spans="1:15" ht="52.9" customHeight="1">
      <c r="A23" s="208">
        <v>17</v>
      </c>
      <c r="B23" s="188" t="s">
        <v>194</v>
      </c>
      <c r="C23" s="193" t="s">
        <v>767</v>
      </c>
      <c r="D23" s="40" t="s">
        <v>315</v>
      </c>
      <c r="E23" s="49" t="s">
        <v>768</v>
      </c>
      <c r="F23" s="47" t="s">
        <v>727</v>
      </c>
      <c r="G23" s="40">
        <v>2</v>
      </c>
      <c r="H23" s="40">
        <v>2</v>
      </c>
      <c r="I23" s="40">
        <f>G23*H23</f>
        <v>4</v>
      </c>
      <c r="J23" s="194" t="s">
        <v>769</v>
      </c>
      <c r="K23" s="53">
        <v>2</v>
      </c>
      <c r="L23" s="53">
        <v>1</v>
      </c>
      <c r="M23" s="40">
        <f>K23*L23</f>
        <v>2</v>
      </c>
      <c r="N23" s="187"/>
      <c r="O23" s="187"/>
    </row>
    <row r="24" spans="1:15" ht="52.9" customHeight="1">
      <c r="A24" s="208">
        <v>18</v>
      </c>
      <c r="B24" s="188" t="s">
        <v>573</v>
      </c>
      <c r="C24" s="217" t="s">
        <v>1036</v>
      </c>
      <c r="D24" s="217" t="s">
        <v>580</v>
      </c>
      <c r="E24" s="217" t="s">
        <v>1014</v>
      </c>
      <c r="F24" s="216" t="s">
        <v>1051</v>
      </c>
      <c r="G24" s="2">
        <v>2</v>
      </c>
      <c r="H24" s="2">
        <v>1</v>
      </c>
      <c r="I24" s="214">
        <f t="shared" ref="I24:I28" si="2">G24*H24</f>
        <v>2</v>
      </c>
      <c r="J24" s="182" t="s">
        <v>1053</v>
      </c>
      <c r="K24" s="2">
        <v>2</v>
      </c>
      <c r="L24" s="2">
        <v>1</v>
      </c>
      <c r="M24" s="214">
        <f t="shared" ref="M24:M28" si="3">K24*L24</f>
        <v>2</v>
      </c>
      <c r="N24" s="40"/>
      <c r="O24" s="40"/>
    </row>
    <row r="25" spans="1:15" ht="52.9" customHeight="1">
      <c r="A25" s="208">
        <v>19</v>
      </c>
      <c r="B25" s="188"/>
      <c r="C25" s="217" t="s">
        <v>1037</v>
      </c>
      <c r="D25" s="217" t="s">
        <v>580</v>
      </c>
      <c r="E25" s="217" t="s">
        <v>1014</v>
      </c>
      <c r="F25" s="216" t="s">
        <v>1051</v>
      </c>
      <c r="G25" s="2">
        <v>2</v>
      </c>
      <c r="H25" s="2">
        <v>1</v>
      </c>
      <c r="I25" s="214">
        <f t="shared" si="2"/>
        <v>2</v>
      </c>
      <c r="J25" s="182" t="s">
        <v>1053</v>
      </c>
      <c r="K25" s="2">
        <v>2</v>
      </c>
      <c r="L25" s="2">
        <v>1</v>
      </c>
      <c r="M25" s="214">
        <f t="shared" si="3"/>
        <v>2</v>
      </c>
      <c r="N25" s="40"/>
      <c r="O25" s="40"/>
    </row>
    <row r="26" spans="1:15" ht="52.9" customHeight="1">
      <c r="A26" s="208">
        <v>20</v>
      </c>
      <c r="B26" s="188"/>
      <c r="C26" s="217" t="s">
        <v>1038</v>
      </c>
      <c r="D26" s="217" t="s">
        <v>580</v>
      </c>
      <c r="E26" s="217" t="s">
        <v>1029</v>
      </c>
      <c r="F26" s="216" t="s">
        <v>1039</v>
      </c>
      <c r="G26" s="2">
        <v>2</v>
      </c>
      <c r="H26" s="2">
        <v>1</v>
      </c>
      <c r="I26" s="214">
        <f t="shared" si="2"/>
        <v>2</v>
      </c>
      <c r="J26" s="216" t="s">
        <v>1052</v>
      </c>
      <c r="K26" s="2">
        <v>2</v>
      </c>
      <c r="L26" s="2">
        <v>1</v>
      </c>
      <c r="M26" s="214">
        <f t="shared" si="3"/>
        <v>2</v>
      </c>
      <c r="N26" s="40"/>
      <c r="O26" s="40"/>
    </row>
    <row r="27" spans="1:15" ht="52.9" customHeight="1">
      <c r="A27" s="208">
        <v>21</v>
      </c>
      <c r="B27" s="188" t="s">
        <v>179</v>
      </c>
      <c r="C27" s="217" t="s">
        <v>1040</v>
      </c>
      <c r="D27" s="217" t="s">
        <v>580</v>
      </c>
      <c r="E27" s="217" t="s">
        <v>1032</v>
      </c>
      <c r="F27" s="216" t="s">
        <v>1055</v>
      </c>
      <c r="G27" s="2">
        <v>2</v>
      </c>
      <c r="H27" s="2">
        <v>1</v>
      </c>
      <c r="I27" s="214">
        <f t="shared" si="2"/>
        <v>2</v>
      </c>
      <c r="J27" s="182" t="s">
        <v>1056</v>
      </c>
      <c r="K27" s="2">
        <v>1</v>
      </c>
      <c r="L27" s="2">
        <v>1</v>
      </c>
      <c r="M27" s="214">
        <f t="shared" si="3"/>
        <v>1</v>
      </c>
      <c r="N27" s="40"/>
      <c r="O27" s="40"/>
    </row>
    <row r="28" spans="1:15" ht="52.9" customHeight="1">
      <c r="A28" s="208">
        <v>22</v>
      </c>
      <c r="B28" s="188"/>
      <c r="C28" s="217" t="s">
        <v>1033</v>
      </c>
      <c r="D28" s="217" t="s">
        <v>1034</v>
      </c>
      <c r="E28" s="217" t="s">
        <v>1035</v>
      </c>
      <c r="F28" s="216" t="s">
        <v>1055</v>
      </c>
      <c r="G28" s="2">
        <v>2</v>
      </c>
      <c r="H28" s="2">
        <v>1</v>
      </c>
      <c r="I28" s="214">
        <f t="shared" si="2"/>
        <v>2</v>
      </c>
      <c r="J28" s="182" t="s">
        <v>1056</v>
      </c>
      <c r="K28" s="2">
        <v>1</v>
      </c>
      <c r="L28" s="2">
        <v>1</v>
      </c>
      <c r="M28" s="214">
        <f t="shared" si="3"/>
        <v>1</v>
      </c>
      <c r="N28" s="40"/>
      <c r="O28" s="40"/>
    </row>
    <row r="29" spans="1:15" ht="34.5" customHeight="1">
      <c r="A29" s="567" t="s">
        <v>1706</v>
      </c>
      <c r="B29" s="567"/>
      <c r="C29" s="566" t="s">
        <v>1712</v>
      </c>
      <c r="D29" s="566"/>
      <c r="E29" s="569"/>
      <c r="F29" s="569"/>
      <c r="G29" s="569"/>
      <c r="H29" s="569"/>
      <c r="I29" s="569"/>
      <c r="J29" s="569"/>
      <c r="K29" s="569"/>
      <c r="L29" s="569"/>
      <c r="M29" s="569"/>
      <c r="N29" s="569"/>
      <c r="O29" s="569"/>
    </row>
    <row r="30" spans="1:15" ht="34.5" customHeight="1">
      <c r="A30" s="567"/>
      <c r="B30" s="567"/>
      <c r="C30" s="566" t="s">
        <v>1711</v>
      </c>
      <c r="D30" s="566"/>
      <c r="E30" s="569"/>
      <c r="F30" s="569"/>
      <c r="G30" s="569"/>
      <c r="H30" s="569"/>
      <c r="I30" s="569"/>
      <c r="J30" s="569"/>
      <c r="K30" s="569"/>
      <c r="L30" s="569"/>
      <c r="M30" s="569"/>
      <c r="N30" s="569"/>
      <c r="O30" s="569"/>
    </row>
    <row r="31" spans="1:15" ht="34.5" customHeight="1">
      <c r="A31" s="567"/>
      <c r="B31" s="567"/>
      <c r="C31" s="566" t="s">
        <v>115</v>
      </c>
      <c r="D31" s="566"/>
      <c r="E31" s="569"/>
      <c r="F31" s="569"/>
      <c r="G31" s="569"/>
      <c r="H31" s="569"/>
      <c r="I31" s="569"/>
      <c r="J31" s="569"/>
      <c r="K31" s="569"/>
      <c r="L31" s="569"/>
      <c r="M31" s="569"/>
      <c r="N31" s="569"/>
      <c r="O31" s="569"/>
    </row>
    <row r="32" spans="1:15" ht="34.5" customHeight="1">
      <c r="A32" s="567"/>
      <c r="B32" s="567"/>
      <c r="C32" s="566" t="s">
        <v>117</v>
      </c>
      <c r="D32" s="566"/>
      <c r="E32" s="569"/>
      <c r="F32" s="569"/>
      <c r="G32" s="569"/>
      <c r="H32" s="569"/>
      <c r="I32" s="569"/>
      <c r="J32" s="569"/>
      <c r="K32" s="569"/>
      <c r="L32" s="569"/>
      <c r="M32" s="569"/>
      <c r="N32" s="569"/>
      <c r="O32" s="569"/>
    </row>
    <row r="33" spans="1:15" ht="34.5" customHeight="1">
      <c r="A33" s="567"/>
      <c r="B33" s="567"/>
      <c r="C33" s="566" t="s">
        <v>170</v>
      </c>
      <c r="D33" s="566"/>
      <c r="E33" s="568"/>
      <c r="F33" s="568"/>
      <c r="G33" s="568"/>
      <c r="H33" s="568"/>
      <c r="I33" s="568"/>
      <c r="J33" s="568"/>
      <c r="K33" s="568"/>
      <c r="L33" s="568"/>
      <c r="M33" s="568"/>
      <c r="N33" s="568"/>
      <c r="O33" s="568"/>
    </row>
  </sheetData>
  <mergeCells count="33">
    <mergeCell ref="E33:O33"/>
    <mergeCell ref="A29:B33"/>
    <mergeCell ref="C29:D29"/>
    <mergeCell ref="E29:O29"/>
    <mergeCell ref="C30:D30"/>
    <mergeCell ref="E30:O30"/>
    <mergeCell ref="C31:D31"/>
    <mergeCell ref="E31:O31"/>
    <mergeCell ref="C32:D32"/>
    <mergeCell ref="E32:O32"/>
    <mergeCell ref="C33:D3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4">
    <dataValidation type="list" allowBlank="1" showInputMessage="1" showErrorMessage="1" sqref="B24:B2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H6 H24:H28 L24:L28">
      <formula1>"1, 2, 3, 4"</formula1>
    </dataValidation>
    <dataValidation type="list" allowBlank="1" showInputMessage="1" showErrorMessage="1" sqref="G6 G24:G28 K24:K28">
      <formula1>"1, 2, 3, 4, 5"</formula1>
    </dataValidation>
    <dataValidation type="list" allowBlank="1" showInputMessage="1" showErrorMessage="1" sqref="B7:B23">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19" zoomScale="85" zoomScaleNormal="70" zoomScaleSheetLayoutView="85" workbookViewId="0">
      <selection activeCell="P20" sqref="P20:R20"/>
    </sheetView>
  </sheetViews>
  <sheetFormatPr defaultColWidth="9" defaultRowHeight="13.5"/>
  <cols>
    <col min="1" max="1" width="4.5" style="1" bestFit="1" customWidth="1"/>
    <col min="2" max="2" width="14.8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93" t="s">
        <v>914</v>
      </c>
      <c r="D7" s="40" t="s">
        <v>519</v>
      </c>
      <c r="E7" s="205" t="s">
        <v>711</v>
      </c>
      <c r="F7" s="47" t="s">
        <v>712</v>
      </c>
      <c r="G7" s="186">
        <v>2</v>
      </c>
      <c r="H7" s="186">
        <v>3</v>
      </c>
      <c r="I7" s="40">
        <f t="shared" ref="I7:I22" si="0">G7*H7</f>
        <v>6</v>
      </c>
      <c r="J7" s="195" t="s">
        <v>713</v>
      </c>
      <c r="K7" s="184">
        <v>1</v>
      </c>
      <c r="L7" s="184">
        <v>3</v>
      </c>
      <c r="M7" s="40">
        <f t="shared" ref="M7:M22" si="1">K7*L7</f>
        <v>3</v>
      </c>
      <c r="N7" s="40" t="s">
        <v>932</v>
      </c>
      <c r="O7" s="40" t="s">
        <v>232</v>
      </c>
    </row>
    <row r="8" spans="1:15" ht="52.9" customHeight="1">
      <c r="A8" s="2">
        <v>2</v>
      </c>
      <c r="B8" s="188" t="s">
        <v>10</v>
      </c>
      <c r="C8" s="193" t="s">
        <v>915</v>
      </c>
      <c r="D8" s="40" t="s">
        <v>715</v>
      </c>
      <c r="E8" s="205" t="s">
        <v>716</v>
      </c>
      <c r="F8" s="47" t="s">
        <v>712</v>
      </c>
      <c r="G8" s="186">
        <v>2</v>
      </c>
      <c r="H8" s="186">
        <v>3</v>
      </c>
      <c r="I8" s="40">
        <f t="shared" si="0"/>
        <v>6</v>
      </c>
      <c r="J8" s="195" t="s">
        <v>717</v>
      </c>
      <c r="K8" s="184">
        <v>2</v>
      </c>
      <c r="L8" s="184">
        <v>2</v>
      </c>
      <c r="M8" s="40">
        <f t="shared" si="1"/>
        <v>4</v>
      </c>
      <c r="N8" s="187"/>
      <c r="O8" s="187"/>
    </row>
    <row r="9" spans="1:15" ht="52.9" customHeight="1">
      <c r="A9" s="2">
        <v>3</v>
      </c>
      <c r="B9" s="188" t="s">
        <v>10</v>
      </c>
      <c r="C9" s="193" t="s">
        <v>916</v>
      </c>
      <c r="D9" s="40" t="s">
        <v>483</v>
      </c>
      <c r="E9" s="205" t="s">
        <v>719</v>
      </c>
      <c r="F9" s="47" t="s">
        <v>720</v>
      </c>
      <c r="G9" s="189">
        <v>2</v>
      </c>
      <c r="H9" s="189">
        <v>2</v>
      </c>
      <c r="I9" s="40">
        <f t="shared" si="0"/>
        <v>4</v>
      </c>
      <c r="J9" s="195" t="s">
        <v>721</v>
      </c>
      <c r="K9" s="184">
        <v>2</v>
      </c>
      <c r="L9" s="184">
        <v>1</v>
      </c>
      <c r="M9" s="40">
        <f t="shared" si="1"/>
        <v>2</v>
      </c>
      <c r="N9" s="187"/>
      <c r="O9" s="187"/>
    </row>
    <row r="10" spans="1:15" ht="52.9" customHeight="1">
      <c r="A10" s="2">
        <v>4</v>
      </c>
      <c r="B10" s="188" t="s">
        <v>10</v>
      </c>
      <c r="C10" s="193" t="s">
        <v>917</v>
      </c>
      <c r="D10" s="40" t="s">
        <v>483</v>
      </c>
      <c r="E10" s="205" t="s">
        <v>723</v>
      </c>
      <c r="F10" s="47" t="s">
        <v>720</v>
      </c>
      <c r="G10" s="189">
        <v>2</v>
      </c>
      <c r="H10" s="189">
        <v>2</v>
      </c>
      <c r="I10" s="40">
        <f t="shared" si="0"/>
        <v>4</v>
      </c>
      <c r="J10" s="195" t="s">
        <v>724</v>
      </c>
      <c r="K10" s="184">
        <v>2</v>
      </c>
      <c r="L10" s="184">
        <v>1</v>
      </c>
      <c r="M10" s="40">
        <f t="shared" si="1"/>
        <v>2</v>
      </c>
      <c r="N10" s="187"/>
      <c r="O10" s="187"/>
    </row>
    <row r="11" spans="1:15" ht="52.9" customHeight="1">
      <c r="A11" s="2">
        <v>5</v>
      </c>
      <c r="B11" s="188" t="s">
        <v>194</v>
      </c>
      <c r="C11" s="193" t="s">
        <v>918</v>
      </c>
      <c r="D11" s="40" t="s">
        <v>483</v>
      </c>
      <c r="E11" s="205" t="s">
        <v>919</v>
      </c>
      <c r="F11" s="47" t="s">
        <v>727</v>
      </c>
      <c r="G11" s="189">
        <v>2</v>
      </c>
      <c r="H11" s="189">
        <v>2</v>
      </c>
      <c r="I11" s="40">
        <f t="shared" si="0"/>
        <v>4</v>
      </c>
      <c r="J11" s="195" t="s">
        <v>920</v>
      </c>
      <c r="K11" s="184">
        <v>2</v>
      </c>
      <c r="L11" s="184">
        <v>1</v>
      </c>
      <c r="M11" s="40">
        <f t="shared" si="1"/>
        <v>2</v>
      </c>
      <c r="N11" s="187"/>
      <c r="O11" s="187"/>
    </row>
    <row r="12" spans="1:15" ht="52.9" customHeight="1">
      <c r="A12" s="2">
        <v>6</v>
      </c>
      <c r="B12" s="188" t="s">
        <v>194</v>
      </c>
      <c r="C12" s="193" t="s">
        <v>921</v>
      </c>
      <c r="D12" s="40" t="s">
        <v>580</v>
      </c>
      <c r="E12" s="205" t="s">
        <v>726</v>
      </c>
      <c r="F12" s="47" t="s">
        <v>727</v>
      </c>
      <c r="G12" s="189">
        <v>3</v>
      </c>
      <c r="H12" s="189">
        <v>1</v>
      </c>
      <c r="I12" s="40">
        <f t="shared" si="0"/>
        <v>3</v>
      </c>
      <c r="J12" s="195" t="s">
        <v>728</v>
      </c>
      <c r="K12" s="184">
        <v>1</v>
      </c>
      <c r="L12" s="184">
        <v>2</v>
      </c>
      <c r="M12" s="40">
        <f t="shared" si="1"/>
        <v>2</v>
      </c>
      <c r="N12" s="187"/>
      <c r="O12" s="187"/>
    </row>
    <row r="13" spans="1:15" ht="52.9" customHeight="1">
      <c r="A13" s="2">
        <v>7</v>
      </c>
      <c r="B13" s="188" t="s">
        <v>194</v>
      </c>
      <c r="C13" s="193" t="s">
        <v>922</v>
      </c>
      <c r="D13" s="40" t="s">
        <v>730</v>
      </c>
      <c r="E13" s="205" t="s">
        <v>731</v>
      </c>
      <c r="F13" s="47" t="s">
        <v>727</v>
      </c>
      <c r="G13" s="189">
        <v>2</v>
      </c>
      <c r="H13" s="189">
        <v>3</v>
      </c>
      <c r="I13" s="40">
        <f t="shared" si="0"/>
        <v>6</v>
      </c>
      <c r="J13" s="195" t="s">
        <v>732</v>
      </c>
      <c r="K13" s="184">
        <v>2</v>
      </c>
      <c r="L13" s="184">
        <v>1</v>
      </c>
      <c r="M13" s="40">
        <f t="shared" si="1"/>
        <v>2</v>
      </c>
      <c r="N13" s="187"/>
      <c r="O13" s="187"/>
    </row>
    <row r="14" spans="1:15" ht="52.9" customHeight="1">
      <c r="A14" s="2">
        <v>8</v>
      </c>
      <c r="B14" s="188" t="s">
        <v>194</v>
      </c>
      <c r="C14" s="193" t="s">
        <v>923</v>
      </c>
      <c r="D14" s="40" t="s">
        <v>580</v>
      </c>
      <c r="E14" s="205" t="s">
        <v>734</v>
      </c>
      <c r="F14" s="47" t="s">
        <v>727</v>
      </c>
      <c r="G14" s="189">
        <v>3</v>
      </c>
      <c r="H14" s="189">
        <v>1</v>
      </c>
      <c r="I14" s="40">
        <f t="shared" si="0"/>
        <v>3</v>
      </c>
      <c r="J14" s="195" t="s">
        <v>735</v>
      </c>
      <c r="K14" s="184">
        <v>2</v>
      </c>
      <c r="L14" s="184">
        <v>1</v>
      </c>
      <c r="M14" s="40">
        <f t="shared" si="1"/>
        <v>2</v>
      </c>
      <c r="N14" s="187"/>
      <c r="O14" s="187"/>
    </row>
    <row r="15" spans="1:15" ht="52.9" customHeight="1">
      <c r="A15" s="2">
        <v>9</v>
      </c>
      <c r="B15" s="188" t="s">
        <v>194</v>
      </c>
      <c r="C15" s="193" t="s">
        <v>924</v>
      </c>
      <c r="D15" s="40" t="s">
        <v>745</v>
      </c>
      <c r="E15" s="205" t="s">
        <v>925</v>
      </c>
      <c r="F15" s="47" t="s">
        <v>727</v>
      </c>
      <c r="G15" s="189">
        <v>3</v>
      </c>
      <c r="H15" s="189">
        <v>1</v>
      </c>
      <c r="I15" s="40">
        <f t="shared" si="0"/>
        <v>3</v>
      </c>
      <c r="J15" s="195" t="s">
        <v>747</v>
      </c>
      <c r="K15" s="184">
        <v>2</v>
      </c>
      <c r="L15" s="184">
        <v>1</v>
      </c>
      <c r="M15" s="40">
        <f t="shared" si="1"/>
        <v>2</v>
      </c>
      <c r="N15" s="187"/>
      <c r="O15" s="187"/>
    </row>
    <row r="16" spans="1:15" ht="52.9" customHeight="1">
      <c r="A16" s="2">
        <v>10</v>
      </c>
      <c r="B16" s="188" t="s">
        <v>194</v>
      </c>
      <c r="C16" s="193" t="s">
        <v>926</v>
      </c>
      <c r="D16" s="40" t="s">
        <v>745</v>
      </c>
      <c r="E16" s="205" t="s">
        <v>749</v>
      </c>
      <c r="F16" s="47" t="s">
        <v>750</v>
      </c>
      <c r="G16" s="191">
        <v>3</v>
      </c>
      <c r="H16" s="191">
        <v>1</v>
      </c>
      <c r="I16" s="40">
        <f t="shared" si="0"/>
        <v>3</v>
      </c>
      <c r="J16" s="195" t="s">
        <v>751</v>
      </c>
      <c r="K16" s="190">
        <v>2</v>
      </c>
      <c r="L16" s="190">
        <v>1</v>
      </c>
      <c r="M16" s="40">
        <f t="shared" si="1"/>
        <v>2</v>
      </c>
      <c r="N16" s="187"/>
      <c r="O16" s="187"/>
    </row>
    <row r="17" spans="1:15" ht="52.9" customHeight="1">
      <c r="A17" s="2">
        <v>11</v>
      </c>
      <c r="B17" s="188" t="s">
        <v>194</v>
      </c>
      <c r="C17" s="193" t="s">
        <v>927</v>
      </c>
      <c r="D17" s="40" t="s">
        <v>740</v>
      </c>
      <c r="E17" s="205" t="s">
        <v>741</v>
      </c>
      <c r="F17" s="47" t="s">
        <v>742</v>
      </c>
      <c r="G17" s="191">
        <v>2</v>
      </c>
      <c r="H17" s="191">
        <v>2</v>
      </c>
      <c r="I17" s="40">
        <f t="shared" si="0"/>
        <v>4</v>
      </c>
      <c r="J17" s="195" t="s">
        <v>743</v>
      </c>
      <c r="K17" s="190">
        <v>1</v>
      </c>
      <c r="L17" s="190">
        <v>2</v>
      </c>
      <c r="M17" s="40">
        <f t="shared" si="1"/>
        <v>2</v>
      </c>
      <c r="N17" s="187"/>
      <c r="O17" s="187"/>
    </row>
    <row r="18" spans="1:15" ht="52.9" customHeight="1">
      <c r="A18" s="2">
        <v>12</v>
      </c>
      <c r="B18" s="188" t="s">
        <v>194</v>
      </c>
      <c r="C18" s="193" t="s">
        <v>928</v>
      </c>
      <c r="D18" s="40" t="s">
        <v>580</v>
      </c>
      <c r="E18" s="205" t="s">
        <v>929</v>
      </c>
      <c r="F18" s="47" t="s">
        <v>930</v>
      </c>
      <c r="G18" s="191">
        <v>3</v>
      </c>
      <c r="H18" s="191">
        <v>1</v>
      </c>
      <c r="I18" s="40">
        <f t="shared" si="0"/>
        <v>3</v>
      </c>
      <c r="J18" s="195" t="s">
        <v>931</v>
      </c>
      <c r="K18" s="190">
        <v>2</v>
      </c>
      <c r="L18" s="190">
        <v>1</v>
      </c>
      <c r="M18" s="40">
        <f t="shared" si="1"/>
        <v>2</v>
      </c>
      <c r="N18" s="187"/>
      <c r="O18" s="187"/>
    </row>
    <row r="19" spans="1:15" ht="52.9" customHeight="1">
      <c r="A19" s="2">
        <v>13</v>
      </c>
      <c r="B19" s="188" t="s">
        <v>194</v>
      </c>
      <c r="C19" s="193" t="s">
        <v>757</v>
      </c>
      <c r="D19" s="40" t="s">
        <v>580</v>
      </c>
      <c r="E19" s="205" t="s">
        <v>758</v>
      </c>
      <c r="F19" s="47" t="s">
        <v>727</v>
      </c>
      <c r="G19" s="191">
        <v>3</v>
      </c>
      <c r="H19" s="191">
        <v>1</v>
      </c>
      <c r="I19" s="40">
        <f t="shared" si="0"/>
        <v>3</v>
      </c>
      <c r="J19" s="194" t="s">
        <v>759</v>
      </c>
      <c r="K19" s="190">
        <v>2</v>
      </c>
      <c r="L19" s="190">
        <v>1</v>
      </c>
      <c r="M19" s="40">
        <f t="shared" si="1"/>
        <v>2</v>
      </c>
      <c r="N19" s="187"/>
      <c r="O19" s="187"/>
    </row>
    <row r="20" spans="1:15" ht="52.9" customHeight="1">
      <c r="A20" s="2">
        <v>14</v>
      </c>
      <c r="B20" s="188" t="s">
        <v>194</v>
      </c>
      <c r="C20" s="193" t="s">
        <v>760</v>
      </c>
      <c r="D20" s="40" t="s">
        <v>580</v>
      </c>
      <c r="E20" s="205" t="s">
        <v>761</v>
      </c>
      <c r="F20" s="202" t="s">
        <v>727</v>
      </c>
      <c r="G20" s="191">
        <v>3</v>
      </c>
      <c r="H20" s="191">
        <v>1</v>
      </c>
      <c r="I20" s="40">
        <f t="shared" si="0"/>
        <v>3</v>
      </c>
      <c r="J20" s="194" t="s">
        <v>762</v>
      </c>
      <c r="K20" s="190">
        <v>2</v>
      </c>
      <c r="L20" s="190">
        <v>1</v>
      </c>
      <c r="M20" s="40">
        <f t="shared" si="1"/>
        <v>2</v>
      </c>
      <c r="N20" s="187"/>
      <c r="O20" s="187"/>
    </row>
    <row r="21" spans="1:15" ht="52.9" customHeight="1">
      <c r="A21" s="2">
        <v>15</v>
      </c>
      <c r="B21" s="188" t="s">
        <v>194</v>
      </c>
      <c r="C21" s="193" t="s">
        <v>763</v>
      </c>
      <c r="D21" s="40" t="s">
        <v>483</v>
      </c>
      <c r="E21" s="205" t="s">
        <v>764</v>
      </c>
      <c r="F21" s="47" t="s">
        <v>765</v>
      </c>
      <c r="G21" s="191">
        <v>3</v>
      </c>
      <c r="H21" s="191">
        <v>1</v>
      </c>
      <c r="I21" s="40">
        <f t="shared" si="0"/>
        <v>3</v>
      </c>
      <c r="J21" s="194" t="s">
        <v>766</v>
      </c>
      <c r="K21" s="190">
        <v>2</v>
      </c>
      <c r="L21" s="190">
        <v>1</v>
      </c>
      <c r="M21" s="40">
        <f t="shared" si="1"/>
        <v>2</v>
      </c>
      <c r="N21" s="187"/>
      <c r="O21" s="187"/>
    </row>
    <row r="22" spans="1:15" ht="52.9" customHeight="1">
      <c r="A22" s="2">
        <v>16</v>
      </c>
      <c r="B22" s="188" t="s">
        <v>194</v>
      </c>
      <c r="C22" s="193" t="s">
        <v>767</v>
      </c>
      <c r="D22" s="40" t="s">
        <v>483</v>
      </c>
      <c r="E22" s="205" t="s">
        <v>768</v>
      </c>
      <c r="F22" s="47" t="s">
        <v>727</v>
      </c>
      <c r="G22" s="191">
        <v>2</v>
      </c>
      <c r="H22" s="191">
        <v>2</v>
      </c>
      <c r="I22" s="40">
        <f t="shared" si="0"/>
        <v>4</v>
      </c>
      <c r="J22" s="195" t="s">
        <v>769</v>
      </c>
      <c r="K22" s="190">
        <v>2</v>
      </c>
      <c r="L22" s="190">
        <v>1</v>
      </c>
      <c r="M22" s="40">
        <f t="shared" si="1"/>
        <v>2</v>
      </c>
      <c r="N22" s="187"/>
      <c r="O22" s="187"/>
    </row>
    <row r="23" spans="1:15" ht="52.9" customHeight="1">
      <c r="A23" s="2">
        <v>17</v>
      </c>
      <c r="B23" s="188" t="s">
        <v>195</v>
      </c>
      <c r="C23" s="193" t="s">
        <v>1552</v>
      </c>
      <c r="D23" s="40" t="s">
        <v>172</v>
      </c>
      <c r="E23" s="54" t="s">
        <v>1553</v>
      </c>
      <c r="F23" s="47" t="s">
        <v>1554</v>
      </c>
      <c r="G23" s="40">
        <v>4</v>
      </c>
      <c r="H23" s="40">
        <v>4</v>
      </c>
      <c r="I23" s="40">
        <v>16</v>
      </c>
      <c r="J23" s="47" t="s">
        <v>1555</v>
      </c>
      <c r="K23" s="40">
        <v>2</v>
      </c>
      <c r="L23" s="40">
        <v>2</v>
      </c>
      <c r="M23" s="40">
        <v>4</v>
      </c>
      <c r="N23" s="187" t="s">
        <v>1556</v>
      </c>
      <c r="O23" s="187" t="s">
        <v>317</v>
      </c>
    </row>
    <row r="24" spans="1:15" ht="52.9" customHeight="1">
      <c r="A24" s="2">
        <v>18</v>
      </c>
      <c r="B24" s="188" t="s">
        <v>195</v>
      </c>
      <c r="C24" s="193" t="s">
        <v>1532</v>
      </c>
      <c r="D24" s="40" t="s">
        <v>406</v>
      </c>
      <c r="E24" s="54" t="s">
        <v>407</v>
      </c>
      <c r="F24" s="47" t="s">
        <v>1557</v>
      </c>
      <c r="G24" s="40">
        <v>2</v>
      </c>
      <c r="H24" s="40">
        <v>2</v>
      </c>
      <c r="I24" s="40">
        <v>4</v>
      </c>
      <c r="J24" s="47" t="s">
        <v>1558</v>
      </c>
      <c r="K24" s="40">
        <v>1</v>
      </c>
      <c r="L24" s="40">
        <v>1</v>
      </c>
      <c r="M24" s="40">
        <v>1</v>
      </c>
      <c r="N24" s="187"/>
      <c r="O24" s="187"/>
    </row>
    <row r="25" spans="1:15" ht="52.9" customHeight="1">
      <c r="A25" s="2">
        <v>19</v>
      </c>
      <c r="B25" s="188" t="s">
        <v>179</v>
      </c>
      <c r="C25" s="193" t="s">
        <v>1559</v>
      </c>
      <c r="D25" s="40" t="s">
        <v>172</v>
      </c>
      <c r="E25" s="54" t="s">
        <v>411</v>
      </c>
      <c r="F25" s="195" t="s">
        <v>412</v>
      </c>
      <c r="G25" s="40">
        <v>2</v>
      </c>
      <c r="H25" s="40">
        <v>2</v>
      </c>
      <c r="I25" s="40">
        <v>4</v>
      </c>
      <c r="J25" s="195" t="s">
        <v>413</v>
      </c>
      <c r="K25" s="40">
        <v>1</v>
      </c>
      <c r="L25" s="40">
        <v>1</v>
      </c>
      <c r="M25" s="40">
        <v>1</v>
      </c>
      <c r="N25" s="187"/>
      <c r="O25" s="187"/>
    </row>
    <row r="26" spans="1:15" ht="52.9" customHeight="1">
      <c r="A26" s="2">
        <v>20</v>
      </c>
      <c r="B26" s="188" t="s">
        <v>179</v>
      </c>
      <c r="C26" s="193" t="s">
        <v>414</v>
      </c>
      <c r="D26" s="40" t="s">
        <v>415</v>
      </c>
      <c r="E26" s="54" t="s">
        <v>416</v>
      </c>
      <c r="F26" s="47" t="s">
        <v>417</v>
      </c>
      <c r="G26" s="40">
        <v>2</v>
      </c>
      <c r="H26" s="40">
        <v>2</v>
      </c>
      <c r="I26" s="40">
        <v>4</v>
      </c>
      <c r="J26" s="195" t="s">
        <v>1560</v>
      </c>
      <c r="K26" s="40">
        <v>1</v>
      </c>
      <c r="L26" s="40">
        <v>1</v>
      </c>
      <c r="M26" s="40">
        <v>1</v>
      </c>
      <c r="N26" s="187"/>
      <c r="O26" s="187"/>
    </row>
    <row r="27" spans="1:15" ht="34.5" customHeight="1">
      <c r="A27" s="567" t="s">
        <v>1706</v>
      </c>
      <c r="B27" s="567"/>
      <c r="C27" s="566" t="s">
        <v>1712</v>
      </c>
      <c r="D27" s="566"/>
      <c r="E27" s="569"/>
      <c r="F27" s="569"/>
      <c r="G27" s="569"/>
      <c r="H27" s="569"/>
      <c r="I27" s="569"/>
      <c r="J27" s="569"/>
      <c r="K27" s="569"/>
      <c r="L27" s="569"/>
      <c r="M27" s="569"/>
      <c r="N27" s="569"/>
      <c r="O27" s="569"/>
    </row>
    <row r="28" spans="1:15" ht="34.5" customHeight="1">
      <c r="A28" s="567"/>
      <c r="B28" s="567"/>
      <c r="C28" s="566" t="s">
        <v>1711</v>
      </c>
      <c r="D28" s="566"/>
      <c r="E28" s="569"/>
      <c r="F28" s="569"/>
      <c r="G28" s="569"/>
      <c r="H28" s="569"/>
      <c r="I28" s="569"/>
      <c r="J28" s="569"/>
      <c r="K28" s="569"/>
      <c r="L28" s="569"/>
      <c r="M28" s="569"/>
      <c r="N28" s="569"/>
      <c r="O28" s="569"/>
    </row>
    <row r="29" spans="1:15" ht="34.5" customHeight="1">
      <c r="A29" s="567"/>
      <c r="B29" s="567"/>
      <c r="C29" s="566" t="s">
        <v>115</v>
      </c>
      <c r="D29" s="566"/>
      <c r="E29" s="569"/>
      <c r="F29" s="569"/>
      <c r="G29" s="569"/>
      <c r="H29" s="569"/>
      <c r="I29" s="569"/>
      <c r="J29" s="569"/>
      <c r="K29" s="569"/>
      <c r="L29" s="569"/>
      <c r="M29" s="569"/>
      <c r="N29" s="569"/>
      <c r="O29" s="569"/>
    </row>
    <row r="30" spans="1:15" ht="34.5" customHeight="1">
      <c r="A30" s="567"/>
      <c r="B30" s="567"/>
      <c r="C30" s="566" t="s">
        <v>117</v>
      </c>
      <c r="D30" s="566"/>
      <c r="E30" s="569"/>
      <c r="F30" s="569"/>
      <c r="G30" s="569"/>
      <c r="H30" s="569"/>
      <c r="I30" s="569"/>
      <c r="J30" s="569"/>
      <c r="K30" s="569"/>
      <c r="L30" s="569"/>
      <c r="M30" s="569"/>
      <c r="N30" s="569"/>
      <c r="O30" s="569"/>
    </row>
    <row r="31" spans="1:15" ht="34.5" customHeight="1">
      <c r="A31" s="567"/>
      <c r="B31" s="567"/>
      <c r="C31" s="566" t="s">
        <v>170</v>
      </c>
      <c r="D31" s="566"/>
      <c r="E31" s="568"/>
      <c r="F31" s="568"/>
      <c r="G31" s="568"/>
      <c r="H31" s="568"/>
      <c r="I31" s="568"/>
      <c r="J31" s="568"/>
      <c r="K31" s="568"/>
      <c r="L31" s="568"/>
      <c r="M31" s="568"/>
      <c r="N31" s="568"/>
      <c r="O31" s="568"/>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G16">
      <formula1>"1, 2, 3, 4, 5"</formula1>
    </dataValidation>
    <dataValidation type="list" allowBlank="1" showInputMessage="1" showErrorMessage="1" sqref="H6:H1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9"/>
  <sheetViews>
    <sheetView showGridLines="0" view="pageBreakPreview" topLeftCell="A28" zoomScale="85" zoomScaleNormal="70" zoomScaleSheetLayoutView="85" workbookViewId="0">
      <selection activeCell="P20" sqref="P20:R20"/>
    </sheetView>
  </sheetViews>
  <sheetFormatPr defaultColWidth="9" defaultRowHeight="13.5"/>
  <cols>
    <col min="1" max="1" width="4.5" style="1" bestFit="1" customWidth="1"/>
    <col min="2" max="2" width="13.875" style="1" customWidth="1"/>
    <col min="3" max="3" width="40.25" style="1" customWidth="1"/>
    <col min="4" max="4" width="10.75" style="1" customWidth="1"/>
    <col min="5" max="5" width="21.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93" t="s">
        <v>770</v>
      </c>
      <c r="D7" s="40" t="s">
        <v>519</v>
      </c>
      <c r="E7" s="205" t="s">
        <v>771</v>
      </c>
      <c r="F7" s="185" t="s">
        <v>163</v>
      </c>
      <c r="G7" s="189">
        <v>2</v>
      </c>
      <c r="H7" s="189">
        <v>3</v>
      </c>
      <c r="I7" s="40">
        <f t="shared" ref="I7:I22" si="0">G7*H7</f>
        <v>6</v>
      </c>
      <c r="J7" s="185" t="s">
        <v>164</v>
      </c>
      <c r="K7" s="203">
        <v>1</v>
      </c>
      <c r="L7" s="203">
        <v>3</v>
      </c>
      <c r="M7" s="40">
        <f t="shared" ref="M7:M22" si="1">K7*L7</f>
        <v>3</v>
      </c>
      <c r="N7" s="40" t="s">
        <v>932</v>
      </c>
      <c r="O7" s="40" t="s">
        <v>232</v>
      </c>
    </row>
    <row r="8" spans="1:15" ht="52.9" customHeight="1">
      <c r="A8" s="2">
        <v>2</v>
      </c>
      <c r="B8" s="188" t="s">
        <v>10</v>
      </c>
      <c r="C8" s="193" t="s">
        <v>772</v>
      </c>
      <c r="D8" s="40" t="s">
        <v>715</v>
      </c>
      <c r="E8" s="205" t="s">
        <v>773</v>
      </c>
      <c r="F8" s="185" t="s">
        <v>163</v>
      </c>
      <c r="G8" s="189">
        <v>2</v>
      </c>
      <c r="H8" s="189">
        <v>3</v>
      </c>
      <c r="I8" s="40">
        <f t="shared" si="0"/>
        <v>6</v>
      </c>
      <c r="J8" s="185" t="s">
        <v>774</v>
      </c>
      <c r="K8" s="203">
        <v>2</v>
      </c>
      <c r="L8" s="203">
        <v>2</v>
      </c>
      <c r="M8" s="40">
        <f t="shared" si="1"/>
        <v>4</v>
      </c>
      <c r="N8" s="187"/>
      <c r="O8" s="187"/>
    </row>
    <row r="9" spans="1:15" ht="52.9" customHeight="1">
      <c r="A9" s="2">
        <v>3</v>
      </c>
      <c r="B9" s="188" t="s">
        <v>10</v>
      </c>
      <c r="C9" s="193" t="s">
        <v>775</v>
      </c>
      <c r="D9" s="40" t="s">
        <v>483</v>
      </c>
      <c r="E9" s="205" t="s">
        <v>776</v>
      </c>
      <c r="F9" s="185" t="s">
        <v>777</v>
      </c>
      <c r="G9" s="189">
        <v>2</v>
      </c>
      <c r="H9" s="189">
        <v>2</v>
      </c>
      <c r="I9" s="40">
        <f t="shared" si="0"/>
        <v>4</v>
      </c>
      <c r="J9" s="185" t="s">
        <v>778</v>
      </c>
      <c r="K9" s="203">
        <v>2</v>
      </c>
      <c r="L9" s="203">
        <v>1</v>
      </c>
      <c r="M9" s="40">
        <f t="shared" si="1"/>
        <v>2</v>
      </c>
      <c r="N9" s="187"/>
      <c r="O9" s="187"/>
    </row>
    <row r="10" spans="1:15" ht="52.9" customHeight="1">
      <c r="A10" s="2">
        <v>4</v>
      </c>
      <c r="B10" s="188" t="s">
        <v>10</v>
      </c>
      <c r="C10" s="193" t="s">
        <v>779</v>
      </c>
      <c r="D10" s="40" t="s">
        <v>483</v>
      </c>
      <c r="E10" s="205" t="s">
        <v>780</v>
      </c>
      <c r="F10" s="185" t="s">
        <v>777</v>
      </c>
      <c r="G10" s="189">
        <v>2</v>
      </c>
      <c r="H10" s="189">
        <v>2</v>
      </c>
      <c r="I10" s="40">
        <f t="shared" si="0"/>
        <v>4</v>
      </c>
      <c r="J10" s="185" t="s">
        <v>781</v>
      </c>
      <c r="K10" s="203">
        <v>2</v>
      </c>
      <c r="L10" s="203">
        <v>1</v>
      </c>
      <c r="M10" s="40">
        <f t="shared" si="1"/>
        <v>2</v>
      </c>
      <c r="N10" s="187"/>
      <c r="O10" s="187"/>
    </row>
    <row r="11" spans="1:15" ht="52.9" customHeight="1">
      <c r="A11" s="2">
        <v>5</v>
      </c>
      <c r="B11" s="188" t="s">
        <v>194</v>
      </c>
      <c r="C11" s="193" t="s">
        <v>782</v>
      </c>
      <c r="D11" s="40" t="s">
        <v>580</v>
      </c>
      <c r="E11" s="205" t="s">
        <v>783</v>
      </c>
      <c r="F11" s="185" t="s">
        <v>784</v>
      </c>
      <c r="G11" s="189">
        <v>2</v>
      </c>
      <c r="H11" s="189">
        <v>2</v>
      </c>
      <c r="I11" s="40">
        <f t="shared" si="0"/>
        <v>4</v>
      </c>
      <c r="J11" s="185" t="s">
        <v>785</v>
      </c>
      <c r="K11" s="203">
        <v>1</v>
      </c>
      <c r="L11" s="203">
        <v>2</v>
      </c>
      <c r="M11" s="40">
        <f t="shared" si="1"/>
        <v>2</v>
      </c>
      <c r="N11" s="187"/>
      <c r="O11" s="187"/>
    </row>
    <row r="12" spans="1:15" ht="52.9" customHeight="1">
      <c r="A12" s="2">
        <v>6</v>
      </c>
      <c r="B12" s="188" t="s">
        <v>194</v>
      </c>
      <c r="C12" s="193" t="s">
        <v>786</v>
      </c>
      <c r="D12" s="40" t="s">
        <v>580</v>
      </c>
      <c r="E12" s="205" t="s">
        <v>787</v>
      </c>
      <c r="F12" s="185" t="s">
        <v>784</v>
      </c>
      <c r="G12" s="189">
        <v>2</v>
      </c>
      <c r="H12" s="189">
        <v>2</v>
      </c>
      <c r="I12" s="40">
        <f t="shared" si="0"/>
        <v>4</v>
      </c>
      <c r="J12" s="185" t="s">
        <v>785</v>
      </c>
      <c r="K12" s="203">
        <v>1</v>
      </c>
      <c r="L12" s="203">
        <v>2</v>
      </c>
      <c r="M12" s="40">
        <f t="shared" si="1"/>
        <v>2</v>
      </c>
      <c r="N12" s="187"/>
      <c r="O12" s="187"/>
    </row>
    <row r="13" spans="1:15" ht="52.9" customHeight="1">
      <c r="A13" s="2">
        <v>7</v>
      </c>
      <c r="B13" s="188" t="s">
        <v>194</v>
      </c>
      <c r="C13" s="193" t="s">
        <v>788</v>
      </c>
      <c r="D13" s="40" t="s">
        <v>789</v>
      </c>
      <c r="E13" s="205" t="s">
        <v>790</v>
      </c>
      <c r="F13" s="185" t="s">
        <v>791</v>
      </c>
      <c r="G13" s="189">
        <v>3</v>
      </c>
      <c r="H13" s="189">
        <v>2</v>
      </c>
      <c r="I13" s="40">
        <f t="shared" si="0"/>
        <v>6</v>
      </c>
      <c r="J13" s="185" t="s">
        <v>792</v>
      </c>
      <c r="K13" s="203">
        <v>2</v>
      </c>
      <c r="L13" s="203">
        <v>1</v>
      </c>
      <c r="M13" s="40">
        <f t="shared" si="1"/>
        <v>2</v>
      </c>
      <c r="N13" s="187"/>
      <c r="O13" s="187"/>
    </row>
    <row r="14" spans="1:15" ht="52.9" customHeight="1">
      <c r="A14" s="2">
        <v>8</v>
      </c>
      <c r="B14" s="188" t="s">
        <v>194</v>
      </c>
      <c r="C14" s="193" t="s">
        <v>793</v>
      </c>
      <c r="D14" s="40" t="s">
        <v>580</v>
      </c>
      <c r="E14" s="205" t="s">
        <v>794</v>
      </c>
      <c r="F14" s="185" t="s">
        <v>163</v>
      </c>
      <c r="G14" s="189">
        <v>3</v>
      </c>
      <c r="H14" s="189">
        <v>2</v>
      </c>
      <c r="I14" s="40">
        <f t="shared" si="0"/>
        <v>6</v>
      </c>
      <c r="J14" s="185" t="s">
        <v>795</v>
      </c>
      <c r="K14" s="203">
        <v>2</v>
      </c>
      <c r="L14" s="203">
        <v>1</v>
      </c>
      <c r="M14" s="40">
        <f t="shared" si="1"/>
        <v>2</v>
      </c>
      <c r="N14" s="187"/>
      <c r="O14" s="187"/>
    </row>
    <row r="15" spans="1:15" ht="52.9" customHeight="1">
      <c r="A15" s="2">
        <v>9</v>
      </c>
      <c r="B15" s="188" t="s">
        <v>194</v>
      </c>
      <c r="C15" s="193" t="s">
        <v>796</v>
      </c>
      <c r="D15" s="40" t="s">
        <v>797</v>
      </c>
      <c r="E15" s="205" t="s">
        <v>798</v>
      </c>
      <c r="F15" s="185" t="s">
        <v>799</v>
      </c>
      <c r="G15" s="189">
        <v>2</v>
      </c>
      <c r="H15" s="189">
        <v>3</v>
      </c>
      <c r="I15" s="40">
        <f t="shared" si="0"/>
        <v>6</v>
      </c>
      <c r="J15" s="185" t="s">
        <v>800</v>
      </c>
      <c r="K15" s="203">
        <v>1</v>
      </c>
      <c r="L15" s="203">
        <v>3</v>
      </c>
      <c r="M15" s="40">
        <f t="shared" si="1"/>
        <v>3</v>
      </c>
      <c r="N15" s="187"/>
      <c r="O15" s="187"/>
    </row>
    <row r="16" spans="1:15" ht="52.9" customHeight="1">
      <c r="A16" s="2">
        <v>10</v>
      </c>
      <c r="B16" s="188" t="s">
        <v>194</v>
      </c>
      <c r="C16" s="193" t="s">
        <v>801</v>
      </c>
      <c r="D16" s="40" t="s">
        <v>580</v>
      </c>
      <c r="E16" s="205" t="s">
        <v>802</v>
      </c>
      <c r="F16" s="185" t="s">
        <v>799</v>
      </c>
      <c r="G16" s="189">
        <v>2</v>
      </c>
      <c r="H16" s="189">
        <v>3</v>
      </c>
      <c r="I16" s="40">
        <f t="shared" si="0"/>
        <v>6</v>
      </c>
      <c r="J16" s="185" t="s">
        <v>803</v>
      </c>
      <c r="K16" s="203">
        <v>1</v>
      </c>
      <c r="L16" s="203">
        <v>2</v>
      </c>
      <c r="M16" s="40">
        <f t="shared" si="1"/>
        <v>2</v>
      </c>
      <c r="N16" s="187"/>
      <c r="O16" s="187"/>
    </row>
    <row r="17" spans="1:15" ht="52.9" customHeight="1">
      <c r="A17" s="2">
        <v>11</v>
      </c>
      <c r="B17" s="188" t="s">
        <v>194</v>
      </c>
      <c r="C17" s="193" t="s">
        <v>804</v>
      </c>
      <c r="D17" s="40" t="s">
        <v>797</v>
      </c>
      <c r="E17" s="205" t="s">
        <v>805</v>
      </c>
      <c r="F17" s="185" t="s">
        <v>799</v>
      </c>
      <c r="G17" s="189">
        <v>2</v>
      </c>
      <c r="H17" s="189">
        <v>3</v>
      </c>
      <c r="I17" s="40">
        <f t="shared" si="0"/>
        <v>6</v>
      </c>
      <c r="J17" s="185" t="s">
        <v>806</v>
      </c>
      <c r="K17" s="203">
        <v>1</v>
      </c>
      <c r="L17" s="203">
        <v>3</v>
      </c>
      <c r="M17" s="40">
        <f t="shared" si="1"/>
        <v>3</v>
      </c>
      <c r="N17" s="187"/>
      <c r="O17" s="187"/>
    </row>
    <row r="18" spans="1:15" ht="52.9" customHeight="1">
      <c r="A18" s="2">
        <v>12</v>
      </c>
      <c r="B18" s="188" t="s">
        <v>194</v>
      </c>
      <c r="C18" s="193" t="s">
        <v>807</v>
      </c>
      <c r="D18" s="40" t="s">
        <v>797</v>
      </c>
      <c r="E18" s="205" t="s">
        <v>808</v>
      </c>
      <c r="F18" s="185" t="s">
        <v>799</v>
      </c>
      <c r="G18" s="189">
        <v>2</v>
      </c>
      <c r="H18" s="189">
        <v>3</v>
      </c>
      <c r="I18" s="40">
        <f t="shared" si="0"/>
        <v>6</v>
      </c>
      <c r="J18" s="185" t="s">
        <v>809</v>
      </c>
      <c r="K18" s="203">
        <v>1</v>
      </c>
      <c r="L18" s="203">
        <v>3</v>
      </c>
      <c r="M18" s="40">
        <f t="shared" si="1"/>
        <v>3</v>
      </c>
      <c r="N18" s="187"/>
      <c r="O18" s="187"/>
    </row>
    <row r="19" spans="1:15" ht="52.9" customHeight="1">
      <c r="A19" s="2">
        <v>13</v>
      </c>
      <c r="B19" s="188" t="s">
        <v>194</v>
      </c>
      <c r="C19" s="193" t="s">
        <v>810</v>
      </c>
      <c r="D19" s="40" t="s">
        <v>797</v>
      </c>
      <c r="E19" s="205" t="s">
        <v>811</v>
      </c>
      <c r="F19" s="185" t="s">
        <v>799</v>
      </c>
      <c r="G19" s="189">
        <v>2</v>
      </c>
      <c r="H19" s="189">
        <v>3</v>
      </c>
      <c r="I19" s="40">
        <f t="shared" si="0"/>
        <v>6</v>
      </c>
      <c r="J19" s="185" t="s">
        <v>812</v>
      </c>
      <c r="K19" s="203">
        <v>1</v>
      </c>
      <c r="L19" s="203">
        <v>2</v>
      </c>
      <c r="M19" s="40">
        <f t="shared" si="1"/>
        <v>2</v>
      </c>
      <c r="N19" s="187"/>
      <c r="O19" s="187"/>
    </row>
    <row r="20" spans="1:15" ht="52.9" customHeight="1">
      <c r="A20" s="2">
        <v>14</v>
      </c>
      <c r="B20" s="188" t="s">
        <v>194</v>
      </c>
      <c r="C20" s="193" t="s">
        <v>813</v>
      </c>
      <c r="D20" s="40" t="s">
        <v>797</v>
      </c>
      <c r="E20" s="205" t="s">
        <v>814</v>
      </c>
      <c r="F20" s="185" t="s">
        <v>799</v>
      </c>
      <c r="G20" s="189">
        <v>2</v>
      </c>
      <c r="H20" s="189">
        <v>3</v>
      </c>
      <c r="I20" s="40">
        <f t="shared" si="0"/>
        <v>6</v>
      </c>
      <c r="J20" s="185" t="s">
        <v>815</v>
      </c>
      <c r="K20" s="203">
        <v>2</v>
      </c>
      <c r="L20" s="203">
        <v>2</v>
      </c>
      <c r="M20" s="40">
        <f t="shared" si="1"/>
        <v>4</v>
      </c>
      <c r="N20" s="187"/>
      <c r="O20" s="187"/>
    </row>
    <row r="21" spans="1:15" ht="52.9" customHeight="1">
      <c r="A21" s="2">
        <v>15</v>
      </c>
      <c r="B21" s="188" t="s">
        <v>194</v>
      </c>
      <c r="C21" s="193" t="s">
        <v>816</v>
      </c>
      <c r="D21" s="40" t="s">
        <v>797</v>
      </c>
      <c r="E21" s="205" t="s">
        <v>817</v>
      </c>
      <c r="F21" s="204" t="s">
        <v>799</v>
      </c>
      <c r="G21" s="189">
        <v>2</v>
      </c>
      <c r="H21" s="189">
        <v>3</v>
      </c>
      <c r="I21" s="40">
        <f t="shared" si="0"/>
        <v>6</v>
      </c>
      <c r="J21" s="185" t="s">
        <v>818</v>
      </c>
      <c r="K21" s="203">
        <v>2</v>
      </c>
      <c r="L21" s="203">
        <v>2</v>
      </c>
      <c r="M21" s="40">
        <f t="shared" si="1"/>
        <v>4</v>
      </c>
      <c r="N21" s="187"/>
      <c r="O21" s="187"/>
    </row>
    <row r="22" spans="1:15" ht="52.9" customHeight="1">
      <c r="A22" s="2">
        <v>16</v>
      </c>
      <c r="B22" s="188" t="s">
        <v>194</v>
      </c>
      <c r="C22" s="193" t="s">
        <v>819</v>
      </c>
      <c r="D22" s="40" t="s">
        <v>580</v>
      </c>
      <c r="E22" s="205" t="s">
        <v>820</v>
      </c>
      <c r="F22" s="185" t="s">
        <v>821</v>
      </c>
      <c r="G22" s="189">
        <v>3</v>
      </c>
      <c r="H22" s="189">
        <v>1</v>
      </c>
      <c r="I22" s="40">
        <f t="shared" si="0"/>
        <v>3</v>
      </c>
      <c r="J22" s="185" t="s">
        <v>822</v>
      </c>
      <c r="K22" s="203">
        <v>2</v>
      </c>
      <c r="L22" s="203">
        <v>1</v>
      </c>
      <c r="M22" s="40">
        <f t="shared" si="1"/>
        <v>2</v>
      </c>
      <c r="N22" s="187"/>
      <c r="O22" s="187"/>
    </row>
    <row r="23" spans="1:15" ht="52.9" customHeight="1">
      <c r="A23" s="2">
        <v>17</v>
      </c>
      <c r="B23" s="188" t="s">
        <v>194</v>
      </c>
      <c r="C23" s="193" t="s">
        <v>823</v>
      </c>
      <c r="D23" s="40" t="s">
        <v>580</v>
      </c>
      <c r="E23" s="205" t="s">
        <v>802</v>
      </c>
      <c r="F23" s="185" t="s">
        <v>799</v>
      </c>
      <c r="G23" s="189">
        <v>2</v>
      </c>
      <c r="H23" s="189">
        <v>3</v>
      </c>
      <c r="I23" s="40">
        <f>G23*H23</f>
        <v>6</v>
      </c>
      <c r="J23" s="185" t="s">
        <v>803</v>
      </c>
      <c r="K23" s="203">
        <v>1</v>
      </c>
      <c r="L23" s="203">
        <v>2</v>
      </c>
      <c r="M23" s="40">
        <f>K23*L23</f>
        <v>2</v>
      </c>
      <c r="N23" s="187"/>
      <c r="O23" s="187"/>
    </row>
    <row r="24" spans="1:15" ht="52.9" customHeight="1">
      <c r="A24" s="2">
        <v>18</v>
      </c>
      <c r="B24" s="188" t="s">
        <v>194</v>
      </c>
      <c r="C24" s="193" t="s">
        <v>824</v>
      </c>
      <c r="D24" s="40" t="s">
        <v>797</v>
      </c>
      <c r="E24" s="205" t="s">
        <v>825</v>
      </c>
      <c r="F24" s="185" t="s">
        <v>799</v>
      </c>
      <c r="G24" s="189">
        <v>2</v>
      </c>
      <c r="H24" s="189">
        <v>3</v>
      </c>
      <c r="I24" s="40">
        <f t="shared" ref="I24:I30" si="2">G24*H24</f>
        <v>6</v>
      </c>
      <c r="J24" s="185" t="s">
        <v>809</v>
      </c>
      <c r="K24" s="203">
        <v>1</v>
      </c>
      <c r="L24" s="203">
        <v>3</v>
      </c>
      <c r="M24" s="40"/>
      <c r="N24" s="187"/>
      <c r="O24" s="187"/>
    </row>
    <row r="25" spans="1:15" ht="52.9" customHeight="1">
      <c r="A25" s="2">
        <v>19</v>
      </c>
      <c r="B25" s="188" t="s">
        <v>194</v>
      </c>
      <c r="C25" s="193" t="s">
        <v>826</v>
      </c>
      <c r="D25" s="40" t="s">
        <v>827</v>
      </c>
      <c r="E25" s="205" t="s">
        <v>798</v>
      </c>
      <c r="F25" s="185" t="s">
        <v>828</v>
      </c>
      <c r="G25" s="189">
        <v>2</v>
      </c>
      <c r="H25" s="189">
        <v>3</v>
      </c>
      <c r="I25" s="40">
        <f t="shared" si="2"/>
        <v>6</v>
      </c>
      <c r="J25" s="185" t="s">
        <v>829</v>
      </c>
      <c r="K25" s="203">
        <v>1</v>
      </c>
      <c r="L25" s="203">
        <v>3</v>
      </c>
      <c r="M25" s="40"/>
      <c r="N25" s="187"/>
      <c r="O25" s="187"/>
    </row>
    <row r="26" spans="1:15" ht="52.9" customHeight="1">
      <c r="A26" s="2">
        <v>20</v>
      </c>
      <c r="B26" s="188" t="s">
        <v>194</v>
      </c>
      <c r="C26" s="193" t="s">
        <v>830</v>
      </c>
      <c r="D26" s="40" t="s">
        <v>827</v>
      </c>
      <c r="E26" s="205" t="s">
        <v>831</v>
      </c>
      <c r="F26" s="185" t="s">
        <v>799</v>
      </c>
      <c r="G26" s="189">
        <v>2</v>
      </c>
      <c r="H26" s="189">
        <v>3</v>
      </c>
      <c r="I26" s="40">
        <f t="shared" si="2"/>
        <v>6</v>
      </c>
      <c r="J26" s="185" t="s">
        <v>812</v>
      </c>
      <c r="K26" s="203">
        <v>1</v>
      </c>
      <c r="L26" s="203">
        <v>3</v>
      </c>
      <c r="M26" s="40"/>
      <c r="N26" s="187"/>
      <c r="O26" s="187"/>
    </row>
    <row r="27" spans="1:15" ht="52.9" customHeight="1">
      <c r="A27" s="2">
        <v>21</v>
      </c>
      <c r="B27" s="188" t="s">
        <v>194</v>
      </c>
      <c r="C27" s="193" t="s">
        <v>832</v>
      </c>
      <c r="D27" s="40" t="s">
        <v>580</v>
      </c>
      <c r="E27" s="205" t="s">
        <v>833</v>
      </c>
      <c r="F27" s="185" t="s">
        <v>163</v>
      </c>
      <c r="G27" s="189">
        <v>2</v>
      </c>
      <c r="H27" s="189">
        <v>2</v>
      </c>
      <c r="I27" s="40">
        <f t="shared" si="2"/>
        <v>4</v>
      </c>
      <c r="J27" s="185" t="s">
        <v>795</v>
      </c>
      <c r="K27" s="203">
        <v>1</v>
      </c>
      <c r="L27" s="203">
        <v>2</v>
      </c>
      <c r="M27" s="40"/>
      <c r="N27" s="187"/>
      <c r="O27" s="187"/>
    </row>
    <row r="28" spans="1:15" ht="52.9" customHeight="1">
      <c r="A28" s="2">
        <v>22</v>
      </c>
      <c r="B28" s="188" t="s">
        <v>194</v>
      </c>
      <c r="C28" s="193" t="s">
        <v>834</v>
      </c>
      <c r="D28" s="40" t="s">
        <v>835</v>
      </c>
      <c r="E28" s="205" t="s">
        <v>836</v>
      </c>
      <c r="F28" s="185" t="s">
        <v>777</v>
      </c>
      <c r="G28" s="189">
        <v>2</v>
      </c>
      <c r="H28" s="189">
        <v>2</v>
      </c>
      <c r="I28" s="40">
        <f t="shared" si="2"/>
        <v>4</v>
      </c>
      <c r="J28" s="185" t="s">
        <v>774</v>
      </c>
      <c r="K28" s="203">
        <v>1</v>
      </c>
      <c r="L28" s="203">
        <v>2</v>
      </c>
      <c r="M28" s="40"/>
      <c r="N28" s="187"/>
      <c r="O28" s="187"/>
    </row>
    <row r="29" spans="1:15" ht="52.9" customHeight="1">
      <c r="A29" s="2">
        <v>23</v>
      </c>
      <c r="B29" s="188" t="s">
        <v>194</v>
      </c>
      <c r="C29" s="193" t="s">
        <v>837</v>
      </c>
      <c r="D29" s="40" t="s">
        <v>835</v>
      </c>
      <c r="E29" s="205" t="s">
        <v>838</v>
      </c>
      <c r="F29" s="185" t="s">
        <v>839</v>
      </c>
      <c r="G29" s="189">
        <v>2</v>
      </c>
      <c r="H29" s="189">
        <v>3</v>
      </c>
      <c r="I29" s="40">
        <f t="shared" si="2"/>
        <v>6</v>
      </c>
      <c r="J29" s="185" t="s">
        <v>840</v>
      </c>
      <c r="K29" s="203">
        <v>1</v>
      </c>
      <c r="L29" s="203">
        <v>3</v>
      </c>
      <c r="M29" s="40"/>
      <c r="N29" s="187"/>
      <c r="O29" s="187"/>
    </row>
    <row r="30" spans="1:15" ht="52.9" customHeight="1">
      <c r="A30" s="2">
        <v>24</v>
      </c>
      <c r="B30" s="188" t="s">
        <v>194</v>
      </c>
      <c r="C30" s="193" t="s">
        <v>841</v>
      </c>
      <c r="D30" s="40" t="s">
        <v>835</v>
      </c>
      <c r="E30" s="205" t="s">
        <v>842</v>
      </c>
      <c r="F30" s="185" t="s">
        <v>774</v>
      </c>
      <c r="G30" s="189">
        <v>3</v>
      </c>
      <c r="H30" s="189">
        <v>1</v>
      </c>
      <c r="I30" s="40">
        <f t="shared" si="2"/>
        <v>3</v>
      </c>
      <c r="J30" s="185" t="s">
        <v>803</v>
      </c>
      <c r="K30" s="203">
        <v>2</v>
      </c>
      <c r="L30" s="203">
        <v>1</v>
      </c>
      <c r="M30" s="40"/>
      <c r="N30" s="187"/>
      <c r="O30" s="187"/>
    </row>
    <row r="31" spans="1:15" ht="52.9" customHeight="1">
      <c r="A31" s="2">
        <v>25</v>
      </c>
      <c r="B31" s="188" t="s">
        <v>195</v>
      </c>
      <c r="C31" s="193" t="s">
        <v>1561</v>
      </c>
      <c r="D31" s="40" t="s">
        <v>172</v>
      </c>
      <c r="E31" s="54" t="s">
        <v>1562</v>
      </c>
      <c r="F31" s="47" t="s">
        <v>1563</v>
      </c>
      <c r="G31" s="40">
        <v>4</v>
      </c>
      <c r="H31" s="40">
        <v>4</v>
      </c>
      <c r="I31" s="40">
        <v>16</v>
      </c>
      <c r="J31" s="47" t="s">
        <v>1564</v>
      </c>
      <c r="K31" s="40">
        <v>2</v>
      </c>
      <c r="L31" s="40">
        <v>2</v>
      </c>
      <c r="M31" s="40">
        <v>4</v>
      </c>
      <c r="N31" s="187" t="s">
        <v>1556</v>
      </c>
      <c r="O31" s="187" t="s">
        <v>317</v>
      </c>
    </row>
    <row r="32" spans="1:15" ht="52.9" customHeight="1">
      <c r="A32" s="2">
        <v>26</v>
      </c>
      <c r="B32" s="188" t="s">
        <v>195</v>
      </c>
      <c r="C32" s="193" t="s">
        <v>1532</v>
      </c>
      <c r="D32" s="40" t="s">
        <v>406</v>
      </c>
      <c r="E32" s="54" t="s">
        <v>407</v>
      </c>
      <c r="F32" s="47" t="s">
        <v>1557</v>
      </c>
      <c r="G32" s="40">
        <v>2</v>
      </c>
      <c r="H32" s="40">
        <v>2</v>
      </c>
      <c r="I32" s="40">
        <v>4</v>
      </c>
      <c r="J32" s="47" t="s">
        <v>1558</v>
      </c>
      <c r="K32" s="40">
        <v>1</v>
      </c>
      <c r="L32" s="40">
        <v>1</v>
      </c>
      <c r="M32" s="40">
        <v>1</v>
      </c>
      <c r="N32" s="187"/>
      <c r="O32" s="187"/>
    </row>
    <row r="33" spans="1:15" ht="52.9" customHeight="1">
      <c r="A33" s="2">
        <v>27</v>
      </c>
      <c r="B33" s="188" t="s">
        <v>179</v>
      </c>
      <c r="C33" s="193" t="s">
        <v>1565</v>
      </c>
      <c r="D33" s="40" t="s">
        <v>172</v>
      </c>
      <c r="E33" s="54" t="s">
        <v>411</v>
      </c>
      <c r="F33" s="195" t="s">
        <v>412</v>
      </c>
      <c r="G33" s="40">
        <v>2</v>
      </c>
      <c r="H33" s="40">
        <v>2</v>
      </c>
      <c r="I33" s="40">
        <v>4</v>
      </c>
      <c r="J33" s="195" t="s">
        <v>413</v>
      </c>
      <c r="K33" s="40">
        <v>1</v>
      </c>
      <c r="L33" s="40">
        <v>1</v>
      </c>
      <c r="M33" s="40">
        <v>1</v>
      </c>
      <c r="N33" s="187"/>
      <c r="O33" s="187"/>
    </row>
    <row r="34" spans="1:15" ht="52.9" customHeight="1">
      <c r="A34" s="2">
        <v>28</v>
      </c>
      <c r="B34" s="188" t="s">
        <v>179</v>
      </c>
      <c r="C34" s="193" t="s">
        <v>414</v>
      </c>
      <c r="D34" s="40" t="s">
        <v>415</v>
      </c>
      <c r="E34" s="54" t="s">
        <v>416</v>
      </c>
      <c r="F34" s="47" t="s">
        <v>417</v>
      </c>
      <c r="G34" s="40">
        <v>2</v>
      </c>
      <c r="H34" s="40">
        <v>2</v>
      </c>
      <c r="I34" s="40">
        <v>4</v>
      </c>
      <c r="J34" s="195" t="s">
        <v>1560</v>
      </c>
      <c r="K34" s="40">
        <v>1</v>
      </c>
      <c r="L34" s="40">
        <v>1</v>
      </c>
      <c r="M34" s="40">
        <v>1</v>
      </c>
      <c r="N34" s="187"/>
      <c r="O34" s="187"/>
    </row>
    <row r="35" spans="1:15" ht="34.5" customHeight="1">
      <c r="A35" s="567" t="s">
        <v>1706</v>
      </c>
      <c r="B35" s="567"/>
      <c r="C35" s="566" t="s">
        <v>1712</v>
      </c>
      <c r="D35" s="566"/>
      <c r="E35" s="569"/>
      <c r="F35" s="569"/>
      <c r="G35" s="569"/>
      <c r="H35" s="569"/>
      <c r="I35" s="569"/>
      <c r="J35" s="569"/>
      <c r="K35" s="569"/>
      <c r="L35" s="569"/>
      <c r="M35" s="569"/>
      <c r="N35" s="569"/>
      <c r="O35" s="569"/>
    </row>
    <row r="36" spans="1:15" ht="34.5" customHeight="1">
      <c r="A36" s="567"/>
      <c r="B36" s="567"/>
      <c r="C36" s="566" t="s">
        <v>1711</v>
      </c>
      <c r="D36" s="566"/>
      <c r="E36" s="569"/>
      <c r="F36" s="569"/>
      <c r="G36" s="569"/>
      <c r="H36" s="569"/>
      <c r="I36" s="569"/>
      <c r="J36" s="569"/>
      <c r="K36" s="569"/>
      <c r="L36" s="569"/>
      <c r="M36" s="569"/>
      <c r="N36" s="569"/>
      <c r="O36" s="569"/>
    </row>
    <row r="37" spans="1:15" ht="34.5" customHeight="1">
      <c r="A37" s="567"/>
      <c r="B37" s="567"/>
      <c r="C37" s="566" t="s">
        <v>115</v>
      </c>
      <c r="D37" s="566"/>
      <c r="E37" s="569"/>
      <c r="F37" s="569"/>
      <c r="G37" s="569"/>
      <c r="H37" s="569"/>
      <c r="I37" s="569"/>
      <c r="J37" s="569"/>
      <c r="K37" s="569"/>
      <c r="L37" s="569"/>
      <c r="M37" s="569"/>
      <c r="N37" s="569"/>
      <c r="O37" s="569"/>
    </row>
    <row r="38" spans="1:15" ht="34.5" customHeight="1">
      <c r="A38" s="567"/>
      <c r="B38" s="567"/>
      <c r="C38" s="566" t="s">
        <v>117</v>
      </c>
      <c r="D38" s="566"/>
      <c r="E38" s="569"/>
      <c r="F38" s="569"/>
      <c r="G38" s="569"/>
      <c r="H38" s="569"/>
      <c r="I38" s="569"/>
      <c r="J38" s="569"/>
      <c r="K38" s="569"/>
      <c r="L38" s="569"/>
      <c r="M38" s="569"/>
      <c r="N38" s="569"/>
      <c r="O38" s="569"/>
    </row>
    <row r="39" spans="1:15" ht="34.5" customHeight="1">
      <c r="A39" s="567"/>
      <c r="B39" s="567"/>
      <c r="C39" s="566" t="s">
        <v>170</v>
      </c>
      <c r="D39" s="566"/>
      <c r="E39" s="568"/>
      <c r="F39" s="568"/>
      <c r="G39" s="568"/>
      <c r="H39" s="568"/>
      <c r="I39" s="568"/>
      <c r="J39" s="568"/>
      <c r="K39" s="568"/>
      <c r="L39" s="568"/>
      <c r="M39" s="568"/>
      <c r="N39" s="568"/>
      <c r="O39" s="568"/>
    </row>
  </sheetData>
  <mergeCells count="33">
    <mergeCell ref="E39:O39"/>
    <mergeCell ref="A35:B39"/>
    <mergeCell ref="C35:D35"/>
    <mergeCell ref="E35:O35"/>
    <mergeCell ref="C36:D36"/>
    <mergeCell ref="E36:O36"/>
    <mergeCell ref="C37:D37"/>
    <mergeCell ref="E37:O37"/>
    <mergeCell ref="C38:D38"/>
    <mergeCell ref="E38:O38"/>
    <mergeCell ref="C39:D3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4">
      <formula1>"자재반입(입고), 설비(장비)설치_기구, 설비(장비)설치_전장, 시운전"</formula1>
    </dataValidation>
    <dataValidation type="list" allowBlank="1" showInputMessage="1" showErrorMessage="1" sqref="G6:G10">
      <formula1>"1, 2, 3, 4, 5"</formula1>
    </dataValidation>
    <dataValidation type="list" allowBlank="1" showInputMessage="1" showErrorMessage="1" sqref="H6:H10">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0"/>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4.8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93" t="s">
        <v>843</v>
      </c>
      <c r="D7" s="40" t="s">
        <v>519</v>
      </c>
      <c r="E7" s="206" t="s">
        <v>844</v>
      </c>
      <c r="F7" s="47" t="s">
        <v>712</v>
      </c>
      <c r="G7" s="186">
        <v>2</v>
      </c>
      <c r="H7" s="186">
        <v>3</v>
      </c>
      <c r="I7" s="40">
        <f t="shared" ref="I7:I22" si="0">G7*H7</f>
        <v>6</v>
      </c>
      <c r="J7" s="195" t="s">
        <v>713</v>
      </c>
      <c r="K7" s="184">
        <v>1</v>
      </c>
      <c r="L7" s="184">
        <v>3</v>
      </c>
      <c r="M7" s="40">
        <f t="shared" ref="M7:M22" si="1">K7*L7</f>
        <v>3</v>
      </c>
      <c r="N7" s="40" t="s">
        <v>932</v>
      </c>
      <c r="O7" s="40" t="s">
        <v>232</v>
      </c>
    </row>
    <row r="8" spans="1:15" ht="52.9" customHeight="1">
      <c r="A8" s="2">
        <v>2</v>
      </c>
      <c r="B8" s="188" t="s">
        <v>10</v>
      </c>
      <c r="C8" s="193" t="s">
        <v>845</v>
      </c>
      <c r="D8" s="40" t="s">
        <v>715</v>
      </c>
      <c r="E8" s="206" t="s">
        <v>844</v>
      </c>
      <c r="F8" s="47" t="s">
        <v>712</v>
      </c>
      <c r="G8" s="186">
        <v>2</v>
      </c>
      <c r="H8" s="186">
        <v>3</v>
      </c>
      <c r="I8" s="40">
        <f t="shared" si="0"/>
        <v>6</v>
      </c>
      <c r="J8" s="195" t="s">
        <v>717</v>
      </c>
      <c r="K8" s="184">
        <v>2</v>
      </c>
      <c r="L8" s="184">
        <v>2</v>
      </c>
      <c r="M8" s="40">
        <f t="shared" si="1"/>
        <v>4</v>
      </c>
      <c r="N8" s="187"/>
      <c r="O8" s="187"/>
    </row>
    <row r="9" spans="1:15" ht="52.9" customHeight="1">
      <c r="A9" s="2">
        <v>3</v>
      </c>
      <c r="B9" s="188" t="s">
        <v>10</v>
      </c>
      <c r="C9" s="193" t="s">
        <v>846</v>
      </c>
      <c r="D9" s="40" t="s">
        <v>315</v>
      </c>
      <c r="E9" s="206" t="s">
        <v>847</v>
      </c>
      <c r="F9" s="47" t="s">
        <v>720</v>
      </c>
      <c r="G9" s="189">
        <v>2</v>
      </c>
      <c r="H9" s="189">
        <v>2</v>
      </c>
      <c r="I9" s="40">
        <f t="shared" si="0"/>
        <v>4</v>
      </c>
      <c r="J9" s="195" t="s">
        <v>721</v>
      </c>
      <c r="K9" s="184">
        <v>2</v>
      </c>
      <c r="L9" s="184">
        <v>1</v>
      </c>
      <c r="M9" s="40">
        <f t="shared" si="1"/>
        <v>2</v>
      </c>
      <c r="N9" s="187"/>
      <c r="O9" s="187"/>
    </row>
    <row r="10" spans="1:15" ht="52.9" customHeight="1">
      <c r="A10" s="2">
        <v>4</v>
      </c>
      <c r="B10" s="188" t="s">
        <v>10</v>
      </c>
      <c r="C10" s="193" t="s">
        <v>848</v>
      </c>
      <c r="D10" s="40" t="s">
        <v>315</v>
      </c>
      <c r="E10" s="206" t="s">
        <v>849</v>
      </c>
      <c r="F10" s="47" t="s">
        <v>720</v>
      </c>
      <c r="G10" s="189">
        <v>2</v>
      </c>
      <c r="H10" s="189">
        <v>2</v>
      </c>
      <c r="I10" s="40">
        <f t="shared" si="0"/>
        <v>4</v>
      </c>
      <c r="J10" s="195" t="s">
        <v>724</v>
      </c>
      <c r="K10" s="184">
        <v>2</v>
      </c>
      <c r="L10" s="184">
        <v>1</v>
      </c>
      <c r="M10" s="40">
        <f t="shared" si="1"/>
        <v>2</v>
      </c>
      <c r="N10" s="187"/>
      <c r="O10" s="187"/>
    </row>
    <row r="11" spans="1:15" ht="52.9" customHeight="1">
      <c r="A11" s="2">
        <v>5</v>
      </c>
      <c r="B11" s="188" t="s">
        <v>194</v>
      </c>
      <c r="C11" s="193" t="s">
        <v>850</v>
      </c>
      <c r="D11" s="40" t="s">
        <v>835</v>
      </c>
      <c r="E11" s="206" t="s">
        <v>852</v>
      </c>
      <c r="F11" s="47" t="s">
        <v>720</v>
      </c>
      <c r="G11" s="189">
        <v>2</v>
      </c>
      <c r="H11" s="189">
        <v>2</v>
      </c>
      <c r="I11" s="40">
        <f t="shared" si="0"/>
        <v>4</v>
      </c>
      <c r="J11" s="195" t="s">
        <v>853</v>
      </c>
      <c r="K11" s="184">
        <v>1</v>
      </c>
      <c r="L11" s="184">
        <v>2</v>
      </c>
      <c r="M11" s="40">
        <f t="shared" si="1"/>
        <v>2</v>
      </c>
      <c r="N11" s="187"/>
      <c r="O11" s="187"/>
    </row>
    <row r="12" spans="1:15" ht="52.9" customHeight="1">
      <c r="A12" s="2">
        <v>6</v>
      </c>
      <c r="B12" s="188" t="s">
        <v>194</v>
      </c>
      <c r="C12" s="193" t="s">
        <v>854</v>
      </c>
      <c r="D12" s="40" t="s">
        <v>835</v>
      </c>
      <c r="E12" s="206" t="s">
        <v>855</v>
      </c>
      <c r="F12" s="47" t="s">
        <v>856</v>
      </c>
      <c r="G12" s="189">
        <v>2</v>
      </c>
      <c r="H12" s="189">
        <v>3</v>
      </c>
      <c r="I12" s="40">
        <f t="shared" si="0"/>
        <v>6</v>
      </c>
      <c r="J12" s="195" t="s">
        <v>857</v>
      </c>
      <c r="K12" s="184">
        <v>2</v>
      </c>
      <c r="L12" s="184">
        <v>1</v>
      </c>
      <c r="M12" s="40">
        <f t="shared" si="1"/>
        <v>2</v>
      </c>
      <c r="N12" s="187"/>
      <c r="O12" s="187"/>
    </row>
    <row r="13" spans="1:15" ht="52.9" customHeight="1">
      <c r="A13" s="2">
        <v>7</v>
      </c>
      <c r="B13" s="188" t="s">
        <v>194</v>
      </c>
      <c r="C13" s="193" t="s">
        <v>858</v>
      </c>
      <c r="D13" s="40" t="s">
        <v>835</v>
      </c>
      <c r="E13" s="206" t="s">
        <v>852</v>
      </c>
      <c r="F13" s="47" t="s">
        <v>720</v>
      </c>
      <c r="G13" s="189">
        <v>2</v>
      </c>
      <c r="H13" s="189">
        <v>2</v>
      </c>
      <c r="I13" s="40">
        <f t="shared" si="0"/>
        <v>4</v>
      </c>
      <c r="J13" s="195" t="s">
        <v>853</v>
      </c>
      <c r="K13" s="184">
        <v>1</v>
      </c>
      <c r="L13" s="184">
        <v>2</v>
      </c>
      <c r="M13" s="40">
        <f t="shared" si="1"/>
        <v>2</v>
      </c>
      <c r="N13" s="187"/>
      <c r="O13" s="187"/>
    </row>
    <row r="14" spans="1:15" ht="52.9" customHeight="1">
      <c r="A14" s="2">
        <v>8</v>
      </c>
      <c r="B14" s="188" t="s">
        <v>194</v>
      </c>
      <c r="C14" s="193" t="s">
        <v>859</v>
      </c>
      <c r="D14" s="40" t="s">
        <v>835</v>
      </c>
      <c r="E14" s="206" t="s">
        <v>855</v>
      </c>
      <c r="F14" s="47" t="s">
        <v>860</v>
      </c>
      <c r="G14" s="191">
        <v>2</v>
      </c>
      <c r="H14" s="191">
        <v>3</v>
      </c>
      <c r="I14" s="40">
        <f t="shared" si="0"/>
        <v>6</v>
      </c>
      <c r="J14" s="195" t="s">
        <v>861</v>
      </c>
      <c r="K14" s="190">
        <v>1</v>
      </c>
      <c r="L14" s="190">
        <v>3</v>
      </c>
      <c r="M14" s="40">
        <f t="shared" si="1"/>
        <v>3</v>
      </c>
      <c r="N14" s="187"/>
      <c r="O14" s="187"/>
    </row>
    <row r="15" spans="1:15" ht="52.9" customHeight="1">
      <c r="A15" s="2">
        <v>9</v>
      </c>
      <c r="B15" s="188" t="s">
        <v>194</v>
      </c>
      <c r="C15" s="193" t="s">
        <v>862</v>
      </c>
      <c r="D15" s="40" t="s">
        <v>580</v>
      </c>
      <c r="E15" s="206" t="s">
        <v>863</v>
      </c>
      <c r="F15" s="47" t="s">
        <v>864</v>
      </c>
      <c r="G15" s="189">
        <v>3</v>
      </c>
      <c r="H15" s="189">
        <v>1</v>
      </c>
      <c r="I15" s="40">
        <f t="shared" si="0"/>
        <v>3</v>
      </c>
      <c r="J15" s="195" t="s">
        <v>865</v>
      </c>
      <c r="K15" s="184">
        <v>2</v>
      </c>
      <c r="L15" s="184">
        <v>1</v>
      </c>
      <c r="M15" s="40">
        <f t="shared" si="1"/>
        <v>2</v>
      </c>
      <c r="N15" s="187"/>
      <c r="O15" s="187"/>
    </row>
    <row r="16" spans="1:15" ht="52.9" customHeight="1">
      <c r="A16" s="2">
        <v>10</v>
      </c>
      <c r="B16" s="188" t="s">
        <v>194</v>
      </c>
      <c r="C16" s="193" t="s">
        <v>866</v>
      </c>
      <c r="D16" s="40" t="s">
        <v>580</v>
      </c>
      <c r="E16" s="206" t="s">
        <v>867</v>
      </c>
      <c r="F16" s="47" t="s">
        <v>868</v>
      </c>
      <c r="G16" s="191">
        <v>3</v>
      </c>
      <c r="H16" s="191">
        <v>1</v>
      </c>
      <c r="I16" s="40">
        <f t="shared" si="0"/>
        <v>3</v>
      </c>
      <c r="J16" s="195" t="s">
        <v>869</v>
      </c>
      <c r="K16" s="190">
        <v>2</v>
      </c>
      <c r="L16" s="190">
        <v>1</v>
      </c>
      <c r="M16" s="40">
        <f t="shared" si="1"/>
        <v>2</v>
      </c>
      <c r="N16" s="187"/>
      <c r="O16" s="187"/>
    </row>
    <row r="17" spans="1:15" ht="52.9" customHeight="1">
      <c r="A17" s="2">
        <v>11</v>
      </c>
      <c r="B17" s="188" t="s">
        <v>194</v>
      </c>
      <c r="C17" s="193" t="s">
        <v>870</v>
      </c>
      <c r="D17" s="40" t="s">
        <v>580</v>
      </c>
      <c r="E17" s="206" t="s">
        <v>147</v>
      </c>
      <c r="F17" s="47" t="s">
        <v>727</v>
      </c>
      <c r="G17" s="189">
        <v>3</v>
      </c>
      <c r="H17" s="189">
        <v>1</v>
      </c>
      <c r="I17" s="40">
        <f t="shared" si="0"/>
        <v>3</v>
      </c>
      <c r="J17" s="195" t="s">
        <v>735</v>
      </c>
      <c r="K17" s="184">
        <v>2</v>
      </c>
      <c r="L17" s="184">
        <v>1</v>
      </c>
      <c r="M17" s="40">
        <f t="shared" si="1"/>
        <v>2</v>
      </c>
      <c r="N17" s="187"/>
      <c r="O17" s="187"/>
    </row>
    <row r="18" spans="1:15" ht="52.9" customHeight="1">
      <c r="A18" s="2">
        <v>12</v>
      </c>
      <c r="B18" s="188" t="s">
        <v>194</v>
      </c>
      <c r="C18" s="193" t="s">
        <v>871</v>
      </c>
      <c r="D18" s="40" t="s">
        <v>872</v>
      </c>
      <c r="E18" s="206" t="s">
        <v>852</v>
      </c>
      <c r="F18" s="47" t="s">
        <v>720</v>
      </c>
      <c r="G18" s="191">
        <v>2</v>
      </c>
      <c r="H18" s="191">
        <v>3</v>
      </c>
      <c r="I18" s="40">
        <f t="shared" si="0"/>
        <v>6</v>
      </c>
      <c r="J18" s="195" t="s">
        <v>717</v>
      </c>
      <c r="K18" s="190">
        <v>1</v>
      </c>
      <c r="L18" s="190">
        <v>3</v>
      </c>
      <c r="M18" s="40">
        <f t="shared" si="1"/>
        <v>3</v>
      </c>
      <c r="N18" s="187"/>
      <c r="O18" s="187"/>
    </row>
    <row r="19" spans="1:15" ht="52.9" customHeight="1">
      <c r="A19" s="2">
        <v>13</v>
      </c>
      <c r="B19" s="188" t="s">
        <v>194</v>
      </c>
      <c r="C19" s="193" t="s">
        <v>873</v>
      </c>
      <c r="D19" s="40" t="s">
        <v>872</v>
      </c>
      <c r="E19" s="206" t="s">
        <v>855</v>
      </c>
      <c r="F19" s="47" t="s">
        <v>712</v>
      </c>
      <c r="G19" s="191">
        <v>2</v>
      </c>
      <c r="H19" s="191">
        <v>3</v>
      </c>
      <c r="I19" s="40">
        <f t="shared" si="0"/>
        <v>6</v>
      </c>
      <c r="J19" s="194" t="s">
        <v>713</v>
      </c>
      <c r="K19" s="190">
        <v>1</v>
      </c>
      <c r="L19" s="190">
        <v>3</v>
      </c>
      <c r="M19" s="40">
        <f t="shared" si="1"/>
        <v>3</v>
      </c>
      <c r="N19" s="187"/>
      <c r="O19" s="187"/>
    </row>
    <row r="20" spans="1:15" ht="52.9" customHeight="1">
      <c r="A20" s="2">
        <v>14</v>
      </c>
      <c r="B20" s="188" t="s">
        <v>194</v>
      </c>
      <c r="C20" s="193" t="s">
        <v>874</v>
      </c>
      <c r="D20" s="40" t="s">
        <v>872</v>
      </c>
      <c r="E20" s="206" t="s">
        <v>875</v>
      </c>
      <c r="F20" s="202" t="s">
        <v>712</v>
      </c>
      <c r="G20" s="191">
        <v>2</v>
      </c>
      <c r="H20" s="191">
        <v>3</v>
      </c>
      <c r="I20" s="40">
        <f t="shared" si="0"/>
        <v>6</v>
      </c>
      <c r="J20" s="194" t="s">
        <v>876</v>
      </c>
      <c r="K20" s="190">
        <v>1</v>
      </c>
      <c r="L20" s="190">
        <v>3</v>
      </c>
      <c r="M20" s="40">
        <f t="shared" si="1"/>
        <v>3</v>
      </c>
      <c r="N20" s="187"/>
      <c r="O20" s="187"/>
    </row>
    <row r="21" spans="1:15" ht="52.9" customHeight="1">
      <c r="A21" s="2">
        <v>15</v>
      </c>
      <c r="B21" s="188" t="s">
        <v>194</v>
      </c>
      <c r="C21" s="193" t="s">
        <v>877</v>
      </c>
      <c r="D21" s="40" t="s">
        <v>835</v>
      </c>
      <c r="E21" s="206" t="s">
        <v>878</v>
      </c>
      <c r="F21" s="47" t="s">
        <v>879</v>
      </c>
      <c r="G21" s="191">
        <v>3</v>
      </c>
      <c r="H21" s="191">
        <v>2</v>
      </c>
      <c r="I21" s="40">
        <f t="shared" si="0"/>
        <v>6</v>
      </c>
      <c r="J21" s="194" t="s">
        <v>880</v>
      </c>
      <c r="K21" s="190">
        <v>2</v>
      </c>
      <c r="L21" s="190">
        <v>2</v>
      </c>
      <c r="M21" s="40">
        <f t="shared" si="1"/>
        <v>4</v>
      </c>
      <c r="N21" s="187"/>
      <c r="O21" s="187"/>
    </row>
    <row r="22" spans="1:15" ht="52.9" customHeight="1">
      <c r="A22" s="2">
        <v>16</v>
      </c>
      <c r="B22" s="188" t="s">
        <v>194</v>
      </c>
      <c r="C22" s="193" t="s">
        <v>881</v>
      </c>
      <c r="D22" s="40" t="s">
        <v>882</v>
      </c>
      <c r="E22" s="206" t="s">
        <v>855</v>
      </c>
      <c r="F22" s="47" t="s">
        <v>712</v>
      </c>
      <c r="G22" s="191">
        <v>2</v>
      </c>
      <c r="H22" s="191">
        <v>3</v>
      </c>
      <c r="I22" s="40">
        <f t="shared" si="0"/>
        <v>6</v>
      </c>
      <c r="J22" s="195" t="s">
        <v>717</v>
      </c>
      <c r="K22" s="190">
        <v>1</v>
      </c>
      <c r="L22" s="190">
        <v>3</v>
      </c>
      <c r="M22" s="40">
        <f t="shared" si="1"/>
        <v>3</v>
      </c>
      <c r="N22" s="187"/>
      <c r="O22" s="187"/>
    </row>
    <row r="23" spans="1:15" ht="52.9" customHeight="1">
      <c r="A23" s="2">
        <v>17</v>
      </c>
      <c r="B23" s="188" t="s">
        <v>194</v>
      </c>
      <c r="C23" s="193" t="s">
        <v>883</v>
      </c>
      <c r="D23" s="40" t="s">
        <v>884</v>
      </c>
      <c r="E23" s="206" t="s">
        <v>844</v>
      </c>
      <c r="F23" s="47" t="s">
        <v>712</v>
      </c>
      <c r="G23" s="191">
        <v>2</v>
      </c>
      <c r="H23" s="191">
        <v>3</v>
      </c>
      <c r="I23" s="40">
        <f>G23*H23</f>
        <v>6</v>
      </c>
      <c r="J23" s="194" t="s">
        <v>717</v>
      </c>
      <c r="K23" s="190">
        <v>1</v>
      </c>
      <c r="L23" s="190">
        <v>3</v>
      </c>
      <c r="M23" s="40">
        <f>K23*L23</f>
        <v>3</v>
      </c>
      <c r="N23" s="187"/>
      <c r="O23" s="187"/>
    </row>
    <row r="24" spans="1:15" ht="52.9" customHeight="1">
      <c r="A24" s="2">
        <v>18</v>
      </c>
      <c r="B24" s="188" t="s">
        <v>194</v>
      </c>
      <c r="C24" s="193" t="s">
        <v>885</v>
      </c>
      <c r="D24" s="40" t="s">
        <v>835</v>
      </c>
      <c r="E24" s="206" t="s">
        <v>863</v>
      </c>
      <c r="F24" s="47" t="s">
        <v>856</v>
      </c>
      <c r="G24" s="191">
        <v>2</v>
      </c>
      <c r="H24" s="191">
        <v>3</v>
      </c>
      <c r="I24" s="40">
        <f t="shared" ref="I24:I41" si="2">G24*H24</f>
        <v>6</v>
      </c>
      <c r="J24" s="194" t="s">
        <v>857</v>
      </c>
      <c r="K24" s="190">
        <v>1</v>
      </c>
      <c r="L24" s="190">
        <v>3</v>
      </c>
      <c r="M24" s="40">
        <f t="shared" ref="M24:M41" si="3">K24*L24</f>
        <v>3</v>
      </c>
      <c r="N24" s="187"/>
      <c r="O24" s="187"/>
    </row>
    <row r="25" spans="1:15" ht="52.9" customHeight="1">
      <c r="A25" s="2">
        <v>19</v>
      </c>
      <c r="B25" s="188" t="s">
        <v>194</v>
      </c>
      <c r="C25" s="193" t="s">
        <v>886</v>
      </c>
      <c r="D25" s="40" t="s">
        <v>872</v>
      </c>
      <c r="E25" s="206" t="s">
        <v>852</v>
      </c>
      <c r="F25" s="47" t="s">
        <v>720</v>
      </c>
      <c r="G25" s="191">
        <v>3</v>
      </c>
      <c r="H25" s="191">
        <v>2</v>
      </c>
      <c r="I25" s="40">
        <f t="shared" si="2"/>
        <v>6</v>
      </c>
      <c r="J25" s="194" t="s">
        <v>717</v>
      </c>
      <c r="K25" s="190">
        <v>1</v>
      </c>
      <c r="L25" s="190">
        <v>2</v>
      </c>
      <c r="M25" s="40">
        <f t="shared" si="3"/>
        <v>2</v>
      </c>
      <c r="N25" s="187"/>
      <c r="O25" s="187"/>
    </row>
    <row r="26" spans="1:15" ht="52.9" customHeight="1">
      <c r="A26" s="2">
        <v>20</v>
      </c>
      <c r="B26" s="188" t="s">
        <v>194</v>
      </c>
      <c r="C26" s="193" t="s">
        <v>887</v>
      </c>
      <c r="D26" s="40" t="s">
        <v>872</v>
      </c>
      <c r="E26" s="206" t="s">
        <v>855</v>
      </c>
      <c r="F26" s="47" t="s">
        <v>712</v>
      </c>
      <c r="G26" s="191">
        <v>2</v>
      </c>
      <c r="H26" s="191">
        <v>3</v>
      </c>
      <c r="I26" s="40">
        <f t="shared" si="2"/>
        <v>6</v>
      </c>
      <c r="J26" s="194" t="s">
        <v>713</v>
      </c>
      <c r="K26" s="190">
        <v>1</v>
      </c>
      <c r="L26" s="190">
        <v>3</v>
      </c>
      <c r="M26" s="40">
        <f t="shared" si="3"/>
        <v>3</v>
      </c>
      <c r="N26" s="187"/>
      <c r="O26" s="187"/>
    </row>
    <row r="27" spans="1:15" ht="52.9" customHeight="1">
      <c r="A27" s="2">
        <v>21</v>
      </c>
      <c r="B27" s="188" t="s">
        <v>194</v>
      </c>
      <c r="C27" s="193" t="s">
        <v>888</v>
      </c>
      <c r="D27" s="40" t="s">
        <v>835</v>
      </c>
      <c r="E27" s="206" t="s">
        <v>863</v>
      </c>
      <c r="F27" s="47" t="s">
        <v>856</v>
      </c>
      <c r="G27" s="191">
        <v>3</v>
      </c>
      <c r="H27" s="191">
        <v>2</v>
      </c>
      <c r="I27" s="40">
        <f t="shared" si="2"/>
        <v>6</v>
      </c>
      <c r="J27" s="194" t="s">
        <v>857</v>
      </c>
      <c r="K27" s="190">
        <v>1</v>
      </c>
      <c r="L27" s="190">
        <v>2</v>
      </c>
      <c r="M27" s="40">
        <f t="shared" si="3"/>
        <v>2</v>
      </c>
      <c r="N27" s="187"/>
      <c r="O27" s="187"/>
    </row>
    <row r="28" spans="1:15" ht="52.9" customHeight="1">
      <c r="A28" s="2">
        <v>22</v>
      </c>
      <c r="B28" s="188" t="s">
        <v>194</v>
      </c>
      <c r="C28" s="193" t="s">
        <v>889</v>
      </c>
      <c r="D28" s="40" t="s">
        <v>580</v>
      </c>
      <c r="E28" s="206" t="s">
        <v>863</v>
      </c>
      <c r="F28" s="47" t="s">
        <v>864</v>
      </c>
      <c r="G28" s="191">
        <v>3</v>
      </c>
      <c r="H28" s="191">
        <v>2</v>
      </c>
      <c r="I28" s="40">
        <f t="shared" si="2"/>
        <v>6</v>
      </c>
      <c r="J28" s="194" t="s">
        <v>865</v>
      </c>
      <c r="K28" s="190">
        <v>2</v>
      </c>
      <c r="L28" s="190">
        <v>1</v>
      </c>
      <c r="M28" s="40">
        <f t="shared" si="3"/>
        <v>2</v>
      </c>
      <c r="N28" s="187"/>
      <c r="O28" s="187"/>
    </row>
    <row r="29" spans="1:15" ht="52.9" customHeight="1">
      <c r="A29" s="2">
        <v>23</v>
      </c>
      <c r="B29" s="188" t="s">
        <v>194</v>
      </c>
      <c r="C29" s="193" t="s">
        <v>890</v>
      </c>
      <c r="D29" s="40" t="s">
        <v>891</v>
      </c>
      <c r="E29" s="206" t="s">
        <v>855</v>
      </c>
      <c r="F29" s="47" t="s">
        <v>892</v>
      </c>
      <c r="G29" s="191">
        <v>2</v>
      </c>
      <c r="H29" s="191">
        <v>3</v>
      </c>
      <c r="I29" s="40">
        <f t="shared" si="2"/>
        <v>6</v>
      </c>
      <c r="J29" s="194" t="s">
        <v>717</v>
      </c>
      <c r="K29" s="190">
        <v>1</v>
      </c>
      <c r="L29" s="190">
        <v>3</v>
      </c>
      <c r="M29" s="40">
        <f t="shared" si="3"/>
        <v>3</v>
      </c>
      <c r="N29" s="187"/>
      <c r="O29" s="187"/>
    </row>
    <row r="30" spans="1:15" ht="52.9" customHeight="1">
      <c r="A30" s="2">
        <v>24</v>
      </c>
      <c r="B30" s="188" t="s">
        <v>194</v>
      </c>
      <c r="C30" s="193" t="s">
        <v>893</v>
      </c>
      <c r="D30" s="40" t="s">
        <v>891</v>
      </c>
      <c r="E30" s="206" t="s">
        <v>894</v>
      </c>
      <c r="F30" s="47" t="s">
        <v>879</v>
      </c>
      <c r="G30" s="191">
        <v>2</v>
      </c>
      <c r="H30" s="191">
        <v>3</v>
      </c>
      <c r="I30" s="40">
        <f t="shared" si="2"/>
        <v>6</v>
      </c>
      <c r="J30" s="194" t="s">
        <v>895</v>
      </c>
      <c r="K30" s="190">
        <v>2</v>
      </c>
      <c r="L30" s="190">
        <v>2</v>
      </c>
      <c r="M30" s="40">
        <f t="shared" si="3"/>
        <v>4</v>
      </c>
      <c r="N30" s="187"/>
      <c r="O30" s="187"/>
    </row>
    <row r="31" spans="1:15" ht="52.9" customHeight="1">
      <c r="A31" s="2">
        <v>25</v>
      </c>
      <c r="B31" s="188" t="s">
        <v>194</v>
      </c>
      <c r="C31" s="193" t="s">
        <v>896</v>
      </c>
      <c r="D31" s="40" t="s">
        <v>789</v>
      </c>
      <c r="E31" s="206" t="s">
        <v>863</v>
      </c>
      <c r="F31" s="47" t="s">
        <v>897</v>
      </c>
      <c r="G31" s="191">
        <v>3</v>
      </c>
      <c r="H31" s="191">
        <v>2</v>
      </c>
      <c r="I31" s="40">
        <f t="shared" si="2"/>
        <v>6</v>
      </c>
      <c r="J31" s="194" t="s">
        <v>865</v>
      </c>
      <c r="K31" s="190">
        <v>2</v>
      </c>
      <c r="L31" s="190">
        <v>1</v>
      </c>
      <c r="M31" s="40">
        <f t="shared" si="3"/>
        <v>2</v>
      </c>
      <c r="N31" s="187"/>
      <c r="O31" s="187"/>
    </row>
    <row r="32" spans="1:15" ht="52.9" customHeight="1">
      <c r="A32" s="2">
        <v>26</v>
      </c>
      <c r="B32" s="188" t="s">
        <v>194</v>
      </c>
      <c r="C32" s="193" t="s">
        <v>898</v>
      </c>
      <c r="D32" s="40" t="s">
        <v>835</v>
      </c>
      <c r="E32" s="206" t="s">
        <v>899</v>
      </c>
      <c r="F32" s="47" t="s">
        <v>856</v>
      </c>
      <c r="G32" s="191">
        <v>2</v>
      </c>
      <c r="H32" s="191">
        <v>3</v>
      </c>
      <c r="I32" s="40">
        <f t="shared" si="2"/>
        <v>6</v>
      </c>
      <c r="J32" s="194" t="s">
        <v>857</v>
      </c>
      <c r="K32" s="190">
        <v>2</v>
      </c>
      <c r="L32" s="190">
        <v>1</v>
      </c>
      <c r="M32" s="40">
        <f t="shared" si="3"/>
        <v>2</v>
      </c>
      <c r="N32" s="187"/>
      <c r="O32" s="187"/>
    </row>
    <row r="33" spans="1:15" ht="52.9" customHeight="1">
      <c r="A33" s="2">
        <v>27</v>
      </c>
      <c r="B33" s="188" t="s">
        <v>194</v>
      </c>
      <c r="C33" s="193" t="s">
        <v>900</v>
      </c>
      <c r="D33" s="40" t="s">
        <v>835</v>
      </c>
      <c r="E33" s="206" t="s">
        <v>863</v>
      </c>
      <c r="F33" s="47" t="s">
        <v>856</v>
      </c>
      <c r="G33" s="191">
        <v>3</v>
      </c>
      <c r="H33" s="191">
        <v>2</v>
      </c>
      <c r="I33" s="40">
        <f t="shared" si="2"/>
        <v>6</v>
      </c>
      <c r="J33" s="194" t="s">
        <v>857</v>
      </c>
      <c r="K33" s="190">
        <v>2</v>
      </c>
      <c r="L33" s="190">
        <v>1</v>
      </c>
      <c r="M33" s="40">
        <f t="shared" si="3"/>
        <v>2</v>
      </c>
      <c r="N33" s="187"/>
      <c r="O33" s="187"/>
    </row>
    <row r="34" spans="1:15" ht="52.9" customHeight="1">
      <c r="A34" s="2">
        <v>28</v>
      </c>
      <c r="B34" s="188" t="s">
        <v>194</v>
      </c>
      <c r="C34" s="193" t="s">
        <v>901</v>
      </c>
      <c r="D34" s="40" t="s">
        <v>835</v>
      </c>
      <c r="E34" s="206" t="s">
        <v>852</v>
      </c>
      <c r="F34" s="47" t="s">
        <v>720</v>
      </c>
      <c r="G34" s="191">
        <v>3</v>
      </c>
      <c r="H34" s="191">
        <v>2</v>
      </c>
      <c r="I34" s="40">
        <f t="shared" si="2"/>
        <v>6</v>
      </c>
      <c r="J34" s="194" t="s">
        <v>717</v>
      </c>
      <c r="K34" s="190">
        <v>1</v>
      </c>
      <c r="L34" s="190">
        <v>3</v>
      </c>
      <c r="M34" s="40">
        <f t="shared" si="3"/>
        <v>3</v>
      </c>
      <c r="N34" s="187"/>
      <c r="O34" s="187"/>
    </row>
    <row r="35" spans="1:15" ht="52.9" customHeight="1">
      <c r="A35" s="2">
        <v>29</v>
      </c>
      <c r="B35" s="188" t="s">
        <v>194</v>
      </c>
      <c r="C35" s="193" t="s">
        <v>902</v>
      </c>
      <c r="D35" s="40" t="s">
        <v>835</v>
      </c>
      <c r="E35" s="206" t="s">
        <v>863</v>
      </c>
      <c r="F35" s="47" t="s">
        <v>856</v>
      </c>
      <c r="G35" s="191">
        <v>3</v>
      </c>
      <c r="H35" s="191">
        <v>2</v>
      </c>
      <c r="I35" s="40">
        <f t="shared" si="2"/>
        <v>6</v>
      </c>
      <c r="J35" s="194" t="s">
        <v>903</v>
      </c>
      <c r="K35" s="190">
        <v>1</v>
      </c>
      <c r="L35" s="190">
        <v>2</v>
      </c>
      <c r="M35" s="40">
        <f t="shared" si="3"/>
        <v>2</v>
      </c>
      <c r="N35" s="187"/>
      <c r="O35" s="187"/>
    </row>
    <row r="36" spans="1:15" ht="52.9" customHeight="1">
      <c r="A36" s="2">
        <v>30</v>
      </c>
      <c r="B36" s="188" t="s">
        <v>194</v>
      </c>
      <c r="C36" s="193" t="s">
        <v>904</v>
      </c>
      <c r="D36" s="40" t="s">
        <v>835</v>
      </c>
      <c r="E36" s="206" t="s">
        <v>863</v>
      </c>
      <c r="F36" s="47" t="s">
        <v>856</v>
      </c>
      <c r="G36" s="191">
        <v>2</v>
      </c>
      <c r="H36" s="191">
        <v>3</v>
      </c>
      <c r="I36" s="40">
        <f t="shared" si="2"/>
        <v>6</v>
      </c>
      <c r="J36" s="194" t="s">
        <v>857</v>
      </c>
      <c r="K36" s="190">
        <v>2</v>
      </c>
      <c r="L36" s="190">
        <v>2</v>
      </c>
      <c r="M36" s="40">
        <f t="shared" si="3"/>
        <v>4</v>
      </c>
      <c r="N36" s="187"/>
      <c r="O36" s="187"/>
    </row>
    <row r="37" spans="1:15" ht="52.9" customHeight="1">
      <c r="A37" s="2">
        <v>31</v>
      </c>
      <c r="B37" s="188" t="s">
        <v>194</v>
      </c>
      <c r="C37" s="193" t="s">
        <v>905</v>
      </c>
      <c r="D37" s="40" t="s">
        <v>835</v>
      </c>
      <c r="E37" s="206" t="s">
        <v>863</v>
      </c>
      <c r="F37" s="47" t="s">
        <v>856</v>
      </c>
      <c r="G37" s="191">
        <v>2</v>
      </c>
      <c r="H37" s="191">
        <v>3</v>
      </c>
      <c r="I37" s="40">
        <f t="shared" si="2"/>
        <v>6</v>
      </c>
      <c r="J37" s="194" t="s">
        <v>906</v>
      </c>
      <c r="K37" s="190">
        <v>1</v>
      </c>
      <c r="L37" s="190">
        <v>2</v>
      </c>
      <c r="M37" s="40">
        <f t="shared" si="3"/>
        <v>2</v>
      </c>
      <c r="N37" s="187"/>
      <c r="O37" s="187"/>
    </row>
    <row r="38" spans="1:15" ht="52.9" customHeight="1">
      <c r="A38" s="2">
        <v>32</v>
      </c>
      <c r="B38" s="188" t="s">
        <v>194</v>
      </c>
      <c r="C38" s="193" t="s">
        <v>907</v>
      </c>
      <c r="D38" s="40" t="s">
        <v>580</v>
      </c>
      <c r="E38" s="206" t="s">
        <v>908</v>
      </c>
      <c r="F38" s="47" t="s">
        <v>755</v>
      </c>
      <c r="G38" s="191">
        <v>3</v>
      </c>
      <c r="H38" s="191">
        <v>1</v>
      </c>
      <c r="I38" s="40">
        <f t="shared" si="2"/>
        <v>3</v>
      </c>
      <c r="J38" s="194" t="s">
        <v>756</v>
      </c>
      <c r="K38" s="190">
        <v>2</v>
      </c>
      <c r="L38" s="190">
        <v>1</v>
      </c>
      <c r="M38" s="40">
        <f t="shared" si="3"/>
        <v>2</v>
      </c>
      <c r="N38" s="187"/>
      <c r="O38" s="187"/>
    </row>
    <row r="39" spans="1:15" ht="52.9" customHeight="1">
      <c r="A39" s="2">
        <v>33</v>
      </c>
      <c r="B39" s="188" t="s">
        <v>194</v>
      </c>
      <c r="C39" s="193" t="s">
        <v>909</v>
      </c>
      <c r="D39" s="40" t="s">
        <v>580</v>
      </c>
      <c r="E39" s="206" t="s">
        <v>910</v>
      </c>
      <c r="F39" s="47" t="s">
        <v>727</v>
      </c>
      <c r="G39" s="191">
        <v>3</v>
      </c>
      <c r="H39" s="191">
        <v>1</v>
      </c>
      <c r="I39" s="40">
        <f t="shared" si="2"/>
        <v>3</v>
      </c>
      <c r="J39" s="194" t="s">
        <v>759</v>
      </c>
      <c r="K39" s="190">
        <v>2</v>
      </c>
      <c r="L39" s="190">
        <v>1</v>
      </c>
      <c r="M39" s="40">
        <f t="shared" si="3"/>
        <v>2</v>
      </c>
      <c r="N39" s="187"/>
      <c r="O39" s="187"/>
    </row>
    <row r="40" spans="1:15" ht="52.9" customHeight="1">
      <c r="A40" s="2">
        <v>34</v>
      </c>
      <c r="B40" s="188" t="s">
        <v>194</v>
      </c>
      <c r="C40" s="193" t="s">
        <v>911</v>
      </c>
      <c r="D40" s="40" t="s">
        <v>580</v>
      </c>
      <c r="E40" s="206" t="s">
        <v>912</v>
      </c>
      <c r="F40" s="47" t="s">
        <v>727</v>
      </c>
      <c r="G40" s="191">
        <v>3</v>
      </c>
      <c r="H40" s="191">
        <v>1</v>
      </c>
      <c r="I40" s="40">
        <f t="shared" si="2"/>
        <v>3</v>
      </c>
      <c r="J40" s="194" t="s">
        <v>762</v>
      </c>
      <c r="K40" s="190">
        <v>2</v>
      </c>
      <c r="L40" s="190">
        <v>1</v>
      </c>
      <c r="M40" s="40">
        <f t="shared" si="3"/>
        <v>2</v>
      </c>
      <c r="N40" s="187"/>
      <c r="O40" s="187"/>
    </row>
    <row r="41" spans="1:15" ht="52.9" customHeight="1">
      <c r="A41" s="2">
        <v>35</v>
      </c>
      <c r="B41" s="188" t="s">
        <v>194</v>
      </c>
      <c r="C41" s="193" t="s">
        <v>913</v>
      </c>
      <c r="D41" s="40" t="s">
        <v>851</v>
      </c>
      <c r="E41" s="206" t="s">
        <v>129</v>
      </c>
      <c r="F41" s="47" t="s">
        <v>765</v>
      </c>
      <c r="G41" s="191">
        <v>3</v>
      </c>
      <c r="H41" s="191">
        <v>1</v>
      </c>
      <c r="I41" s="40">
        <f t="shared" si="2"/>
        <v>3</v>
      </c>
      <c r="J41" s="194" t="s">
        <v>766</v>
      </c>
      <c r="K41" s="190">
        <v>2</v>
      </c>
      <c r="L41" s="190">
        <v>1</v>
      </c>
      <c r="M41" s="40">
        <f t="shared" si="3"/>
        <v>2</v>
      </c>
      <c r="N41" s="187"/>
      <c r="O41" s="187"/>
    </row>
    <row r="42" spans="1:15" ht="52.9" customHeight="1">
      <c r="A42" s="2">
        <v>36</v>
      </c>
      <c r="B42" s="188" t="s">
        <v>195</v>
      </c>
      <c r="C42" s="193" t="s">
        <v>1566</v>
      </c>
      <c r="D42" s="40" t="s">
        <v>172</v>
      </c>
      <c r="E42" s="54" t="s">
        <v>1562</v>
      </c>
      <c r="F42" s="47" t="s">
        <v>1563</v>
      </c>
      <c r="G42" s="40">
        <v>4</v>
      </c>
      <c r="H42" s="40">
        <v>4</v>
      </c>
      <c r="I42" s="40">
        <v>16</v>
      </c>
      <c r="J42" s="47" t="s">
        <v>1564</v>
      </c>
      <c r="K42" s="40">
        <v>2</v>
      </c>
      <c r="L42" s="40">
        <v>2</v>
      </c>
      <c r="M42" s="40">
        <v>4</v>
      </c>
      <c r="N42" s="187" t="s">
        <v>1556</v>
      </c>
      <c r="O42" s="187" t="s">
        <v>317</v>
      </c>
    </row>
    <row r="43" spans="1:15" ht="52.9" customHeight="1">
      <c r="A43" s="2">
        <v>37</v>
      </c>
      <c r="B43" s="188" t="s">
        <v>195</v>
      </c>
      <c r="C43" s="193" t="s">
        <v>1532</v>
      </c>
      <c r="D43" s="40" t="s">
        <v>406</v>
      </c>
      <c r="E43" s="54" t="s">
        <v>407</v>
      </c>
      <c r="F43" s="47" t="s">
        <v>1557</v>
      </c>
      <c r="G43" s="40">
        <v>2</v>
      </c>
      <c r="H43" s="40">
        <v>2</v>
      </c>
      <c r="I43" s="40">
        <v>4</v>
      </c>
      <c r="J43" s="47" t="s">
        <v>1558</v>
      </c>
      <c r="K43" s="40">
        <v>1</v>
      </c>
      <c r="L43" s="40">
        <v>1</v>
      </c>
      <c r="M43" s="40">
        <v>1</v>
      </c>
      <c r="N43" s="187"/>
      <c r="O43" s="187"/>
    </row>
    <row r="44" spans="1:15" ht="52.9" customHeight="1">
      <c r="A44" s="2">
        <v>38</v>
      </c>
      <c r="B44" s="188" t="s">
        <v>179</v>
      </c>
      <c r="C44" s="193" t="s">
        <v>1567</v>
      </c>
      <c r="D44" s="40" t="s">
        <v>172</v>
      </c>
      <c r="E44" s="54" t="s">
        <v>411</v>
      </c>
      <c r="F44" s="195" t="s">
        <v>412</v>
      </c>
      <c r="G44" s="40">
        <v>2</v>
      </c>
      <c r="H44" s="40">
        <v>2</v>
      </c>
      <c r="I44" s="40">
        <v>4</v>
      </c>
      <c r="J44" s="195" t="s">
        <v>413</v>
      </c>
      <c r="K44" s="40">
        <v>1</v>
      </c>
      <c r="L44" s="40">
        <v>1</v>
      </c>
      <c r="M44" s="40">
        <v>1</v>
      </c>
      <c r="N44" s="187"/>
      <c r="O44" s="187"/>
    </row>
    <row r="45" spans="1:15" ht="52.9" customHeight="1">
      <c r="A45" s="2">
        <v>39</v>
      </c>
      <c r="B45" s="188" t="s">
        <v>179</v>
      </c>
      <c r="C45" s="193" t="s">
        <v>414</v>
      </c>
      <c r="D45" s="40" t="s">
        <v>415</v>
      </c>
      <c r="E45" s="54" t="s">
        <v>416</v>
      </c>
      <c r="F45" s="47" t="s">
        <v>417</v>
      </c>
      <c r="G45" s="40">
        <v>2</v>
      </c>
      <c r="H45" s="40">
        <v>2</v>
      </c>
      <c r="I45" s="40">
        <v>4</v>
      </c>
      <c r="J45" s="195" t="s">
        <v>1560</v>
      </c>
      <c r="K45" s="40">
        <v>1</v>
      </c>
      <c r="L45" s="40">
        <v>1</v>
      </c>
      <c r="M45" s="40">
        <v>1</v>
      </c>
      <c r="N45" s="187"/>
      <c r="O45" s="187"/>
    </row>
    <row r="46" spans="1:15" ht="34.5" customHeight="1">
      <c r="A46" s="567" t="s">
        <v>1706</v>
      </c>
      <c r="B46" s="567"/>
      <c r="C46" s="566" t="s">
        <v>1712</v>
      </c>
      <c r="D46" s="566"/>
      <c r="E46" s="569"/>
      <c r="F46" s="569"/>
      <c r="G46" s="569"/>
      <c r="H46" s="569"/>
      <c r="I46" s="569"/>
      <c r="J46" s="569"/>
      <c r="K46" s="569"/>
      <c r="L46" s="569"/>
      <c r="M46" s="569"/>
      <c r="N46" s="569"/>
      <c r="O46" s="569"/>
    </row>
    <row r="47" spans="1:15" ht="34.5" customHeight="1">
      <c r="A47" s="567"/>
      <c r="B47" s="567"/>
      <c r="C47" s="566" t="s">
        <v>1711</v>
      </c>
      <c r="D47" s="566"/>
      <c r="E47" s="569"/>
      <c r="F47" s="569"/>
      <c r="G47" s="569"/>
      <c r="H47" s="569"/>
      <c r="I47" s="569"/>
      <c r="J47" s="569"/>
      <c r="K47" s="569"/>
      <c r="L47" s="569"/>
      <c r="M47" s="569"/>
      <c r="N47" s="569"/>
      <c r="O47" s="569"/>
    </row>
    <row r="48" spans="1:15" ht="34.5" customHeight="1">
      <c r="A48" s="567"/>
      <c r="B48" s="567"/>
      <c r="C48" s="566" t="s">
        <v>115</v>
      </c>
      <c r="D48" s="566"/>
      <c r="E48" s="569"/>
      <c r="F48" s="569"/>
      <c r="G48" s="569"/>
      <c r="H48" s="569"/>
      <c r="I48" s="569"/>
      <c r="J48" s="569"/>
      <c r="K48" s="569"/>
      <c r="L48" s="569"/>
      <c r="M48" s="569"/>
      <c r="N48" s="569"/>
      <c r="O48" s="569"/>
    </row>
    <row r="49" spans="1:15" ht="34.5" customHeight="1">
      <c r="A49" s="567"/>
      <c r="B49" s="567"/>
      <c r="C49" s="566" t="s">
        <v>117</v>
      </c>
      <c r="D49" s="566"/>
      <c r="E49" s="569"/>
      <c r="F49" s="569"/>
      <c r="G49" s="569"/>
      <c r="H49" s="569"/>
      <c r="I49" s="569"/>
      <c r="J49" s="569"/>
      <c r="K49" s="569"/>
      <c r="L49" s="569"/>
      <c r="M49" s="569"/>
      <c r="N49" s="569"/>
      <c r="O49" s="569"/>
    </row>
    <row r="50" spans="1:15" ht="34.5" customHeight="1">
      <c r="A50" s="567"/>
      <c r="B50" s="567"/>
      <c r="C50" s="566" t="s">
        <v>170</v>
      </c>
      <c r="D50" s="566"/>
      <c r="E50" s="568"/>
      <c r="F50" s="568"/>
      <c r="G50" s="568"/>
      <c r="H50" s="568"/>
      <c r="I50" s="568"/>
      <c r="J50" s="568"/>
      <c r="K50" s="568"/>
      <c r="L50" s="568"/>
      <c r="M50" s="568"/>
      <c r="N50" s="568"/>
      <c r="O50" s="568"/>
    </row>
  </sheetData>
  <mergeCells count="33">
    <mergeCell ref="E50:O50"/>
    <mergeCell ref="A46:B50"/>
    <mergeCell ref="C46:D46"/>
    <mergeCell ref="E46:O46"/>
    <mergeCell ref="C47:D47"/>
    <mergeCell ref="E47:O47"/>
    <mergeCell ref="C48:D48"/>
    <mergeCell ref="E48:O48"/>
    <mergeCell ref="C49:D49"/>
    <mergeCell ref="E49:O49"/>
    <mergeCell ref="C50:D5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45">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9"/>
  <sheetViews>
    <sheetView showGridLines="0" view="pageBreakPreview" topLeftCell="A18"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37.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194</v>
      </c>
      <c r="C7" s="193" t="s">
        <v>933</v>
      </c>
      <c r="D7" s="40" t="s">
        <v>217</v>
      </c>
      <c r="E7" s="210" t="s">
        <v>934</v>
      </c>
      <c r="F7" s="210" t="s">
        <v>935</v>
      </c>
      <c r="G7" s="40">
        <v>2</v>
      </c>
      <c r="H7" s="40">
        <v>3</v>
      </c>
      <c r="I7" s="40">
        <f t="shared" ref="I7:I16" si="0">H7*G7</f>
        <v>6</v>
      </c>
      <c r="J7" s="210" t="s">
        <v>936</v>
      </c>
      <c r="K7" s="40">
        <v>1</v>
      </c>
      <c r="L7" s="40">
        <v>3</v>
      </c>
      <c r="M7" s="40">
        <f>L7*K7</f>
        <v>3</v>
      </c>
      <c r="N7" s="40" t="s">
        <v>965</v>
      </c>
      <c r="O7" s="40" t="s">
        <v>232</v>
      </c>
    </row>
    <row r="8" spans="1:15" ht="52.9" customHeight="1">
      <c r="A8" s="2">
        <v>2</v>
      </c>
      <c r="B8" s="188" t="s">
        <v>194</v>
      </c>
      <c r="C8" s="193" t="s">
        <v>933</v>
      </c>
      <c r="D8" s="40" t="s">
        <v>217</v>
      </c>
      <c r="E8" s="211" t="s">
        <v>937</v>
      </c>
      <c r="F8" s="211" t="s">
        <v>938</v>
      </c>
      <c r="G8" s="40">
        <v>2</v>
      </c>
      <c r="H8" s="40">
        <v>3</v>
      </c>
      <c r="I8" s="40">
        <f t="shared" si="0"/>
        <v>6</v>
      </c>
      <c r="J8" s="211" t="s">
        <v>939</v>
      </c>
      <c r="K8" s="40">
        <v>1</v>
      </c>
      <c r="L8" s="40">
        <v>3</v>
      </c>
      <c r="M8" s="40">
        <f t="shared" ref="M8:M16" si="1">L8*K8</f>
        <v>3</v>
      </c>
      <c r="N8" s="187"/>
      <c r="O8" s="187"/>
    </row>
    <row r="9" spans="1:15" ht="52.9" customHeight="1">
      <c r="A9" s="2">
        <v>3</v>
      </c>
      <c r="B9" s="188" t="s">
        <v>194</v>
      </c>
      <c r="C9" s="193" t="s">
        <v>933</v>
      </c>
      <c r="D9" s="40" t="s">
        <v>217</v>
      </c>
      <c r="E9" s="211" t="s">
        <v>940</v>
      </c>
      <c r="F9" s="211" t="s">
        <v>941</v>
      </c>
      <c r="G9" s="40">
        <v>2</v>
      </c>
      <c r="H9" s="40">
        <v>3</v>
      </c>
      <c r="I9" s="40">
        <f t="shared" si="0"/>
        <v>6</v>
      </c>
      <c r="J9" s="211" t="s">
        <v>942</v>
      </c>
      <c r="K9" s="40">
        <v>1</v>
      </c>
      <c r="L9" s="40">
        <v>3</v>
      </c>
      <c r="M9" s="40">
        <f t="shared" si="1"/>
        <v>3</v>
      </c>
      <c r="N9" s="187"/>
      <c r="O9" s="187"/>
    </row>
    <row r="10" spans="1:15" ht="52.9" customHeight="1">
      <c r="A10" s="2">
        <v>4</v>
      </c>
      <c r="B10" s="188" t="s">
        <v>194</v>
      </c>
      <c r="C10" s="193" t="s">
        <v>933</v>
      </c>
      <c r="D10" s="40" t="s">
        <v>943</v>
      </c>
      <c r="E10" s="211" t="s">
        <v>944</v>
      </c>
      <c r="F10" s="211" t="s">
        <v>945</v>
      </c>
      <c r="G10" s="40">
        <v>2</v>
      </c>
      <c r="H10" s="40">
        <v>3</v>
      </c>
      <c r="I10" s="40">
        <f t="shared" si="0"/>
        <v>6</v>
      </c>
      <c r="J10" s="211" t="s">
        <v>946</v>
      </c>
      <c r="K10" s="40">
        <v>1</v>
      </c>
      <c r="L10" s="40">
        <v>3</v>
      </c>
      <c r="M10" s="40">
        <f t="shared" si="1"/>
        <v>3</v>
      </c>
      <c r="N10" s="187"/>
      <c r="O10" s="187"/>
    </row>
    <row r="11" spans="1:15" ht="52.9" customHeight="1">
      <c r="A11" s="2">
        <v>5</v>
      </c>
      <c r="B11" s="188" t="s">
        <v>194</v>
      </c>
      <c r="C11" s="193" t="s">
        <v>933</v>
      </c>
      <c r="D11" s="40" t="s">
        <v>947</v>
      </c>
      <c r="E11" s="211" t="s">
        <v>948</v>
      </c>
      <c r="F11" s="211" t="s">
        <v>949</v>
      </c>
      <c r="G11" s="40">
        <v>3</v>
      </c>
      <c r="H11" s="40">
        <v>2</v>
      </c>
      <c r="I11" s="40">
        <f t="shared" si="0"/>
        <v>6</v>
      </c>
      <c r="J11" s="211" t="s">
        <v>950</v>
      </c>
      <c r="K11" s="40">
        <v>2</v>
      </c>
      <c r="L11" s="40">
        <v>2</v>
      </c>
      <c r="M11" s="40">
        <f t="shared" si="1"/>
        <v>4</v>
      </c>
      <c r="N11" s="187"/>
      <c r="O11" s="187"/>
    </row>
    <row r="12" spans="1:15" ht="52.9" customHeight="1">
      <c r="A12" s="2">
        <v>6</v>
      </c>
      <c r="B12" s="188" t="s">
        <v>194</v>
      </c>
      <c r="C12" s="193" t="s">
        <v>951</v>
      </c>
      <c r="D12" s="40"/>
      <c r="E12" s="211" t="s">
        <v>952</v>
      </c>
      <c r="F12" s="211" t="s">
        <v>953</v>
      </c>
      <c r="G12" s="40">
        <v>3</v>
      </c>
      <c r="H12" s="40">
        <v>3</v>
      </c>
      <c r="I12" s="40">
        <f t="shared" si="0"/>
        <v>9</v>
      </c>
      <c r="J12" s="211" t="s">
        <v>954</v>
      </c>
      <c r="K12" s="40">
        <v>2</v>
      </c>
      <c r="L12" s="40">
        <v>3</v>
      </c>
      <c r="M12" s="40">
        <f t="shared" si="1"/>
        <v>6</v>
      </c>
      <c r="N12" s="187"/>
      <c r="O12" s="187"/>
    </row>
    <row r="13" spans="1:15" ht="52.9" customHeight="1">
      <c r="A13" s="2">
        <v>7</v>
      </c>
      <c r="B13" s="188" t="s">
        <v>194</v>
      </c>
      <c r="C13" s="193" t="s">
        <v>951</v>
      </c>
      <c r="D13" s="40" t="s">
        <v>955</v>
      </c>
      <c r="E13" s="211" t="s">
        <v>956</v>
      </c>
      <c r="F13" s="212" t="s">
        <v>315</v>
      </c>
      <c r="G13" s="2">
        <v>2</v>
      </c>
      <c r="H13" s="40">
        <v>3</v>
      </c>
      <c r="I13" s="40">
        <f t="shared" si="0"/>
        <v>6</v>
      </c>
      <c r="J13" s="211" t="s">
        <v>957</v>
      </c>
      <c r="K13" s="40">
        <v>1</v>
      </c>
      <c r="L13" s="40">
        <v>3</v>
      </c>
      <c r="M13" s="40">
        <f t="shared" si="1"/>
        <v>3</v>
      </c>
      <c r="N13" s="187"/>
      <c r="O13" s="187"/>
    </row>
    <row r="14" spans="1:15" ht="52.9" customHeight="1">
      <c r="A14" s="2">
        <v>8</v>
      </c>
      <c r="B14" s="188" t="s">
        <v>194</v>
      </c>
      <c r="C14" s="193" t="s">
        <v>951</v>
      </c>
      <c r="D14" s="40"/>
      <c r="E14" s="211" t="s">
        <v>958</v>
      </c>
      <c r="F14" s="212" t="s">
        <v>315</v>
      </c>
      <c r="G14" s="40">
        <v>2</v>
      </c>
      <c r="H14" s="40">
        <v>3</v>
      </c>
      <c r="I14" s="40">
        <f t="shared" si="0"/>
        <v>6</v>
      </c>
      <c r="J14" s="211" t="s">
        <v>959</v>
      </c>
      <c r="K14" s="40">
        <v>1</v>
      </c>
      <c r="L14" s="40">
        <v>3</v>
      </c>
      <c r="M14" s="40">
        <f t="shared" si="1"/>
        <v>3</v>
      </c>
      <c r="N14" s="187"/>
      <c r="O14" s="187"/>
    </row>
    <row r="15" spans="1:15" ht="52.9" customHeight="1">
      <c r="A15" s="2">
        <v>9</v>
      </c>
      <c r="B15" s="188" t="s">
        <v>194</v>
      </c>
      <c r="C15" s="193" t="s">
        <v>951</v>
      </c>
      <c r="D15" s="40"/>
      <c r="E15" s="211" t="s">
        <v>960</v>
      </c>
      <c r="F15" s="212" t="s">
        <v>315</v>
      </c>
      <c r="G15" s="40">
        <v>2</v>
      </c>
      <c r="H15" s="40">
        <v>4</v>
      </c>
      <c r="I15" s="40">
        <f t="shared" si="0"/>
        <v>8</v>
      </c>
      <c r="J15" s="211" t="s">
        <v>961</v>
      </c>
      <c r="K15" s="40">
        <v>1</v>
      </c>
      <c r="L15" s="40">
        <v>4</v>
      </c>
      <c r="M15" s="40">
        <f t="shared" si="1"/>
        <v>4</v>
      </c>
      <c r="N15" s="187"/>
      <c r="O15" s="187"/>
    </row>
    <row r="16" spans="1:15" ht="52.9" customHeight="1">
      <c r="A16" s="2">
        <v>10</v>
      </c>
      <c r="B16" s="188" t="s">
        <v>194</v>
      </c>
      <c r="C16" s="193" t="s">
        <v>951</v>
      </c>
      <c r="D16" s="40"/>
      <c r="E16" s="211" t="s">
        <v>962</v>
      </c>
      <c r="F16" s="212" t="s">
        <v>963</v>
      </c>
      <c r="G16" s="40">
        <v>3</v>
      </c>
      <c r="H16" s="40">
        <v>2</v>
      </c>
      <c r="I16" s="40">
        <f t="shared" si="0"/>
        <v>6</v>
      </c>
      <c r="J16" s="211" t="s">
        <v>964</v>
      </c>
      <c r="K16" s="40">
        <v>2</v>
      </c>
      <c r="L16" s="40">
        <v>2</v>
      </c>
      <c r="M16" s="40">
        <f t="shared" si="1"/>
        <v>4</v>
      </c>
      <c r="N16" s="187"/>
      <c r="O16" s="187"/>
    </row>
    <row r="17" spans="1:15" ht="52.9" customHeight="1">
      <c r="A17" s="2">
        <v>11</v>
      </c>
      <c r="B17" s="188" t="s">
        <v>195</v>
      </c>
      <c r="C17" s="193" t="s">
        <v>1568</v>
      </c>
      <c r="D17" s="40" t="s">
        <v>1569</v>
      </c>
      <c r="E17" s="209" t="s">
        <v>402</v>
      </c>
      <c r="F17" s="47" t="s">
        <v>1570</v>
      </c>
      <c r="G17" s="40">
        <v>3</v>
      </c>
      <c r="H17" s="40">
        <v>4</v>
      </c>
      <c r="I17" s="40">
        <f t="shared" ref="I17:I24" si="2">G17*H17</f>
        <v>12</v>
      </c>
      <c r="J17" s="195" t="s">
        <v>1571</v>
      </c>
      <c r="K17" s="40">
        <v>1</v>
      </c>
      <c r="L17" s="40">
        <v>4</v>
      </c>
      <c r="M17" s="40">
        <f t="shared" ref="M17:M24" si="3">K17*L17</f>
        <v>4</v>
      </c>
      <c r="N17" s="187"/>
      <c r="O17" s="187"/>
    </row>
    <row r="18" spans="1:15" ht="52.9" customHeight="1">
      <c r="A18" s="2">
        <v>12</v>
      </c>
      <c r="B18" s="188" t="s">
        <v>195</v>
      </c>
      <c r="C18" s="193" t="s">
        <v>1568</v>
      </c>
      <c r="D18" s="40" t="s">
        <v>1569</v>
      </c>
      <c r="E18" s="209" t="s">
        <v>1572</v>
      </c>
      <c r="F18" s="47" t="s">
        <v>1573</v>
      </c>
      <c r="G18" s="40">
        <v>3</v>
      </c>
      <c r="H18" s="40">
        <v>3</v>
      </c>
      <c r="I18" s="40">
        <f t="shared" si="2"/>
        <v>9</v>
      </c>
      <c r="J18" s="195" t="s">
        <v>1574</v>
      </c>
      <c r="K18" s="40">
        <v>1</v>
      </c>
      <c r="L18" s="40">
        <v>2</v>
      </c>
      <c r="M18" s="40">
        <f t="shared" si="3"/>
        <v>2</v>
      </c>
      <c r="N18" s="187"/>
      <c r="O18" s="187"/>
    </row>
    <row r="19" spans="1:15" ht="52.9" customHeight="1">
      <c r="A19" s="2">
        <v>13</v>
      </c>
      <c r="B19" s="188" t="s">
        <v>195</v>
      </c>
      <c r="C19" s="193" t="s">
        <v>1575</v>
      </c>
      <c r="D19" s="40" t="s">
        <v>1569</v>
      </c>
      <c r="E19" s="209" t="s">
        <v>402</v>
      </c>
      <c r="F19" s="47" t="s">
        <v>1570</v>
      </c>
      <c r="G19" s="40">
        <v>3</v>
      </c>
      <c r="H19" s="40">
        <v>4</v>
      </c>
      <c r="I19" s="40">
        <f t="shared" si="2"/>
        <v>12</v>
      </c>
      <c r="J19" s="194" t="s">
        <v>1571</v>
      </c>
      <c r="K19" s="40">
        <v>1</v>
      </c>
      <c r="L19" s="40">
        <v>4</v>
      </c>
      <c r="M19" s="40">
        <f t="shared" si="3"/>
        <v>4</v>
      </c>
      <c r="N19" s="187"/>
      <c r="O19" s="187"/>
    </row>
    <row r="20" spans="1:15" ht="52.9" customHeight="1">
      <c r="A20" s="2">
        <v>14</v>
      </c>
      <c r="B20" s="188" t="s">
        <v>195</v>
      </c>
      <c r="C20" s="193" t="s">
        <v>1576</v>
      </c>
      <c r="D20" s="40" t="s">
        <v>1569</v>
      </c>
      <c r="E20" s="209" t="s">
        <v>1577</v>
      </c>
      <c r="F20" s="202" t="s">
        <v>1578</v>
      </c>
      <c r="G20" s="2">
        <v>3</v>
      </c>
      <c r="H20" s="40">
        <v>1</v>
      </c>
      <c r="I20" s="40">
        <f t="shared" si="2"/>
        <v>3</v>
      </c>
      <c r="J20" s="194" t="s">
        <v>1579</v>
      </c>
      <c r="K20" s="40">
        <v>1</v>
      </c>
      <c r="L20" s="40">
        <v>1</v>
      </c>
      <c r="M20" s="40">
        <f t="shared" si="3"/>
        <v>1</v>
      </c>
      <c r="N20" s="187"/>
      <c r="O20" s="187"/>
    </row>
    <row r="21" spans="1:15" ht="52.9" customHeight="1">
      <c r="A21" s="2">
        <v>15</v>
      </c>
      <c r="B21" s="188" t="s">
        <v>179</v>
      </c>
      <c r="C21" s="193" t="s">
        <v>1580</v>
      </c>
      <c r="D21" s="40" t="s">
        <v>1581</v>
      </c>
      <c r="E21" s="209" t="s">
        <v>1582</v>
      </c>
      <c r="F21" s="47" t="s">
        <v>1583</v>
      </c>
      <c r="G21" s="40">
        <v>2</v>
      </c>
      <c r="H21" s="40">
        <v>2</v>
      </c>
      <c r="I21" s="40">
        <f t="shared" si="2"/>
        <v>4</v>
      </c>
      <c r="J21" s="195" t="s">
        <v>1584</v>
      </c>
      <c r="K21" s="40">
        <v>1</v>
      </c>
      <c r="L21" s="40">
        <v>2</v>
      </c>
      <c r="M21" s="40">
        <f t="shared" si="3"/>
        <v>2</v>
      </c>
      <c r="N21" s="187"/>
      <c r="O21" s="187"/>
    </row>
    <row r="22" spans="1:15" ht="52.9" customHeight="1">
      <c r="A22" s="2">
        <v>16</v>
      </c>
      <c r="B22" s="188" t="s">
        <v>179</v>
      </c>
      <c r="C22" s="193" t="s">
        <v>1580</v>
      </c>
      <c r="D22" s="40" t="s">
        <v>1581</v>
      </c>
      <c r="E22" s="209" t="s">
        <v>1585</v>
      </c>
      <c r="F22" s="47" t="s">
        <v>1586</v>
      </c>
      <c r="G22" s="40">
        <v>2</v>
      </c>
      <c r="H22" s="40">
        <v>4</v>
      </c>
      <c r="I22" s="40">
        <f t="shared" si="2"/>
        <v>8</v>
      </c>
      <c r="J22" s="194" t="s">
        <v>1587</v>
      </c>
      <c r="K22" s="40">
        <v>1</v>
      </c>
      <c r="L22" s="40">
        <v>2</v>
      </c>
      <c r="M22" s="40">
        <f t="shared" si="3"/>
        <v>2</v>
      </c>
      <c r="N22" s="187"/>
      <c r="O22" s="187"/>
    </row>
    <row r="23" spans="1:15" ht="52.9" customHeight="1">
      <c r="A23" s="2">
        <v>17</v>
      </c>
      <c r="B23" s="188" t="s">
        <v>179</v>
      </c>
      <c r="C23" s="193" t="s">
        <v>1588</v>
      </c>
      <c r="D23" s="40" t="s">
        <v>1589</v>
      </c>
      <c r="E23" s="209" t="s">
        <v>1590</v>
      </c>
      <c r="F23" s="47" t="s">
        <v>1591</v>
      </c>
      <c r="G23" s="40">
        <v>2</v>
      </c>
      <c r="H23" s="40">
        <v>2</v>
      </c>
      <c r="I23" s="40">
        <f t="shared" si="2"/>
        <v>4</v>
      </c>
      <c r="J23" s="194" t="s">
        <v>1592</v>
      </c>
      <c r="K23" s="40">
        <v>1</v>
      </c>
      <c r="L23" s="40">
        <v>2</v>
      </c>
      <c r="M23" s="40">
        <f t="shared" si="3"/>
        <v>2</v>
      </c>
      <c r="N23" s="187"/>
      <c r="O23" s="187"/>
    </row>
    <row r="24" spans="1:15" ht="52.9" customHeight="1">
      <c r="A24" s="2">
        <v>18</v>
      </c>
      <c r="B24" s="188" t="s">
        <v>179</v>
      </c>
      <c r="C24" s="193" t="s">
        <v>1588</v>
      </c>
      <c r="D24" s="40" t="s">
        <v>1581</v>
      </c>
      <c r="E24" s="209" t="s">
        <v>1593</v>
      </c>
      <c r="F24" s="47" t="s">
        <v>1591</v>
      </c>
      <c r="G24" s="40">
        <v>2</v>
      </c>
      <c r="H24" s="40">
        <v>2</v>
      </c>
      <c r="I24" s="40">
        <f t="shared" si="2"/>
        <v>4</v>
      </c>
      <c r="J24" s="194" t="s">
        <v>1592</v>
      </c>
      <c r="K24" s="40">
        <v>1</v>
      </c>
      <c r="L24" s="40">
        <v>2</v>
      </c>
      <c r="M24" s="40">
        <f t="shared" si="3"/>
        <v>2</v>
      </c>
      <c r="N24" s="187"/>
      <c r="O24" s="187"/>
    </row>
    <row r="25" spans="1:15" ht="34.5" customHeight="1">
      <c r="A25" s="567" t="s">
        <v>1706</v>
      </c>
      <c r="B25" s="567"/>
      <c r="C25" s="566" t="s">
        <v>1712</v>
      </c>
      <c r="D25" s="566"/>
      <c r="E25" s="569"/>
      <c r="F25" s="569"/>
      <c r="G25" s="569"/>
      <c r="H25" s="569"/>
      <c r="I25" s="569"/>
      <c r="J25" s="569"/>
      <c r="K25" s="569"/>
      <c r="L25" s="569"/>
      <c r="M25" s="569"/>
      <c r="N25" s="569"/>
      <c r="O25" s="569"/>
    </row>
    <row r="26" spans="1:15" ht="34.5" customHeight="1">
      <c r="A26" s="567"/>
      <c r="B26" s="567"/>
      <c r="C26" s="566" t="s">
        <v>1711</v>
      </c>
      <c r="D26" s="566"/>
      <c r="E26" s="569"/>
      <c r="F26" s="569"/>
      <c r="G26" s="569"/>
      <c r="H26" s="569"/>
      <c r="I26" s="569"/>
      <c r="J26" s="569"/>
      <c r="K26" s="569"/>
      <c r="L26" s="569"/>
      <c r="M26" s="569"/>
      <c r="N26" s="569"/>
      <c r="O26" s="569"/>
    </row>
    <row r="27" spans="1:15" ht="34.5" customHeight="1">
      <c r="A27" s="567"/>
      <c r="B27" s="567"/>
      <c r="C27" s="566" t="s">
        <v>115</v>
      </c>
      <c r="D27" s="566"/>
      <c r="E27" s="569"/>
      <c r="F27" s="569"/>
      <c r="G27" s="569"/>
      <c r="H27" s="569"/>
      <c r="I27" s="569"/>
      <c r="J27" s="569"/>
      <c r="K27" s="569"/>
      <c r="L27" s="569"/>
      <c r="M27" s="569"/>
      <c r="N27" s="569"/>
      <c r="O27" s="569"/>
    </row>
    <row r="28" spans="1:15" ht="34.5" customHeight="1">
      <c r="A28" s="567"/>
      <c r="B28" s="567"/>
      <c r="C28" s="566" t="s">
        <v>117</v>
      </c>
      <c r="D28" s="566"/>
      <c r="E28" s="569"/>
      <c r="F28" s="569"/>
      <c r="G28" s="569"/>
      <c r="H28" s="569"/>
      <c r="I28" s="569"/>
      <c r="J28" s="569"/>
      <c r="K28" s="569"/>
      <c r="L28" s="569"/>
      <c r="M28" s="569"/>
      <c r="N28" s="569"/>
      <c r="O28" s="569"/>
    </row>
    <row r="29" spans="1:15" ht="34.5" customHeight="1">
      <c r="A29" s="567"/>
      <c r="B29" s="567"/>
      <c r="C29" s="566" t="s">
        <v>170</v>
      </c>
      <c r="D29" s="566"/>
      <c r="E29" s="568"/>
      <c r="F29" s="568"/>
      <c r="G29" s="568"/>
      <c r="H29" s="568"/>
      <c r="I29" s="568"/>
      <c r="J29" s="568"/>
      <c r="K29" s="568"/>
      <c r="L29" s="568"/>
      <c r="M29" s="568"/>
      <c r="N29" s="568"/>
      <c r="O29" s="568"/>
    </row>
  </sheetData>
  <mergeCells count="33">
    <mergeCell ref="E29:O29"/>
    <mergeCell ref="A25:B29"/>
    <mergeCell ref="C25:D25"/>
    <mergeCell ref="E25:O25"/>
    <mergeCell ref="C26:D26"/>
    <mergeCell ref="E26:O26"/>
    <mergeCell ref="C27:D27"/>
    <mergeCell ref="E27:O27"/>
    <mergeCell ref="C28:D28"/>
    <mergeCell ref="E28:O28"/>
    <mergeCell ref="C29:D2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4"/>
  <sheetViews>
    <sheetView showGridLines="0" topLeftCell="A7" zoomScale="85" zoomScaleNormal="85" zoomScaleSheetLayoutView="85" workbookViewId="0">
      <selection activeCell="P20" sqref="P20:R20"/>
    </sheetView>
  </sheetViews>
  <sheetFormatPr defaultColWidth="9" defaultRowHeight="13.5"/>
  <cols>
    <col min="1" max="1" width="4.5" style="1" bestFit="1" customWidth="1"/>
    <col min="2" max="2" width="14.5" style="1" bestFit="1" customWidth="1"/>
    <col min="3" max="3" width="27.5" style="1" customWidth="1"/>
    <col min="4" max="4" width="16.125" style="1" bestFit="1" customWidth="1"/>
    <col min="5" max="5" width="41" style="1" customWidth="1"/>
    <col min="6" max="6" width="29.75"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36" customHeight="1">
      <c r="A6" s="213">
        <v>1</v>
      </c>
      <c r="B6" s="188" t="s">
        <v>517</v>
      </c>
      <c r="C6" s="182" t="s">
        <v>966</v>
      </c>
      <c r="D6" s="182" t="s">
        <v>967</v>
      </c>
      <c r="E6" s="182" t="s">
        <v>968</v>
      </c>
      <c r="F6" s="182" t="s">
        <v>969</v>
      </c>
      <c r="G6" s="2">
        <v>3</v>
      </c>
      <c r="H6" s="2">
        <v>3</v>
      </c>
      <c r="I6" s="214">
        <f>G6*H6</f>
        <v>9</v>
      </c>
      <c r="J6" s="182" t="s">
        <v>970</v>
      </c>
      <c r="K6" s="2">
        <v>1</v>
      </c>
      <c r="L6" s="2">
        <v>3</v>
      </c>
      <c r="M6" s="214">
        <f>K6*L6</f>
        <v>3</v>
      </c>
      <c r="N6" s="40" t="s">
        <v>971</v>
      </c>
      <c r="O6" s="40" t="s">
        <v>232</v>
      </c>
    </row>
    <row r="7" spans="1:15" ht="36" customHeight="1">
      <c r="A7" s="208">
        <v>2</v>
      </c>
      <c r="B7" s="188"/>
      <c r="C7" s="215" t="s">
        <v>972</v>
      </c>
      <c r="D7" s="215" t="s">
        <v>519</v>
      </c>
      <c r="E7" s="215" t="s">
        <v>521</v>
      </c>
      <c r="F7" s="182" t="s">
        <v>969</v>
      </c>
      <c r="G7" s="2">
        <v>3</v>
      </c>
      <c r="H7" s="2">
        <v>3</v>
      </c>
      <c r="I7" s="214">
        <f t="shared" ref="I7:I19" si="0">G7*H7</f>
        <v>9</v>
      </c>
      <c r="J7" s="182" t="s">
        <v>973</v>
      </c>
      <c r="K7" s="2">
        <v>1</v>
      </c>
      <c r="L7" s="2">
        <v>3</v>
      </c>
      <c r="M7" s="214">
        <f t="shared" ref="M7:M19" si="1">K7*L7</f>
        <v>3</v>
      </c>
      <c r="N7" s="40" t="s">
        <v>971</v>
      </c>
      <c r="O7" s="40" t="s">
        <v>232</v>
      </c>
    </row>
    <row r="8" spans="1:15" ht="36" customHeight="1">
      <c r="A8" s="213">
        <v>3</v>
      </c>
      <c r="B8" s="188"/>
      <c r="C8" s="215" t="s">
        <v>974</v>
      </c>
      <c r="D8" s="215" t="s">
        <v>519</v>
      </c>
      <c r="E8" s="215" t="s">
        <v>523</v>
      </c>
      <c r="F8" s="182" t="s">
        <v>969</v>
      </c>
      <c r="G8" s="2">
        <v>3</v>
      </c>
      <c r="H8" s="2">
        <v>3</v>
      </c>
      <c r="I8" s="214">
        <f t="shared" si="0"/>
        <v>9</v>
      </c>
      <c r="J8" s="182" t="s">
        <v>973</v>
      </c>
      <c r="K8" s="2">
        <v>1</v>
      </c>
      <c r="L8" s="2">
        <v>3</v>
      </c>
      <c r="M8" s="214">
        <f t="shared" si="1"/>
        <v>3</v>
      </c>
      <c r="N8" s="40"/>
      <c r="O8" s="40"/>
    </row>
    <row r="9" spans="1:15" ht="36" customHeight="1">
      <c r="A9" s="208">
        <v>4</v>
      </c>
      <c r="B9" s="188" t="s">
        <v>524</v>
      </c>
      <c r="C9" s="215" t="s">
        <v>975</v>
      </c>
      <c r="D9" s="215" t="s">
        <v>976</v>
      </c>
      <c r="E9" s="215" t="s">
        <v>977</v>
      </c>
      <c r="F9" s="182" t="s">
        <v>978</v>
      </c>
      <c r="G9" s="2">
        <v>3</v>
      </c>
      <c r="H9" s="2">
        <v>3</v>
      </c>
      <c r="I9" s="214">
        <f t="shared" si="0"/>
        <v>9</v>
      </c>
      <c r="J9" s="182" t="s">
        <v>979</v>
      </c>
      <c r="K9" s="2">
        <v>1</v>
      </c>
      <c r="L9" s="2">
        <v>3</v>
      </c>
      <c r="M9" s="214">
        <f t="shared" si="1"/>
        <v>3</v>
      </c>
      <c r="N9" s="40"/>
      <c r="O9" s="40"/>
    </row>
    <row r="10" spans="1:15" ht="36" customHeight="1">
      <c r="A10" s="213">
        <v>5</v>
      </c>
      <c r="B10" s="188"/>
      <c r="C10" s="215" t="s">
        <v>980</v>
      </c>
      <c r="D10" s="215" t="s">
        <v>526</v>
      </c>
      <c r="E10" s="215" t="s">
        <v>547</v>
      </c>
      <c r="F10" s="182" t="s">
        <v>978</v>
      </c>
      <c r="G10" s="2">
        <v>3</v>
      </c>
      <c r="H10" s="2">
        <v>3</v>
      </c>
      <c r="I10" s="214">
        <f t="shared" si="0"/>
        <v>9</v>
      </c>
      <c r="J10" s="182" t="s">
        <v>979</v>
      </c>
      <c r="K10" s="2">
        <v>1</v>
      </c>
      <c r="L10" s="2">
        <v>3</v>
      </c>
      <c r="M10" s="214">
        <f t="shared" si="1"/>
        <v>3</v>
      </c>
      <c r="N10" s="40"/>
      <c r="O10" s="40"/>
    </row>
    <row r="11" spans="1:15" ht="36" customHeight="1">
      <c r="A11" s="208">
        <v>6</v>
      </c>
      <c r="B11" s="188"/>
      <c r="C11" s="215" t="s">
        <v>981</v>
      </c>
      <c r="D11" s="215" t="s">
        <v>526</v>
      </c>
      <c r="E11" s="215" t="s">
        <v>528</v>
      </c>
      <c r="F11" s="216" t="s">
        <v>982</v>
      </c>
      <c r="G11" s="2">
        <v>3</v>
      </c>
      <c r="H11" s="2">
        <v>3</v>
      </c>
      <c r="I11" s="214">
        <f t="shared" si="0"/>
        <v>9</v>
      </c>
      <c r="J11" s="216" t="s">
        <v>983</v>
      </c>
      <c r="K11" s="2">
        <v>1</v>
      </c>
      <c r="L11" s="2">
        <v>3</v>
      </c>
      <c r="M11" s="214">
        <f t="shared" si="1"/>
        <v>3</v>
      </c>
      <c r="N11" s="40"/>
      <c r="O11" s="40"/>
    </row>
    <row r="12" spans="1:15" ht="36" customHeight="1">
      <c r="A12" s="213">
        <v>7</v>
      </c>
      <c r="B12" s="188"/>
      <c r="C12" s="215" t="s">
        <v>984</v>
      </c>
      <c r="D12" s="215" t="s">
        <v>526</v>
      </c>
      <c r="E12" s="215" t="s">
        <v>985</v>
      </c>
      <c r="F12" s="216" t="s">
        <v>986</v>
      </c>
      <c r="G12" s="2">
        <v>3</v>
      </c>
      <c r="H12" s="2">
        <v>3</v>
      </c>
      <c r="I12" s="214">
        <f t="shared" si="0"/>
        <v>9</v>
      </c>
      <c r="J12" s="216" t="s">
        <v>1041</v>
      </c>
      <c r="K12" s="2">
        <v>1</v>
      </c>
      <c r="L12" s="2">
        <v>3</v>
      </c>
      <c r="M12" s="214">
        <f t="shared" si="1"/>
        <v>3</v>
      </c>
      <c r="N12" s="40"/>
      <c r="O12" s="40"/>
    </row>
    <row r="13" spans="1:15" ht="36" customHeight="1">
      <c r="A13" s="208">
        <v>8</v>
      </c>
      <c r="B13" s="188"/>
      <c r="C13" s="215" t="s">
        <v>987</v>
      </c>
      <c r="D13" s="215" t="s">
        <v>526</v>
      </c>
      <c r="E13" s="215" t="s">
        <v>588</v>
      </c>
      <c r="F13" s="182" t="s">
        <v>978</v>
      </c>
      <c r="G13" s="2">
        <v>3</v>
      </c>
      <c r="H13" s="2">
        <v>3</v>
      </c>
      <c r="I13" s="214">
        <f t="shared" si="0"/>
        <v>9</v>
      </c>
      <c r="J13" s="182" t="s">
        <v>1042</v>
      </c>
      <c r="K13" s="2">
        <v>1</v>
      </c>
      <c r="L13" s="2">
        <v>3</v>
      </c>
      <c r="M13" s="214">
        <f t="shared" si="1"/>
        <v>3</v>
      </c>
      <c r="N13" s="40"/>
      <c r="O13" s="40"/>
    </row>
    <row r="14" spans="1:15" ht="36" customHeight="1">
      <c r="A14" s="213">
        <v>9</v>
      </c>
      <c r="B14" s="188"/>
      <c r="C14" s="215" t="s">
        <v>988</v>
      </c>
      <c r="D14" s="215" t="s">
        <v>533</v>
      </c>
      <c r="E14" s="215" t="s">
        <v>989</v>
      </c>
      <c r="F14" s="216" t="s">
        <v>990</v>
      </c>
      <c r="G14" s="2">
        <v>3</v>
      </c>
      <c r="H14" s="2">
        <v>3</v>
      </c>
      <c r="I14" s="214">
        <f t="shared" si="0"/>
        <v>9</v>
      </c>
      <c r="J14" s="216" t="s">
        <v>1048</v>
      </c>
      <c r="K14" s="2">
        <v>1</v>
      </c>
      <c r="L14" s="2">
        <v>3</v>
      </c>
      <c r="M14" s="214">
        <f t="shared" si="1"/>
        <v>3</v>
      </c>
      <c r="N14" s="40"/>
      <c r="O14" s="40"/>
    </row>
    <row r="15" spans="1:15" ht="36" customHeight="1">
      <c r="A15" s="208">
        <v>10</v>
      </c>
      <c r="B15" s="188"/>
      <c r="C15" s="215" t="s">
        <v>991</v>
      </c>
      <c r="D15" s="215" t="s">
        <v>533</v>
      </c>
      <c r="E15" s="215" t="s">
        <v>992</v>
      </c>
      <c r="F15" s="216" t="s">
        <v>1043</v>
      </c>
      <c r="G15" s="2">
        <v>3</v>
      </c>
      <c r="H15" s="2">
        <v>2</v>
      </c>
      <c r="I15" s="214">
        <f t="shared" si="0"/>
        <v>6</v>
      </c>
      <c r="J15" s="216" t="s">
        <v>1044</v>
      </c>
      <c r="K15" s="2">
        <v>2</v>
      </c>
      <c r="L15" s="2">
        <v>2</v>
      </c>
      <c r="M15" s="214">
        <f t="shared" si="1"/>
        <v>4</v>
      </c>
      <c r="N15" s="40"/>
      <c r="O15" s="40"/>
    </row>
    <row r="16" spans="1:15" ht="36" customHeight="1">
      <c r="A16" s="213">
        <v>11</v>
      </c>
      <c r="B16" s="188"/>
      <c r="C16" s="215" t="s">
        <v>993</v>
      </c>
      <c r="D16" s="215" t="s">
        <v>533</v>
      </c>
      <c r="E16" s="215" t="s">
        <v>994</v>
      </c>
      <c r="F16" s="182" t="s">
        <v>995</v>
      </c>
      <c r="G16" s="2">
        <v>3</v>
      </c>
      <c r="H16" s="2">
        <v>2</v>
      </c>
      <c r="I16" s="214">
        <f t="shared" si="0"/>
        <v>6</v>
      </c>
      <c r="J16" s="182" t="s">
        <v>996</v>
      </c>
      <c r="K16" s="2">
        <v>2</v>
      </c>
      <c r="L16" s="2">
        <v>2</v>
      </c>
      <c r="M16" s="214">
        <f t="shared" si="1"/>
        <v>4</v>
      </c>
      <c r="N16" s="40"/>
      <c r="O16" s="40"/>
    </row>
    <row r="17" spans="1:15" ht="36" customHeight="1">
      <c r="A17" s="208">
        <v>12</v>
      </c>
      <c r="B17" s="188"/>
      <c r="C17" s="215" t="s">
        <v>997</v>
      </c>
      <c r="D17" s="215" t="s">
        <v>533</v>
      </c>
      <c r="E17" s="215" t="s">
        <v>488</v>
      </c>
      <c r="F17" s="216" t="s">
        <v>998</v>
      </c>
      <c r="G17" s="2">
        <v>2</v>
      </c>
      <c r="H17" s="2">
        <v>2</v>
      </c>
      <c r="I17" s="214">
        <f t="shared" si="0"/>
        <v>4</v>
      </c>
      <c r="J17" s="216" t="s">
        <v>999</v>
      </c>
      <c r="K17" s="2">
        <v>2</v>
      </c>
      <c r="L17" s="2">
        <v>1</v>
      </c>
      <c r="M17" s="214">
        <f t="shared" si="1"/>
        <v>2</v>
      </c>
      <c r="N17" s="40"/>
      <c r="O17" s="40"/>
    </row>
    <row r="18" spans="1:15" ht="36" customHeight="1">
      <c r="A18" s="213">
        <v>13</v>
      </c>
      <c r="B18" s="188"/>
      <c r="C18" s="215" t="s">
        <v>1000</v>
      </c>
      <c r="D18" s="215" t="s">
        <v>533</v>
      </c>
      <c r="E18" s="215" t="s">
        <v>1001</v>
      </c>
      <c r="F18" s="216" t="s">
        <v>1045</v>
      </c>
      <c r="G18" s="2">
        <v>2</v>
      </c>
      <c r="H18" s="2">
        <v>2</v>
      </c>
      <c r="I18" s="214">
        <f t="shared" si="0"/>
        <v>4</v>
      </c>
      <c r="J18" s="216" t="s">
        <v>1046</v>
      </c>
      <c r="K18" s="2">
        <v>2</v>
      </c>
      <c r="L18" s="2">
        <v>1</v>
      </c>
      <c r="M18" s="214">
        <f t="shared" si="1"/>
        <v>2</v>
      </c>
      <c r="N18" s="40"/>
      <c r="O18" s="40"/>
    </row>
    <row r="19" spans="1:15" ht="36" customHeight="1">
      <c r="A19" s="213">
        <v>14</v>
      </c>
      <c r="B19" s="188"/>
      <c r="C19" s="215" t="s">
        <v>1002</v>
      </c>
      <c r="D19" s="215" t="s">
        <v>533</v>
      </c>
      <c r="E19" s="215" t="s">
        <v>538</v>
      </c>
      <c r="F19" s="216" t="s">
        <v>1003</v>
      </c>
      <c r="G19" s="2">
        <v>2</v>
      </c>
      <c r="H19" s="2">
        <v>2</v>
      </c>
      <c r="I19" s="214">
        <f t="shared" si="0"/>
        <v>4</v>
      </c>
      <c r="J19" s="216" t="s">
        <v>1047</v>
      </c>
      <c r="K19" s="2">
        <v>2</v>
      </c>
      <c r="L19" s="2">
        <v>1</v>
      </c>
      <c r="M19" s="214">
        <f t="shared" si="1"/>
        <v>2</v>
      </c>
      <c r="N19" s="40"/>
      <c r="O19" s="40"/>
    </row>
    <row r="20" spans="1:15" ht="34.5" customHeight="1">
      <c r="A20" s="567" t="s">
        <v>1706</v>
      </c>
      <c r="B20" s="567"/>
      <c r="C20" s="566" t="s">
        <v>1712</v>
      </c>
      <c r="D20" s="566"/>
      <c r="E20" s="569"/>
      <c r="F20" s="569"/>
      <c r="G20" s="569"/>
      <c r="H20" s="569"/>
      <c r="I20" s="569"/>
      <c r="J20" s="569"/>
      <c r="K20" s="569"/>
      <c r="L20" s="569"/>
      <c r="M20" s="569"/>
      <c r="N20" s="569"/>
      <c r="O20" s="569"/>
    </row>
    <row r="21" spans="1:15" ht="34.5" customHeight="1">
      <c r="A21" s="567"/>
      <c r="B21" s="567"/>
      <c r="C21" s="566" t="s">
        <v>1711</v>
      </c>
      <c r="D21" s="566"/>
      <c r="E21" s="569"/>
      <c r="F21" s="569"/>
      <c r="G21" s="569"/>
      <c r="H21" s="569"/>
      <c r="I21" s="569"/>
      <c r="J21" s="569"/>
      <c r="K21" s="569"/>
      <c r="L21" s="569"/>
      <c r="M21" s="569"/>
      <c r="N21" s="569"/>
      <c r="O21" s="569"/>
    </row>
    <row r="22" spans="1:15" ht="34.5" customHeight="1">
      <c r="A22" s="567"/>
      <c r="B22" s="567"/>
      <c r="C22" s="566" t="s">
        <v>115</v>
      </c>
      <c r="D22" s="566"/>
      <c r="E22" s="569"/>
      <c r="F22" s="569"/>
      <c r="G22" s="569"/>
      <c r="H22" s="569"/>
      <c r="I22" s="569"/>
      <c r="J22" s="569"/>
      <c r="K22" s="569"/>
      <c r="L22" s="569"/>
      <c r="M22" s="569"/>
      <c r="N22" s="569"/>
      <c r="O22" s="569"/>
    </row>
    <row r="23" spans="1:15" ht="34.5" customHeight="1">
      <c r="A23" s="567"/>
      <c r="B23" s="567"/>
      <c r="C23" s="566" t="s">
        <v>117</v>
      </c>
      <c r="D23" s="566"/>
      <c r="E23" s="569"/>
      <c r="F23" s="569"/>
      <c r="G23" s="569"/>
      <c r="H23" s="569"/>
      <c r="I23" s="569"/>
      <c r="J23" s="569"/>
      <c r="K23" s="569"/>
      <c r="L23" s="569"/>
      <c r="M23" s="569"/>
      <c r="N23" s="569"/>
      <c r="O23" s="569"/>
    </row>
    <row r="24" spans="1:15" ht="34.5" customHeight="1">
      <c r="A24" s="567"/>
      <c r="B24" s="567"/>
      <c r="C24" s="566" t="s">
        <v>170</v>
      </c>
      <c r="D24" s="566"/>
      <c r="E24" s="568"/>
      <c r="F24" s="568"/>
      <c r="G24" s="568"/>
      <c r="H24" s="568"/>
      <c r="I24" s="568"/>
      <c r="J24" s="568"/>
      <c r="K24" s="568"/>
      <c r="L24" s="568"/>
      <c r="M24" s="568"/>
      <c r="N24" s="568"/>
      <c r="O24" s="568"/>
    </row>
  </sheetData>
  <mergeCells count="33">
    <mergeCell ref="E24:O24"/>
    <mergeCell ref="A20:B24"/>
    <mergeCell ref="C20:D20"/>
    <mergeCell ref="E20:O20"/>
    <mergeCell ref="C21:D21"/>
    <mergeCell ref="E21:O21"/>
    <mergeCell ref="C22:D22"/>
    <mergeCell ref="E22:O22"/>
    <mergeCell ref="C23:D23"/>
    <mergeCell ref="E23:O23"/>
    <mergeCell ref="C24:D24"/>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6:B19">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G6:G19 K6:K19">
      <formula1>"1, 2, 3, 4, 5"</formula1>
    </dataValidation>
    <dataValidation type="list" allowBlank="1" showInputMessage="1" showErrorMessage="1" sqref="H6:H19 L6:L19">
      <formula1>"1, 2, 3, 4"</formula1>
    </dataValidation>
  </dataValidations>
  <pageMargins left="0.70866141732283472" right="0.70866141732283472" top="0.74803149606299213" bottom="0.74803149606299213" header="0.31496062992125984" footer="0.31496062992125984"/>
  <pageSetup paperSize="8" scale="59" fitToHeight="11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3"/>
  <sheetViews>
    <sheetView showGridLines="0" topLeftCell="A10" zoomScale="85" zoomScaleNormal="85"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16.125" style="1" bestFit="1" customWidth="1"/>
    <col min="5" max="5" width="41" style="1" customWidth="1"/>
    <col min="6" max="6" width="21.5" style="1" bestFit="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40.15" customHeight="1">
      <c r="A6" s="213">
        <v>1</v>
      </c>
      <c r="B6" s="188" t="s">
        <v>517</v>
      </c>
      <c r="C6" s="217" t="s">
        <v>1004</v>
      </c>
      <c r="D6" s="217" t="s">
        <v>519</v>
      </c>
      <c r="E6" s="217" t="s">
        <v>1005</v>
      </c>
      <c r="F6" s="182" t="s">
        <v>969</v>
      </c>
      <c r="G6" s="2">
        <v>2</v>
      </c>
      <c r="H6" s="2">
        <v>3</v>
      </c>
      <c r="I6" s="214">
        <f>G6*H6</f>
        <v>6</v>
      </c>
      <c r="J6" s="182" t="s">
        <v>1049</v>
      </c>
      <c r="K6" s="2">
        <v>1</v>
      </c>
      <c r="L6" s="2">
        <v>3</v>
      </c>
      <c r="M6" s="214">
        <f>K6*L6</f>
        <v>3</v>
      </c>
      <c r="N6" s="40" t="s">
        <v>971</v>
      </c>
      <c r="O6" s="40" t="s">
        <v>232</v>
      </c>
    </row>
    <row r="7" spans="1:15" ht="40.15" customHeight="1">
      <c r="A7" s="208">
        <v>2</v>
      </c>
      <c r="B7" s="188"/>
      <c r="C7" s="217" t="s">
        <v>1006</v>
      </c>
      <c r="D7" s="217" t="s">
        <v>526</v>
      </c>
      <c r="E7" s="217" t="s">
        <v>1007</v>
      </c>
      <c r="F7" s="182" t="s">
        <v>1054</v>
      </c>
      <c r="G7" s="2">
        <v>2</v>
      </c>
      <c r="H7" s="2">
        <v>3</v>
      </c>
      <c r="I7" s="214">
        <f t="shared" ref="I7:I18" si="0">G7*H7</f>
        <v>6</v>
      </c>
      <c r="J7" s="182" t="s">
        <v>1042</v>
      </c>
      <c r="K7" s="2">
        <v>1</v>
      </c>
      <c r="L7" s="2">
        <v>3</v>
      </c>
      <c r="M7" s="214">
        <f t="shared" ref="M7:M18" si="1">K7*L7</f>
        <v>3</v>
      </c>
      <c r="N7" s="40" t="s">
        <v>971</v>
      </c>
      <c r="O7" s="40" t="s">
        <v>232</v>
      </c>
    </row>
    <row r="8" spans="1:15" ht="40.15" customHeight="1">
      <c r="A8" s="213">
        <v>3</v>
      </c>
      <c r="B8" s="188"/>
      <c r="C8" s="217" t="s">
        <v>1008</v>
      </c>
      <c r="D8" s="217" t="s">
        <v>1009</v>
      </c>
      <c r="E8" s="217" t="s">
        <v>1010</v>
      </c>
      <c r="F8" s="182" t="s">
        <v>1058</v>
      </c>
      <c r="G8" s="2">
        <v>2</v>
      </c>
      <c r="H8" s="2">
        <v>2</v>
      </c>
      <c r="I8" s="214">
        <f t="shared" si="0"/>
        <v>4</v>
      </c>
      <c r="J8" s="182" t="s">
        <v>1063</v>
      </c>
      <c r="K8" s="2">
        <v>2</v>
      </c>
      <c r="L8" s="2">
        <v>2</v>
      </c>
      <c r="M8" s="214">
        <f t="shared" si="1"/>
        <v>4</v>
      </c>
      <c r="N8" s="40"/>
      <c r="O8" s="40"/>
    </row>
    <row r="9" spans="1:15" ht="40.15" customHeight="1">
      <c r="A9" s="208">
        <v>4</v>
      </c>
      <c r="B9" s="188" t="s">
        <v>1011</v>
      </c>
      <c r="C9" s="217" t="s">
        <v>1012</v>
      </c>
      <c r="D9" s="217" t="s">
        <v>1013</v>
      </c>
      <c r="E9" s="217" t="s">
        <v>1014</v>
      </c>
      <c r="F9" s="182"/>
      <c r="G9" s="2">
        <v>2</v>
      </c>
      <c r="H9" s="2">
        <v>2</v>
      </c>
      <c r="I9" s="214">
        <f t="shared" si="0"/>
        <v>4</v>
      </c>
      <c r="J9" s="182" t="s">
        <v>1059</v>
      </c>
      <c r="K9" s="2">
        <v>2</v>
      </c>
      <c r="L9" s="2">
        <v>2</v>
      </c>
      <c r="M9" s="214">
        <f t="shared" si="1"/>
        <v>4</v>
      </c>
      <c r="N9" s="40"/>
      <c r="O9" s="40"/>
    </row>
    <row r="10" spans="1:15" ht="40.15" customHeight="1">
      <c r="A10" s="213">
        <v>5</v>
      </c>
      <c r="B10" s="188"/>
      <c r="C10" s="217" t="s">
        <v>1016</v>
      </c>
      <c r="D10" s="217" t="s">
        <v>1017</v>
      </c>
      <c r="E10" s="217" t="s">
        <v>1018</v>
      </c>
      <c r="F10" s="182" t="s">
        <v>1019</v>
      </c>
      <c r="G10" s="2">
        <v>2</v>
      </c>
      <c r="H10" s="2">
        <v>2</v>
      </c>
      <c r="I10" s="214">
        <f t="shared" si="0"/>
        <v>4</v>
      </c>
      <c r="J10" s="182" t="s">
        <v>1060</v>
      </c>
      <c r="K10" s="2">
        <v>1</v>
      </c>
      <c r="L10" s="2">
        <v>2</v>
      </c>
      <c r="M10" s="214">
        <f t="shared" si="1"/>
        <v>2</v>
      </c>
      <c r="N10" s="40"/>
      <c r="O10" s="40"/>
    </row>
    <row r="11" spans="1:15" ht="40.15" customHeight="1">
      <c r="A11" s="208">
        <v>6</v>
      </c>
      <c r="B11" s="188"/>
      <c r="C11" s="217" t="s">
        <v>1020</v>
      </c>
      <c r="D11" s="217" t="s">
        <v>1017</v>
      </c>
      <c r="E11" s="217" t="s">
        <v>1021</v>
      </c>
      <c r="F11" s="216" t="s">
        <v>1022</v>
      </c>
      <c r="G11" s="2">
        <v>2</v>
      </c>
      <c r="H11" s="2">
        <v>3</v>
      </c>
      <c r="I11" s="214">
        <f t="shared" si="0"/>
        <v>6</v>
      </c>
      <c r="J11" s="216" t="s">
        <v>1061</v>
      </c>
      <c r="K11" s="2">
        <v>1</v>
      </c>
      <c r="L11" s="2">
        <v>3</v>
      </c>
      <c r="M11" s="214">
        <f t="shared" si="1"/>
        <v>3</v>
      </c>
      <c r="N11" s="40"/>
      <c r="O11" s="40"/>
    </row>
    <row r="12" spans="1:15" ht="40.15" customHeight="1">
      <c r="A12" s="213">
        <v>7</v>
      </c>
      <c r="B12" s="188"/>
      <c r="C12" s="217" t="s">
        <v>1023</v>
      </c>
      <c r="D12" s="217" t="s">
        <v>1017</v>
      </c>
      <c r="E12" s="217" t="s">
        <v>1018</v>
      </c>
      <c r="F12" s="216" t="s">
        <v>969</v>
      </c>
      <c r="G12" s="2">
        <v>2</v>
      </c>
      <c r="H12" s="2">
        <v>2</v>
      </c>
      <c r="I12" s="214">
        <f t="shared" si="0"/>
        <v>4</v>
      </c>
      <c r="J12" s="216" t="s">
        <v>1024</v>
      </c>
      <c r="K12" s="2">
        <v>1</v>
      </c>
      <c r="L12" s="2">
        <v>2</v>
      </c>
      <c r="M12" s="214">
        <f t="shared" si="1"/>
        <v>2</v>
      </c>
      <c r="N12" s="40"/>
      <c r="O12" s="40"/>
    </row>
    <row r="13" spans="1:15" ht="40.15" customHeight="1">
      <c r="A13" s="208">
        <v>8</v>
      </c>
      <c r="B13" s="188"/>
      <c r="C13" s="217" t="s">
        <v>1025</v>
      </c>
      <c r="D13" s="217" t="s">
        <v>1017</v>
      </c>
      <c r="E13" s="217" t="s">
        <v>1021</v>
      </c>
      <c r="F13" s="216" t="s">
        <v>1022</v>
      </c>
      <c r="G13" s="2">
        <v>2</v>
      </c>
      <c r="H13" s="2">
        <v>3</v>
      </c>
      <c r="I13" s="214">
        <f t="shared" si="0"/>
        <v>6</v>
      </c>
      <c r="J13" s="216" t="s">
        <v>1061</v>
      </c>
      <c r="K13" s="2">
        <v>1</v>
      </c>
      <c r="L13" s="2">
        <v>3</v>
      </c>
      <c r="M13" s="214">
        <f t="shared" si="1"/>
        <v>3</v>
      </c>
      <c r="N13" s="40"/>
      <c r="O13" s="40"/>
    </row>
    <row r="14" spans="1:15" ht="40.15" customHeight="1">
      <c r="A14" s="213">
        <v>9</v>
      </c>
      <c r="B14" s="188"/>
      <c r="C14" s="217" t="s">
        <v>1026</v>
      </c>
      <c r="D14" s="217" t="s">
        <v>1017</v>
      </c>
      <c r="E14" s="217" t="s">
        <v>1021</v>
      </c>
      <c r="F14" s="216" t="s">
        <v>1022</v>
      </c>
      <c r="G14" s="2">
        <v>2</v>
      </c>
      <c r="H14" s="2">
        <v>3</v>
      </c>
      <c r="I14" s="214">
        <f t="shared" si="0"/>
        <v>6</v>
      </c>
      <c r="J14" s="216" t="s">
        <v>1061</v>
      </c>
      <c r="K14" s="2">
        <v>1</v>
      </c>
      <c r="L14" s="2">
        <v>3</v>
      </c>
      <c r="M14" s="214">
        <f t="shared" si="1"/>
        <v>3</v>
      </c>
      <c r="N14" s="40"/>
      <c r="O14" s="40"/>
    </row>
    <row r="15" spans="1:15" ht="40.15" customHeight="1">
      <c r="A15" s="208">
        <v>10</v>
      </c>
      <c r="B15" s="188"/>
      <c r="C15" s="217" t="s">
        <v>1027</v>
      </c>
      <c r="D15" s="217" t="s">
        <v>580</v>
      </c>
      <c r="E15" s="217" t="s">
        <v>1014</v>
      </c>
      <c r="F15" s="216" t="s">
        <v>1015</v>
      </c>
      <c r="G15" s="2">
        <v>2</v>
      </c>
      <c r="H15" s="2">
        <v>2</v>
      </c>
      <c r="I15" s="214">
        <f t="shared" si="0"/>
        <v>4</v>
      </c>
      <c r="J15" s="182" t="s">
        <v>1059</v>
      </c>
      <c r="K15" s="2">
        <v>2</v>
      </c>
      <c r="L15" s="2">
        <v>1</v>
      </c>
      <c r="M15" s="214">
        <f t="shared" si="1"/>
        <v>2</v>
      </c>
      <c r="N15" s="40"/>
      <c r="O15" s="40"/>
    </row>
    <row r="16" spans="1:15" ht="40.15" customHeight="1">
      <c r="A16" s="213">
        <v>11</v>
      </c>
      <c r="B16" s="188" t="s">
        <v>573</v>
      </c>
      <c r="C16" s="217" t="s">
        <v>1028</v>
      </c>
      <c r="D16" s="217" t="s">
        <v>580</v>
      </c>
      <c r="E16" s="217" t="s">
        <v>1029</v>
      </c>
      <c r="F16" s="216" t="s">
        <v>1030</v>
      </c>
      <c r="G16" s="2">
        <v>2</v>
      </c>
      <c r="H16" s="2">
        <v>2</v>
      </c>
      <c r="I16" s="214">
        <f t="shared" si="0"/>
        <v>4</v>
      </c>
      <c r="J16" s="182" t="s">
        <v>1062</v>
      </c>
      <c r="K16" s="2">
        <v>2</v>
      </c>
      <c r="L16" s="2">
        <v>1</v>
      </c>
      <c r="M16" s="214">
        <f t="shared" si="1"/>
        <v>2</v>
      </c>
      <c r="N16" s="40"/>
      <c r="O16" s="40"/>
    </row>
    <row r="17" spans="1:15" ht="40.15" customHeight="1">
      <c r="A17" s="208">
        <v>12</v>
      </c>
      <c r="B17" s="188" t="s">
        <v>179</v>
      </c>
      <c r="C17" s="217" t="s">
        <v>1031</v>
      </c>
      <c r="D17" s="217" t="s">
        <v>580</v>
      </c>
      <c r="E17" s="217" t="s">
        <v>1032</v>
      </c>
      <c r="F17" s="216" t="s">
        <v>1055</v>
      </c>
      <c r="G17" s="2">
        <v>2</v>
      </c>
      <c r="H17" s="2">
        <v>2</v>
      </c>
      <c r="I17" s="214">
        <f t="shared" si="0"/>
        <v>4</v>
      </c>
      <c r="J17" s="182" t="s">
        <v>1056</v>
      </c>
      <c r="K17" s="2">
        <v>2</v>
      </c>
      <c r="L17" s="2">
        <v>1</v>
      </c>
      <c r="M17" s="214">
        <f t="shared" si="1"/>
        <v>2</v>
      </c>
      <c r="N17" s="40"/>
      <c r="O17" s="40"/>
    </row>
    <row r="18" spans="1:15" ht="40.15" customHeight="1">
      <c r="A18" s="213">
        <v>13</v>
      </c>
      <c r="B18" s="188"/>
      <c r="C18" s="217" t="s">
        <v>1033</v>
      </c>
      <c r="D18" s="217" t="s">
        <v>1034</v>
      </c>
      <c r="E18" s="217" t="s">
        <v>1035</v>
      </c>
      <c r="F18" s="216" t="s">
        <v>1055</v>
      </c>
      <c r="G18" s="2">
        <v>2</v>
      </c>
      <c r="H18" s="2">
        <v>2</v>
      </c>
      <c r="I18" s="214">
        <f t="shared" si="0"/>
        <v>4</v>
      </c>
      <c r="J18" s="182" t="s">
        <v>1056</v>
      </c>
      <c r="K18" s="2">
        <v>2</v>
      </c>
      <c r="L18" s="2">
        <v>1</v>
      </c>
      <c r="M18" s="214">
        <f t="shared" si="1"/>
        <v>2</v>
      </c>
      <c r="N18" s="40"/>
      <c r="O18" s="40"/>
    </row>
    <row r="19" spans="1:15" ht="34.5" customHeight="1">
      <c r="A19" s="567" t="s">
        <v>1706</v>
      </c>
      <c r="B19" s="567"/>
      <c r="C19" s="566" t="s">
        <v>1712</v>
      </c>
      <c r="D19" s="566"/>
      <c r="E19" s="569"/>
      <c r="F19" s="569"/>
      <c r="G19" s="569"/>
      <c r="H19" s="569"/>
      <c r="I19" s="569"/>
      <c r="J19" s="569"/>
      <c r="K19" s="569"/>
      <c r="L19" s="569"/>
      <c r="M19" s="569"/>
      <c r="N19" s="569"/>
      <c r="O19" s="569"/>
    </row>
    <row r="20" spans="1:15" ht="34.5" customHeight="1">
      <c r="A20" s="567"/>
      <c r="B20" s="567"/>
      <c r="C20" s="566" t="s">
        <v>1711</v>
      </c>
      <c r="D20" s="566"/>
      <c r="E20" s="569"/>
      <c r="F20" s="569"/>
      <c r="G20" s="569"/>
      <c r="H20" s="569"/>
      <c r="I20" s="569"/>
      <c r="J20" s="569"/>
      <c r="K20" s="569"/>
      <c r="L20" s="569"/>
      <c r="M20" s="569"/>
      <c r="N20" s="569"/>
      <c r="O20" s="569"/>
    </row>
    <row r="21" spans="1:15" ht="34.5" customHeight="1">
      <c r="A21" s="567"/>
      <c r="B21" s="567"/>
      <c r="C21" s="566" t="s">
        <v>115</v>
      </c>
      <c r="D21" s="566"/>
      <c r="E21" s="569"/>
      <c r="F21" s="569"/>
      <c r="G21" s="569"/>
      <c r="H21" s="569"/>
      <c r="I21" s="569"/>
      <c r="J21" s="569"/>
      <c r="K21" s="569"/>
      <c r="L21" s="569"/>
      <c r="M21" s="569"/>
      <c r="N21" s="569"/>
      <c r="O21" s="569"/>
    </row>
    <row r="22" spans="1:15" ht="34.5" customHeight="1">
      <c r="A22" s="567"/>
      <c r="B22" s="567"/>
      <c r="C22" s="566" t="s">
        <v>117</v>
      </c>
      <c r="D22" s="566"/>
      <c r="E22" s="569"/>
      <c r="F22" s="569"/>
      <c r="G22" s="569"/>
      <c r="H22" s="569"/>
      <c r="I22" s="569"/>
      <c r="J22" s="569"/>
      <c r="K22" s="569"/>
      <c r="L22" s="569"/>
      <c r="M22" s="569"/>
      <c r="N22" s="569"/>
      <c r="O22" s="569"/>
    </row>
    <row r="23" spans="1:15" ht="34.5" customHeight="1">
      <c r="A23" s="567"/>
      <c r="B23" s="567"/>
      <c r="C23" s="566" t="s">
        <v>170</v>
      </c>
      <c r="D23" s="566"/>
      <c r="E23" s="568"/>
      <c r="F23" s="568"/>
      <c r="G23" s="568"/>
      <c r="H23" s="568"/>
      <c r="I23" s="568"/>
      <c r="J23" s="568"/>
      <c r="K23" s="568"/>
      <c r="L23" s="568"/>
      <c r="M23" s="568"/>
      <c r="N23" s="568"/>
      <c r="O23" s="568"/>
    </row>
  </sheetData>
  <mergeCells count="33">
    <mergeCell ref="E23:O23"/>
    <mergeCell ref="A19:B23"/>
    <mergeCell ref="C19:D19"/>
    <mergeCell ref="E19:O19"/>
    <mergeCell ref="C20:D20"/>
    <mergeCell ref="E20:O20"/>
    <mergeCell ref="C21:D21"/>
    <mergeCell ref="E21:O21"/>
    <mergeCell ref="C22:D22"/>
    <mergeCell ref="E22:O22"/>
    <mergeCell ref="C23:D2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L6:L18 H6:H18">
      <formula1>"1, 2, 3, 4"</formula1>
    </dataValidation>
    <dataValidation type="list" allowBlank="1" showInputMessage="1" showErrorMessage="1" sqref="K6:K18 G6:G18">
      <formula1>"1, 2, 3, 4, 5"</formula1>
    </dataValidation>
    <dataValidation type="list" allowBlank="1" showInputMessage="1" showErrorMessage="1" sqref="B6:B1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3"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7" ht="33" customHeight="1">
      <c r="A1" s="547" t="s">
        <v>419</v>
      </c>
      <c r="B1" s="547"/>
      <c r="C1" s="559"/>
      <c r="D1" s="560"/>
      <c r="E1" s="622" t="s">
        <v>313</v>
      </c>
      <c r="F1" s="623"/>
      <c r="G1" s="623"/>
      <c r="H1" s="623"/>
      <c r="I1" s="623"/>
      <c r="J1" s="623"/>
      <c r="K1" s="624"/>
      <c r="L1" s="259" t="s">
        <v>1683</v>
      </c>
      <c r="M1" s="259" t="s">
        <v>230</v>
      </c>
      <c r="N1" s="259" t="s">
        <v>111</v>
      </c>
      <c r="O1" s="259" t="s">
        <v>112</v>
      </c>
    </row>
    <row r="2" spans="1:17" ht="33" customHeight="1">
      <c r="A2" s="547" t="s">
        <v>1684</v>
      </c>
      <c r="B2" s="547"/>
      <c r="C2" s="561"/>
      <c r="D2" s="562"/>
      <c r="E2" s="625"/>
      <c r="F2" s="626"/>
      <c r="G2" s="626"/>
      <c r="H2" s="626"/>
      <c r="I2" s="626"/>
      <c r="J2" s="626"/>
      <c r="K2" s="627"/>
      <c r="L2" s="549"/>
      <c r="M2" s="549"/>
      <c r="N2" s="549"/>
      <c r="O2" s="549"/>
    </row>
    <row r="3" spans="1:17" ht="33" customHeight="1">
      <c r="A3" s="547" t="s">
        <v>1685</v>
      </c>
      <c r="B3" s="547"/>
      <c r="C3" s="561"/>
      <c r="D3" s="562"/>
      <c r="E3" s="628"/>
      <c r="F3" s="629"/>
      <c r="G3" s="629"/>
      <c r="H3" s="629"/>
      <c r="I3" s="629"/>
      <c r="J3" s="629"/>
      <c r="K3" s="630"/>
      <c r="L3" s="549"/>
      <c r="M3" s="549"/>
      <c r="N3" s="549"/>
      <c r="O3" s="549"/>
    </row>
    <row r="4" spans="1:17"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7" ht="33" customHeight="1">
      <c r="A5" s="548"/>
      <c r="B5" s="548"/>
      <c r="C5" s="547"/>
      <c r="D5" s="547"/>
      <c r="E5" s="547"/>
      <c r="F5" s="547"/>
      <c r="G5" s="259" t="s">
        <v>3</v>
      </c>
      <c r="H5" s="259" t="s">
        <v>4</v>
      </c>
      <c r="I5" s="259" t="s">
        <v>6</v>
      </c>
      <c r="J5" s="547"/>
      <c r="K5" s="259" t="s">
        <v>3</v>
      </c>
      <c r="L5" s="259" t="s">
        <v>4</v>
      </c>
      <c r="M5" s="259" t="s">
        <v>6</v>
      </c>
      <c r="N5" s="547"/>
      <c r="O5" s="547"/>
    </row>
    <row r="6" spans="1:17" ht="52.9" customHeight="1">
      <c r="A6" s="53">
        <v>1</v>
      </c>
      <c r="B6" s="218" t="s">
        <v>10</v>
      </c>
      <c r="C6" s="194" t="s">
        <v>1426</v>
      </c>
      <c r="D6" s="40" t="s">
        <v>1425</v>
      </c>
      <c r="E6" s="195" t="s">
        <v>1424</v>
      </c>
      <c r="F6" s="47" t="s">
        <v>1067</v>
      </c>
      <c r="G6" s="40">
        <v>2</v>
      </c>
      <c r="H6" s="40">
        <v>2</v>
      </c>
      <c r="I6" s="40">
        <f t="shared" ref="I6:I16" si="0">G6*H6</f>
        <v>4</v>
      </c>
      <c r="J6" s="195" t="s">
        <v>1068</v>
      </c>
      <c r="K6" s="40">
        <v>1</v>
      </c>
      <c r="L6" s="40">
        <v>1</v>
      </c>
      <c r="M6" s="40">
        <f t="shared" ref="M6:M16" si="1">K6*L6</f>
        <v>1</v>
      </c>
      <c r="N6" s="40"/>
      <c r="O6" s="40"/>
      <c r="P6" s="219"/>
      <c r="Q6" s="219"/>
    </row>
    <row r="7" spans="1:17" ht="52.9" customHeight="1">
      <c r="A7" s="53">
        <v>2</v>
      </c>
      <c r="B7" s="218" t="s">
        <v>194</v>
      </c>
      <c r="C7" s="194" t="s">
        <v>1423</v>
      </c>
      <c r="D7" s="40" t="s">
        <v>1108</v>
      </c>
      <c r="E7" s="195" t="s">
        <v>1422</v>
      </c>
      <c r="F7" s="47" t="s">
        <v>1067</v>
      </c>
      <c r="G7" s="40">
        <v>2</v>
      </c>
      <c r="H7" s="40">
        <v>3</v>
      </c>
      <c r="I7" s="40">
        <f t="shared" si="0"/>
        <v>6</v>
      </c>
      <c r="J7" s="195" t="s">
        <v>1396</v>
      </c>
      <c r="K7" s="40">
        <v>1</v>
      </c>
      <c r="L7" s="40">
        <v>2</v>
      </c>
      <c r="M7" s="40">
        <f t="shared" si="1"/>
        <v>2</v>
      </c>
      <c r="N7" s="40"/>
      <c r="O7" s="40"/>
      <c r="P7" s="219"/>
      <c r="Q7" s="219"/>
    </row>
    <row r="8" spans="1:17" ht="52.9" customHeight="1">
      <c r="A8" s="53">
        <v>3</v>
      </c>
      <c r="B8" s="214" t="s">
        <v>194</v>
      </c>
      <c r="C8" s="194" t="s">
        <v>1421</v>
      </c>
      <c r="D8" s="40" t="s">
        <v>1420</v>
      </c>
      <c r="E8" s="195" t="s">
        <v>1419</v>
      </c>
      <c r="F8" s="47" t="s">
        <v>1067</v>
      </c>
      <c r="G8" s="40">
        <v>2</v>
      </c>
      <c r="H8" s="40">
        <v>3</v>
      </c>
      <c r="I8" s="40">
        <f t="shared" si="0"/>
        <v>6</v>
      </c>
      <c r="J8" s="195" t="s">
        <v>1396</v>
      </c>
      <c r="K8" s="40">
        <v>2</v>
      </c>
      <c r="L8" s="40">
        <v>2</v>
      </c>
      <c r="M8" s="40">
        <f t="shared" si="1"/>
        <v>4</v>
      </c>
      <c r="N8" s="40"/>
      <c r="O8" s="40"/>
      <c r="P8" s="219"/>
      <c r="Q8" s="219"/>
    </row>
    <row r="9" spans="1:17" ht="52.9" customHeight="1">
      <c r="A9" s="53">
        <v>4</v>
      </c>
      <c r="B9" s="214" t="s">
        <v>194</v>
      </c>
      <c r="C9" s="194" t="s">
        <v>1418</v>
      </c>
      <c r="D9" s="40" t="s">
        <v>1417</v>
      </c>
      <c r="E9" s="195" t="s">
        <v>1416</v>
      </c>
      <c r="F9" s="47" t="s">
        <v>1067</v>
      </c>
      <c r="G9" s="40">
        <v>1</v>
      </c>
      <c r="H9" s="40">
        <v>2</v>
      </c>
      <c r="I9" s="40">
        <f t="shared" si="0"/>
        <v>2</v>
      </c>
      <c r="J9" s="195" t="s">
        <v>1401</v>
      </c>
      <c r="K9" s="40">
        <v>1</v>
      </c>
      <c r="L9" s="40">
        <v>2</v>
      </c>
      <c r="M9" s="40">
        <f t="shared" si="1"/>
        <v>2</v>
      </c>
      <c r="N9" s="40"/>
      <c r="O9" s="40"/>
      <c r="P9" s="219"/>
      <c r="Q9" s="219"/>
    </row>
    <row r="10" spans="1:17" ht="52.9" customHeight="1">
      <c r="A10" s="53">
        <v>5</v>
      </c>
      <c r="B10" s="214" t="s">
        <v>194</v>
      </c>
      <c r="C10" s="194" t="s">
        <v>1415</v>
      </c>
      <c r="D10" s="40" t="s">
        <v>1413</v>
      </c>
      <c r="E10" s="195" t="s">
        <v>1412</v>
      </c>
      <c r="F10" s="47" t="s">
        <v>1076</v>
      </c>
      <c r="G10" s="40">
        <v>2</v>
      </c>
      <c r="H10" s="40">
        <v>2</v>
      </c>
      <c r="I10" s="40">
        <f t="shared" si="0"/>
        <v>4</v>
      </c>
      <c r="J10" s="195" t="s">
        <v>1396</v>
      </c>
      <c r="K10" s="40">
        <v>2</v>
      </c>
      <c r="L10" s="40">
        <v>2</v>
      </c>
      <c r="M10" s="40">
        <f t="shared" si="1"/>
        <v>4</v>
      </c>
      <c r="N10" s="40"/>
      <c r="O10" s="40"/>
      <c r="P10" s="219"/>
      <c r="Q10" s="219"/>
    </row>
    <row r="11" spans="1:17" ht="52.9" customHeight="1">
      <c r="A11" s="53">
        <v>6</v>
      </c>
      <c r="B11" s="214" t="s">
        <v>194</v>
      </c>
      <c r="C11" s="194" t="s">
        <v>1414</v>
      </c>
      <c r="D11" s="40" t="s">
        <v>1413</v>
      </c>
      <c r="E11" s="195" t="s">
        <v>1412</v>
      </c>
      <c r="F11" s="47" t="s">
        <v>1076</v>
      </c>
      <c r="G11" s="40">
        <v>2</v>
      </c>
      <c r="H11" s="40">
        <v>2</v>
      </c>
      <c r="I11" s="40">
        <f t="shared" si="0"/>
        <v>4</v>
      </c>
      <c r="J11" s="195" t="s">
        <v>1080</v>
      </c>
      <c r="K11" s="40">
        <v>1</v>
      </c>
      <c r="L11" s="40">
        <v>2</v>
      </c>
      <c r="M11" s="40">
        <f t="shared" si="1"/>
        <v>2</v>
      </c>
      <c r="N11" s="40"/>
      <c r="O11" s="40"/>
      <c r="P11" s="219"/>
      <c r="Q11" s="219"/>
    </row>
    <row r="12" spans="1:17" ht="52.9" customHeight="1">
      <c r="A12" s="53">
        <v>7</v>
      </c>
      <c r="B12" s="214" t="s">
        <v>195</v>
      </c>
      <c r="C12" s="194" t="s">
        <v>1411</v>
      </c>
      <c r="D12" s="40" t="s">
        <v>1408</v>
      </c>
      <c r="E12" s="195" t="s">
        <v>1410</v>
      </c>
      <c r="F12" s="47" t="s">
        <v>1076</v>
      </c>
      <c r="G12" s="40">
        <v>2</v>
      </c>
      <c r="H12" s="40">
        <v>2</v>
      </c>
      <c r="I12" s="40">
        <f t="shared" si="0"/>
        <v>4</v>
      </c>
      <c r="J12" s="194" t="s">
        <v>1080</v>
      </c>
      <c r="K12" s="40">
        <v>1</v>
      </c>
      <c r="L12" s="40">
        <v>1</v>
      </c>
      <c r="M12" s="40">
        <f t="shared" si="1"/>
        <v>1</v>
      </c>
      <c r="N12" s="40"/>
      <c r="O12" s="40"/>
      <c r="P12" s="219"/>
      <c r="Q12" s="219"/>
    </row>
    <row r="13" spans="1:17" ht="52.9" customHeight="1">
      <c r="A13" s="53">
        <v>8</v>
      </c>
      <c r="B13" s="214" t="s">
        <v>195</v>
      </c>
      <c r="C13" s="194" t="s">
        <v>1409</v>
      </c>
      <c r="D13" s="40" t="s">
        <v>1408</v>
      </c>
      <c r="E13" s="221" t="s">
        <v>1405</v>
      </c>
      <c r="F13" s="222" t="s">
        <v>1067</v>
      </c>
      <c r="G13" s="53">
        <v>1</v>
      </c>
      <c r="H13" s="40">
        <v>2</v>
      </c>
      <c r="I13" s="40">
        <f t="shared" si="0"/>
        <v>2</v>
      </c>
      <c r="J13" s="194" t="s">
        <v>1407</v>
      </c>
      <c r="K13" s="40">
        <v>1</v>
      </c>
      <c r="L13" s="40">
        <v>2</v>
      </c>
      <c r="M13" s="40">
        <f t="shared" si="1"/>
        <v>2</v>
      </c>
      <c r="N13" s="40"/>
      <c r="O13" s="40"/>
      <c r="P13" s="219"/>
      <c r="Q13" s="219"/>
    </row>
    <row r="14" spans="1:17" ht="52.9" customHeight="1">
      <c r="A14" s="53">
        <v>9</v>
      </c>
      <c r="B14" s="214" t="s">
        <v>195</v>
      </c>
      <c r="C14" s="194" t="s">
        <v>1406</v>
      </c>
      <c r="D14" s="40" t="s">
        <v>1399</v>
      </c>
      <c r="E14" s="195" t="s">
        <v>1405</v>
      </c>
      <c r="F14" s="47" t="s">
        <v>1397</v>
      </c>
      <c r="G14" s="40">
        <v>2</v>
      </c>
      <c r="H14" s="40">
        <v>2</v>
      </c>
      <c r="I14" s="40">
        <f t="shared" si="0"/>
        <v>4</v>
      </c>
      <c r="J14" s="194" t="s">
        <v>1401</v>
      </c>
      <c r="K14" s="40">
        <v>1</v>
      </c>
      <c r="L14" s="40">
        <v>2</v>
      </c>
      <c r="M14" s="40">
        <f t="shared" si="1"/>
        <v>2</v>
      </c>
      <c r="N14" s="40"/>
      <c r="O14" s="40"/>
      <c r="P14" s="219"/>
      <c r="Q14" s="219"/>
    </row>
    <row r="15" spans="1:17" ht="52.9" customHeight="1">
      <c r="A15" s="53">
        <v>10</v>
      </c>
      <c r="B15" s="214" t="s">
        <v>179</v>
      </c>
      <c r="C15" s="194" t="s">
        <v>1404</v>
      </c>
      <c r="D15" s="40" t="s">
        <v>1403</v>
      </c>
      <c r="E15" s="195" t="s">
        <v>1402</v>
      </c>
      <c r="F15" s="47" t="s">
        <v>1397</v>
      </c>
      <c r="G15" s="40">
        <v>2</v>
      </c>
      <c r="H15" s="40">
        <v>3</v>
      </c>
      <c r="I15" s="40">
        <f t="shared" si="0"/>
        <v>6</v>
      </c>
      <c r="J15" s="195" t="s">
        <v>1401</v>
      </c>
      <c r="K15" s="40">
        <v>1</v>
      </c>
      <c r="L15" s="40">
        <v>2</v>
      </c>
      <c r="M15" s="40">
        <f t="shared" si="1"/>
        <v>2</v>
      </c>
      <c r="N15" s="40"/>
      <c r="O15" s="40"/>
      <c r="P15" s="219"/>
      <c r="Q15" s="219"/>
    </row>
    <row r="16" spans="1:17" ht="52.9" customHeight="1">
      <c r="A16" s="53">
        <v>11</v>
      </c>
      <c r="B16" s="214" t="s">
        <v>179</v>
      </c>
      <c r="C16" s="194" t="s">
        <v>1400</v>
      </c>
      <c r="D16" s="40" t="s">
        <v>1399</v>
      </c>
      <c r="E16" s="195" t="s">
        <v>1398</v>
      </c>
      <c r="F16" s="47" t="s">
        <v>1397</v>
      </c>
      <c r="G16" s="40">
        <v>2</v>
      </c>
      <c r="H16" s="40">
        <v>3</v>
      </c>
      <c r="I16" s="40">
        <f t="shared" si="0"/>
        <v>6</v>
      </c>
      <c r="J16" s="194" t="s">
        <v>1396</v>
      </c>
      <c r="K16" s="40">
        <v>1</v>
      </c>
      <c r="L16" s="40">
        <v>2</v>
      </c>
      <c r="M16" s="40">
        <f t="shared" si="1"/>
        <v>2</v>
      </c>
      <c r="N16" s="40"/>
      <c r="O16" s="40"/>
      <c r="P16" s="219"/>
      <c r="Q16" s="219"/>
    </row>
    <row r="17" spans="1:15" ht="34.5" customHeight="1">
      <c r="A17" s="567" t="s">
        <v>1706</v>
      </c>
      <c r="B17" s="567"/>
      <c r="C17" s="566" t="s">
        <v>1712</v>
      </c>
      <c r="D17" s="566"/>
      <c r="E17" s="569"/>
      <c r="F17" s="569"/>
      <c r="G17" s="569"/>
      <c r="H17" s="569"/>
      <c r="I17" s="569"/>
      <c r="J17" s="569"/>
      <c r="K17" s="569"/>
      <c r="L17" s="569"/>
      <c r="M17" s="569"/>
      <c r="N17" s="569"/>
      <c r="O17" s="569"/>
    </row>
    <row r="18" spans="1:15" ht="34.5" customHeight="1">
      <c r="A18" s="567"/>
      <c r="B18" s="567"/>
      <c r="C18" s="566" t="s">
        <v>1711</v>
      </c>
      <c r="D18" s="566"/>
      <c r="E18" s="569"/>
      <c r="F18" s="569"/>
      <c r="G18" s="569"/>
      <c r="H18" s="569"/>
      <c r="I18" s="569"/>
      <c r="J18" s="569"/>
      <c r="K18" s="569"/>
      <c r="L18" s="569"/>
      <c r="M18" s="569"/>
      <c r="N18" s="569"/>
      <c r="O18" s="569"/>
    </row>
    <row r="19" spans="1:15" ht="34.5" customHeight="1">
      <c r="A19" s="567"/>
      <c r="B19" s="567"/>
      <c r="C19" s="566" t="s">
        <v>115</v>
      </c>
      <c r="D19" s="566"/>
      <c r="E19" s="569"/>
      <c r="F19" s="569"/>
      <c r="G19" s="569"/>
      <c r="H19" s="569"/>
      <c r="I19" s="569"/>
      <c r="J19" s="569"/>
      <c r="K19" s="569"/>
      <c r="L19" s="569"/>
      <c r="M19" s="569"/>
      <c r="N19" s="569"/>
      <c r="O19" s="569"/>
    </row>
    <row r="20" spans="1:15" ht="34.5" customHeight="1">
      <c r="A20" s="567"/>
      <c r="B20" s="567"/>
      <c r="C20" s="566" t="s">
        <v>117</v>
      </c>
      <c r="D20" s="566"/>
      <c r="E20" s="569"/>
      <c r="F20" s="569"/>
      <c r="G20" s="569"/>
      <c r="H20" s="569"/>
      <c r="I20" s="569"/>
      <c r="J20" s="569"/>
      <c r="K20" s="569"/>
      <c r="L20" s="569"/>
      <c r="M20" s="569"/>
      <c r="N20" s="569"/>
      <c r="O20" s="569"/>
    </row>
    <row r="21" spans="1:15" ht="34.5" customHeight="1">
      <c r="A21" s="567"/>
      <c r="B21" s="567"/>
      <c r="C21" s="566" t="s">
        <v>170</v>
      </c>
      <c r="D21" s="566"/>
      <c r="E21" s="568"/>
      <c r="F21" s="568"/>
      <c r="G21" s="568"/>
      <c r="H21" s="568"/>
      <c r="I21" s="568"/>
      <c r="J21" s="568"/>
      <c r="K21" s="568"/>
      <c r="L21" s="568"/>
      <c r="M21" s="568"/>
      <c r="N21" s="568"/>
      <c r="O21" s="568"/>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4"/>
  <sheetViews>
    <sheetView showGridLines="0" view="pageBreakPreview" topLeftCell="A16"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7" ht="33" customHeight="1">
      <c r="A1" s="547" t="s">
        <v>419</v>
      </c>
      <c r="B1" s="547"/>
      <c r="C1" s="559"/>
      <c r="D1" s="560"/>
      <c r="E1" s="622" t="s">
        <v>313</v>
      </c>
      <c r="F1" s="623"/>
      <c r="G1" s="623"/>
      <c r="H1" s="623"/>
      <c r="I1" s="623"/>
      <c r="J1" s="623"/>
      <c r="K1" s="624"/>
      <c r="L1" s="259" t="s">
        <v>1683</v>
      </c>
      <c r="M1" s="259" t="s">
        <v>230</v>
      </c>
      <c r="N1" s="259" t="s">
        <v>111</v>
      </c>
      <c r="O1" s="259" t="s">
        <v>112</v>
      </c>
    </row>
    <row r="2" spans="1:17" ht="33" customHeight="1">
      <c r="A2" s="547" t="s">
        <v>1684</v>
      </c>
      <c r="B2" s="547"/>
      <c r="C2" s="561"/>
      <c r="D2" s="562"/>
      <c r="E2" s="625"/>
      <c r="F2" s="626"/>
      <c r="G2" s="626"/>
      <c r="H2" s="626"/>
      <c r="I2" s="626"/>
      <c r="J2" s="626"/>
      <c r="K2" s="627"/>
      <c r="L2" s="549"/>
      <c r="M2" s="549"/>
      <c r="N2" s="549"/>
      <c r="O2" s="549"/>
    </row>
    <row r="3" spans="1:17" ht="33" customHeight="1">
      <c r="A3" s="547" t="s">
        <v>1685</v>
      </c>
      <c r="B3" s="547"/>
      <c r="C3" s="561"/>
      <c r="D3" s="562"/>
      <c r="E3" s="628"/>
      <c r="F3" s="629"/>
      <c r="G3" s="629"/>
      <c r="H3" s="629"/>
      <c r="I3" s="629"/>
      <c r="J3" s="629"/>
      <c r="K3" s="630"/>
      <c r="L3" s="549"/>
      <c r="M3" s="549"/>
      <c r="N3" s="549"/>
      <c r="O3" s="549"/>
    </row>
    <row r="4" spans="1:17"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7" ht="33" customHeight="1">
      <c r="A5" s="548"/>
      <c r="B5" s="548"/>
      <c r="C5" s="547"/>
      <c r="D5" s="547"/>
      <c r="E5" s="547"/>
      <c r="F5" s="547"/>
      <c r="G5" s="259" t="s">
        <v>3</v>
      </c>
      <c r="H5" s="259" t="s">
        <v>4</v>
      </c>
      <c r="I5" s="259" t="s">
        <v>6</v>
      </c>
      <c r="J5" s="547"/>
      <c r="K5" s="259" t="s">
        <v>3</v>
      </c>
      <c r="L5" s="259" t="s">
        <v>4</v>
      </c>
      <c r="M5" s="259" t="s">
        <v>6</v>
      </c>
      <c r="N5" s="547"/>
      <c r="O5" s="547"/>
    </row>
    <row r="6" spans="1:17" ht="52.9" customHeight="1">
      <c r="A6" s="53">
        <v>1</v>
      </c>
      <c r="B6" s="218" t="s">
        <v>10</v>
      </c>
      <c r="C6" s="194" t="s">
        <v>1064</v>
      </c>
      <c r="D6" s="40" t="s">
        <v>1065</v>
      </c>
      <c r="E6" s="195" t="s">
        <v>1066</v>
      </c>
      <c r="F6" s="47" t="s">
        <v>1067</v>
      </c>
      <c r="G6" s="40">
        <v>2</v>
      </c>
      <c r="H6" s="40">
        <v>2</v>
      </c>
      <c r="I6" s="40">
        <f>G6*H6</f>
        <v>4</v>
      </c>
      <c r="J6" s="195" t="s">
        <v>1068</v>
      </c>
      <c r="K6" s="40">
        <v>2</v>
      </c>
      <c r="L6" s="40">
        <v>2</v>
      </c>
      <c r="M6" s="40">
        <f>K6*L6</f>
        <v>4</v>
      </c>
      <c r="N6" s="40"/>
      <c r="O6" s="40"/>
      <c r="P6" s="219"/>
      <c r="Q6" s="219"/>
    </row>
    <row r="7" spans="1:17" ht="52.9" customHeight="1">
      <c r="A7" s="53">
        <v>2</v>
      </c>
      <c r="B7" s="218" t="s">
        <v>10</v>
      </c>
      <c r="C7" s="194" t="s">
        <v>1069</v>
      </c>
      <c r="D7" s="40" t="s">
        <v>1065</v>
      </c>
      <c r="E7" s="195" t="s">
        <v>1070</v>
      </c>
      <c r="F7" s="47" t="s">
        <v>1067</v>
      </c>
      <c r="G7" s="40">
        <v>2</v>
      </c>
      <c r="H7" s="40">
        <v>2</v>
      </c>
      <c r="I7" s="40">
        <f t="shared" ref="I7:I19" si="0">G7*H7</f>
        <v>4</v>
      </c>
      <c r="J7" s="195" t="s">
        <v>1071</v>
      </c>
      <c r="K7" s="40">
        <v>1</v>
      </c>
      <c r="L7" s="40">
        <v>2</v>
      </c>
      <c r="M7" s="40">
        <f t="shared" ref="M7:M19" si="1">K7*L7</f>
        <v>2</v>
      </c>
      <c r="N7" s="40"/>
      <c r="O7" s="40"/>
      <c r="P7" s="219"/>
      <c r="Q7" s="219"/>
    </row>
    <row r="8" spans="1:17" ht="52.9" customHeight="1">
      <c r="A8" s="53">
        <v>3</v>
      </c>
      <c r="B8" s="214" t="s">
        <v>194</v>
      </c>
      <c r="C8" s="194" t="s">
        <v>1072</v>
      </c>
      <c r="D8" s="40" t="s">
        <v>1073</v>
      </c>
      <c r="E8" s="195" t="s">
        <v>1074</v>
      </c>
      <c r="F8" s="47" t="s">
        <v>1067</v>
      </c>
      <c r="G8" s="40">
        <v>3</v>
      </c>
      <c r="H8" s="40">
        <v>3</v>
      </c>
      <c r="I8" s="40">
        <f t="shared" si="0"/>
        <v>9</v>
      </c>
      <c r="J8" s="195" t="s">
        <v>1071</v>
      </c>
      <c r="K8" s="40">
        <v>2</v>
      </c>
      <c r="L8" s="40">
        <v>2</v>
      </c>
      <c r="M8" s="40">
        <f t="shared" si="1"/>
        <v>4</v>
      </c>
      <c r="N8" s="40"/>
      <c r="O8" s="40"/>
      <c r="P8" s="219"/>
      <c r="Q8" s="219"/>
    </row>
    <row r="9" spans="1:17" ht="52.9" customHeight="1">
      <c r="A9" s="53">
        <v>4</v>
      </c>
      <c r="B9" s="214" t="s">
        <v>194</v>
      </c>
      <c r="C9" s="194" t="s">
        <v>1072</v>
      </c>
      <c r="D9" s="40" t="s">
        <v>1073</v>
      </c>
      <c r="E9" s="195" t="s">
        <v>1075</v>
      </c>
      <c r="F9" s="47" t="s">
        <v>1076</v>
      </c>
      <c r="G9" s="40">
        <v>2</v>
      </c>
      <c r="H9" s="40">
        <v>3</v>
      </c>
      <c r="I9" s="40">
        <f t="shared" si="0"/>
        <v>6</v>
      </c>
      <c r="J9" s="195" t="s">
        <v>1071</v>
      </c>
      <c r="K9" s="40">
        <v>1</v>
      </c>
      <c r="L9" s="40">
        <v>2</v>
      </c>
      <c r="M9" s="40">
        <f t="shared" si="1"/>
        <v>2</v>
      </c>
      <c r="N9" s="40"/>
      <c r="O9" s="40"/>
      <c r="P9" s="219"/>
      <c r="Q9" s="219"/>
    </row>
    <row r="10" spans="1:17" ht="52.9" customHeight="1">
      <c r="A10" s="53">
        <v>5</v>
      </c>
      <c r="B10" s="214" t="s">
        <v>194</v>
      </c>
      <c r="C10" s="194" t="s">
        <v>1077</v>
      </c>
      <c r="D10" s="40" t="s">
        <v>1078</v>
      </c>
      <c r="E10" s="195" t="s">
        <v>1079</v>
      </c>
      <c r="F10" s="47" t="s">
        <v>1076</v>
      </c>
      <c r="G10" s="40">
        <v>3</v>
      </c>
      <c r="H10" s="40">
        <v>3</v>
      </c>
      <c r="I10" s="40">
        <f t="shared" si="0"/>
        <v>9</v>
      </c>
      <c r="J10" s="195" t="s">
        <v>1080</v>
      </c>
      <c r="K10" s="40">
        <v>2</v>
      </c>
      <c r="L10" s="40">
        <v>2</v>
      </c>
      <c r="M10" s="40">
        <f t="shared" si="1"/>
        <v>4</v>
      </c>
      <c r="N10" s="40"/>
      <c r="O10" s="40"/>
      <c r="P10" s="219"/>
      <c r="Q10" s="219"/>
    </row>
    <row r="11" spans="1:17" ht="52.9" customHeight="1">
      <c r="A11" s="53">
        <v>6</v>
      </c>
      <c r="B11" s="214" t="s">
        <v>194</v>
      </c>
      <c r="C11" s="194" t="s">
        <v>1077</v>
      </c>
      <c r="D11" s="40" t="s">
        <v>1078</v>
      </c>
      <c r="E11" s="195" t="s">
        <v>1081</v>
      </c>
      <c r="F11" s="47" t="s">
        <v>1076</v>
      </c>
      <c r="G11" s="40">
        <v>2</v>
      </c>
      <c r="H11" s="40">
        <v>3</v>
      </c>
      <c r="I11" s="40">
        <f t="shared" si="0"/>
        <v>6</v>
      </c>
      <c r="J11" s="195" t="s">
        <v>1080</v>
      </c>
      <c r="K11" s="40">
        <v>2</v>
      </c>
      <c r="L11" s="40">
        <v>2</v>
      </c>
      <c r="M11" s="40">
        <f t="shared" si="1"/>
        <v>4</v>
      </c>
      <c r="N11" s="40"/>
      <c r="O11" s="40"/>
      <c r="P11" s="219"/>
      <c r="Q11" s="219"/>
    </row>
    <row r="12" spans="1:17" ht="52.9" customHeight="1">
      <c r="A12" s="53">
        <v>7</v>
      </c>
      <c r="B12" s="214" t="s">
        <v>194</v>
      </c>
      <c r="C12" s="194" t="s">
        <v>1077</v>
      </c>
      <c r="D12" s="40" t="s">
        <v>1082</v>
      </c>
      <c r="E12" s="195" t="s">
        <v>1083</v>
      </c>
      <c r="F12" s="47" t="s">
        <v>1076</v>
      </c>
      <c r="G12" s="40">
        <v>2</v>
      </c>
      <c r="H12" s="40">
        <v>1</v>
      </c>
      <c r="I12" s="40">
        <f t="shared" si="0"/>
        <v>2</v>
      </c>
      <c r="J12" s="194" t="s">
        <v>1084</v>
      </c>
      <c r="K12" s="40">
        <v>1</v>
      </c>
      <c r="L12" s="40">
        <v>1</v>
      </c>
      <c r="M12" s="40">
        <f t="shared" si="1"/>
        <v>1</v>
      </c>
      <c r="N12" s="40"/>
      <c r="O12" s="40"/>
      <c r="P12" s="219"/>
      <c r="Q12" s="219"/>
    </row>
    <row r="13" spans="1:17" ht="52.9" customHeight="1">
      <c r="A13" s="53">
        <v>8</v>
      </c>
      <c r="B13" s="214" t="s">
        <v>194</v>
      </c>
      <c r="C13" s="194" t="s">
        <v>1085</v>
      </c>
      <c r="D13" s="40" t="s">
        <v>1086</v>
      </c>
      <c r="E13" s="221" t="s">
        <v>1087</v>
      </c>
      <c r="F13" s="222" t="s">
        <v>1076</v>
      </c>
      <c r="G13" s="53">
        <v>2</v>
      </c>
      <c r="H13" s="40">
        <v>3</v>
      </c>
      <c r="I13" s="40">
        <f t="shared" si="0"/>
        <v>6</v>
      </c>
      <c r="J13" s="194" t="s">
        <v>1080</v>
      </c>
      <c r="K13" s="40">
        <v>2</v>
      </c>
      <c r="L13" s="40">
        <v>2</v>
      </c>
      <c r="M13" s="40">
        <f t="shared" si="1"/>
        <v>4</v>
      </c>
      <c r="N13" s="40"/>
      <c r="O13" s="40"/>
      <c r="P13" s="219"/>
      <c r="Q13" s="219"/>
    </row>
    <row r="14" spans="1:17" ht="52.9" customHeight="1">
      <c r="A14" s="53">
        <v>9</v>
      </c>
      <c r="B14" s="214" t="s">
        <v>194</v>
      </c>
      <c r="C14" s="194" t="s">
        <v>1085</v>
      </c>
      <c r="D14" s="40" t="s">
        <v>1088</v>
      </c>
      <c r="E14" s="195" t="s">
        <v>1089</v>
      </c>
      <c r="F14" s="47" t="s">
        <v>1076</v>
      </c>
      <c r="G14" s="40">
        <v>2</v>
      </c>
      <c r="H14" s="40">
        <v>3</v>
      </c>
      <c r="I14" s="40">
        <f t="shared" si="0"/>
        <v>6</v>
      </c>
      <c r="J14" s="194" t="s">
        <v>1080</v>
      </c>
      <c r="K14" s="40">
        <v>1</v>
      </c>
      <c r="L14" s="40">
        <v>2</v>
      </c>
      <c r="M14" s="40">
        <f t="shared" si="1"/>
        <v>2</v>
      </c>
      <c r="N14" s="40"/>
      <c r="O14" s="40"/>
      <c r="P14" s="219"/>
      <c r="Q14" s="219"/>
    </row>
    <row r="15" spans="1:17" ht="52.9" customHeight="1">
      <c r="A15" s="53">
        <v>10</v>
      </c>
      <c r="B15" s="214" t="s">
        <v>195</v>
      </c>
      <c r="C15" s="194" t="s">
        <v>1090</v>
      </c>
      <c r="D15" s="40" t="s">
        <v>580</v>
      </c>
      <c r="E15" s="195" t="s">
        <v>1091</v>
      </c>
      <c r="F15" s="47" t="s">
        <v>1067</v>
      </c>
      <c r="G15" s="40">
        <v>2</v>
      </c>
      <c r="H15" s="40">
        <v>2</v>
      </c>
      <c r="I15" s="40">
        <f t="shared" si="0"/>
        <v>4</v>
      </c>
      <c r="J15" s="195" t="s">
        <v>1080</v>
      </c>
      <c r="K15" s="40">
        <v>1</v>
      </c>
      <c r="L15" s="40">
        <v>2</v>
      </c>
      <c r="M15" s="40">
        <f t="shared" si="1"/>
        <v>2</v>
      </c>
      <c r="N15" s="40"/>
      <c r="O15" s="40"/>
      <c r="P15" s="219"/>
      <c r="Q15" s="219"/>
    </row>
    <row r="16" spans="1:17" ht="52.9" customHeight="1">
      <c r="A16" s="53">
        <v>11</v>
      </c>
      <c r="B16" s="214" t="s">
        <v>195</v>
      </c>
      <c r="C16" s="194" t="s">
        <v>1092</v>
      </c>
      <c r="D16" s="40" t="s">
        <v>1093</v>
      </c>
      <c r="E16" s="195" t="s">
        <v>1094</v>
      </c>
      <c r="F16" s="47" t="s">
        <v>1067</v>
      </c>
      <c r="G16" s="40">
        <v>2</v>
      </c>
      <c r="H16" s="40">
        <v>3</v>
      </c>
      <c r="I16" s="40">
        <f t="shared" si="0"/>
        <v>6</v>
      </c>
      <c r="J16" s="194" t="s">
        <v>1080</v>
      </c>
      <c r="K16" s="40">
        <v>1</v>
      </c>
      <c r="L16" s="40">
        <v>2</v>
      </c>
      <c r="M16" s="40">
        <f t="shared" si="1"/>
        <v>2</v>
      </c>
      <c r="N16" s="40"/>
      <c r="O16" s="40"/>
      <c r="P16" s="219"/>
      <c r="Q16" s="219"/>
    </row>
    <row r="17" spans="1:17" ht="52.9" customHeight="1">
      <c r="A17" s="53">
        <v>12</v>
      </c>
      <c r="B17" s="214" t="s">
        <v>195</v>
      </c>
      <c r="C17" s="194" t="s">
        <v>1095</v>
      </c>
      <c r="D17" s="40" t="s">
        <v>1093</v>
      </c>
      <c r="E17" s="49" t="s">
        <v>1096</v>
      </c>
      <c r="F17" s="47" t="s">
        <v>1067</v>
      </c>
      <c r="G17" s="40">
        <v>2</v>
      </c>
      <c r="H17" s="40">
        <v>3</v>
      </c>
      <c r="I17" s="40">
        <f t="shared" si="0"/>
        <v>6</v>
      </c>
      <c r="J17" s="194" t="s">
        <v>1097</v>
      </c>
      <c r="K17" s="40">
        <v>1</v>
      </c>
      <c r="L17" s="40">
        <v>2</v>
      </c>
      <c r="M17" s="40">
        <f t="shared" si="1"/>
        <v>2</v>
      </c>
      <c r="N17" s="40"/>
      <c r="O17" s="40"/>
      <c r="P17" s="219"/>
      <c r="Q17" s="219"/>
    </row>
    <row r="18" spans="1:17" ht="52.9" customHeight="1">
      <c r="A18" s="53">
        <v>13</v>
      </c>
      <c r="B18" s="214" t="s">
        <v>179</v>
      </c>
      <c r="C18" s="194" t="s">
        <v>1098</v>
      </c>
      <c r="D18" s="40" t="s">
        <v>1099</v>
      </c>
      <c r="E18" s="49" t="s">
        <v>1100</v>
      </c>
      <c r="F18" s="47" t="s">
        <v>742</v>
      </c>
      <c r="G18" s="40">
        <v>2</v>
      </c>
      <c r="H18" s="40">
        <v>3</v>
      </c>
      <c r="I18" s="40">
        <f t="shared" si="0"/>
        <v>6</v>
      </c>
      <c r="J18" s="195" t="s">
        <v>1101</v>
      </c>
      <c r="K18" s="40">
        <v>1</v>
      </c>
      <c r="L18" s="40">
        <v>2</v>
      </c>
      <c r="M18" s="40">
        <f t="shared" si="1"/>
        <v>2</v>
      </c>
      <c r="N18" s="40"/>
      <c r="O18" s="40"/>
      <c r="P18" s="219"/>
      <c r="Q18" s="219"/>
    </row>
    <row r="19" spans="1:17" ht="52.9" customHeight="1">
      <c r="A19" s="2">
        <v>14</v>
      </c>
      <c r="B19" s="188" t="s">
        <v>179</v>
      </c>
      <c r="C19" s="193" t="s">
        <v>1102</v>
      </c>
      <c r="D19" s="40" t="s">
        <v>580</v>
      </c>
      <c r="E19" s="49" t="s">
        <v>1103</v>
      </c>
      <c r="F19" s="47" t="s">
        <v>742</v>
      </c>
      <c r="G19" s="40">
        <v>2</v>
      </c>
      <c r="H19" s="40">
        <v>3</v>
      </c>
      <c r="I19" s="40">
        <f t="shared" si="0"/>
        <v>6</v>
      </c>
      <c r="J19" s="195" t="s">
        <v>1101</v>
      </c>
      <c r="K19" s="40">
        <v>1</v>
      </c>
      <c r="L19" s="40">
        <v>2</v>
      </c>
      <c r="M19" s="40">
        <f t="shared" si="1"/>
        <v>2</v>
      </c>
      <c r="N19" s="187"/>
      <c r="O19" s="187"/>
    </row>
    <row r="20" spans="1:17" ht="34.5" customHeight="1">
      <c r="A20" s="567" t="s">
        <v>1706</v>
      </c>
      <c r="B20" s="567"/>
      <c r="C20" s="566" t="s">
        <v>1712</v>
      </c>
      <c r="D20" s="566"/>
      <c r="E20" s="569"/>
      <c r="F20" s="569"/>
      <c r="G20" s="569"/>
      <c r="H20" s="569"/>
      <c r="I20" s="569"/>
      <c r="J20" s="569"/>
      <c r="K20" s="569"/>
      <c r="L20" s="569"/>
      <c r="M20" s="569"/>
      <c r="N20" s="569"/>
      <c r="O20" s="569"/>
    </row>
    <row r="21" spans="1:17" ht="34.5" customHeight="1">
      <c r="A21" s="567"/>
      <c r="B21" s="567"/>
      <c r="C21" s="566" t="s">
        <v>1711</v>
      </c>
      <c r="D21" s="566"/>
      <c r="E21" s="569"/>
      <c r="F21" s="569"/>
      <c r="G21" s="569"/>
      <c r="H21" s="569"/>
      <c r="I21" s="569"/>
      <c r="J21" s="569"/>
      <c r="K21" s="569"/>
      <c r="L21" s="569"/>
      <c r="M21" s="569"/>
      <c r="N21" s="569"/>
      <c r="O21" s="569"/>
    </row>
    <row r="22" spans="1:17" ht="34.5" customHeight="1">
      <c r="A22" s="567"/>
      <c r="B22" s="567"/>
      <c r="C22" s="566" t="s">
        <v>115</v>
      </c>
      <c r="D22" s="566"/>
      <c r="E22" s="569"/>
      <c r="F22" s="569"/>
      <c r="G22" s="569"/>
      <c r="H22" s="569"/>
      <c r="I22" s="569"/>
      <c r="J22" s="569"/>
      <c r="K22" s="569"/>
      <c r="L22" s="569"/>
      <c r="M22" s="569"/>
      <c r="N22" s="569"/>
      <c r="O22" s="569"/>
    </row>
    <row r="23" spans="1:17" ht="34.5" customHeight="1">
      <c r="A23" s="567"/>
      <c r="B23" s="567"/>
      <c r="C23" s="566" t="s">
        <v>117</v>
      </c>
      <c r="D23" s="566"/>
      <c r="E23" s="569"/>
      <c r="F23" s="569"/>
      <c r="G23" s="569"/>
      <c r="H23" s="569"/>
      <c r="I23" s="569"/>
      <c r="J23" s="569"/>
      <c r="K23" s="569"/>
      <c r="L23" s="569"/>
      <c r="M23" s="569"/>
      <c r="N23" s="569"/>
      <c r="O23" s="569"/>
    </row>
    <row r="24" spans="1:17" ht="34.5" customHeight="1">
      <c r="A24" s="567"/>
      <c r="B24" s="567"/>
      <c r="C24" s="566" t="s">
        <v>170</v>
      </c>
      <c r="D24" s="566"/>
      <c r="E24" s="568"/>
      <c r="F24" s="568"/>
      <c r="G24" s="568"/>
      <c r="H24" s="568"/>
      <c r="I24" s="568"/>
      <c r="J24" s="568"/>
      <c r="K24" s="568"/>
      <c r="L24" s="568"/>
      <c r="M24" s="568"/>
      <c r="N24" s="568"/>
      <c r="O24" s="568"/>
    </row>
  </sheetData>
  <mergeCells count="33">
    <mergeCell ref="E24:O24"/>
    <mergeCell ref="A20:B24"/>
    <mergeCell ref="C20:D20"/>
    <mergeCell ref="E20:O20"/>
    <mergeCell ref="C21:D21"/>
    <mergeCell ref="E21:O21"/>
    <mergeCell ref="C22:D22"/>
    <mergeCell ref="E22:O22"/>
    <mergeCell ref="C23:D23"/>
    <mergeCell ref="E23:O23"/>
    <mergeCell ref="C24:D24"/>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9">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6"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7" ht="33" customHeight="1">
      <c r="A1" s="547" t="s">
        <v>419</v>
      </c>
      <c r="B1" s="547"/>
      <c r="C1" s="559"/>
      <c r="D1" s="560"/>
      <c r="E1" s="622" t="s">
        <v>313</v>
      </c>
      <c r="F1" s="623"/>
      <c r="G1" s="623"/>
      <c r="H1" s="623"/>
      <c r="I1" s="623"/>
      <c r="J1" s="623"/>
      <c r="K1" s="624"/>
      <c r="L1" s="259" t="s">
        <v>1683</v>
      </c>
      <c r="M1" s="259" t="s">
        <v>230</v>
      </c>
      <c r="N1" s="259" t="s">
        <v>111</v>
      </c>
      <c r="O1" s="259" t="s">
        <v>112</v>
      </c>
    </row>
    <row r="2" spans="1:17" ht="33" customHeight="1">
      <c r="A2" s="547" t="s">
        <v>1684</v>
      </c>
      <c r="B2" s="547"/>
      <c r="C2" s="561"/>
      <c r="D2" s="562"/>
      <c r="E2" s="625"/>
      <c r="F2" s="626"/>
      <c r="G2" s="626"/>
      <c r="H2" s="626"/>
      <c r="I2" s="626"/>
      <c r="J2" s="626"/>
      <c r="K2" s="627"/>
      <c r="L2" s="549"/>
      <c r="M2" s="549"/>
      <c r="N2" s="549"/>
      <c r="O2" s="549"/>
    </row>
    <row r="3" spans="1:17" ht="33" customHeight="1">
      <c r="A3" s="547" t="s">
        <v>1685</v>
      </c>
      <c r="B3" s="547"/>
      <c r="C3" s="561"/>
      <c r="D3" s="562"/>
      <c r="E3" s="628"/>
      <c r="F3" s="629"/>
      <c r="G3" s="629"/>
      <c r="H3" s="629"/>
      <c r="I3" s="629"/>
      <c r="J3" s="629"/>
      <c r="K3" s="630"/>
      <c r="L3" s="549"/>
      <c r="M3" s="549"/>
      <c r="N3" s="549"/>
      <c r="O3" s="549"/>
    </row>
    <row r="4" spans="1:17"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7" ht="33" customHeight="1">
      <c r="A5" s="548"/>
      <c r="B5" s="548"/>
      <c r="C5" s="547"/>
      <c r="D5" s="547"/>
      <c r="E5" s="547"/>
      <c r="F5" s="547"/>
      <c r="G5" s="259" t="s">
        <v>3</v>
      </c>
      <c r="H5" s="259" t="s">
        <v>4</v>
      </c>
      <c r="I5" s="259" t="s">
        <v>6</v>
      </c>
      <c r="J5" s="547"/>
      <c r="K5" s="259" t="s">
        <v>3</v>
      </c>
      <c r="L5" s="259" t="s">
        <v>4</v>
      </c>
      <c r="M5" s="259" t="s">
        <v>6</v>
      </c>
      <c r="N5" s="547"/>
      <c r="O5" s="547"/>
    </row>
    <row r="6" spans="1:17" ht="52.9" customHeight="1">
      <c r="A6" s="53">
        <v>1</v>
      </c>
      <c r="B6" s="218" t="s">
        <v>10</v>
      </c>
      <c r="C6" s="194" t="s">
        <v>1104</v>
      </c>
      <c r="D6" s="40" t="s">
        <v>1105</v>
      </c>
      <c r="E6" s="195" t="s">
        <v>1106</v>
      </c>
      <c r="F6" s="47" t="s">
        <v>1067</v>
      </c>
      <c r="G6" s="40">
        <v>2</v>
      </c>
      <c r="H6" s="40">
        <v>2</v>
      </c>
      <c r="I6" s="40">
        <f>G6*H6</f>
        <v>4</v>
      </c>
      <c r="J6" s="195" t="s">
        <v>1068</v>
      </c>
      <c r="K6" s="40">
        <v>2</v>
      </c>
      <c r="L6" s="40">
        <v>2</v>
      </c>
      <c r="M6" s="40">
        <f>K6*L6</f>
        <v>4</v>
      </c>
      <c r="N6" s="40"/>
      <c r="O6" s="40"/>
      <c r="P6" s="219"/>
      <c r="Q6" s="219"/>
    </row>
    <row r="7" spans="1:17" ht="52.9" customHeight="1">
      <c r="A7" s="53">
        <v>2</v>
      </c>
      <c r="B7" s="218" t="s">
        <v>10</v>
      </c>
      <c r="C7" s="194" t="s">
        <v>1107</v>
      </c>
      <c r="D7" s="40" t="s">
        <v>1108</v>
      </c>
      <c r="E7" s="195" t="s">
        <v>1109</v>
      </c>
      <c r="F7" s="47" t="s">
        <v>1067</v>
      </c>
      <c r="G7" s="40">
        <v>3</v>
      </c>
      <c r="H7" s="40">
        <v>2</v>
      </c>
      <c r="I7" s="40">
        <f t="shared" ref="I7:I16" si="0">G7*H7</f>
        <v>6</v>
      </c>
      <c r="J7" s="195" t="s">
        <v>1071</v>
      </c>
      <c r="K7" s="40">
        <v>2</v>
      </c>
      <c r="L7" s="40">
        <v>2</v>
      </c>
      <c r="M7" s="40">
        <f t="shared" ref="M7:M16" si="1">K7*L7</f>
        <v>4</v>
      </c>
      <c r="N7" s="40"/>
      <c r="O7" s="40"/>
      <c r="P7" s="219"/>
      <c r="Q7" s="219"/>
    </row>
    <row r="8" spans="1:17" ht="52.9" customHeight="1">
      <c r="A8" s="53">
        <v>3</v>
      </c>
      <c r="B8" s="214" t="s">
        <v>194</v>
      </c>
      <c r="C8" s="194" t="s">
        <v>1110</v>
      </c>
      <c r="D8" s="40" t="s">
        <v>1105</v>
      </c>
      <c r="E8" s="195" t="s">
        <v>1111</v>
      </c>
      <c r="F8" s="47" t="s">
        <v>1067</v>
      </c>
      <c r="G8" s="40">
        <v>1</v>
      </c>
      <c r="H8" s="40">
        <v>1</v>
      </c>
      <c r="I8" s="40">
        <f t="shared" si="0"/>
        <v>1</v>
      </c>
      <c r="J8" s="195" t="s">
        <v>1071</v>
      </c>
      <c r="K8" s="40">
        <v>1</v>
      </c>
      <c r="L8" s="40">
        <v>1</v>
      </c>
      <c r="M8" s="40">
        <f t="shared" si="1"/>
        <v>1</v>
      </c>
      <c r="N8" s="40"/>
      <c r="O8" s="40"/>
      <c r="P8" s="219"/>
      <c r="Q8" s="219"/>
    </row>
    <row r="9" spans="1:17" ht="52.9" customHeight="1">
      <c r="A9" s="53">
        <v>4</v>
      </c>
      <c r="B9" s="214" t="s">
        <v>194</v>
      </c>
      <c r="C9" s="194" t="s">
        <v>1112</v>
      </c>
      <c r="D9" s="40" t="s">
        <v>1113</v>
      </c>
      <c r="E9" s="195" t="s">
        <v>1114</v>
      </c>
      <c r="F9" s="47" t="s">
        <v>1076</v>
      </c>
      <c r="G9" s="40">
        <v>2</v>
      </c>
      <c r="H9" s="40">
        <v>3</v>
      </c>
      <c r="I9" s="40">
        <f t="shared" si="0"/>
        <v>6</v>
      </c>
      <c r="J9" s="195" t="s">
        <v>1115</v>
      </c>
      <c r="K9" s="40">
        <v>1</v>
      </c>
      <c r="L9" s="40">
        <v>2</v>
      </c>
      <c r="M9" s="40">
        <f t="shared" si="1"/>
        <v>2</v>
      </c>
      <c r="N9" s="40"/>
      <c r="O9" s="40"/>
      <c r="P9" s="219"/>
      <c r="Q9" s="219"/>
    </row>
    <row r="10" spans="1:17" ht="52.9" customHeight="1">
      <c r="A10" s="53">
        <v>5</v>
      </c>
      <c r="B10" s="214" t="s">
        <v>194</v>
      </c>
      <c r="C10" s="194" t="s">
        <v>1116</v>
      </c>
      <c r="D10" s="40" t="s">
        <v>1117</v>
      </c>
      <c r="E10" s="195" t="s">
        <v>1114</v>
      </c>
      <c r="F10" s="47" t="s">
        <v>1076</v>
      </c>
      <c r="G10" s="40">
        <v>2</v>
      </c>
      <c r="H10" s="40">
        <v>3</v>
      </c>
      <c r="I10" s="40">
        <f t="shared" si="0"/>
        <v>6</v>
      </c>
      <c r="J10" s="195" t="s">
        <v>1115</v>
      </c>
      <c r="K10" s="40">
        <v>1</v>
      </c>
      <c r="L10" s="40">
        <v>2</v>
      </c>
      <c r="M10" s="40">
        <f t="shared" si="1"/>
        <v>2</v>
      </c>
      <c r="N10" s="40"/>
      <c r="O10" s="40"/>
      <c r="P10" s="219"/>
      <c r="Q10" s="219"/>
    </row>
    <row r="11" spans="1:17" ht="52.9" customHeight="1">
      <c r="A11" s="53">
        <v>6</v>
      </c>
      <c r="B11" s="214" t="s">
        <v>195</v>
      </c>
      <c r="C11" s="194" t="s">
        <v>1118</v>
      </c>
      <c r="D11" s="40" t="s">
        <v>1119</v>
      </c>
      <c r="E11" s="195" t="s">
        <v>1120</v>
      </c>
      <c r="F11" s="47" t="s">
        <v>1076</v>
      </c>
      <c r="G11" s="40">
        <v>3</v>
      </c>
      <c r="H11" s="40">
        <v>2</v>
      </c>
      <c r="I11" s="40">
        <f t="shared" si="0"/>
        <v>6</v>
      </c>
      <c r="J11" s="195" t="s">
        <v>1115</v>
      </c>
      <c r="K11" s="40">
        <v>2</v>
      </c>
      <c r="L11" s="40">
        <v>2</v>
      </c>
      <c r="M11" s="40">
        <f t="shared" si="1"/>
        <v>4</v>
      </c>
      <c r="N11" s="40"/>
      <c r="O11" s="40"/>
      <c r="P11" s="219"/>
      <c r="Q11" s="219"/>
    </row>
    <row r="12" spans="1:17" ht="52.9" customHeight="1">
      <c r="A12" s="53">
        <v>7</v>
      </c>
      <c r="B12" s="214" t="s">
        <v>195</v>
      </c>
      <c r="C12" s="194" t="s">
        <v>1121</v>
      </c>
      <c r="D12" s="40" t="s">
        <v>1122</v>
      </c>
      <c r="E12" s="195" t="s">
        <v>1123</v>
      </c>
      <c r="F12" s="47" t="s">
        <v>1076</v>
      </c>
      <c r="G12" s="40">
        <v>2</v>
      </c>
      <c r="H12" s="40">
        <v>2</v>
      </c>
      <c r="I12" s="40">
        <f t="shared" si="0"/>
        <v>4</v>
      </c>
      <c r="J12" s="194" t="s">
        <v>1115</v>
      </c>
      <c r="K12" s="40">
        <v>2</v>
      </c>
      <c r="L12" s="40">
        <v>2</v>
      </c>
      <c r="M12" s="40">
        <f t="shared" si="1"/>
        <v>4</v>
      </c>
      <c r="N12" s="40"/>
      <c r="O12" s="40"/>
      <c r="P12" s="219"/>
      <c r="Q12" s="219"/>
    </row>
    <row r="13" spans="1:17" ht="52.9" customHeight="1">
      <c r="A13" s="53">
        <v>8</v>
      </c>
      <c r="B13" s="214" t="s">
        <v>195</v>
      </c>
      <c r="C13" s="194" t="s">
        <v>1124</v>
      </c>
      <c r="D13" s="40" t="s">
        <v>1125</v>
      </c>
      <c r="E13" s="221" t="s">
        <v>1126</v>
      </c>
      <c r="F13" s="222" t="s">
        <v>1076</v>
      </c>
      <c r="G13" s="53">
        <v>2</v>
      </c>
      <c r="H13" s="40">
        <v>3</v>
      </c>
      <c r="I13" s="40">
        <f t="shared" si="0"/>
        <v>6</v>
      </c>
      <c r="J13" s="194" t="s">
        <v>1080</v>
      </c>
      <c r="K13" s="40">
        <v>2</v>
      </c>
      <c r="L13" s="40">
        <v>2</v>
      </c>
      <c r="M13" s="40">
        <f t="shared" si="1"/>
        <v>4</v>
      </c>
      <c r="N13" s="40"/>
      <c r="O13" s="40"/>
      <c r="P13" s="219"/>
      <c r="Q13" s="219"/>
    </row>
    <row r="14" spans="1:17" ht="52.9" customHeight="1">
      <c r="A14" s="53">
        <v>9</v>
      </c>
      <c r="B14" s="214" t="s">
        <v>194</v>
      </c>
      <c r="C14" s="194" t="s">
        <v>1127</v>
      </c>
      <c r="D14" s="40" t="s">
        <v>1117</v>
      </c>
      <c r="E14" s="195" t="s">
        <v>1128</v>
      </c>
      <c r="F14" s="47" t="s">
        <v>1067</v>
      </c>
      <c r="G14" s="40">
        <v>1</v>
      </c>
      <c r="H14" s="40">
        <v>2</v>
      </c>
      <c r="I14" s="40">
        <f t="shared" si="0"/>
        <v>2</v>
      </c>
      <c r="J14" s="194" t="s">
        <v>1080</v>
      </c>
      <c r="K14" s="40">
        <v>1</v>
      </c>
      <c r="L14" s="40">
        <v>2</v>
      </c>
      <c r="M14" s="40">
        <f t="shared" si="1"/>
        <v>2</v>
      </c>
      <c r="N14" s="40"/>
      <c r="O14" s="40"/>
      <c r="P14" s="219"/>
      <c r="Q14" s="219"/>
    </row>
    <row r="15" spans="1:17" ht="52.9" customHeight="1">
      <c r="A15" s="53">
        <v>10</v>
      </c>
      <c r="B15" s="214" t="s">
        <v>179</v>
      </c>
      <c r="C15" s="194" t="s">
        <v>1129</v>
      </c>
      <c r="D15" s="40" t="s">
        <v>580</v>
      </c>
      <c r="E15" s="195" t="s">
        <v>1130</v>
      </c>
      <c r="F15" s="47" t="s">
        <v>1067</v>
      </c>
      <c r="G15" s="40">
        <v>1</v>
      </c>
      <c r="H15" s="40">
        <v>3</v>
      </c>
      <c r="I15" s="40">
        <f t="shared" si="0"/>
        <v>3</v>
      </c>
      <c r="J15" s="195" t="s">
        <v>1080</v>
      </c>
      <c r="K15" s="40">
        <v>1</v>
      </c>
      <c r="L15" s="40">
        <v>2</v>
      </c>
      <c r="M15" s="40">
        <f t="shared" si="1"/>
        <v>2</v>
      </c>
      <c r="N15" s="40"/>
      <c r="O15" s="40"/>
      <c r="P15" s="219"/>
      <c r="Q15" s="219"/>
    </row>
    <row r="16" spans="1:17" ht="52.9" customHeight="1">
      <c r="A16" s="53">
        <v>11</v>
      </c>
      <c r="B16" s="214" t="s">
        <v>179</v>
      </c>
      <c r="C16" s="194" t="s">
        <v>1131</v>
      </c>
      <c r="D16" s="40" t="s">
        <v>1132</v>
      </c>
      <c r="E16" s="195" t="s">
        <v>1133</v>
      </c>
      <c r="F16" s="47" t="s">
        <v>1067</v>
      </c>
      <c r="G16" s="40">
        <v>2</v>
      </c>
      <c r="H16" s="40">
        <v>3</v>
      </c>
      <c r="I16" s="40">
        <f t="shared" si="0"/>
        <v>6</v>
      </c>
      <c r="J16" s="194" t="s">
        <v>1080</v>
      </c>
      <c r="K16" s="40">
        <v>2</v>
      </c>
      <c r="L16" s="40">
        <v>2</v>
      </c>
      <c r="M16" s="40">
        <f t="shared" si="1"/>
        <v>4</v>
      </c>
      <c r="N16" s="40"/>
      <c r="O16" s="40"/>
      <c r="P16" s="219"/>
      <c r="Q16" s="219"/>
    </row>
    <row r="17" spans="1:15" ht="34.5" customHeight="1">
      <c r="A17" s="567" t="s">
        <v>1706</v>
      </c>
      <c r="B17" s="567"/>
      <c r="C17" s="566" t="s">
        <v>1712</v>
      </c>
      <c r="D17" s="566"/>
      <c r="E17" s="569"/>
      <c r="F17" s="569"/>
      <c r="G17" s="569"/>
      <c r="H17" s="569"/>
      <c r="I17" s="569"/>
      <c r="J17" s="569"/>
      <c r="K17" s="569"/>
      <c r="L17" s="569"/>
      <c r="M17" s="569"/>
      <c r="N17" s="569"/>
      <c r="O17" s="569"/>
    </row>
    <row r="18" spans="1:15" ht="34.5" customHeight="1">
      <c r="A18" s="567"/>
      <c r="B18" s="567"/>
      <c r="C18" s="566" t="s">
        <v>1711</v>
      </c>
      <c r="D18" s="566"/>
      <c r="E18" s="569"/>
      <c r="F18" s="569"/>
      <c r="G18" s="569"/>
      <c r="H18" s="569"/>
      <c r="I18" s="569"/>
      <c r="J18" s="569"/>
      <c r="K18" s="569"/>
      <c r="L18" s="569"/>
      <c r="M18" s="569"/>
      <c r="N18" s="569"/>
      <c r="O18" s="569"/>
    </row>
    <row r="19" spans="1:15" ht="34.5" customHeight="1">
      <c r="A19" s="567"/>
      <c r="B19" s="567"/>
      <c r="C19" s="566" t="s">
        <v>115</v>
      </c>
      <c r="D19" s="566"/>
      <c r="E19" s="569"/>
      <c r="F19" s="569"/>
      <c r="G19" s="569"/>
      <c r="H19" s="569"/>
      <c r="I19" s="569"/>
      <c r="J19" s="569"/>
      <c r="K19" s="569"/>
      <c r="L19" s="569"/>
      <c r="M19" s="569"/>
      <c r="N19" s="569"/>
      <c r="O19" s="569"/>
    </row>
    <row r="20" spans="1:15" ht="34.5" customHeight="1">
      <c r="A20" s="567"/>
      <c r="B20" s="567"/>
      <c r="C20" s="566" t="s">
        <v>117</v>
      </c>
      <c r="D20" s="566"/>
      <c r="E20" s="569"/>
      <c r="F20" s="569"/>
      <c r="G20" s="569"/>
      <c r="H20" s="569"/>
      <c r="I20" s="569"/>
      <c r="J20" s="569"/>
      <c r="K20" s="569"/>
      <c r="L20" s="569"/>
      <c r="M20" s="569"/>
      <c r="N20" s="569"/>
      <c r="O20" s="569"/>
    </row>
    <row r="21" spans="1:15" ht="34.5" customHeight="1">
      <c r="A21" s="567"/>
      <c r="B21" s="567"/>
      <c r="C21" s="566" t="s">
        <v>170</v>
      </c>
      <c r="D21" s="566"/>
      <c r="E21" s="568"/>
      <c r="F21" s="568"/>
      <c r="G21" s="568"/>
      <c r="H21" s="568"/>
      <c r="I21" s="568"/>
      <c r="J21" s="568"/>
      <c r="K21" s="568"/>
      <c r="L21" s="568"/>
      <c r="M21" s="568"/>
      <c r="N21" s="568"/>
      <c r="O21" s="568"/>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5"/>
  <sheetViews>
    <sheetView showGridLines="0" view="pageBreakPreview" topLeftCell="A19"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9" style="1" customWidth="1"/>
    <col min="11" max="13" width="7.25" style="1" customWidth="1"/>
    <col min="14" max="15" width="8.625" style="1" customWidth="1"/>
    <col min="16" max="16384" width="9" style="1"/>
  </cols>
  <sheetData>
    <row r="1" spans="1:17" ht="33" customHeight="1">
      <c r="A1" s="547" t="s">
        <v>419</v>
      </c>
      <c r="B1" s="547"/>
      <c r="C1" s="559"/>
      <c r="D1" s="560"/>
      <c r="E1" s="622" t="s">
        <v>313</v>
      </c>
      <c r="F1" s="623"/>
      <c r="G1" s="623"/>
      <c r="H1" s="623"/>
      <c r="I1" s="623"/>
      <c r="J1" s="623"/>
      <c r="K1" s="624"/>
      <c r="L1" s="259" t="s">
        <v>1683</v>
      </c>
      <c r="M1" s="259" t="s">
        <v>230</v>
      </c>
      <c r="N1" s="259" t="s">
        <v>111</v>
      </c>
      <c r="O1" s="259" t="s">
        <v>112</v>
      </c>
    </row>
    <row r="2" spans="1:17" ht="33" customHeight="1">
      <c r="A2" s="547" t="s">
        <v>1684</v>
      </c>
      <c r="B2" s="547"/>
      <c r="C2" s="561"/>
      <c r="D2" s="562"/>
      <c r="E2" s="625"/>
      <c r="F2" s="626"/>
      <c r="G2" s="626"/>
      <c r="H2" s="626"/>
      <c r="I2" s="626"/>
      <c r="J2" s="626"/>
      <c r="K2" s="627"/>
      <c r="L2" s="549"/>
      <c r="M2" s="549"/>
      <c r="N2" s="549"/>
      <c r="O2" s="549"/>
    </row>
    <row r="3" spans="1:17" ht="33" customHeight="1">
      <c r="A3" s="547" t="s">
        <v>1685</v>
      </c>
      <c r="B3" s="547"/>
      <c r="C3" s="561"/>
      <c r="D3" s="562"/>
      <c r="E3" s="628"/>
      <c r="F3" s="629"/>
      <c r="G3" s="629"/>
      <c r="H3" s="629"/>
      <c r="I3" s="629"/>
      <c r="J3" s="629"/>
      <c r="K3" s="630"/>
      <c r="L3" s="549"/>
      <c r="M3" s="549"/>
      <c r="N3" s="549"/>
      <c r="O3" s="549"/>
    </row>
    <row r="4" spans="1:17"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7" ht="33" customHeight="1">
      <c r="A5" s="548"/>
      <c r="B5" s="548"/>
      <c r="C5" s="547"/>
      <c r="D5" s="547"/>
      <c r="E5" s="547"/>
      <c r="F5" s="547"/>
      <c r="G5" s="259" t="s">
        <v>3</v>
      </c>
      <c r="H5" s="259" t="s">
        <v>4</v>
      </c>
      <c r="I5" s="259" t="s">
        <v>6</v>
      </c>
      <c r="J5" s="547"/>
      <c r="K5" s="259" t="s">
        <v>3</v>
      </c>
      <c r="L5" s="259" t="s">
        <v>4</v>
      </c>
      <c r="M5" s="259" t="s">
        <v>6</v>
      </c>
      <c r="N5" s="547"/>
      <c r="O5" s="547"/>
    </row>
    <row r="6" spans="1:17" ht="52.9" customHeight="1">
      <c r="A6" s="53">
        <v>1</v>
      </c>
      <c r="B6" s="218" t="s">
        <v>10</v>
      </c>
      <c r="C6" s="194" t="s">
        <v>1427</v>
      </c>
      <c r="D6" s="40" t="s">
        <v>1134</v>
      </c>
      <c r="E6" s="195" t="s">
        <v>1428</v>
      </c>
      <c r="F6" s="47" t="s">
        <v>1067</v>
      </c>
      <c r="G6" s="40">
        <v>1</v>
      </c>
      <c r="H6" s="40">
        <v>4</v>
      </c>
      <c r="I6" s="40">
        <f>G6*H6</f>
        <v>4</v>
      </c>
      <c r="J6" s="195" t="s">
        <v>1429</v>
      </c>
      <c r="K6" s="40">
        <v>1</v>
      </c>
      <c r="L6" s="40">
        <v>2</v>
      </c>
      <c r="M6" s="40">
        <f>K6*L6</f>
        <v>2</v>
      </c>
      <c r="N6" s="40"/>
      <c r="O6" s="40"/>
      <c r="P6" s="219"/>
      <c r="Q6" s="219"/>
    </row>
    <row r="7" spans="1:17" ht="52.9" customHeight="1">
      <c r="A7" s="53">
        <v>2</v>
      </c>
      <c r="B7" s="218" t="s">
        <v>194</v>
      </c>
      <c r="C7" s="194" t="s">
        <v>1430</v>
      </c>
      <c r="D7" s="40" t="s">
        <v>1431</v>
      </c>
      <c r="E7" s="195" t="s">
        <v>1428</v>
      </c>
      <c r="F7" s="47" t="s">
        <v>1067</v>
      </c>
      <c r="G7" s="40">
        <v>2</v>
      </c>
      <c r="H7" s="40">
        <v>4</v>
      </c>
      <c r="I7" s="40">
        <f t="shared" ref="I7:I20" si="0">G7*H7</f>
        <v>8</v>
      </c>
      <c r="J7" s="195" t="s">
        <v>1432</v>
      </c>
      <c r="K7" s="40">
        <v>2</v>
      </c>
      <c r="L7" s="40">
        <v>2</v>
      </c>
      <c r="M7" s="40">
        <f t="shared" ref="M7:M20" si="1">K7*L7</f>
        <v>4</v>
      </c>
      <c r="N7" s="40"/>
      <c r="O7" s="40"/>
      <c r="P7" s="219"/>
      <c r="Q7" s="219"/>
    </row>
    <row r="8" spans="1:17" ht="52.9" customHeight="1">
      <c r="A8" s="53">
        <v>3</v>
      </c>
      <c r="B8" s="214" t="s">
        <v>194</v>
      </c>
      <c r="C8" s="194" t="s">
        <v>1433</v>
      </c>
      <c r="D8" s="40" t="s">
        <v>1434</v>
      </c>
      <c r="E8" s="195" t="s">
        <v>1428</v>
      </c>
      <c r="F8" s="47" t="s">
        <v>1067</v>
      </c>
      <c r="G8" s="40">
        <v>2</v>
      </c>
      <c r="H8" s="40">
        <v>4</v>
      </c>
      <c r="I8" s="40">
        <f t="shared" si="0"/>
        <v>8</v>
      </c>
      <c r="J8" s="195" t="s">
        <v>1432</v>
      </c>
      <c r="K8" s="40">
        <v>2</v>
      </c>
      <c r="L8" s="40">
        <v>2</v>
      </c>
      <c r="M8" s="40">
        <f t="shared" si="1"/>
        <v>4</v>
      </c>
      <c r="N8" s="40"/>
      <c r="O8" s="40"/>
      <c r="P8" s="219"/>
      <c r="Q8" s="219"/>
    </row>
    <row r="9" spans="1:17" ht="52.9" customHeight="1">
      <c r="A9" s="53">
        <v>4</v>
      </c>
      <c r="B9" s="214" t="s">
        <v>194</v>
      </c>
      <c r="C9" s="194" t="s">
        <v>1435</v>
      </c>
      <c r="D9" s="40" t="s">
        <v>1436</v>
      </c>
      <c r="E9" s="195" t="s">
        <v>1437</v>
      </c>
      <c r="F9" s="47" t="s">
        <v>1067</v>
      </c>
      <c r="G9" s="40">
        <v>2</v>
      </c>
      <c r="H9" s="40">
        <v>3</v>
      </c>
      <c r="I9" s="40">
        <f t="shared" si="0"/>
        <v>6</v>
      </c>
      <c r="J9" s="195" t="s">
        <v>1401</v>
      </c>
      <c r="K9" s="40">
        <v>1</v>
      </c>
      <c r="L9" s="40">
        <v>2</v>
      </c>
      <c r="M9" s="40">
        <f t="shared" si="1"/>
        <v>2</v>
      </c>
      <c r="N9" s="40"/>
      <c r="O9" s="40"/>
      <c r="P9" s="219"/>
      <c r="Q9" s="219"/>
    </row>
    <row r="10" spans="1:17" ht="52.9" customHeight="1">
      <c r="A10" s="53">
        <v>5</v>
      </c>
      <c r="B10" s="214" t="s">
        <v>194</v>
      </c>
      <c r="C10" s="194" t="s">
        <v>1438</v>
      </c>
      <c r="D10" s="40" t="s">
        <v>1436</v>
      </c>
      <c r="E10" s="195" t="s">
        <v>1437</v>
      </c>
      <c r="F10" s="47" t="s">
        <v>1067</v>
      </c>
      <c r="G10" s="40">
        <v>3</v>
      </c>
      <c r="H10" s="40">
        <v>3</v>
      </c>
      <c r="I10" s="40">
        <f t="shared" si="0"/>
        <v>9</v>
      </c>
      <c r="J10" s="195" t="s">
        <v>1401</v>
      </c>
      <c r="K10" s="40">
        <v>2</v>
      </c>
      <c r="L10" s="40">
        <v>2</v>
      </c>
      <c r="M10" s="40">
        <f t="shared" si="1"/>
        <v>4</v>
      </c>
      <c r="N10" s="40"/>
      <c r="O10" s="40"/>
      <c r="P10" s="219"/>
      <c r="Q10" s="219"/>
    </row>
    <row r="11" spans="1:17" ht="52.9" customHeight="1">
      <c r="A11" s="53">
        <v>6</v>
      </c>
      <c r="B11" s="214" t="s">
        <v>194</v>
      </c>
      <c r="C11" s="194" t="s">
        <v>1439</v>
      </c>
      <c r="D11" s="40" t="s">
        <v>1436</v>
      </c>
      <c r="E11" s="195" t="s">
        <v>1440</v>
      </c>
      <c r="F11" s="47" t="s">
        <v>1067</v>
      </c>
      <c r="G11" s="40">
        <v>2</v>
      </c>
      <c r="H11" s="40">
        <v>3</v>
      </c>
      <c r="I11" s="40">
        <f t="shared" si="0"/>
        <v>6</v>
      </c>
      <c r="J11" s="195" t="s">
        <v>1401</v>
      </c>
      <c r="K11" s="40">
        <v>1</v>
      </c>
      <c r="L11" s="40">
        <v>2</v>
      </c>
      <c r="M11" s="40">
        <f t="shared" si="1"/>
        <v>2</v>
      </c>
      <c r="N11" s="40"/>
      <c r="O11" s="40"/>
      <c r="P11" s="219"/>
      <c r="Q11" s="219"/>
    </row>
    <row r="12" spans="1:17" ht="52.9" customHeight="1">
      <c r="A12" s="53">
        <v>7</v>
      </c>
      <c r="B12" s="214" t="s">
        <v>194</v>
      </c>
      <c r="C12" s="194" t="s">
        <v>1441</v>
      </c>
      <c r="D12" s="40" t="s">
        <v>1436</v>
      </c>
      <c r="E12" s="195" t="s">
        <v>1442</v>
      </c>
      <c r="F12" s="47" t="s">
        <v>1076</v>
      </c>
      <c r="G12" s="40">
        <v>2</v>
      </c>
      <c r="H12" s="40">
        <v>3</v>
      </c>
      <c r="I12" s="40">
        <f t="shared" si="0"/>
        <v>6</v>
      </c>
      <c r="J12" s="194" t="s">
        <v>1443</v>
      </c>
      <c r="K12" s="40">
        <v>2</v>
      </c>
      <c r="L12" s="40">
        <v>2</v>
      </c>
      <c r="M12" s="40">
        <f t="shared" si="1"/>
        <v>4</v>
      </c>
      <c r="N12" s="40"/>
      <c r="O12" s="40"/>
      <c r="P12" s="219"/>
      <c r="Q12" s="219"/>
    </row>
    <row r="13" spans="1:17" ht="52.9" customHeight="1">
      <c r="A13" s="53">
        <v>8</v>
      </c>
      <c r="B13" s="214" t="s">
        <v>194</v>
      </c>
      <c r="C13" s="194" t="s">
        <v>1444</v>
      </c>
      <c r="D13" s="40" t="s">
        <v>1413</v>
      </c>
      <c r="E13" s="221" t="s">
        <v>1442</v>
      </c>
      <c r="F13" s="222" t="s">
        <v>1076</v>
      </c>
      <c r="G13" s="53">
        <v>2</v>
      </c>
      <c r="H13" s="40">
        <v>3</v>
      </c>
      <c r="I13" s="40">
        <f t="shared" si="0"/>
        <v>6</v>
      </c>
      <c r="J13" s="194" t="s">
        <v>1443</v>
      </c>
      <c r="K13" s="40">
        <v>2</v>
      </c>
      <c r="L13" s="40">
        <v>2</v>
      </c>
      <c r="M13" s="40">
        <f t="shared" si="1"/>
        <v>4</v>
      </c>
      <c r="N13" s="40"/>
      <c r="O13" s="40"/>
      <c r="P13" s="219"/>
      <c r="Q13" s="219"/>
    </row>
    <row r="14" spans="1:17" ht="52.9" customHeight="1">
      <c r="A14" s="53">
        <v>9</v>
      </c>
      <c r="B14" s="214" t="s">
        <v>195</v>
      </c>
      <c r="C14" s="194" t="s">
        <v>1445</v>
      </c>
      <c r="D14" s="40" t="s">
        <v>1446</v>
      </c>
      <c r="E14" s="195" t="s">
        <v>1442</v>
      </c>
      <c r="F14" s="47" t="s">
        <v>1076</v>
      </c>
      <c r="G14" s="40">
        <v>3</v>
      </c>
      <c r="H14" s="40">
        <v>3</v>
      </c>
      <c r="I14" s="40">
        <f t="shared" si="0"/>
        <v>9</v>
      </c>
      <c r="J14" s="194" t="s">
        <v>1443</v>
      </c>
      <c r="K14" s="40">
        <v>2</v>
      </c>
      <c r="L14" s="40">
        <v>2</v>
      </c>
      <c r="M14" s="40">
        <f t="shared" si="1"/>
        <v>4</v>
      </c>
      <c r="N14" s="40"/>
      <c r="O14" s="40"/>
      <c r="P14" s="219"/>
      <c r="Q14" s="219"/>
    </row>
    <row r="15" spans="1:17" ht="52.9" customHeight="1">
      <c r="A15" s="53">
        <v>10</v>
      </c>
      <c r="B15" s="214" t="s">
        <v>195</v>
      </c>
      <c r="C15" s="194" t="s">
        <v>1447</v>
      </c>
      <c r="D15" s="40" t="s">
        <v>1446</v>
      </c>
      <c r="E15" s="195" t="s">
        <v>1448</v>
      </c>
      <c r="F15" s="47" t="s">
        <v>1076</v>
      </c>
      <c r="G15" s="40">
        <v>1</v>
      </c>
      <c r="H15" s="40">
        <v>3</v>
      </c>
      <c r="I15" s="40">
        <f t="shared" si="0"/>
        <v>3</v>
      </c>
      <c r="J15" s="195" t="s">
        <v>1443</v>
      </c>
      <c r="K15" s="40">
        <v>1</v>
      </c>
      <c r="L15" s="40">
        <v>2</v>
      </c>
      <c r="M15" s="40">
        <f t="shared" si="1"/>
        <v>2</v>
      </c>
      <c r="N15" s="40"/>
      <c r="O15" s="40"/>
      <c r="P15" s="219"/>
      <c r="Q15" s="219"/>
    </row>
    <row r="16" spans="1:17" ht="52.9" customHeight="1">
      <c r="A16" s="53">
        <v>11</v>
      </c>
      <c r="B16" s="214" t="s">
        <v>195</v>
      </c>
      <c r="C16" s="194" t="s">
        <v>1449</v>
      </c>
      <c r="D16" s="40" t="s">
        <v>1450</v>
      </c>
      <c r="E16" s="195" t="s">
        <v>1451</v>
      </c>
      <c r="F16" s="47" t="s">
        <v>1067</v>
      </c>
      <c r="G16" s="40">
        <v>1</v>
      </c>
      <c r="H16" s="40">
        <v>3</v>
      </c>
      <c r="I16" s="40">
        <f t="shared" si="0"/>
        <v>3</v>
      </c>
      <c r="J16" s="194" t="s">
        <v>1443</v>
      </c>
      <c r="K16" s="40">
        <v>1</v>
      </c>
      <c r="L16" s="40">
        <v>2</v>
      </c>
      <c r="M16" s="40">
        <f t="shared" si="1"/>
        <v>2</v>
      </c>
      <c r="N16" s="40"/>
      <c r="O16" s="40"/>
      <c r="P16" s="219"/>
      <c r="Q16" s="219"/>
    </row>
    <row r="17" spans="1:17" ht="52.9" customHeight="1">
      <c r="A17" s="53">
        <v>12</v>
      </c>
      <c r="B17" s="214" t="s">
        <v>195</v>
      </c>
      <c r="C17" s="194" t="s">
        <v>1452</v>
      </c>
      <c r="D17" s="40" t="s">
        <v>1450</v>
      </c>
      <c r="E17" s="49" t="s">
        <v>1451</v>
      </c>
      <c r="F17" s="47" t="s">
        <v>1067</v>
      </c>
      <c r="G17" s="40">
        <v>1</v>
      </c>
      <c r="H17" s="40">
        <v>3</v>
      </c>
      <c r="I17" s="40">
        <f t="shared" si="0"/>
        <v>3</v>
      </c>
      <c r="J17" s="194" t="s">
        <v>1443</v>
      </c>
      <c r="K17" s="40">
        <v>1</v>
      </c>
      <c r="L17" s="40">
        <v>2</v>
      </c>
      <c r="M17" s="40">
        <f t="shared" si="1"/>
        <v>2</v>
      </c>
      <c r="N17" s="40"/>
      <c r="O17" s="40"/>
      <c r="P17" s="219"/>
      <c r="Q17" s="219"/>
    </row>
    <row r="18" spans="1:17" ht="52.9" customHeight="1">
      <c r="A18" s="53">
        <v>13</v>
      </c>
      <c r="B18" s="214" t="s">
        <v>195</v>
      </c>
      <c r="C18" s="194" t="s">
        <v>1453</v>
      </c>
      <c r="D18" s="40" t="s">
        <v>1454</v>
      </c>
      <c r="E18" s="49" t="s">
        <v>1126</v>
      </c>
      <c r="F18" s="47" t="s">
        <v>1067</v>
      </c>
      <c r="G18" s="40">
        <v>2</v>
      </c>
      <c r="H18" s="40">
        <v>3</v>
      </c>
      <c r="I18" s="40">
        <f t="shared" si="0"/>
        <v>6</v>
      </c>
      <c r="J18" s="195" t="s">
        <v>1080</v>
      </c>
      <c r="K18" s="40">
        <v>2</v>
      </c>
      <c r="L18" s="40">
        <v>2</v>
      </c>
      <c r="M18" s="40">
        <f t="shared" si="1"/>
        <v>4</v>
      </c>
      <c r="N18" s="40"/>
      <c r="O18" s="40"/>
      <c r="P18" s="219"/>
      <c r="Q18" s="219"/>
    </row>
    <row r="19" spans="1:17" ht="52.9" customHeight="1">
      <c r="A19" s="53">
        <v>14</v>
      </c>
      <c r="B19" s="214" t="s">
        <v>179</v>
      </c>
      <c r="C19" s="194" t="s">
        <v>1455</v>
      </c>
      <c r="D19" s="40" t="s">
        <v>1456</v>
      </c>
      <c r="E19" s="49" t="s">
        <v>1457</v>
      </c>
      <c r="F19" s="47" t="s">
        <v>1067</v>
      </c>
      <c r="G19" s="40">
        <v>2</v>
      </c>
      <c r="H19" s="40">
        <v>3</v>
      </c>
      <c r="I19" s="40">
        <f t="shared" si="0"/>
        <v>6</v>
      </c>
      <c r="J19" s="194" t="s">
        <v>1443</v>
      </c>
      <c r="K19" s="40">
        <v>1</v>
      </c>
      <c r="L19" s="40">
        <v>2</v>
      </c>
      <c r="M19" s="40">
        <f t="shared" si="1"/>
        <v>2</v>
      </c>
      <c r="N19" s="40"/>
      <c r="O19" s="40"/>
      <c r="P19" s="219"/>
      <c r="Q19" s="219"/>
    </row>
    <row r="20" spans="1:17" ht="52.9" customHeight="1">
      <c r="A20" s="53">
        <v>15</v>
      </c>
      <c r="B20" s="214" t="s">
        <v>179</v>
      </c>
      <c r="C20" s="194" t="s">
        <v>1458</v>
      </c>
      <c r="D20" s="40" t="s">
        <v>1456</v>
      </c>
      <c r="E20" s="49" t="s">
        <v>1459</v>
      </c>
      <c r="F20" s="47" t="s">
        <v>1067</v>
      </c>
      <c r="G20" s="40">
        <v>2</v>
      </c>
      <c r="H20" s="40">
        <v>3</v>
      </c>
      <c r="I20" s="40">
        <f t="shared" si="0"/>
        <v>6</v>
      </c>
      <c r="J20" s="194" t="s">
        <v>1080</v>
      </c>
      <c r="K20" s="40">
        <v>1</v>
      </c>
      <c r="L20" s="40">
        <v>2</v>
      </c>
      <c r="M20" s="40">
        <f t="shared" si="1"/>
        <v>2</v>
      </c>
      <c r="N20" s="40"/>
      <c r="O20" s="40"/>
      <c r="P20" s="219"/>
      <c r="Q20" s="219"/>
    </row>
    <row r="21" spans="1:17" ht="34.5" customHeight="1">
      <c r="A21" s="567" t="s">
        <v>1706</v>
      </c>
      <c r="B21" s="567"/>
      <c r="C21" s="566" t="s">
        <v>1712</v>
      </c>
      <c r="D21" s="566"/>
      <c r="E21" s="569"/>
      <c r="F21" s="569"/>
      <c r="G21" s="569"/>
      <c r="H21" s="569"/>
      <c r="I21" s="569"/>
      <c r="J21" s="569"/>
      <c r="K21" s="569"/>
      <c r="L21" s="569"/>
      <c r="M21" s="569"/>
      <c r="N21" s="569"/>
      <c r="O21" s="569"/>
    </row>
    <row r="22" spans="1:17" ht="34.5" customHeight="1">
      <c r="A22" s="567"/>
      <c r="B22" s="567"/>
      <c r="C22" s="566" t="s">
        <v>1711</v>
      </c>
      <c r="D22" s="566"/>
      <c r="E22" s="569"/>
      <c r="F22" s="569"/>
      <c r="G22" s="569"/>
      <c r="H22" s="569"/>
      <c r="I22" s="569"/>
      <c r="J22" s="569"/>
      <c r="K22" s="569"/>
      <c r="L22" s="569"/>
      <c r="M22" s="569"/>
      <c r="N22" s="569"/>
      <c r="O22" s="569"/>
    </row>
    <row r="23" spans="1:17" ht="34.5" customHeight="1">
      <c r="A23" s="567"/>
      <c r="B23" s="567"/>
      <c r="C23" s="566" t="s">
        <v>115</v>
      </c>
      <c r="D23" s="566"/>
      <c r="E23" s="569"/>
      <c r="F23" s="569"/>
      <c r="G23" s="569"/>
      <c r="H23" s="569"/>
      <c r="I23" s="569"/>
      <c r="J23" s="569"/>
      <c r="K23" s="569"/>
      <c r="L23" s="569"/>
      <c r="M23" s="569"/>
      <c r="N23" s="569"/>
      <c r="O23" s="569"/>
    </row>
    <row r="24" spans="1:17" ht="34.5" customHeight="1">
      <c r="A24" s="567"/>
      <c r="B24" s="567"/>
      <c r="C24" s="566" t="s">
        <v>117</v>
      </c>
      <c r="D24" s="566"/>
      <c r="E24" s="569"/>
      <c r="F24" s="569"/>
      <c r="G24" s="569"/>
      <c r="H24" s="569"/>
      <c r="I24" s="569"/>
      <c r="J24" s="569"/>
      <c r="K24" s="569"/>
      <c r="L24" s="569"/>
      <c r="M24" s="569"/>
      <c r="N24" s="569"/>
      <c r="O24" s="569"/>
    </row>
    <row r="25" spans="1:17" ht="34.5" customHeight="1">
      <c r="A25" s="567"/>
      <c r="B25" s="567"/>
      <c r="C25" s="566" t="s">
        <v>170</v>
      </c>
      <c r="D25" s="566"/>
      <c r="E25" s="568"/>
      <c r="F25" s="568"/>
      <c r="G25" s="568"/>
      <c r="H25" s="568"/>
      <c r="I25" s="568"/>
      <c r="J25" s="568"/>
      <c r="K25" s="568"/>
      <c r="L25" s="568"/>
      <c r="M25" s="568"/>
      <c r="N25" s="568"/>
      <c r="O25" s="568"/>
    </row>
  </sheetData>
  <mergeCells count="33">
    <mergeCell ref="E25:O25"/>
    <mergeCell ref="A21:B25"/>
    <mergeCell ref="C21:D21"/>
    <mergeCell ref="E21:O21"/>
    <mergeCell ref="C22:D22"/>
    <mergeCell ref="E22:O22"/>
    <mergeCell ref="C23:D23"/>
    <mergeCell ref="E23:O23"/>
    <mergeCell ref="C24:D24"/>
    <mergeCell ref="E24:O24"/>
    <mergeCell ref="C25:D25"/>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20">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0"/>
  <sheetViews>
    <sheetView showGridLines="0" view="pageBreakPreview" topLeftCell="A13"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222" t="s">
        <v>10</v>
      </c>
      <c r="C7" s="218" t="s">
        <v>1508</v>
      </c>
      <c r="D7" s="220" t="s">
        <v>1134</v>
      </c>
      <c r="E7" s="49" t="s">
        <v>1135</v>
      </c>
      <c r="F7" s="47" t="s">
        <v>1136</v>
      </c>
      <c r="G7" s="53">
        <v>3</v>
      </c>
      <c r="H7" s="53">
        <v>2</v>
      </c>
      <c r="I7" s="40">
        <v>6</v>
      </c>
      <c r="J7" s="47" t="s">
        <v>1137</v>
      </c>
      <c r="K7" s="40">
        <v>1</v>
      </c>
      <c r="L7" s="40">
        <v>2</v>
      </c>
      <c r="M7" s="40">
        <v>2</v>
      </c>
      <c r="N7" s="40"/>
      <c r="O7" s="40"/>
    </row>
    <row r="8" spans="1:15" ht="52.9" customHeight="1">
      <c r="A8" s="208">
        <v>2</v>
      </c>
      <c r="B8" s="261" t="s">
        <v>194</v>
      </c>
      <c r="C8" s="50" t="s">
        <v>1509</v>
      </c>
      <c r="D8" s="182" t="s">
        <v>580</v>
      </c>
      <c r="E8" s="49" t="s">
        <v>754</v>
      </c>
      <c r="F8" s="47" t="s">
        <v>1139</v>
      </c>
      <c r="G8" s="40">
        <v>2</v>
      </c>
      <c r="H8" s="40">
        <v>2</v>
      </c>
      <c r="I8" s="40">
        <v>4</v>
      </c>
      <c r="J8" s="49" t="s">
        <v>1140</v>
      </c>
      <c r="K8" s="40">
        <v>1</v>
      </c>
      <c r="L8" s="40">
        <v>2</v>
      </c>
      <c r="M8" s="40">
        <v>2</v>
      </c>
      <c r="N8" s="187"/>
      <c r="O8" s="187"/>
    </row>
    <row r="9" spans="1:15" ht="52.9" customHeight="1">
      <c r="A9" s="213">
        <v>3</v>
      </c>
      <c r="B9" s="182" t="s">
        <v>194</v>
      </c>
      <c r="C9" s="193" t="s">
        <v>1512</v>
      </c>
      <c r="D9" s="40" t="s">
        <v>580</v>
      </c>
      <c r="E9" s="210" t="s">
        <v>1513</v>
      </c>
      <c r="F9" s="47" t="s">
        <v>1462</v>
      </c>
      <c r="G9" s="40">
        <v>1</v>
      </c>
      <c r="H9" s="40">
        <v>2</v>
      </c>
      <c r="I9" s="40">
        <v>2</v>
      </c>
      <c r="J9" s="195" t="s">
        <v>1514</v>
      </c>
      <c r="K9" s="40">
        <v>1</v>
      </c>
      <c r="L9" s="40">
        <v>1</v>
      </c>
      <c r="M9" s="40">
        <v>1</v>
      </c>
      <c r="N9" s="187"/>
      <c r="O9" s="187"/>
    </row>
    <row r="10" spans="1:15" ht="52.9" customHeight="1">
      <c r="A10" s="208">
        <v>4</v>
      </c>
      <c r="B10" s="188" t="s">
        <v>179</v>
      </c>
      <c r="C10" s="193" t="s">
        <v>1515</v>
      </c>
      <c r="D10" s="40" t="s">
        <v>1516</v>
      </c>
      <c r="E10" s="210" t="s">
        <v>1517</v>
      </c>
      <c r="F10" s="47" t="s">
        <v>1462</v>
      </c>
      <c r="G10" s="40">
        <v>1</v>
      </c>
      <c r="H10" s="40">
        <v>1</v>
      </c>
      <c r="I10" s="40">
        <v>1</v>
      </c>
      <c r="J10" s="195" t="s">
        <v>1518</v>
      </c>
      <c r="K10" s="40">
        <v>1</v>
      </c>
      <c r="L10" s="40">
        <v>1</v>
      </c>
      <c r="M10" s="40">
        <v>1</v>
      </c>
      <c r="N10" s="187"/>
      <c r="O10" s="187"/>
    </row>
    <row r="11" spans="1:15" ht="52.9" customHeight="1">
      <c r="A11" s="213">
        <v>5</v>
      </c>
      <c r="B11" s="188" t="s">
        <v>179</v>
      </c>
      <c r="C11" s="193" t="s">
        <v>1519</v>
      </c>
      <c r="D11" s="40" t="s">
        <v>1516</v>
      </c>
      <c r="E11" s="210" t="s">
        <v>1520</v>
      </c>
      <c r="F11" s="47" t="s">
        <v>1462</v>
      </c>
      <c r="G11" s="40">
        <v>1</v>
      </c>
      <c r="H11" s="40">
        <v>2</v>
      </c>
      <c r="I11" s="40">
        <v>2</v>
      </c>
      <c r="J11" s="195" t="s">
        <v>742</v>
      </c>
      <c r="K11" s="40">
        <v>1</v>
      </c>
      <c r="L11" s="40">
        <v>1</v>
      </c>
      <c r="M11" s="40">
        <v>1</v>
      </c>
      <c r="N11" s="187"/>
      <c r="O11" s="187"/>
    </row>
    <row r="12" spans="1:15" ht="52.9" customHeight="1">
      <c r="A12" s="208">
        <v>6</v>
      </c>
      <c r="B12" s="188" t="s">
        <v>179</v>
      </c>
      <c r="C12" s="193" t="s">
        <v>1519</v>
      </c>
      <c r="D12" s="40" t="s">
        <v>1516</v>
      </c>
      <c r="E12" s="210" t="s">
        <v>1521</v>
      </c>
      <c r="F12" s="47" t="s">
        <v>1462</v>
      </c>
      <c r="G12" s="40">
        <v>1</v>
      </c>
      <c r="H12" s="40">
        <v>2</v>
      </c>
      <c r="I12" s="40">
        <v>2</v>
      </c>
      <c r="J12" s="195" t="s">
        <v>1522</v>
      </c>
      <c r="K12" s="40">
        <v>1</v>
      </c>
      <c r="L12" s="40">
        <v>1</v>
      </c>
      <c r="M12" s="40">
        <v>1</v>
      </c>
      <c r="N12" s="187"/>
      <c r="O12" s="187"/>
    </row>
    <row r="13" spans="1:15" ht="52.9" customHeight="1">
      <c r="A13" s="213">
        <v>7</v>
      </c>
      <c r="B13" s="261" t="s">
        <v>179</v>
      </c>
      <c r="C13" s="50" t="s">
        <v>1510</v>
      </c>
      <c r="D13" s="182" t="s">
        <v>1511</v>
      </c>
      <c r="E13" s="49" t="s">
        <v>1141</v>
      </c>
      <c r="F13" s="47" t="s">
        <v>1142</v>
      </c>
      <c r="G13" s="40">
        <v>2</v>
      </c>
      <c r="H13" s="40">
        <v>2</v>
      </c>
      <c r="I13" s="40">
        <v>4</v>
      </c>
      <c r="J13" s="47" t="s">
        <v>1143</v>
      </c>
      <c r="K13" s="40">
        <v>1</v>
      </c>
      <c r="L13" s="40">
        <v>2</v>
      </c>
      <c r="M13" s="40">
        <v>2</v>
      </c>
      <c r="N13" s="187"/>
      <c r="O13" s="187"/>
    </row>
    <row r="14" spans="1:15" ht="52.9" customHeight="1">
      <c r="A14" s="208">
        <v>8</v>
      </c>
      <c r="B14" s="261" t="s">
        <v>179</v>
      </c>
      <c r="C14" s="50" t="s">
        <v>1144</v>
      </c>
      <c r="D14" s="226" t="s">
        <v>1145</v>
      </c>
      <c r="E14" s="49" t="s">
        <v>1146</v>
      </c>
      <c r="F14" s="47" t="s">
        <v>1147</v>
      </c>
      <c r="G14" s="40">
        <v>3</v>
      </c>
      <c r="H14" s="40">
        <v>2</v>
      </c>
      <c r="I14" s="40">
        <v>6</v>
      </c>
      <c r="J14" s="49" t="s">
        <v>1148</v>
      </c>
      <c r="K14" s="40">
        <v>1</v>
      </c>
      <c r="L14" s="40">
        <v>2</v>
      </c>
      <c r="M14" s="40">
        <v>2</v>
      </c>
      <c r="N14" s="187"/>
      <c r="O14" s="187"/>
    </row>
    <row r="15" spans="1:15" ht="52.9" customHeight="1">
      <c r="A15" s="213">
        <v>9</v>
      </c>
      <c r="B15" s="261" t="s">
        <v>179</v>
      </c>
      <c r="C15" s="50" t="s">
        <v>1523</v>
      </c>
      <c r="D15" s="226" t="s">
        <v>580</v>
      </c>
      <c r="E15" s="49" t="s">
        <v>1149</v>
      </c>
      <c r="F15" s="47" t="s">
        <v>1150</v>
      </c>
      <c r="G15" s="40">
        <v>2</v>
      </c>
      <c r="H15" s="40">
        <v>2</v>
      </c>
      <c r="I15" s="40">
        <v>4</v>
      </c>
      <c r="J15" s="49" t="s">
        <v>1151</v>
      </c>
      <c r="K15" s="40">
        <v>1</v>
      </c>
      <c r="L15" s="40">
        <v>2</v>
      </c>
      <c r="M15" s="40">
        <v>2</v>
      </c>
      <c r="N15" s="187"/>
      <c r="O15" s="187"/>
    </row>
    <row r="16" spans="1:15" ht="34.5" customHeight="1">
      <c r="A16" s="567" t="s">
        <v>1706</v>
      </c>
      <c r="B16" s="567"/>
      <c r="C16" s="566" t="s">
        <v>1712</v>
      </c>
      <c r="D16" s="566"/>
      <c r="E16" s="569"/>
      <c r="F16" s="569"/>
      <c r="G16" s="569"/>
      <c r="H16" s="569"/>
      <c r="I16" s="569"/>
      <c r="J16" s="569"/>
      <c r="K16" s="569"/>
      <c r="L16" s="569"/>
      <c r="M16" s="569"/>
      <c r="N16" s="569"/>
      <c r="O16" s="569"/>
    </row>
    <row r="17" spans="1:15" ht="34.5" customHeight="1">
      <c r="A17" s="567"/>
      <c r="B17" s="567"/>
      <c r="C17" s="566" t="s">
        <v>1711</v>
      </c>
      <c r="D17" s="566"/>
      <c r="E17" s="569"/>
      <c r="F17" s="569"/>
      <c r="G17" s="569"/>
      <c r="H17" s="569"/>
      <c r="I17" s="569"/>
      <c r="J17" s="569"/>
      <c r="K17" s="569"/>
      <c r="L17" s="569"/>
      <c r="M17" s="569"/>
      <c r="N17" s="569"/>
      <c r="O17" s="569"/>
    </row>
    <row r="18" spans="1:15" ht="34.5" customHeight="1">
      <c r="A18" s="567"/>
      <c r="B18" s="567"/>
      <c r="C18" s="566" t="s">
        <v>115</v>
      </c>
      <c r="D18" s="566"/>
      <c r="E18" s="569"/>
      <c r="F18" s="569"/>
      <c r="G18" s="569"/>
      <c r="H18" s="569"/>
      <c r="I18" s="569"/>
      <c r="J18" s="569"/>
      <c r="K18" s="569"/>
      <c r="L18" s="569"/>
      <c r="M18" s="569"/>
      <c r="N18" s="569"/>
      <c r="O18" s="569"/>
    </row>
    <row r="19" spans="1:15" ht="34.5" customHeight="1">
      <c r="A19" s="567"/>
      <c r="B19" s="567"/>
      <c r="C19" s="566" t="s">
        <v>117</v>
      </c>
      <c r="D19" s="566"/>
      <c r="E19" s="569"/>
      <c r="F19" s="569"/>
      <c r="G19" s="569"/>
      <c r="H19" s="569"/>
      <c r="I19" s="569"/>
      <c r="J19" s="569"/>
      <c r="K19" s="569"/>
      <c r="L19" s="569"/>
      <c r="M19" s="569"/>
      <c r="N19" s="569"/>
      <c r="O19" s="569"/>
    </row>
    <row r="20" spans="1:15" ht="34.5" customHeight="1">
      <c r="A20" s="567"/>
      <c r="B20" s="567"/>
      <c r="C20" s="566" t="s">
        <v>170</v>
      </c>
      <c r="D20" s="566"/>
      <c r="E20" s="568"/>
      <c r="F20" s="568"/>
      <c r="G20" s="568"/>
      <c r="H20" s="568"/>
      <c r="I20" s="568"/>
      <c r="J20" s="568"/>
      <c r="K20" s="568"/>
      <c r="L20" s="568"/>
      <c r="M20" s="568"/>
      <c r="N20" s="568"/>
      <c r="O20" s="568"/>
    </row>
  </sheetData>
  <mergeCells count="33">
    <mergeCell ref="E20:O20"/>
    <mergeCell ref="A16:B20"/>
    <mergeCell ref="C16:D16"/>
    <mergeCell ref="E16:O16"/>
    <mergeCell ref="C17:D17"/>
    <mergeCell ref="E17:O17"/>
    <mergeCell ref="C18:D18"/>
    <mergeCell ref="E18:O18"/>
    <mergeCell ref="C19:D19"/>
    <mergeCell ref="E19:O19"/>
    <mergeCell ref="C20:D2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G7">
      <formula1>"1, 2, 3, 4, 5"</formula1>
    </dataValidation>
    <dataValidation type="list" allowBlank="1" showInputMessage="1" showErrorMessage="1" sqref="H6:H7">
      <formula1>"1, 2, 3, 4"</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1"/>
  <sheetViews>
    <sheetView showGridLines="0" view="pageBreakPreview" topLeftCell="A10"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218" t="s">
        <v>10</v>
      </c>
      <c r="C7" s="218" t="s">
        <v>1161</v>
      </c>
      <c r="D7" s="220" t="s">
        <v>1162</v>
      </c>
      <c r="E7" s="49" t="s">
        <v>1163</v>
      </c>
      <c r="F7" s="47" t="s">
        <v>712</v>
      </c>
      <c r="G7" s="53">
        <v>3</v>
      </c>
      <c r="H7" s="53">
        <v>3</v>
      </c>
      <c r="I7" s="40">
        <v>9</v>
      </c>
      <c r="J7" s="47" t="s">
        <v>1164</v>
      </c>
      <c r="K7" s="40">
        <v>1</v>
      </c>
      <c r="L7" s="40">
        <v>3</v>
      </c>
      <c r="M7" s="40">
        <v>3</v>
      </c>
      <c r="N7" s="40" t="s">
        <v>1138</v>
      </c>
      <c r="O7" s="40"/>
    </row>
    <row r="8" spans="1:15" ht="52.9" customHeight="1">
      <c r="A8" s="208">
        <v>2</v>
      </c>
      <c r="B8" s="225" t="s">
        <v>10</v>
      </c>
      <c r="C8" s="50" t="s">
        <v>1165</v>
      </c>
      <c r="D8" s="182" t="s">
        <v>1166</v>
      </c>
      <c r="E8" s="49" t="s">
        <v>1167</v>
      </c>
      <c r="F8" s="47" t="s">
        <v>1168</v>
      </c>
      <c r="G8" s="40">
        <v>3</v>
      </c>
      <c r="H8" s="40">
        <v>3</v>
      </c>
      <c r="I8" s="40">
        <v>9</v>
      </c>
      <c r="J8" s="49" t="s">
        <v>1169</v>
      </c>
      <c r="K8" s="40">
        <v>1</v>
      </c>
      <c r="L8" s="40">
        <v>3</v>
      </c>
      <c r="M8" s="40">
        <v>3</v>
      </c>
      <c r="N8" s="187" t="s">
        <v>1138</v>
      </c>
      <c r="O8" s="187"/>
    </row>
    <row r="9" spans="1:15" ht="52.9" customHeight="1">
      <c r="A9" s="208">
        <v>3</v>
      </c>
      <c r="B9" s="225" t="s">
        <v>10</v>
      </c>
      <c r="C9" s="50" t="s">
        <v>1170</v>
      </c>
      <c r="D9" s="182" t="s">
        <v>1009</v>
      </c>
      <c r="E9" s="49" t="s">
        <v>1010</v>
      </c>
      <c r="F9" s="47" t="s">
        <v>1171</v>
      </c>
      <c r="G9" s="40">
        <v>3</v>
      </c>
      <c r="H9" s="40">
        <v>1</v>
      </c>
      <c r="I9" s="40">
        <v>3</v>
      </c>
      <c r="J9" s="47" t="s">
        <v>1172</v>
      </c>
      <c r="K9" s="40">
        <v>2</v>
      </c>
      <c r="L9" s="40">
        <v>1</v>
      </c>
      <c r="M9" s="40">
        <v>2</v>
      </c>
      <c r="N9" s="187" t="s">
        <v>1138</v>
      </c>
      <c r="O9" s="187"/>
    </row>
    <row r="10" spans="1:15" ht="52.9" customHeight="1">
      <c r="A10" s="208">
        <v>4</v>
      </c>
      <c r="B10" s="225" t="s">
        <v>194</v>
      </c>
      <c r="C10" s="50" t="s">
        <v>1173</v>
      </c>
      <c r="D10" s="226" t="s">
        <v>580</v>
      </c>
      <c r="E10" s="49" t="s">
        <v>754</v>
      </c>
      <c r="F10" s="47" t="s">
        <v>1174</v>
      </c>
      <c r="G10" s="40">
        <v>3</v>
      </c>
      <c r="H10" s="40">
        <v>2</v>
      </c>
      <c r="I10" s="40">
        <v>6</v>
      </c>
      <c r="J10" s="49" t="s">
        <v>1175</v>
      </c>
      <c r="K10" s="40">
        <v>2</v>
      </c>
      <c r="L10" s="40">
        <v>2</v>
      </c>
      <c r="M10" s="40">
        <v>4</v>
      </c>
      <c r="N10" s="187" t="s">
        <v>1138</v>
      </c>
      <c r="O10" s="187"/>
    </row>
    <row r="11" spans="1:15" ht="52.9" customHeight="1">
      <c r="A11" s="208">
        <v>5</v>
      </c>
      <c r="B11" s="225" t="s">
        <v>194</v>
      </c>
      <c r="C11" s="50" t="s">
        <v>1176</v>
      </c>
      <c r="D11" s="226" t="s">
        <v>1177</v>
      </c>
      <c r="E11" s="49" t="s">
        <v>1178</v>
      </c>
      <c r="F11" s="47" t="s">
        <v>1179</v>
      </c>
      <c r="G11" s="40">
        <v>3</v>
      </c>
      <c r="H11" s="40">
        <v>2</v>
      </c>
      <c r="I11" s="40">
        <v>6</v>
      </c>
      <c r="J11" s="49" t="s">
        <v>1180</v>
      </c>
      <c r="K11" s="40">
        <v>2</v>
      </c>
      <c r="L11" s="40">
        <v>2</v>
      </c>
      <c r="M11" s="40">
        <v>4</v>
      </c>
      <c r="N11" s="187" t="s">
        <v>1138</v>
      </c>
      <c r="O11" s="187"/>
    </row>
    <row r="12" spans="1:15" ht="52.9" customHeight="1">
      <c r="A12" s="2">
        <v>6</v>
      </c>
      <c r="B12" s="188" t="s">
        <v>194</v>
      </c>
      <c r="C12" s="193" t="s">
        <v>1181</v>
      </c>
      <c r="D12" s="40" t="s">
        <v>580</v>
      </c>
      <c r="E12" s="49" t="s">
        <v>754</v>
      </c>
      <c r="F12" s="47" t="s">
        <v>1174</v>
      </c>
      <c r="G12" s="40">
        <v>3</v>
      </c>
      <c r="H12" s="40">
        <v>2</v>
      </c>
      <c r="I12" s="40">
        <v>6</v>
      </c>
      <c r="J12" s="195" t="s">
        <v>1175</v>
      </c>
      <c r="K12" s="40">
        <v>2</v>
      </c>
      <c r="L12" s="40">
        <v>2</v>
      </c>
      <c r="M12" s="40">
        <v>4</v>
      </c>
      <c r="N12" s="187" t="s">
        <v>1138</v>
      </c>
      <c r="O12" s="187"/>
    </row>
    <row r="13" spans="1:15" ht="52.9" customHeight="1">
      <c r="A13" s="2">
        <v>7</v>
      </c>
      <c r="B13" s="188" t="s">
        <v>195</v>
      </c>
      <c r="C13" s="193" t="s">
        <v>1182</v>
      </c>
      <c r="D13" s="40" t="s">
        <v>580</v>
      </c>
      <c r="E13" s="47" t="s">
        <v>1183</v>
      </c>
      <c r="F13" s="47" t="s">
        <v>1184</v>
      </c>
      <c r="G13" s="40">
        <v>2</v>
      </c>
      <c r="H13" s="40">
        <v>2</v>
      </c>
      <c r="I13" s="40">
        <v>4</v>
      </c>
      <c r="J13" s="194" t="s">
        <v>1185</v>
      </c>
      <c r="K13" s="40">
        <v>1</v>
      </c>
      <c r="L13" s="40">
        <v>2</v>
      </c>
      <c r="M13" s="40">
        <v>2</v>
      </c>
      <c r="N13" s="187" t="s">
        <v>1138</v>
      </c>
      <c r="O13" s="187"/>
    </row>
    <row r="14" spans="1:15" ht="52.9" customHeight="1">
      <c r="A14" s="2">
        <v>8</v>
      </c>
      <c r="B14" s="188" t="s">
        <v>195</v>
      </c>
      <c r="C14" s="193" t="s">
        <v>1186</v>
      </c>
      <c r="D14" s="40" t="s">
        <v>580</v>
      </c>
      <c r="E14" s="202" t="s">
        <v>1187</v>
      </c>
      <c r="F14" s="202" t="s">
        <v>1184</v>
      </c>
      <c r="G14" s="2">
        <v>2</v>
      </c>
      <c r="H14" s="40">
        <v>2</v>
      </c>
      <c r="I14" s="40">
        <v>4</v>
      </c>
      <c r="J14" s="194" t="s">
        <v>1185</v>
      </c>
      <c r="K14" s="40">
        <v>1</v>
      </c>
      <c r="L14" s="40">
        <v>2</v>
      </c>
      <c r="M14" s="40">
        <v>2</v>
      </c>
      <c r="N14" s="187" t="s">
        <v>1138</v>
      </c>
      <c r="O14" s="187"/>
    </row>
    <row r="15" spans="1:15" ht="52.9" customHeight="1">
      <c r="A15" s="2">
        <v>9</v>
      </c>
      <c r="B15" s="188" t="s">
        <v>179</v>
      </c>
      <c r="C15" s="193" t="s">
        <v>1152</v>
      </c>
      <c r="D15" s="40" t="s">
        <v>1153</v>
      </c>
      <c r="E15" s="47" t="s">
        <v>1154</v>
      </c>
      <c r="F15" s="47" t="s">
        <v>1155</v>
      </c>
      <c r="G15" s="40">
        <v>2</v>
      </c>
      <c r="H15" s="40">
        <v>2</v>
      </c>
      <c r="I15" s="40">
        <v>4</v>
      </c>
      <c r="J15" s="194" t="s">
        <v>1156</v>
      </c>
      <c r="K15" s="40">
        <v>1</v>
      </c>
      <c r="L15" s="40">
        <v>2</v>
      </c>
      <c r="M15" s="40">
        <v>2</v>
      </c>
      <c r="N15" s="187" t="s">
        <v>1138</v>
      </c>
      <c r="O15" s="187"/>
    </row>
    <row r="16" spans="1:15" ht="52.9" customHeight="1">
      <c r="A16" s="2">
        <v>10</v>
      </c>
      <c r="B16" s="188" t="s">
        <v>179</v>
      </c>
      <c r="C16" s="193" t="s">
        <v>1157</v>
      </c>
      <c r="D16" s="40" t="s">
        <v>1153</v>
      </c>
      <c r="E16" s="49" t="s">
        <v>1158</v>
      </c>
      <c r="F16" s="47" t="s">
        <v>1159</v>
      </c>
      <c r="G16" s="40">
        <v>2</v>
      </c>
      <c r="H16" s="40">
        <v>2</v>
      </c>
      <c r="I16" s="40">
        <v>4</v>
      </c>
      <c r="J16" s="195" t="s">
        <v>1160</v>
      </c>
      <c r="K16" s="40">
        <v>1</v>
      </c>
      <c r="L16" s="40">
        <v>2</v>
      </c>
      <c r="M16" s="40">
        <v>2</v>
      </c>
      <c r="N16" s="187" t="s">
        <v>1138</v>
      </c>
      <c r="O16" s="187"/>
    </row>
    <row r="17" spans="1:15" ht="34.5" customHeight="1">
      <c r="A17" s="567" t="s">
        <v>1706</v>
      </c>
      <c r="B17" s="567"/>
      <c r="C17" s="566" t="s">
        <v>1712</v>
      </c>
      <c r="D17" s="566"/>
      <c r="E17" s="569"/>
      <c r="F17" s="569"/>
      <c r="G17" s="569"/>
      <c r="H17" s="569"/>
      <c r="I17" s="569"/>
      <c r="J17" s="569"/>
      <c r="K17" s="569"/>
      <c r="L17" s="569"/>
      <c r="M17" s="569"/>
      <c r="N17" s="569"/>
      <c r="O17" s="569"/>
    </row>
    <row r="18" spans="1:15" ht="34.5" customHeight="1">
      <c r="A18" s="567"/>
      <c r="B18" s="567"/>
      <c r="C18" s="566" t="s">
        <v>1711</v>
      </c>
      <c r="D18" s="566"/>
      <c r="E18" s="569"/>
      <c r="F18" s="569"/>
      <c r="G18" s="569"/>
      <c r="H18" s="569"/>
      <c r="I18" s="569"/>
      <c r="J18" s="569"/>
      <c r="K18" s="569"/>
      <c r="L18" s="569"/>
      <c r="M18" s="569"/>
      <c r="N18" s="569"/>
      <c r="O18" s="569"/>
    </row>
    <row r="19" spans="1:15" ht="34.5" customHeight="1">
      <c r="A19" s="567"/>
      <c r="B19" s="567"/>
      <c r="C19" s="566" t="s">
        <v>115</v>
      </c>
      <c r="D19" s="566"/>
      <c r="E19" s="569"/>
      <c r="F19" s="569"/>
      <c r="G19" s="569"/>
      <c r="H19" s="569"/>
      <c r="I19" s="569"/>
      <c r="J19" s="569"/>
      <c r="K19" s="569"/>
      <c r="L19" s="569"/>
      <c r="M19" s="569"/>
      <c r="N19" s="569"/>
      <c r="O19" s="569"/>
    </row>
    <row r="20" spans="1:15" ht="34.5" customHeight="1">
      <c r="A20" s="567"/>
      <c r="B20" s="567"/>
      <c r="C20" s="566" t="s">
        <v>117</v>
      </c>
      <c r="D20" s="566"/>
      <c r="E20" s="569"/>
      <c r="F20" s="569"/>
      <c r="G20" s="569"/>
      <c r="H20" s="569"/>
      <c r="I20" s="569"/>
      <c r="J20" s="569"/>
      <c r="K20" s="569"/>
      <c r="L20" s="569"/>
      <c r="M20" s="569"/>
      <c r="N20" s="569"/>
      <c r="O20" s="569"/>
    </row>
    <row r="21" spans="1:15" ht="34.5" customHeight="1">
      <c r="A21" s="567"/>
      <c r="B21" s="567"/>
      <c r="C21" s="566" t="s">
        <v>170</v>
      </c>
      <c r="D21" s="566"/>
      <c r="E21" s="568"/>
      <c r="F21" s="568"/>
      <c r="G21" s="568"/>
      <c r="H21" s="568"/>
      <c r="I21" s="568"/>
      <c r="J21" s="568"/>
      <c r="K21" s="568"/>
      <c r="L21" s="568"/>
      <c r="M21" s="568"/>
      <c r="N21" s="568"/>
      <c r="O21" s="568"/>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634" t="s">
        <v>10</v>
      </c>
      <c r="C7" s="218" t="s">
        <v>1188</v>
      </c>
      <c r="D7" s="220" t="s">
        <v>519</v>
      </c>
      <c r="E7" s="49" t="s">
        <v>1005</v>
      </c>
      <c r="F7" s="47" t="s">
        <v>712</v>
      </c>
      <c r="G7" s="53">
        <v>4</v>
      </c>
      <c r="H7" s="53">
        <v>3</v>
      </c>
      <c r="I7" s="40">
        <v>12</v>
      </c>
      <c r="J7" s="47" t="s">
        <v>164</v>
      </c>
      <c r="K7" s="40">
        <v>2</v>
      </c>
      <c r="L7" s="40">
        <v>4</v>
      </c>
      <c r="M7" s="40">
        <f>K7*L7</f>
        <v>8</v>
      </c>
      <c r="N7" s="40" t="s">
        <v>1189</v>
      </c>
      <c r="O7" s="40"/>
    </row>
    <row r="8" spans="1:15" ht="52.9" customHeight="1">
      <c r="A8" s="208">
        <v>2</v>
      </c>
      <c r="B8" s="635"/>
      <c r="C8" s="50" t="s">
        <v>1165</v>
      </c>
      <c r="D8" s="182" t="s">
        <v>1166</v>
      </c>
      <c r="E8" s="49" t="s">
        <v>1167</v>
      </c>
      <c r="F8" s="47" t="s">
        <v>1168</v>
      </c>
      <c r="G8" s="40">
        <v>3</v>
      </c>
      <c r="H8" s="40">
        <v>3</v>
      </c>
      <c r="I8" s="40">
        <v>9</v>
      </c>
      <c r="J8" s="49" t="s">
        <v>1169</v>
      </c>
      <c r="K8" s="40">
        <v>1</v>
      </c>
      <c r="L8" s="40">
        <v>3</v>
      </c>
      <c r="M8" s="40">
        <v>3</v>
      </c>
      <c r="N8" s="40" t="s">
        <v>1189</v>
      </c>
      <c r="O8" s="187"/>
    </row>
    <row r="9" spans="1:15" ht="52.9" customHeight="1">
      <c r="A9" s="208">
        <v>3</v>
      </c>
      <c r="B9" s="636"/>
      <c r="C9" s="50" t="s">
        <v>1170</v>
      </c>
      <c r="D9" s="182" t="s">
        <v>1009</v>
      </c>
      <c r="E9" s="49" t="s">
        <v>1010</v>
      </c>
      <c r="F9" s="47" t="s">
        <v>1171</v>
      </c>
      <c r="G9" s="40">
        <v>3</v>
      </c>
      <c r="H9" s="40">
        <v>1</v>
      </c>
      <c r="I9" s="40">
        <v>3</v>
      </c>
      <c r="J9" s="47" t="s">
        <v>1172</v>
      </c>
      <c r="K9" s="40">
        <v>2</v>
      </c>
      <c r="L9" s="40">
        <v>1</v>
      </c>
      <c r="M9" s="40">
        <v>2</v>
      </c>
      <c r="N9" s="40" t="s">
        <v>1189</v>
      </c>
      <c r="O9" s="187"/>
    </row>
    <row r="10" spans="1:15" ht="52.9" customHeight="1">
      <c r="A10" s="208">
        <v>4</v>
      </c>
      <c r="B10" s="631" t="s">
        <v>194</v>
      </c>
      <c r="C10" s="50" t="s">
        <v>1190</v>
      </c>
      <c r="D10" s="226" t="s">
        <v>1013</v>
      </c>
      <c r="E10" s="49" t="s">
        <v>1014</v>
      </c>
      <c r="F10" s="47" t="s">
        <v>1191</v>
      </c>
      <c r="G10" s="40">
        <v>3</v>
      </c>
      <c r="H10" s="40">
        <v>2</v>
      </c>
      <c r="I10" s="40">
        <v>6</v>
      </c>
      <c r="J10" s="49" t="s">
        <v>1192</v>
      </c>
      <c r="K10" s="40">
        <v>2</v>
      </c>
      <c r="L10" s="40">
        <v>2</v>
      </c>
      <c r="M10" s="40">
        <v>4</v>
      </c>
      <c r="N10" s="40" t="s">
        <v>1189</v>
      </c>
      <c r="O10" s="187"/>
    </row>
    <row r="11" spans="1:15" ht="52.9" customHeight="1">
      <c r="A11" s="208">
        <v>5</v>
      </c>
      <c r="B11" s="633"/>
      <c r="C11" s="50" t="s">
        <v>1193</v>
      </c>
      <c r="D11" s="226" t="s">
        <v>580</v>
      </c>
      <c r="E11" s="49" t="s">
        <v>1014</v>
      </c>
      <c r="F11" s="47" t="s">
        <v>1194</v>
      </c>
      <c r="G11" s="40">
        <v>3</v>
      </c>
      <c r="H11" s="40">
        <v>3</v>
      </c>
      <c r="I11" s="40">
        <v>9</v>
      </c>
      <c r="J11" s="49" t="s">
        <v>1195</v>
      </c>
      <c r="K11" s="40">
        <v>2</v>
      </c>
      <c r="L11" s="40">
        <v>3</v>
      </c>
      <c r="M11" s="40">
        <v>6</v>
      </c>
      <c r="N11" s="40" t="s">
        <v>1189</v>
      </c>
      <c r="O11" s="187"/>
    </row>
    <row r="12" spans="1:15" ht="52.9" customHeight="1">
      <c r="A12" s="2">
        <v>6</v>
      </c>
      <c r="B12" s="188" t="s">
        <v>195</v>
      </c>
      <c r="C12" s="193" t="s">
        <v>1028</v>
      </c>
      <c r="D12" s="40" t="s">
        <v>580</v>
      </c>
      <c r="E12" s="49" t="s">
        <v>1029</v>
      </c>
      <c r="F12" s="47" t="s">
        <v>1196</v>
      </c>
      <c r="G12" s="40">
        <v>2</v>
      </c>
      <c r="H12" s="40">
        <v>4</v>
      </c>
      <c r="I12" s="40">
        <v>8</v>
      </c>
      <c r="J12" s="49" t="s">
        <v>1197</v>
      </c>
      <c r="K12" s="40">
        <v>1</v>
      </c>
      <c r="L12" s="40">
        <v>4</v>
      </c>
      <c r="M12" s="40">
        <v>4</v>
      </c>
      <c r="N12" s="40" t="s">
        <v>1189</v>
      </c>
      <c r="O12" s="187"/>
    </row>
    <row r="13" spans="1:15" ht="52.9" customHeight="1">
      <c r="A13" s="2">
        <v>7</v>
      </c>
      <c r="B13" s="188" t="s">
        <v>179</v>
      </c>
      <c r="C13" s="193" t="s">
        <v>1198</v>
      </c>
      <c r="D13" s="40" t="s">
        <v>580</v>
      </c>
      <c r="E13" s="47" t="s">
        <v>1035</v>
      </c>
      <c r="F13" s="47" t="s">
        <v>1199</v>
      </c>
      <c r="G13" s="40">
        <v>2</v>
      </c>
      <c r="H13" s="40">
        <v>3</v>
      </c>
      <c r="I13" s="40">
        <v>6</v>
      </c>
      <c r="J13" s="49" t="s">
        <v>1200</v>
      </c>
      <c r="K13" s="40">
        <v>1</v>
      </c>
      <c r="L13" s="40">
        <v>3</v>
      </c>
      <c r="M13" s="40">
        <v>3</v>
      </c>
      <c r="N13" s="40" t="s">
        <v>1189</v>
      </c>
      <c r="O13" s="187"/>
    </row>
    <row r="14" spans="1:15" ht="52.9" customHeight="1">
      <c r="A14" s="2">
        <v>8</v>
      </c>
      <c r="B14" s="188" t="s">
        <v>179</v>
      </c>
      <c r="C14" s="193" t="s">
        <v>1201</v>
      </c>
      <c r="D14" s="40" t="s">
        <v>1034</v>
      </c>
      <c r="E14" s="202" t="s">
        <v>1035</v>
      </c>
      <c r="F14" s="47" t="s">
        <v>1199</v>
      </c>
      <c r="G14" s="40">
        <v>2</v>
      </c>
      <c r="H14" s="40">
        <v>3</v>
      </c>
      <c r="I14" s="40">
        <v>6</v>
      </c>
      <c r="J14" s="49" t="s">
        <v>1200</v>
      </c>
      <c r="K14" s="40">
        <v>1</v>
      </c>
      <c r="L14" s="40">
        <v>3</v>
      </c>
      <c r="M14" s="40">
        <v>3</v>
      </c>
      <c r="N14" s="40" t="s">
        <v>1189</v>
      </c>
      <c r="O14" s="187"/>
    </row>
    <row r="15" spans="1:15" ht="34.5" customHeight="1">
      <c r="A15" s="567" t="s">
        <v>1706</v>
      </c>
      <c r="B15" s="567"/>
      <c r="C15" s="566" t="s">
        <v>1712</v>
      </c>
      <c r="D15" s="566"/>
      <c r="E15" s="569"/>
      <c r="F15" s="569"/>
      <c r="G15" s="569"/>
      <c r="H15" s="569"/>
      <c r="I15" s="569"/>
      <c r="J15" s="569"/>
      <c r="K15" s="569"/>
      <c r="L15" s="569"/>
      <c r="M15" s="569"/>
      <c r="N15" s="569"/>
      <c r="O15" s="569"/>
    </row>
    <row r="16" spans="1:15" ht="34.5" customHeight="1">
      <c r="A16" s="567"/>
      <c r="B16" s="567"/>
      <c r="C16" s="566" t="s">
        <v>1711</v>
      </c>
      <c r="D16" s="566"/>
      <c r="E16" s="569"/>
      <c r="F16" s="569"/>
      <c r="G16" s="569"/>
      <c r="H16" s="569"/>
      <c r="I16" s="569"/>
      <c r="J16" s="569"/>
      <c r="K16" s="569"/>
      <c r="L16" s="569"/>
      <c r="M16" s="569"/>
      <c r="N16" s="569"/>
      <c r="O16" s="569"/>
    </row>
    <row r="17" spans="1:15" ht="34.5" customHeight="1">
      <c r="A17" s="567"/>
      <c r="B17" s="567"/>
      <c r="C17" s="566" t="s">
        <v>115</v>
      </c>
      <c r="D17" s="566"/>
      <c r="E17" s="569"/>
      <c r="F17" s="569"/>
      <c r="G17" s="569"/>
      <c r="H17" s="569"/>
      <c r="I17" s="569"/>
      <c r="J17" s="569"/>
      <c r="K17" s="569"/>
      <c r="L17" s="569"/>
      <c r="M17" s="569"/>
      <c r="N17" s="569"/>
      <c r="O17" s="569"/>
    </row>
    <row r="18" spans="1:15" ht="34.5" customHeight="1">
      <c r="A18" s="567"/>
      <c r="B18" s="567"/>
      <c r="C18" s="566" t="s">
        <v>117</v>
      </c>
      <c r="D18" s="566"/>
      <c r="E18" s="569"/>
      <c r="F18" s="569"/>
      <c r="G18" s="569"/>
      <c r="H18" s="569"/>
      <c r="I18" s="569"/>
      <c r="J18" s="569"/>
      <c r="K18" s="569"/>
      <c r="L18" s="569"/>
      <c r="M18" s="569"/>
      <c r="N18" s="569"/>
      <c r="O18" s="569"/>
    </row>
    <row r="19" spans="1:15" ht="34.5" customHeight="1">
      <c r="A19" s="567"/>
      <c r="B19" s="567"/>
      <c r="C19" s="566" t="s">
        <v>170</v>
      </c>
      <c r="D19" s="566"/>
      <c r="E19" s="568"/>
      <c r="F19" s="568"/>
      <c r="G19" s="568"/>
      <c r="H19" s="568"/>
      <c r="I19" s="568"/>
      <c r="J19" s="568"/>
      <c r="K19" s="568"/>
      <c r="L19" s="568"/>
      <c r="M19" s="568"/>
      <c r="N19" s="568"/>
      <c r="O19" s="568"/>
    </row>
  </sheetData>
  <mergeCells count="35">
    <mergeCell ref="E18:O18"/>
    <mergeCell ref="C19:D19"/>
    <mergeCell ref="E19:O19"/>
    <mergeCell ref="B7:B9"/>
    <mergeCell ref="B10:B11"/>
    <mergeCell ref="A15:B19"/>
    <mergeCell ref="C15:D15"/>
    <mergeCell ref="E15:O15"/>
    <mergeCell ref="C16:D16"/>
    <mergeCell ref="E16:O16"/>
    <mergeCell ref="C17:D17"/>
    <mergeCell ref="E17:O17"/>
    <mergeCell ref="C18:D1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 B10 B12: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218" t="s">
        <v>517</v>
      </c>
      <c r="C7" s="218" t="s">
        <v>1202</v>
      </c>
      <c r="D7" s="220" t="s">
        <v>519</v>
      </c>
      <c r="E7" s="49" t="s">
        <v>1203</v>
      </c>
      <c r="F7" s="47" t="s">
        <v>712</v>
      </c>
      <c r="G7" s="53">
        <v>3</v>
      </c>
      <c r="H7" s="53">
        <v>3</v>
      </c>
      <c r="I7" s="40">
        <v>9</v>
      </c>
      <c r="J7" s="47" t="s">
        <v>713</v>
      </c>
      <c r="K7" s="40">
        <v>2</v>
      </c>
      <c r="L7" s="40">
        <v>3</v>
      </c>
      <c r="M7" s="40">
        <v>6</v>
      </c>
      <c r="N7" s="40" t="s">
        <v>1204</v>
      </c>
      <c r="O7" s="40"/>
    </row>
    <row r="8" spans="1:15" ht="52.9" customHeight="1">
      <c r="A8" s="208">
        <v>2</v>
      </c>
      <c r="B8" s="225"/>
      <c r="C8" s="50" t="s">
        <v>1205</v>
      </c>
      <c r="D8" s="182" t="s">
        <v>519</v>
      </c>
      <c r="E8" s="49" t="s">
        <v>1206</v>
      </c>
      <c r="F8" s="47" t="s">
        <v>712</v>
      </c>
      <c r="G8" s="40">
        <v>3</v>
      </c>
      <c r="H8" s="40">
        <v>3</v>
      </c>
      <c r="I8" s="40">
        <v>9</v>
      </c>
      <c r="J8" s="49" t="s">
        <v>1207</v>
      </c>
      <c r="K8" s="40">
        <v>1</v>
      </c>
      <c r="L8" s="40">
        <v>3</v>
      </c>
      <c r="M8" s="40">
        <v>3</v>
      </c>
      <c r="N8" s="40" t="s">
        <v>1204</v>
      </c>
      <c r="O8" s="187"/>
    </row>
    <row r="9" spans="1:15" ht="52.9" customHeight="1">
      <c r="A9" s="208">
        <v>3</v>
      </c>
      <c r="B9" s="225"/>
      <c r="C9" s="50" t="s">
        <v>1208</v>
      </c>
      <c r="D9" s="182" t="s">
        <v>1134</v>
      </c>
      <c r="E9" s="49" t="s">
        <v>1209</v>
      </c>
      <c r="F9" s="47" t="s">
        <v>1210</v>
      </c>
      <c r="G9" s="40">
        <v>3</v>
      </c>
      <c r="H9" s="40">
        <v>2</v>
      </c>
      <c r="I9" s="40">
        <v>6</v>
      </c>
      <c r="J9" s="47" t="s">
        <v>1211</v>
      </c>
      <c r="K9" s="40">
        <v>1</v>
      </c>
      <c r="L9" s="40">
        <v>2</v>
      </c>
      <c r="M9" s="40">
        <v>2</v>
      </c>
      <c r="N9" s="40" t="s">
        <v>1204</v>
      </c>
      <c r="O9" s="187"/>
    </row>
    <row r="10" spans="1:15" ht="52.9" customHeight="1">
      <c r="A10" s="208">
        <v>4</v>
      </c>
      <c r="B10" s="225" t="s">
        <v>1011</v>
      </c>
      <c r="C10" s="50" t="s">
        <v>1212</v>
      </c>
      <c r="D10" s="226" t="s">
        <v>580</v>
      </c>
      <c r="E10" s="49" t="s">
        <v>754</v>
      </c>
      <c r="F10" s="47" t="s">
        <v>1213</v>
      </c>
      <c r="G10" s="40">
        <v>3</v>
      </c>
      <c r="H10" s="40">
        <v>2</v>
      </c>
      <c r="I10" s="40">
        <v>6</v>
      </c>
      <c r="J10" s="49" t="s">
        <v>1214</v>
      </c>
      <c r="K10" s="40">
        <v>1</v>
      </c>
      <c r="L10" s="40">
        <v>2</v>
      </c>
      <c r="M10" s="40">
        <v>2</v>
      </c>
      <c r="N10" s="40" t="s">
        <v>1204</v>
      </c>
      <c r="O10" s="187"/>
    </row>
    <row r="11" spans="1:15" ht="52.9" customHeight="1">
      <c r="A11" s="208">
        <v>5</v>
      </c>
      <c r="B11" s="225" t="s">
        <v>573</v>
      </c>
      <c r="C11" s="50" t="s">
        <v>1215</v>
      </c>
      <c r="D11" s="226" t="s">
        <v>580</v>
      </c>
      <c r="E11" s="49" t="s">
        <v>1216</v>
      </c>
      <c r="F11" s="47" t="s">
        <v>1213</v>
      </c>
      <c r="G11" s="40">
        <v>3</v>
      </c>
      <c r="H11" s="40">
        <v>2</v>
      </c>
      <c r="I11" s="40">
        <v>6</v>
      </c>
      <c r="J11" s="49" t="s">
        <v>1214</v>
      </c>
      <c r="K11" s="40">
        <v>1</v>
      </c>
      <c r="L11" s="40">
        <v>2</v>
      </c>
      <c r="M11" s="40">
        <v>2</v>
      </c>
      <c r="N11" s="40" t="s">
        <v>1204</v>
      </c>
      <c r="O11" s="187"/>
    </row>
    <row r="12" spans="1:15" ht="52.9" customHeight="1">
      <c r="A12" s="2">
        <v>6</v>
      </c>
      <c r="B12" s="188"/>
      <c r="C12" s="193" t="s">
        <v>1217</v>
      </c>
      <c r="D12" s="40" t="s">
        <v>1177</v>
      </c>
      <c r="E12" s="49" t="s">
        <v>1218</v>
      </c>
      <c r="F12" s="47" t="s">
        <v>1057</v>
      </c>
      <c r="G12" s="40">
        <v>3</v>
      </c>
      <c r="H12" s="40">
        <v>2</v>
      </c>
      <c r="I12" s="40">
        <v>6</v>
      </c>
      <c r="J12" s="195" t="s">
        <v>1219</v>
      </c>
      <c r="K12" s="40">
        <v>2</v>
      </c>
      <c r="L12" s="40">
        <v>2</v>
      </c>
      <c r="M12" s="40">
        <v>4</v>
      </c>
      <c r="N12" s="40" t="s">
        <v>1204</v>
      </c>
      <c r="O12" s="187"/>
    </row>
    <row r="13" spans="1:15" ht="52.9" customHeight="1">
      <c r="A13" s="2">
        <v>7</v>
      </c>
      <c r="B13" s="188"/>
      <c r="C13" s="193" t="s">
        <v>1220</v>
      </c>
      <c r="D13" s="40" t="s">
        <v>580</v>
      </c>
      <c r="E13" s="47" t="s">
        <v>1221</v>
      </c>
      <c r="F13" s="47" t="s">
        <v>1222</v>
      </c>
      <c r="G13" s="40">
        <v>1</v>
      </c>
      <c r="H13" s="40">
        <v>2</v>
      </c>
      <c r="I13" s="40">
        <v>2</v>
      </c>
      <c r="J13" s="194" t="s">
        <v>1223</v>
      </c>
      <c r="K13" s="40">
        <v>1</v>
      </c>
      <c r="L13" s="40">
        <v>2</v>
      </c>
      <c r="M13" s="40">
        <v>2</v>
      </c>
      <c r="N13" s="40" t="s">
        <v>1204</v>
      </c>
      <c r="O13" s="187"/>
    </row>
    <row r="14" spans="1:15" ht="52.9" customHeight="1">
      <c r="A14" s="2">
        <v>8</v>
      </c>
      <c r="B14" s="188" t="s">
        <v>179</v>
      </c>
      <c r="C14" s="193" t="s">
        <v>1224</v>
      </c>
      <c r="D14" s="40" t="s">
        <v>580</v>
      </c>
      <c r="E14" s="202" t="s">
        <v>1225</v>
      </c>
      <c r="F14" s="202" t="s">
        <v>1226</v>
      </c>
      <c r="G14" s="2">
        <v>2</v>
      </c>
      <c r="H14" s="40">
        <v>3</v>
      </c>
      <c r="I14" s="40">
        <v>6</v>
      </c>
      <c r="J14" s="194" t="s">
        <v>1227</v>
      </c>
      <c r="K14" s="40">
        <v>1</v>
      </c>
      <c r="L14" s="40">
        <v>3</v>
      </c>
      <c r="M14" s="40">
        <v>3</v>
      </c>
      <c r="N14" s="40" t="s">
        <v>1204</v>
      </c>
      <c r="O14" s="187"/>
    </row>
    <row r="15" spans="1:15" ht="34.5" customHeight="1">
      <c r="A15" s="567" t="s">
        <v>1706</v>
      </c>
      <c r="B15" s="567"/>
      <c r="C15" s="566" t="s">
        <v>1712</v>
      </c>
      <c r="D15" s="566"/>
      <c r="E15" s="569"/>
      <c r="F15" s="569"/>
      <c r="G15" s="569"/>
      <c r="H15" s="569"/>
      <c r="I15" s="569"/>
      <c r="J15" s="569"/>
      <c r="K15" s="569"/>
      <c r="L15" s="569"/>
      <c r="M15" s="569"/>
      <c r="N15" s="569"/>
      <c r="O15" s="569"/>
    </row>
    <row r="16" spans="1:15" ht="34.5" customHeight="1">
      <c r="A16" s="567"/>
      <c r="B16" s="567"/>
      <c r="C16" s="566" t="s">
        <v>1711</v>
      </c>
      <c r="D16" s="566"/>
      <c r="E16" s="569"/>
      <c r="F16" s="569"/>
      <c r="G16" s="569"/>
      <c r="H16" s="569"/>
      <c r="I16" s="569"/>
      <c r="J16" s="569"/>
      <c r="K16" s="569"/>
      <c r="L16" s="569"/>
      <c r="M16" s="569"/>
      <c r="N16" s="569"/>
      <c r="O16" s="569"/>
    </row>
    <row r="17" spans="1:15" ht="34.5" customHeight="1">
      <c r="A17" s="567"/>
      <c r="B17" s="567"/>
      <c r="C17" s="566" t="s">
        <v>115</v>
      </c>
      <c r="D17" s="566"/>
      <c r="E17" s="569"/>
      <c r="F17" s="569"/>
      <c r="G17" s="569"/>
      <c r="H17" s="569"/>
      <c r="I17" s="569"/>
      <c r="J17" s="569"/>
      <c r="K17" s="569"/>
      <c r="L17" s="569"/>
      <c r="M17" s="569"/>
      <c r="N17" s="569"/>
      <c r="O17" s="569"/>
    </row>
    <row r="18" spans="1:15" ht="34.5" customHeight="1">
      <c r="A18" s="567"/>
      <c r="B18" s="567"/>
      <c r="C18" s="566" t="s">
        <v>117</v>
      </c>
      <c r="D18" s="566"/>
      <c r="E18" s="569"/>
      <c r="F18" s="569"/>
      <c r="G18" s="569"/>
      <c r="H18" s="569"/>
      <c r="I18" s="569"/>
      <c r="J18" s="569"/>
      <c r="K18" s="569"/>
      <c r="L18" s="569"/>
      <c r="M18" s="569"/>
      <c r="N18" s="569"/>
      <c r="O18" s="569"/>
    </row>
    <row r="19" spans="1:15" ht="34.5" customHeight="1">
      <c r="A19" s="567"/>
      <c r="B19" s="567"/>
      <c r="C19" s="566" t="s">
        <v>170</v>
      </c>
      <c r="D19" s="566"/>
      <c r="E19" s="568"/>
      <c r="F19" s="568"/>
      <c r="G19" s="568"/>
      <c r="H19" s="568"/>
      <c r="I19" s="568"/>
      <c r="J19" s="568"/>
      <c r="K19" s="568"/>
      <c r="L19" s="568"/>
      <c r="M19" s="568"/>
      <c r="N19" s="568"/>
      <c r="O19" s="568"/>
    </row>
  </sheetData>
  <mergeCells count="33">
    <mergeCell ref="E19:O19"/>
    <mergeCell ref="A15:B19"/>
    <mergeCell ref="C15:D15"/>
    <mergeCell ref="E15:O15"/>
    <mergeCell ref="C16:D16"/>
    <mergeCell ref="E16:O16"/>
    <mergeCell ref="C17:D17"/>
    <mergeCell ref="E17:O17"/>
    <mergeCell ref="C18:D18"/>
    <mergeCell ref="E18:O18"/>
    <mergeCell ref="C19:D1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14">
      <formula1>"자재반입(입고), 설비(장비)설치_기구, 설비(장비)설치_전장, 시운전"</formula1>
    </dataValidation>
    <dataValidation type="list" allowBlank="1" showInputMessage="1" showErrorMessage="1" sqref="G6:G7">
      <formula1>"1, 2, 3, 4, 5"</formula1>
    </dataValidation>
    <dataValidation type="list" allowBlank="1" showInputMessage="1" showErrorMessage="1" sqref="H6:H7">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50" t="s">
        <v>10</v>
      </c>
      <c r="C7" s="50" t="s">
        <v>1188</v>
      </c>
      <c r="D7" s="226" t="s">
        <v>519</v>
      </c>
      <c r="E7" s="49" t="s">
        <v>1005</v>
      </c>
      <c r="F7" s="47" t="s">
        <v>712</v>
      </c>
      <c r="G7" s="53">
        <v>3</v>
      </c>
      <c r="H7" s="53">
        <v>3</v>
      </c>
      <c r="I7" s="40">
        <v>12</v>
      </c>
      <c r="J7" s="47" t="s">
        <v>713</v>
      </c>
      <c r="K7" s="40">
        <v>3</v>
      </c>
      <c r="L7" s="40">
        <v>1</v>
      </c>
      <c r="M7" s="40">
        <v>3</v>
      </c>
      <c r="N7" s="40" t="s">
        <v>1228</v>
      </c>
      <c r="O7" s="40"/>
    </row>
    <row r="8" spans="1:15" ht="52.9" customHeight="1">
      <c r="A8" s="208">
        <v>2</v>
      </c>
      <c r="B8" s="225" t="s">
        <v>194</v>
      </c>
      <c r="C8" s="50" t="s">
        <v>1229</v>
      </c>
      <c r="D8" s="226" t="s">
        <v>1013</v>
      </c>
      <c r="E8" s="49" t="s">
        <v>1014</v>
      </c>
      <c r="F8" s="47" t="s">
        <v>851</v>
      </c>
      <c r="G8" s="40">
        <v>3</v>
      </c>
      <c r="H8" s="40">
        <v>3</v>
      </c>
      <c r="I8" s="40">
        <v>9</v>
      </c>
      <c r="J8" s="49" t="s">
        <v>1195</v>
      </c>
      <c r="K8" s="40">
        <v>3</v>
      </c>
      <c r="L8" s="40">
        <v>1</v>
      </c>
      <c r="M8" s="40">
        <v>3</v>
      </c>
      <c r="N8" s="40" t="s">
        <v>1228</v>
      </c>
      <c r="O8" s="187"/>
    </row>
    <row r="9" spans="1:15" ht="52.9" customHeight="1">
      <c r="A9" s="208">
        <v>3</v>
      </c>
      <c r="B9" s="225" t="s">
        <v>195</v>
      </c>
      <c r="C9" s="50" t="s">
        <v>1028</v>
      </c>
      <c r="D9" s="226" t="s">
        <v>580</v>
      </c>
      <c r="E9" s="49" t="s">
        <v>1029</v>
      </c>
      <c r="F9" s="47" t="s">
        <v>1196</v>
      </c>
      <c r="G9" s="40">
        <v>2</v>
      </c>
      <c r="H9" s="40">
        <v>4</v>
      </c>
      <c r="I9" s="40">
        <v>8</v>
      </c>
      <c r="J9" s="47" t="s">
        <v>1197</v>
      </c>
      <c r="K9" s="40">
        <v>2</v>
      </c>
      <c r="L9" s="40">
        <v>2</v>
      </c>
      <c r="M9" s="40">
        <v>4</v>
      </c>
      <c r="N9" s="40" t="s">
        <v>1228</v>
      </c>
      <c r="O9" s="187"/>
    </row>
    <row r="10" spans="1:15" ht="52.9" customHeight="1">
      <c r="A10" s="208">
        <v>4</v>
      </c>
      <c r="B10" s="225" t="s">
        <v>179</v>
      </c>
      <c r="C10" s="50" t="s">
        <v>1230</v>
      </c>
      <c r="D10" s="226" t="s">
        <v>1034</v>
      </c>
      <c r="E10" s="49" t="s">
        <v>1032</v>
      </c>
      <c r="F10" s="47" t="s">
        <v>1199</v>
      </c>
      <c r="G10" s="40">
        <v>2</v>
      </c>
      <c r="H10" s="40">
        <v>3</v>
      </c>
      <c r="I10" s="40">
        <v>6</v>
      </c>
      <c r="J10" s="49" t="s">
        <v>1200</v>
      </c>
      <c r="K10" s="40">
        <v>2</v>
      </c>
      <c r="L10" s="40">
        <v>2</v>
      </c>
      <c r="M10" s="40">
        <v>4</v>
      </c>
      <c r="N10" s="40" t="s">
        <v>1228</v>
      </c>
      <c r="O10" s="187"/>
    </row>
    <row r="11" spans="1:15" ht="52.9" customHeight="1">
      <c r="A11" s="2">
        <v>9</v>
      </c>
      <c r="B11" s="188" t="s">
        <v>179</v>
      </c>
      <c r="C11" s="193" t="s">
        <v>1152</v>
      </c>
      <c r="D11" s="40" t="s">
        <v>1153</v>
      </c>
      <c r="E11" s="47" t="s">
        <v>1154</v>
      </c>
      <c r="F11" s="47" t="s">
        <v>1155</v>
      </c>
      <c r="G11" s="40">
        <v>2</v>
      </c>
      <c r="H11" s="40">
        <v>2</v>
      </c>
      <c r="I11" s="40">
        <v>4</v>
      </c>
      <c r="J11" s="194" t="s">
        <v>1156</v>
      </c>
      <c r="K11" s="40">
        <v>1</v>
      </c>
      <c r="L11" s="40">
        <v>2</v>
      </c>
      <c r="M11" s="40">
        <v>2</v>
      </c>
      <c r="N11" s="187" t="s">
        <v>1138</v>
      </c>
      <c r="O11" s="187"/>
    </row>
    <row r="12" spans="1:15" ht="52.9" customHeight="1">
      <c r="A12" s="2">
        <v>10</v>
      </c>
      <c r="B12" s="188" t="s">
        <v>179</v>
      </c>
      <c r="C12" s="193" t="s">
        <v>1157</v>
      </c>
      <c r="D12" s="40" t="s">
        <v>1153</v>
      </c>
      <c r="E12" s="49" t="s">
        <v>1158</v>
      </c>
      <c r="F12" s="47" t="s">
        <v>1159</v>
      </c>
      <c r="G12" s="40">
        <v>2</v>
      </c>
      <c r="H12" s="40">
        <v>2</v>
      </c>
      <c r="I12" s="40">
        <v>4</v>
      </c>
      <c r="J12" s="195" t="s">
        <v>1160</v>
      </c>
      <c r="K12" s="40">
        <v>1</v>
      </c>
      <c r="L12" s="40">
        <v>2</v>
      </c>
      <c r="M12" s="40">
        <v>2</v>
      </c>
      <c r="N12" s="187" t="s">
        <v>1138</v>
      </c>
      <c r="O12" s="187"/>
    </row>
    <row r="13" spans="1:15" ht="34.5" customHeight="1">
      <c r="A13" s="567" t="s">
        <v>1706</v>
      </c>
      <c r="B13" s="567"/>
      <c r="C13" s="566" t="s">
        <v>1712</v>
      </c>
      <c r="D13" s="566"/>
      <c r="E13" s="569"/>
      <c r="F13" s="569"/>
      <c r="G13" s="569"/>
      <c r="H13" s="569"/>
      <c r="I13" s="569"/>
      <c r="J13" s="569"/>
      <c r="K13" s="569"/>
      <c r="L13" s="569"/>
      <c r="M13" s="569"/>
      <c r="N13" s="569"/>
      <c r="O13" s="569"/>
    </row>
    <row r="14" spans="1:15" ht="34.5" customHeight="1">
      <c r="A14" s="567"/>
      <c r="B14" s="567"/>
      <c r="C14" s="566" t="s">
        <v>1711</v>
      </c>
      <c r="D14" s="566"/>
      <c r="E14" s="569"/>
      <c r="F14" s="569"/>
      <c r="G14" s="569"/>
      <c r="H14" s="569"/>
      <c r="I14" s="569"/>
      <c r="J14" s="569"/>
      <c r="K14" s="569"/>
      <c r="L14" s="569"/>
      <c r="M14" s="569"/>
      <c r="N14" s="569"/>
      <c r="O14" s="569"/>
    </row>
    <row r="15" spans="1:15" ht="34.5" customHeight="1">
      <c r="A15" s="567"/>
      <c r="B15" s="567"/>
      <c r="C15" s="566" t="s">
        <v>115</v>
      </c>
      <c r="D15" s="566"/>
      <c r="E15" s="569"/>
      <c r="F15" s="569"/>
      <c r="G15" s="569"/>
      <c r="H15" s="569"/>
      <c r="I15" s="569"/>
      <c r="J15" s="569"/>
      <c r="K15" s="569"/>
      <c r="L15" s="569"/>
      <c r="M15" s="569"/>
      <c r="N15" s="569"/>
      <c r="O15" s="569"/>
    </row>
    <row r="16" spans="1:15" ht="34.5" customHeight="1">
      <c r="A16" s="567"/>
      <c r="B16" s="567"/>
      <c r="C16" s="566" t="s">
        <v>117</v>
      </c>
      <c r="D16" s="566"/>
      <c r="E16" s="569"/>
      <c r="F16" s="569"/>
      <c r="G16" s="569"/>
      <c r="H16" s="569"/>
      <c r="I16" s="569"/>
      <c r="J16" s="569"/>
      <c r="K16" s="569"/>
      <c r="L16" s="569"/>
      <c r="M16" s="569"/>
      <c r="N16" s="569"/>
      <c r="O16" s="569"/>
    </row>
    <row r="17" spans="1:15" ht="34.5" customHeight="1">
      <c r="A17" s="567"/>
      <c r="B17" s="567"/>
      <c r="C17" s="566" t="s">
        <v>170</v>
      </c>
      <c r="D17" s="566"/>
      <c r="E17" s="568"/>
      <c r="F17" s="568"/>
      <c r="G17" s="568"/>
      <c r="H17" s="568"/>
      <c r="I17" s="568"/>
      <c r="J17" s="568"/>
      <c r="K17" s="568"/>
      <c r="L17" s="568"/>
      <c r="M17" s="568"/>
      <c r="N17" s="568"/>
      <c r="O17" s="568"/>
    </row>
  </sheetData>
  <mergeCells count="33">
    <mergeCell ref="E17:O17"/>
    <mergeCell ref="A13:B17"/>
    <mergeCell ref="C13:D13"/>
    <mergeCell ref="E13:O13"/>
    <mergeCell ref="C14:D14"/>
    <mergeCell ref="E14:O14"/>
    <mergeCell ref="C15:D15"/>
    <mergeCell ref="E15:O15"/>
    <mergeCell ref="C16:D16"/>
    <mergeCell ref="E16:O16"/>
    <mergeCell ref="C17:D17"/>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12">
      <formula1>"자재반입(입고), 설비(장비)설치_기구, 설비(장비)설치_전장, 시운전"</formula1>
    </dataValidation>
    <dataValidation type="list" allowBlank="1" showInputMessage="1" showErrorMessage="1" sqref="H6:H7">
      <formula1>"1, 2, 3, 4"</formula1>
    </dataValidation>
    <dataValidation type="list" allowBlank="1" showInputMessage="1" showErrorMessage="1" sqref="G6:G7">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2"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2.7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1359</v>
      </c>
      <c r="O7" s="187"/>
    </row>
    <row r="8" spans="1:15" ht="52.9"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1359</v>
      </c>
      <c r="O8" s="187"/>
    </row>
    <row r="9" spans="1:15" ht="52.9"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1359</v>
      </c>
      <c r="O9" s="187"/>
    </row>
    <row r="10" spans="1:15" ht="52.9"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1359</v>
      </c>
      <c r="O10" s="187"/>
    </row>
    <row r="11" spans="1:15" ht="52.9"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1359</v>
      </c>
      <c r="O11" s="187"/>
    </row>
    <row r="12" spans="1:15" ht="52.9"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1359</v>
      </c>
      <c r="O12" s="187"/>
    </row>
    <row r="13" spans="1:15" ht="52.9"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1359</v>
      </c>
      <c r="O13" s="187"/>
    </row>
    <row r="14" spans="1:15" ht="52.9"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1359</v>
      </c>
      <c r="O14" s="187"/>
    </row>
    <row r="15" spans="1:15" ht="52.9"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1359</v>
      </c>
      <c r="O15" s="187"/>
    </row>
    <row r="16" spans="1:15" ht="52.9"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1359</v>
      </c>
      <c r="O16" s="187"/>
    </row>
    <row r="17" spans="1:15" ht="52.9"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1359</v>
      </c>
      <c r="O17" s="187"/>
    </row>
    <row r="18" spans="1:15" ht="52.9"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1359</v>
      </c>
      <c r="O18" s="187"/>
    </row>
    <row r="19" spans="1:15" ht="52.9"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1359</v>
      </c>
      <c r="O19" s="187"/>
    </row>
    <row r="20" spans="1:15" ht="52.9"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1359</v>
      </c>
      <c r="O20" s="187"/>
    </row>
    <row r="21" spans="1:15" ht="52.9"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1359</v>
      </c>
      <c r="O21" s="187"/>
    </row>
    <row r="22" spans="1:15" ht="52.9"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1359</v>
      </c>
      <c r="O22" s="187"/>
    </row>
    <row r="23" spans="1:15" ht="52.9"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1359</v>
      </c>
      <c r="O23" s="187"/>
    </row>
    <row r="24" spans="1:15" ht="52.9"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1359</v>
      </c>
      <c r="O24" s="187"/>
    </row>
    <row r="25" spans="1:15" ht="52.9"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1359</v>
      </c>
      <c r="O25" s="187"/>
    </row>
    <row r="26" spans="1:15" ht="52.9"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1359</v>
      </c>
      <c r="O26" s="187"/>
    </row>
    <row r="27" spans="1:15" ht="34.5" customHeight="1">
      <c r="A27" s="567" t="s">
        <v>1706</v>
      </c>
      <c r="B27" s="567"/>
      <c r="C27" s="566" t="s">
        <v>1712</v>
      </c>
      <c r="D27" s="566"/>
      <c r="E27" s="569"/>
      <c r="F27" s="569"/>
      <c r="G27" s="569"/>
      <c r="H27" s="569"/>
      <c r="I27" s="569"/>
      <c r="J27" s="569"/>
      <c r="K27" s="569"/>
      <c r="L27" s="569"/>
      <c r="M27" s="569"/>
      <c r="N27" s="569"/>
      <c r="O27" s="569"/>
    </row>
    <row r="28" spans="1:15" ht="34.5" customHeight="1">
      <c r="A28" s="567"/>
      <c r="B28" s="567"/>
      <c r="C28" s="566" t="s">
        <v>1711</v>
      </c>
      <c r="D28" s="566"/>
      <c r="E28" s="569"/>
      <c r="F28" s="569"/>
      <c r="G28" s="569"/>
      <c r="H28" s="569"/>
      <c r="I28" s="569"/>
      <c r="J28" s="569"/>
      <c r="K28" s="569"/>
      <c r="L28" s="569"/>
      <c r="M28" s="569"/>
      <c r="N28" s="569"/>
      <c r="O28" s="569"/>
    </row>
    <row r="29" spans="1:15" ht="34.5" customHeight="1">
      <c r="A29" s="567"/>
      <c r="B29" s="567"/>
      <c r="C29" s="566" t="s">
        <v>115</v>
      </c>
      <c r="D29" s="566"/>
      <c r="E29" s="569"/>
      <c r="F29" s="569"/>
      <c r="G29" s="569"/>
      <c r="H29" s="569"/>
      <c r="I29" s="569"/>
      <c r="J29" s="569"/>
      <c r="K29" s="569"/>
      <c r="L29" s="569"/>
      <c r="M29" s="569"/>
      <c r="N29" s="569"/>
      <c r="O29" s="569"/>
    </row>
    <row r="30" spans="1:15" ht="34.5" customHeight="1">
      <c r="A30" s="567"/>
      <c r="B30" s="567"/>
      <c r="C30" s="566" t="s">
        <v>117</v>
      </c>
      <c r="D30" s="566"/>
      <c r="E30" s="569"/>
      <c r="F30" s="569"/>
      <c r="G30" s="569"/>
      <c r="H30" s="569"/>
      <c r="I30" s="569"/>
      <c r="J30" s="569"/>
      <c r="K30" s="569"/>
      <c r="L30" s="569"/>
      <c r="M30" s="569"/>
      <c r="N30" s="569"/>
      <c r="O30" s="569"/>
    </row>
    <row r="31" spans="1:15" ht="34.5" customHeight="1">
      <c r="A31" s="567"/>
      <c r="B31" s="567"/>
      <c r="C31" s="566" t="s">
        <v>170</v>
      </c>
      <c r="D31" s="566"/>
      <c r="E31" s="568"/>
      <c r="F31" s="568"/>
      <c r="G31" s="568"/>
      <c r="H31" s="568"/>
      <c r="I31" s="568"/>
      <c r="J31" s="568"/>
      <c r="K31" s="568"/>
      <c r="L31" s="568"/>
      <c r="M31" s="568"/>
      <c r="N31" s="568"/>
      <c r="O31" s="568"/>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567" t="s">
        <v>1706</v>
      </c>
      <c r="B27" s="567"/>
      <c r="C27" s="566" t="s">
        <v>1712</v>
      </c>
      <c r="D27" s="566"/>
      <c r="E27" s="569"/>
      <c r="F27" s="569"/>
      <c r="G27" s="569"/>
      <c r="H27" s="569"/>
      <c r="I27" s="569"/>
      <c r="J27" s="569"/>
      <c r="K27" s="569"/>
      <c r="L27" s="569"/>
      <c r="M27" s="569"/>
      <c r="N27" s="569"/>
      <c r="O27" s="569"/>
    </row>
    <row r="28" spans="1:15" ht="34.5" customHeight="1">
      <c r="A28" s="567"/>
      <c r="B28" s="567"/>
      <c r="C28" s="566" t="s">
        <v>1711</v>
      </c>
      <c r="D28" s="566"/>
      <c r="E28" s="569"/>
      <c r="F28" s="569"/>
      <c r="G28" s="569"/>
      <c r="H28" s="569"/>
      <c r="I28" s="569"/>
      <c r="J28" s="569"/>
      <c r="K28" s="569"/>
      <c r="L28" s="569"/>
      <c r="M28" s="569"/>
      <c r="N28" s="569"/>
      <c r="O28" s="569"/>
    </row>
    <row r="29" spans="1:15" ht="34.5" customHeight="1">
      <c r="A29" s="567"/>
      <c r="B29" s="567"/>
      <c r="C29" s="566" t="s">
        <v>115</v>
      </c>
      <c r="D29" s="566"/>
      <c r="E29" s="569"/>
      <c r="F29" s="569"/>
      <c r="G29" s="569"/>
      <c r="H29" s="569"/>
      <c r="I29" s="569"/>
      <c r="J29" s="569"/>
      <c r="K29" s="569"/>
      <c r="L29" s="569"/>
      <c r="M29" s="569"/>
      <c r="N29" s="569"/>
      <c r="O29" s="569"/>
    </row>
    <row r="30" spans="1:15" ht="34.5" customHeight="1">
      <c r="A30" s="567"/>
      <c r="B30" s="567"/>
      <c r="C30" s="566" t="s">
        <v>117</v>
      </c>
      <c r="D30" s="566"/>
      <c r="E30" s="569"/>
      <c r="F30" s="569"/>
      <c r="G30" s="569"/>
      <c r="H30" s="569"/>
      <c r="I30" s="569"/>
      <c r="J30" s="569"/>
      <c r="K30" s="569"/>
      <c r="L30" s="569"/>
      <c r="M30" s="569"/>
      <c r="N30" s="569"/>
      <c r="O30" s="569"/>
    </row>
    <row r="31" spans="1:15" ht="34.5" customHeight="1">
      <c r="A31" s="567"/>
      <c r="B31" s="567"/>
      <c r="C31" s="566" t="s">
        <v>170</v>
      </c>
      <c r="D31" s="566"/>
      <c r="E31" s="568"/>
      <c r="F31" s="568"/>
      <c r="G31" s="568"/>
      <c r="H31" s="568"/>
      <c r="I31" s="568"/>
      <c r="J31" s="568"/>
      <c r="K31" s="568"/>
      <c r="L31" s="568"/>
      <c r="M31" s="568"/>
      <c r="N31" s="568"/>
      <c r="O31" s="568"/>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31" zoomScale="85" zoomScaleNormal="70" zoomScaleSheetLayoutView="85" workbookViewId="0">
      <selection activeCell="P20" sqref="P20:R20"/>
    </sheetView>
  </sheetViews>
  <sheetFormatPr defaultColWidth="9" defaultRowHeight="13.5"/>
  <cols>
    <col min="1" max="1" width="4.5" style="1" bestFit="1" customWidth="1"/>
    <col min="2" max="2" width="13.25" style="1" bestFit="1" customWidth="1"/>
    <col min="3" max="3" width="27" style="1" bestFit="1" customWidth="1"/>
    <col min="4" max="4" width="15.5" style="1" bestFit="1" customWidth="1"/>
    <col min="5" max="5" width="29.625" style="1" bestFit="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 customHeight="1">
      <c r="A10" s="208">
        <v>4</v>
      </c>
      <c r="B10" s="262" t="s">
        <v>194</v>
      </c>
      <c r="C10" s="198" t="s">
        <v>1651</v>
      </c>
      <c r="D10" s="258" t="s">
        <v>172</v>
      </c>
      <c r="E10" s="210" t="s">
        <v>1599</v>
      </c>
      <c r="F10" s="47" t="s">
        <v>328</v>
      </c>
      <c r="G10" s="241">
        <v>3</v>
      </c>
      <c r="H10" s="241">
        <v>3</v>
      </c>
      <c r="I10" s="40">
        <f t="shared" si="0"/>
        <v>9</v>
      </c>
      <c r="J10" s="218" t="s">
        <v>1600</v>
      </c>
      <c r="K10" s="40">
        <v>1</v>
      </c>
      <c r="L10" s="40">
        <v>2</v>
      </c>
      <c r="M10" s="40">
        <f t="shared" si="1"/>
        <v>2</v>
      </c>
      <c r="N10" s="187"/>
      <c r="O10" s="187"/>
    </row>
    <row r="11" spans="1:15" ht="52.9"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 customHeight="1">
      <c r="A15" s="208">
        <v>9</v>
      </c>
      <c r="B15" s="262" t="s">
        <v>179</v>
      </c>
      <c r="C15" s="50" t="s">
        <v>1605</v>
      </c>
      <c r="D15" s="260" t="s">
        <v>1628</v>
      </c>
      <c r="E15" s="210" t="s">
        <v>1607</v>
      </c>
      <c r="F15" s="47" t="s">
        <v>328</v>
      </c>
      <c r="G15" s="258">
        <v>3</v>
      </c>
      <c r="H15" s="258">
        <v>2</v>
      </c>
      <c r="I15" s="40">
        <f t="shared" si="0"/>
        <v>6</v>
      </c>
      <c r="J15" s="218" t="s">
        <v>1602</v>
      </c>
      <c r="K15" s="244">
        <v>1</v>
      </c>
      <c r="L15" s="244">
        <v>2</v>
      </c>
      <c r="M15" s="40">
        <f t="shared" si="1"/>
        <v>2</v>
      </c>
      <c r="N15" s="187"/>
      <c r="O15" s="187"/>
    </row>
    <row r="16" spans="1:15" ht="52.9"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 customHeight="1">
      <c r="A25" s="208">
        <v>19</v>
      </c>
      <c r="B25" s="262" t="s">
        <v>179</v>
      </c>
      <c r="C25" s="50" t="s">
        <v>1616</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 customHeight="1">
      <c r="A26" s="208">
        <v>20</v>
      </c>
      <c r="B26" s="262" t="s">
        <v>179</v>
      </c>
      <c r="C26" s="50" t="s">
        <v>1632</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 customHeight="1">
      <c r="A27" s="208">
        <v>21</v>
      </c>
      <c r="B27" s="262" t="s">
        <v>179</v>
      </c>
      <c r="C27" s="50" t="s">
        <v>1632</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 customHeight="1">
      <c r="A28" s="208">
        <v>22</v>
      </c>
      <c r="B28" s="262" t="s">
        <v>179</v>
      </c>
      <c r="C28" s="50" t="s">
        <v>1632</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567" t="s">
        <v>1706</v>
      </c>
      <c r="B34" s="567"/>
      <c r="C34" s="566" t="s">
        <v>1712</v>
      </c>
      <c r="D34" s="566"/>
      <c r="E34" s="569"/>
      <c r="F34" s="569"/>
      <c r="G34" s="569"/>
      <c r="H34" s="569"/>
      <c r="I34" s="569"/>
      <c r="J34" s="569"/>
      <c r="K34" s="569"/>
      <c r="L34" s="569"/>
      <c r="M34" s="569"/>
      <c r="N34" s="569"/>
      <c r="O34" s="569"/>
    </row>
    <row r="35" spans="1:15" ht="34.5" customHeight="1">
      <c r="A35" s="567"/>
      <c r="B35" s="567"/>
      <c r="C35" s="566" t="s">
        <v>1711</v>
      </c>
      <c r="D35" s="566"/>
      <c r="E35" s="569"/>
      <c r="F35" s="569"/>
      <c r="G35" s="569"/>
      <c r="H35" s="569"/>
      <c r="I35" s="569"/>
      <c r="J35" s="569"/>
      <c r="K35" s="569"/>
      <c r="L35" s="569"/>
      <c r="M35" s="569"/>
      <c r="N35" s="569"/>
      <c r="O35" s="569"/>
    </row>
    <row r="36" spans="1:15" ht="34.5" customHeight="1">
      <c r="A36" s="567"/>
      <c r="B36" s="567"/>
      <c r="C36" s="566" t="s">
        <v>115</v>
      </c>
      <c r="D36" s="566"/>
      <c r="E36" s="569"/>
      <c r="F36" s="569"/>
      <c r="G36" s="569"/>
      <c r="H36" s="569"/>
      <c r="I36" s="569"/>
      <c r="J36" s="569"/>
      <c r="K36" s="569"/>
      <c r="L36" s="569"/>
      <c r="M36" s="569"/>
      <c r="N36" s="569"/>
      <c r="O36" s="569"/>
    </row>
    <row r="37" spans="1:15" ht="34.5" customHeight="1">
      <c r="A37" s="567"/>
      <c r="B37" s="567"/>
      <c r="C37" s="566" t="s">
        <v>117</v>
      </c>
      <c r="D37" s="566"/>
      <c r="E37" s="569"/>
      <c r="F37" s="569"/>
      <c r="G37" s="569"/>
      <c r="H37" s="569"/>
      <c r="I37" s="569"/>
      <c r="J37" s="569"/>
      <c r="K37" s="569"/>
      <c r="L37" s="569"/>
      <c r="M37" s="569"/>
      <c r="N37" s="569"/>
      <c r="O37" s="569"/>
    </row>
    <row r="38" spans="1:15" ht="34.5" customHeight="1">
      <c r="A38" s="567"/>
      <c r="B38" s="567"/>
      <c r="C38" s="566" t="s">
        <v>170</v>
      </c>
      <c r="D38" s="566"/>
      <c r="E38" s="568"/>
      <c r="F38" s="568"/>
      <c r="G38" s="568"/>
      <c r="H38" s="568"/>
      <c r="I38" s="568"/>
      <c r="J38" s="568"/>
      <c r="K38" s="568"/>
      <c r="L38" s="568"/>
      <c r="M38" s="568"/>
      <c r="N38" s="568"/>
      <c r="O38" s="568"/>
    </row>
  </sheetData>
  <mergeCells count="33">
    <mergeCell ref="E38:O38"/>
    <mergeCell ref="A34:B38"/>
    <mergeCell ref="C34:D34"/>
    <mergeCell ref="E34:O34"/>
    <mergeCell ref="C35:D35"/>
    <mergeCell ref="E35:O35"/>
    <mergeCell ref="C36:D36"/>
    <mergeCell ref="E36:O36"/>
    <mergeCell ref="C37:D37"/>
    <mergeCell ref="E37:O37"/>
    <mergeCell ref="C38:D3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567" t="s">
        <v>1706</v>
      </c>
      <c r="B27" s="567"/>
      <c r="C27" s="566" t="s">
        <v>1712</v>
      </c>
      <c r="D27" s="566"/>
      <c r="E27" s="569"/>
      <c r="F27" s="569"/>
      <c r="G27" s="569"/>
      <c r="H27" s="569"/>
      <c r="I27" s="569"/>
      <c r="J27" s="569"/>
      <c r="K27" s="569"/>
      <c r="L27" s="569"/>
      <c r="M27" s="569"/>
      <c r="N27" s="569"/>
      <c r="O27" s="569"/>
    </row>
    <row r="28" spans="1:15" ht="34.5" customHeight="1">
      <c r="A28" s="567"/>
      <c r="B28" s="567"/>
      <c r="C28" s="566" t="s">
        <v>1711</v>
      </c>
      <c r="D28" s="566"/>
      <c r="E28" s="569"/>
      <c r="F28" s="569"/>
      <c r="G28" s="569"/>
      <c r="H28" s="569"/>
      <c r="I28" s="569"/>
      <c r="J28" s="569"/>
      <c r="K28" s="569"/>
      <c r="L28" s="569"/>
      <c r="M28" s="569"/>
      <c r="N28" s="569"/>
      <c r="O28" s="569"/>
    </row>
    <row r="29" spans="1:15" ht="34.5" customHeight="1">
      <c r="A29" s="567"/>
      <c r="B29" s="567"/>
      <c r="C29" s="566" t="s">
        <v>115</v>
      </c>
      <c r="D29" s="566"/>
      <c r="E29" s="569"/>
      <c r="F29" s="569"/>
      <c r="G29" s="569"/>
      <c r="H29" s="569"/>
      <c r="I29" s="569"/>
      <c r="J29" s="569"/>
      <c r="K29" s="569"/>
      <c r="L29" s="569"/>
      <c r="M29" s="569"/>
      <c r="N29" s="569"/>
      <c r="O29" s="569"/>
    </row>
    <row r="30" spans="1:15" ht="34.5" customHeight="1">
      <c r="A30" s="567"/>
      <c r="B30" s="567"/>
      <c r="C30" s="566" t="s">
        <v>117</v>
      </c>
      <c r="D30" s="566"/>
      <c r="E30" s="569"/>
      <c r="F30" s="569"/>
      <c r="G30" s="569"/>
      <c r="H30" s="569"/>
      <c r="I30" s="569"/>
      <c r="J30" s="569"/>
      <c r="K30" s="569"/>
      <c r="L30" s="569"/>
      <c r="M30" s="569"/>
      <c r="N30" s="569"/>
      <c r="O30" s="569"/>
    </row>
    <row r="31" spans="1:15" ht="34.5" customHeight="1">
      <c r="A31" s="567"/>
      <c r="B31" s="567"/>
      <c r="C31" s="566" t="s">
        <v>170</v>
      </c>
      <c r="D31" s="566"/>
      <c r="E31" s="568"/>
      <c r="F31" s="568"/>
      <c r="G31" s="568"/>
      <c r="H31" s="568"/>
      <c r="I31" s="568"/>
      <c r="J31" s="568"/>
      <c r="K31" s="568"/>
      <c r="L31" s="568"/>
      <c r="M31" s="568"/>
      <c r="N31" s="568"/>
      <c r="O31" s="568"/>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
      <formula1>"1, 2, 3, 4, 5"</formula1>
    </dataValidation>
    <dataValidation type="list" allowBlank="1" showInputMessage="1" showErrorMessage="1" sqref="H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8"/>
  <sheetViews>
    <sheetView showGridLines="0" view="pageBreakPreview" topLeftCell="A22"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42" customFormat="1" ht="52.9" customHeight="1">
      <c r="A7" s="53">
        <v>1</v>
      </c>
      <c r="B7" s="53" t="s">
        <v>10</v>
      </c>
      <c r="C7" s="194" t="s">
        <v>1161</v>
      </c>
      <c r="D7" s="40" t="s">
        <v>519</v>
      </c>
      <c r="E7" s="195" t="s">
        <v>166</v>
      </c>
      <c r="F7" s="245" t="s">
        <v>1634</v>
      </c>
      <c r="G7" s="2">
        <v>4</v>
      </c>
      <c r="H7" s="2">
        <v>4</v>
      </c>
      <c r="I7" s="40">
        <f>G7*H7</f>
        <v>16</v>
      </c>
      <c r="J7" s="246" t="s">
        <v>1635</v>
      </c>
      <c r="K7" s="40">
        <v>1</v>
      </c>
      <c r="L7" s="40">
        <v>3</v>
      </c>
      <c r="M7" s="40">
        <f t="shared" ref="M7:M23" si="0">K7*L7</f>
        <v>3</v>
      </c>
      <c r="N7" s="40"/>
      <c r="O7" s="47"/>
    </row>
    <row r="8" spans="1:15" s="242" customFormat="1" ht="52.9" customHeight="1">
      <c r="A8" s="53">
        <v>2</v>
      </c>
      <c r="B8" s="53" t="s">
        <v>10</v>
      </c>
      <c r="C8" s="194" t="s">
        <v>1636</v>
      </c>
      <c r="D8" s="40" t="s">
        <v>580</v>
      </c>
      <c r="E8" s="195" t="s">
        <v>1637</v>
      </c>
      <c r="F8" s="245" t="s">
        <v>1634</v>
      </c>
      <c r="G8" s="2">
        <v>4</v>
      </c>
      <c r="H8" s="2">
        <v>4</v>
      </c>
      <c r="I8" s="40">
        <f t="shared" ref="I8:I23" si="1">G8*H8</f>
        <v>16</v>
      </c>
      <c r="J8" s="246" t="s">
        <v>1635</v>
      </c>
      <c r="K8" s="40">
        <v>1</v>
      </c>
      <c r="L8" s="40">
        <v>3</v>
      </c>
      <c r="M8" s="40">
        <f t="shared" si="0"/>
        <v>3</v>
      </c>
      <c r="N8" s="40"/>
      <c r="O8" s="47"/>
    </row>
    <row r="9" spans="1:15" s="242" customFormat="1" ht="52.9" customHeight="1">
      <c r="A9" s="53">
        <v>3</v>
      </c>
      <c r="B9" s="53" t="s">
        <v>10</v>
      </c>
      <c r="C9" s="194" t="s">
        <v>1638</v>
      </c>
      <c r="D9" s="40" t="s">
        <v>1639</v>
      </c>
      <c r="E9" s="195" t="s">
        <v>1640</v>
      </c>
      <c r="F9" s="47" t="s">
        <v>1641</v>
      </c>
      <c r="G9" s="241">
        <v>4</v>
      </c>
      <c r="H9" s="241">
        <v>4</v>
      </c>
      <c r="I9" s="40">
        <f t="shared" si="1"/>
        <v>16</v>
      </c>
      <c r="J9" s="246" t="s">
        <v>1635</v>
      </c>
      <c r="K9" s="40">
        <v>1</v>
      </c>
      <c r="L9" s="40">
        <v>2</v>
      </c>
      <c r="M9" s="40">
        <f t="shared" si="0"/>
        <v>2</v>
      </c>
      <c r="N9" s="40"/>
      <c r="O9" s="47"/>
    </row>
    <row r="10" spans="1:15" s="243" customFormat="1" ht="52.9" customHeight="1">
      <c r="A10" s="53">
        <v>4</v>
      </c>
      <c r="B10" s="214" t="s">
        <v>194</v>
      </c>
      <c r="C10" s="198" t="s">
        <v>1651</v>
      </c>
      <c r="D10" s="258" t="s">
        <v>172</v>
      </c>
      <c r="E10" s="210" t="s">
        <v>1599</v>
      </c>
      <c r="F10" s="47" t="s">
        <v>1641</v>
      </c>
      <c r="G10" s="241">
        <v>3</v>
      </c>
      <c r="H10" s="241">
        <v>3</v>
      </c>
      <c r="I10" s="40">
        <f t="shared" si="1"/>
        <v>9</v>
      </c>
      <c r="J10" s="246" t="s">
        <v>1635</v>
      </c>
      <c r="K10" s="40">
        <v>1</v>
      </c>
      <c r="L10" s="40">
        <v>2</v>
      </c>
      <c r="M10" s="40">
        <f t="shared" si="0"/>
        <v>2</v>
      </c>
      <c r="N10" s="40"/>
      <c r="O10" s="40"/>
    </row>
    <row r="11" spans="1:15" s="243" customFormat="1" ht="52.9" customHeight="1">
      <c r="A11" s="53">
        <v>5</v>
      </c>
      <c r="B11" s="188" t="s">
        <v>195</v>
      </c>
      <c r="C11" s="198" t="s">
        <v>1601</v>
      </c>
      <c r="D11" s="258" t="s">
        <v>580</v>
      </c>
      <c r="E11" s="210" t="s">
        <v>402</v>
      </c>
      <c r="F11" s="47" t="s">
        <v>1641</v>
      </c>
      <c r="G11" s="241">
        <v>2</v>
      </c>
      <c r="H11" s="241">
        <v>2</v>
      </c>
      <c r="I11" s="40">
        <f t="shared" si="1"/>
        <v>4</v>
      </c>
      <c r="J11" s="246" t="s">
        <v>1635</v>
      </c>
      <c r="K11" s="40">
        <v>1</v>
      </c>
      <c r="L11" s="40">
        <v>2</v>
      </c>
      <c r="M11" s="40">
        <f t="shared" si="0"/>
        <v>2</v>
      </c>
      <c r="N11" s="187"/>
      <c r="O11" s="187"/>
    </row>
    <row r="12" spans="1:15" s="243" customFormat="1" ht="52.9" customHeight="1">
      <c r="A12" s="53">
        <v>6</v>
      </c>
      <c r="B12" s="188" t="s">
        <v>195</v>
      </c>
      <c r="C12" s="198" t="s">
        <v>1568</v>
      </c>
      <c r="D12" s="258" t="s">
        <v>172</v>
      </c>
      <c r="E12" s="210" t="s">
        <v>1572</v>
      </c>
      <c r="F12" s="47" t="s">
        <v>1641</v>
      </c>
      <c r="G12" s="241">
        <v>2</v>
      </c>
      <c r="H12" s="241">
        <v>2</v>
      </c>
      <c r="I12" s="40">
        <f t="shared" si="1"/>
        <v>4</v>
      </c>
      <c r="J12" s="246" t="s">
        <v>1635</v>
      </c>
      <c r="K12" s="40">
        <v>1</v>
      </c>
      <c r="L12" s="40">
        <v>2</v>
      </c>
      <c r="M12" s="40">
        <f t="shared" si="0"/>
        <v>2</v>
      </c>
      <c r="N12" s="187"/>
      <c r="O12" s="187"/>
    </row>
    <row r="13" spans="1:15" s="243" customFormat="1" ht="52.9" customHeight="1">
      <c r="A13" s="53">
        <v>7</v>
      </c>
      <c r="B13" s="188" t="s">
        <v>195</v>
      </c>
      <c r="C13" s="198" t="s">
        <v>1603</v>
      </c>
      <c r="D13" s="258" t="s">
        <v>172</v>
      </c>
      <c r="E13" s="210" t="s">
        <v>402</v>
      </c>
      <c r="F13" s="47" t="s">
        <v>1641</v>
      </c>
      <c r="G13" s="241">
        <v>2</v>
      </c>
      <c r="H13" s="241">
        <v>2</v>
      </c>
      <c r="I13" s="40">
        <f t="shared" si="1"/>
        <v>4</v>
      </c>
      <c r="J13" s="246" t="s">
        <v>1635</v>
      </c>
      <c r="K13" s="40">
        <v>1</v>
      </c>
      <c r="L13" s="40">
        <v>1</v>
      </c>
      <c r="M13" s="40">
        <f t="shared" si="0"/>
        <v>1</v>
      </c>
      <c r="N13" s="187"/>
      <c r="O13" s="187"/>
    </row>
    <row r="14" spans="1:15" s="243" customFormat="1" ht="52.9" customHeight="1">
      <c r="A14" s="53">
        <v>8</v>
      </c>
      <c r="B14" s="188" t="s">
        <v>195</v>
      </c>
      <c r="C14" s="198" t="s">
        <v>1604</v>
      </c>
      <c r="D14" s="258" t="s">
        <v>172</v>
      </c>
      <c r="E14" s="210" t="s">
        <v>1577</v>
      </c>
      <c r="F14" s="47" t="s">
        <v>1641</v>
      </c>
      <c r="G14" s="241">
        <v>2</v>
      </c>
      <c r="H14" s="241">
        <v>2</v>
      </c>
      <c r="I14" s="40">
        <f t="shared" si="1"/>
        <v>4</v>
      </c>
      <c r="J14" s="246" t="s">
        <v>1635</v>
      </c>
      <c r="K14" s="40">
        <v>1</v>
      </c>
      <c r="L14" s="40">
        <v>2</v>
      </c>
      <c r="M14" s="40">
        <f t="shared" si="0"/>
        <v>2</v>
      </c>
      <c r="N14" s="187"/>
      <c r="O14" s="187"/>
    </row>
    <row r="15" spans="1:15" s="243" customFormat="1" ht="52.9" customHeight="1">
      <c r="A15" s="53">
        <v>9</v>
      </c>
      <c r="B15" s="262" t="s">
        <v>179</v>
      </c>
      <c r="C15" s="50" t="s">
        <v>1605</v>
      </c>
      <c r="D15" s="260" t="s">
        <v>1628</v>
      </c>
      <c r="E15" s="210" t="s">
        <v>1607</v>
      </c>
      <c r="F15" s="246" t="s">
        <v>1642</v>
      </c>
      <c r="G15" s="258">
        <v>3</v>
      </c>
      <c r="H15" s="258">
        <v>2</v>
      </c>
      <c r="I15" s="40">
        <f t="shared" si="1"/>
        <v>6</v>
      </c>
      <c r="J15" s="246" t="s">
        <v>1635</v>
      </c>
      <c r="K15" s="40">
        <v>1</v>
      </c>
      <c r="L15" s="40">
        <v>2</v>
      </c>
      <c r="M15" s="40">
        <f t="shared" si="0"/>
        <v>2</v>
      </c>
      <c r="N15" s="187"/>
      <c r="O15" s="187"/>
    </row>
    <row r="16" spans="1:15" s="243" customFormat="1" ht="52.9" customHeight="1">
      <c r="A16" s="53">
        <v>10</v>
      </c>
      <c r="B16" s="188" t="s">
        <v>179</v>
      </c>
      <c r="C16" s="50" t="s">
        <v>1605</v>
      </c>
      <c r="D16" s="258" t="s">
        <v>1606</v>
      </c>
      <c r="E16" s="210" t="s">
        <v>1608</v>
      </c>
      <c r="F16" s="246" t="s">
        <v>1642</v>
      </c>
      <c r="G16" s="258">
        <v>3</v>
      </c>
      <c r="H16" s="258">
        <v>2</v>
      </c>
      <c r="I16" s="40">
        <f t="shared" si="1"/>
        <v>6</v>
      </c>
      <c r="J16" s="246" t="s">
        <v>1635</v>
      </c>
      <c r="K16" s="53">
        <v>1</v>
      </c>
      <c r="L16" s="53">
        <v>2</v>
      </c>
      <c r="M16" s="40">
        <f t="shared" si="0"/>
        <v>2</v>
      </c>
      <c r="N16" s="187"/>
      <c r="O16" s="187"/>
    </row>
    <row r="17" spans="1:15" s="243" customFormat="1" ht="52.9" customHeight="1">
      <c r="A17" s="53">
        <v>11</v>
      </c>
      <c r="B17" s="188" t="s">
        <v>179</v>
      </c>
      <c r="C17" s="50" t="s">
        <v>1605</v>
      </c>
      <c r="D17" s="258" t="s">
        <v>1606</v>
      </c>
      <c r="E17" s="210" t="s">
        <v>1590</v>
      </c>
      <c r="F17" s="246" t="s">
        <v>1642</v>
      </c>
      <c r="G17" s="258">
        <v>3</v>
      </c>
      <c r="H17" s="258">
        <v>2</v>
      </c>
      <c r="I17" s="40">
        <f t="shared" si="1"/>
        <v>6</v>
      </c>
      <c r="J17" s="246" t="s">
        <v>1635</v>
      </c>
      <c r="K17" s="53">
        <v>1</v>
      </c>
      <c r="L17" s="53">
        <v>2</v>
      </c>
      <c r="M17" s="40">
        <f t="shared" si="0"/>
        <v>2</v>
      </c>
      <c r="N17" s="187"/>
      <c r="O17" s="187"/>
    </row>
    <row r="18" spans="1:15" s="243" customFormat="1" ht="52.9" customHeight="1">
      <c r="A18" s="53">
        <v>12</v>
      </c>
      <c r="B18" s="188" t="s">
        <v>179</v>
      </c>
      <c r="C18" s="50" t="s">
        <v>1588</v>
      </c>
      <c r="D18" s="258" t="s">
        <v>1606</v>
      </c>
      <c r="E18" s="210" t="s">
        <v>1610</v>
      </c>
      <c r="F18" s="246" t="s">
        <v>1642</v>
      </c>
      <c r="G18" s="258">
        <v>3</v>
      </c>
      <c r="H18" s="258">
        <v>2</v>
      </c>
      <c r="I18" s="40">
        <f t="shared" si="1"/>
        <v>6</v>
      </c>
      <c r="J18" s="246" t="s">
        <v>1635</v>
      </c>
      <c r="K18" s="53">
        <v>1</v>
      </c>
      <c r="L18" s="53">
        <v>2</v>
      </c>
      <c r="M18" s="40">
        <f t="shared" si="0"/>
        <v>2</v>
      </c>
      <c r="N18" s="187"/>
      <c r="O18" s="187"/>
    </row>
    <row r="19" spans="1:15" s="243" customFormat="1" ht="52.9" customHeight="1">
      <c r="A19" s="53">
        <v>13</v>
      </c>
      <c r="B19" s="188" t="s">
        <v>179</v>
      </c>
      <c r="C19" s="50" t="s">
        <v>1643</v>
      </c>
      <c r="D19" s="258" t="s">
        <v>580</v>
      </c>
      <c r="E19" s="210" t="s">
        <v>1617</v>
      </c>
      <c r="F19" s="246" t="s">
        <v>1642</v>
      </c>
      <c r="G19" s="258">
        <v>3</v>
      </c>
      <c r="H19" s="258">
        <v>2</v>
      </c>
      <c r="I19" s="40">
        <f t="shared" si="1"/>
        <v>6</v>
      </c>
      <c r="J19" s="246" t="s">
        <v>1635</v>
      </c>
      <c r="K19" s="53">
        <v>1</v>
      </c>
      <c r="L19" s="53">
        <v>2</v>
      </c>
      <c r="M19" s="40">
        <f t="shared" si="0"/>
        <v>2</v>
      </c>
      <c r="N19" s="187"/>
      <c r="O19" s="187"/>
    </row>
    <row r="20" spans="1:15" s="243" customFormat="1" ht="52.9" customHeight="1">
      <c r="A20" s="53">
        <v>14</v>
      </c>
      <c r="B20" s="188" t="s">
        <v>179</v>
      </c>
      <c r="C20" s="50" t="s">
        <v>1633</v>
      </c>
      <c r="D20" s="258" t="s">
        <v>1620</v>
      </c>
      <c r="E20" s="210" t="s">
        <v>1622</v>
      </c>
      <c r="F20" s="246" t="s">
        <v>1642</v>
      </c>
      <c r="G20" s="258">
        <v>3</v>
      </c>
      <c r="H20" s="258">
        <v>2</v>
      </c>
      <c r="I20" s="40">
        <f t="shared" si="1"/>
        <v>6</v>
      </c>
      <c r="J20" s="246" t="s">
        <v>1635</v>
      </c>
      <c r="K20" s="53">
        <v>1</v>
      </c>
      <c r="L20" s="53">
        <v>2</v>
      </c>
      <c r="M20" s="40">
        <f t="shared" si="0"/>
        <v>2</v>
      </c>
      <c r="N20" s="187"/>
      <c r="O20" s="187"/>
    </row>
    <row r="21" spans="1:15" s="243" customFormat="1" ht="52.9" customHeight="1">
      <c r="A21" s="53">
        <v>15</v>
      </c>
      <c r="B21" s="188" t="s">
        <v>179</v>
      </c>
      <c r="C21" s="50" t="s">
        <v>1633</v>
      </c>
      <c r="D21" s="258" t="s">
        <v>1620</v>
      </c>
      <c r="E21" s="210" t="s">
        <v>1644</v>
      </c>
      <c r="F21" s="246" t="s">
        <v>1645</v>
      </c>
      <c r="G21" s="258">
        <v>3</v>
      </c>
      <c r="H21" s="258">
        <v>2</v>
      </c>
      <c r="I21" s="40">
        <f t="shared" si="1"/>
        <v>6</v>
      </c>
      <c r="J21" s="246" t="s">
        <v>1635</v>
      </c>
      <c r="K21" s="53">
        <v>1</v>
      </c>
      <c r="L21" s="53">
        <v>2</v>
      </c>
      <c r="M21" s="40">
        <f t="shared" si="0"/>
        <v>2</v>
      </c>
      <c r="N21" s="187"/>
      <c r="O21" s="187"/>
    </row>
    <row r="22" spans="1:15" s="243" customFormat="1" ht="52.9" customHeight="1">
      <c r="A22" s="53">
        <v>16</v>
      </c>
      <c r="B22" s="188" t="s">
        <v>179</v>
      </c>
      <c r="C22" s="50" t="s">
        <v>1633</v>
      </c>
      <c r="D22" s="258" t="s">
        <v>1620</v>
      </c>
      <c r="E22" s="210" t="s">
        <v>1646</v>
      </c>
      <c r="F22" s="246" t="s">
        <v>1645</v>
      </c>
      <c r="G22" s="258">
        <v>3</v>
      </c>
      <c r="H22" s="258">
        <v>2</v>
      </c>
      <c r="I22" s="40">
        <f t="shared" si="1"/>
        <v>6</v>
      </c>
      <c r="J22" s="246" t="s">
        <v>1635</v>
      </c>
      <c r="K22" s="53">
        <v>1</v>
      </c>
      <c r="L22" s="53">
        <v>2</v>
      </c>
      <c r="M22" s="40">
        <f t="shared" si="0"/>
        <v>2</v>
      </c>
      <c r="N22" s="187"/>
      <c r="O22" s="187"/>
    </row>
    <row r="23" spans="1:15" s="243" customFormat="1" ht="52.9" customHeight="1">
      <c r="A23" s="53">
        <v>17</v>
      </c>
      <c r="B23" s="188" t="s">
        <v>179</v>
      </c>
      <c r="C23" s="193" t="s">
        <v>1626</v>
      </c>
      <c r="D23" s="258" t="s">
        <v>1620</v>
      </c>
      <c r="E23" s="246" t="s">
        <v>1647</v>
      </c>
      <c r="F23" s="246" t="s">
        <v>1642</v>
      </c>
      <c r="G23" s="40">
        <v>1</v>
      </c>
      <c r="H23" s="40">
        <v>2</v>
      </c>
      <c r="I23" s="40">
        <f t="shared" si="1"/>
        <v>2</v>
      </c>
      <c r="J23" s="246" t="s">
        <v>1635</v>
      </c>
      <c r="K23" s="40">
        <v>1</v>
      </c>
      <c r="L23" s="40">
        <v>1</v>
      </c>
      <c r="M23" s="40">
        <f t="shared" si="0"/>
        <v>1</v>
      </c>
      <c r="N23" s="187"/>
      <c r="O23" s="187"/>
    </row>
    <row r="24" spans="1:15" ht="34.5" customHeight="1">
      <c r="A24" s="567" t="s">
        <v>1706</v>
      </c>
      <c r="B24" s="567"/>
      <c r="C24" s="566" t="s">
        <v>1712</v>
      </c>
      <c r="D24" s="566"/>
      <c r="E24" s="569"/>
      <c r="F24" s="569"/>
      <c r="G24" s="569"/>
      <c r="H24" s="569"/>
      <c r="I24" s="569"/>
      <c r="J24" s="569"/>
      <c r="K24" s="569"/>
      <c r="L24" s="569"/>
      <c r="M24" s="569"/>
      <c r="N24" s="569"/>
      <c r="O24" s="569"/>
    </row>
    <row r="25" spans="1:15" ht="34.5" customHeight="1">
      <c r="A25" s="567"/>
      <c r="B25" s="567"/>
      <c r="C25" s="566" t="s">
        <v>1711</v>
      </c>
      <c r="D25" s="566"/>
      <c r="E25" s="569"/>
      <c r="F25" s="569"/>
      <c r="G25" s="569"/>
      <c r="H25" s="569"/>
      <c r="I25" s="569"/>
      <c r="J25" s="569"/>
      <c r="K25" s="569"/>
      <c r="L25" s="569"/>
      <c r="M25" s="569"/>
      <c r="N25" s="569"/>
      <c r="O25" s="569"/>
    </row>
    <row r="26" spans="1:15" ht="34.5" customHeight="1">
      <c r="A26" s="567"/>
      <c r="B26" s="567"/>
      <c r="C26" s="566" t="s">
        <v>115</v>
      </c>
      <c r="D26" s="566"/>
      <c r="E26" s="569"/>
      <c r="F26" s="569"/>
      <c r="G26" s="569"/>
      <c r="H26" s="569"/>
      <c r="I26" s="569"/>
      <c r="J26" s="569"/>
      <c r="K26" s="569"/>
      <c r="L26" s="569"/>
      <c r="M26" s="569"/>
      <c r="N26" s="569"/>
      <c r="O26" s="569"/>
    </row>
    <row r="27" spans="1:15" ht="34.5" customHeight="1">
      <c r="A27" s="567"/>
      <c r="B27" s="567"/>
      <c r="C27" s="566" t="s">
        <v>117</v>
      </c>
      <c r="D27" s="566"/>
      <c r="E27" s="569"/>
      <c r="F27" s="569"/>
      <c r="G27" s="569"/>
      <c r="H27" s="569"/>
      <c r="I27" s="569"/>
      <c r="J27" s="569"/>
      <c r="K27" s="569"/>
      <c r="L27" s="569"/>
      <c r="M27" s="569"/>
      <c r="N27" s="569"/>
      <c r="O27" s="569"/>
    </row>
    <row r="28" spans="1:15" ht="34.5" customHeight="1">
      <c r="A28" s="567"/>
      <c r="B28" s="567"/>
      <c r="C28" s="566" t="s">
        <v>170</v>
      </c>
      <c r="D28" s="566"/>
      <c r="E28" s="568"/>
      <c r="F28" s="568"/>
      <c r="G28" s="568"/>
      <c r="H28" s="568"/>
      <c r="I28" s="568"/>
      <c r="J28" s="568"/>
      <c r="K28" s="568"/>
      <c r="L28" s="568"/>
      <c r="M28" s="568"/>
      <c r="N28" s="568"/>
      <c r="O28" s="568"/>
    </row>
  </sheetData>
  <mergeCells count="33">
    <mergeCell ref="E28:O28"/>
    <mergeCell ref="A24:B28"/>
    <mergeCell ref="C24:D24"/>
    <mergeCell ref="E24:O24"/>
    <mergeCell ref="C25:D25"/>
    <mergeCell ref="E25:O25"/>
    <mergeCell ref="C26:D26"/>
    <mergeCell ref="E26:O26"/>
    <mergeCell ref="C27:D27"/>
    <mergeCell ref="E27:O27"/>
    <mergeCell ref="C28:D2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23">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10</v>
      </c>
      <c r="C7" s="193" t="s">
        <v>1357</v>
      </c>
      <c r="D7" s="40" t="s">
        <v>1358</v>
      </c>
      <c r="E7" s="49" t="s">
        <v>520</v>
      </c>
      <c r="F7" s="47" t="s">
        <v>712</v>
      </c>
      <c r="G7" s="40">
        <v>4</v>
      </c>
      <c r="H7" s="40">
        <v>1</v>
      </c>
      <c r="I7" s="40">
        <f>G7*H7</f>
        <v>4</v>
      </c>
      <c r="J7" s="195" t="s">
        <v>713</v>
      </c>
      <c r="K7" s="40">
        <v>3</v>
      </c>
      <c r="L7" s="40">
        <v>1</v>
      </c>
      <c r="M7" s="40">
        <f>K7*L7</f>
        <v>3</v>
      </c>
      <c r="N7" s="187" t="s">
        <v>1461</v>
      </c>
      <c r="O7" s="187"/>
    </row>
    <row r="8" spans="1:15" ht="52.9"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187" t="s">
        <v>1461</v>
      </c>
      <c r="O8" s="187"/>
    </row>
    <row r="9" spans="1:15" ht="52.9"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187" t="s">
        <v>1461</v>
      </c>
      <c r="O9" s="187"/>
    </row>
    <row r="10" spans="1:15" ht="52.9"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187" t="s">
        <v>1461</v>
      </c>
      <c r="O10" s="187"/>
    </row>
    <row r="11" spans="1:15" ht="52.9"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187" t="s">
        <v>1461</v>
      </c>
      <c r="O11" s="187"/>
    </row>
    <row r="12" spans="1:15" ht="52.9"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187" t="s">
        <v>1461</v>
      </c>
      <c r="O12" s="187"/>
    </row>
    <row r="13" spans="1:15" ht="52.9"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187" t="s">
        <v>1461</v>
      </c>
      <c r="O13" s="187"/>
    </row>
    <row r="14" spans="1:15" ht="52.9"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187" t="s">
        <v>1461</v>
      </c>
      <c r="O14" s="187"/>
    </row>
    <row r="15" spans="1:15" ht="52.9"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187" t="s">
        <v>1461</v>
      </c>
      <c r="O15" s="187"/>
    </row>
    <row r="16" spans="1:15" ht="52.9"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187" t="s">
        <v>1461</v>
      </c>
      <c r="O16" s="187"/>
    </row>
    <row r="17" spans="1:15" ht="52.9"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187" t="s">
        <v>1461</v>
      </c>
      <c r="O17" s="187"/>
    </row>
    <row r="18" spans="1:15" ht="52.9"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187" t="s">
        <v>1461</v>
      </c>
      <c r="O18" s="187"/>
    </row>
    <row r="19" spans="1:15" ht="52.9"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187" t="s">
        <v>1461</v>
      </c>
      <c r="O19" s="187"/>
    </row>
    <row r="20" spans="1:15" ht="52.9"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187" t="s">
        <v>1461</v>
      </c>
      <c r="O20" s="187"/>
    </row>
    <row r="21" spans="1:15" ht="52.9"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187" t="s">
        <v>1461</v>
      </c>
      <c r="O21" s="187"/>
    </row>
    <row r="22" spans="1:15" ht="52.9"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187" t="s">
        <v>1461</v>
      </c>
      <c r="O22" s="187"/>
    </row>
    <row r="23" spans="1:15" ht="52.9"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187" t="s">
        <v>1461</v>
      </c>
      <c r="O23" s="187"/>
    </row>
    <row r="24" spans="1:15" ht="52.9"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187" t="s">
        <v>1461</v>
      </c>
      <c r="O24" s="187"/>
    </row>
    <row r="25" spans="1:15" ht="52.9"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187" t="s">
        <v>1461</v>
      </c>
      <c r="O25" s="187"/>
    </row>
    <row r="26" spans="1:15" ht="52.9"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187" t="s">
        <v>1461</v>
      </c>
      <c r="O26" s="187"/>
    </row>
    <row r="27" spans="1:15" ht="34.5" customHeight="1">
      <c r="A27" s="567" t="s">
        <v>1706</v>
      </c>
      <c r="B27" s="567"/>
      <c r="C27" s="566" t="s">
        <v>1712</v>
      </c>
      <c r="D27" s="566"/>
      <c r="E27" s="569"/>
      <c r="F27" s="569"/>
      <c r="G27" s="569"/>
      <c r="H27" s="569"/>
      <c r="I27" s="569"/>
      <c r="J27" s="569"/>
      <c r="K27" s="569"/>
      <c r="L27" s="569"/>
      <c r="M27" s="569"/>
      <c r="N27" s="569"/>
      <c r="O27" s="569"/>
    </row>
    <row r="28" spans="1:15" ht="34.5" customHeight="1">
      <c r="A28" s="567"/>
      <c r="B28" s="567"/>
      <c r="C28" s="566" t="s">
        <v>1711</v>
      </c>
      <c r="D28" s="566"/>
      <c r="E28" s="569"/>
      <c r="F28" s="569"/>
      <c r="G28" s="569"/>
      <c r="H28" s="569"/>
      <c r="I28" s="569"/>
      <c r="J28" s="569"/>
      <c r="K28" s="569"/>
      <c r="L28" s="569"/>
      <c r="M28" s="569"/>
      <c r="N28" s="569"/>
      <c r="O28" s="569"/>
    </row>
    <row r="29" spans="1:15" ht="34.5" customHeight="1">
      <c r="A29" s="567"/>
      <c r="B29" s="567"/>
      <c r="C29" s="566" t="s">
        <v>115</v>
      </c>
      <c r="D29" s="566"/>
      <c r="E29" s="569"/>
      <c r="F29" s="569"/>
      <c r="G29" s="569"/>
      <c r="H29" s="569"/>
      <c r="I29" s="569"/>
      <c r="J29" s="569"/>
      <c r="K29" s="569"/>
      <c r="L29" s="569"/>
      <c r="M29" s="569"/>
      <c r="N29" s="569"/>
      <c r="O29" s="569"/>
    </row>
    <row r="30" spans="1:15" ht="34.5" customHeight="1">
      <c r="A30" s="567"/>
      <c r="B30" s="567"/>
      <c r="C30" s="566" t="s">
        <v>117</v>
      </c>
      <c r="D30" s="566"/>
      <c r="E30" s="569"/>
      <c r="F30" s="569"/>
      <c r="G30" s="569"/>
      <c r="H30" s="569"/>
      <c r="I30" s="569"/>
      <c r="J30" s="569"/>
      <c r="K30" s="569"/>
      <c r="L30" s="569"/>
      <c r="M30" s="569"/>
      <c r="N30" s="569"/>
      <c r="O30" s="569"/>
    </row>
    <row r="31" spans="1:15" ht="34.5" customHeight="1">
      <c r="A31" s="567"/>
      <c r="B31" s="567"/>
      <c r="C31" s="566" t="s">
        <v>170</v>
      </c>
      <c r="D31" s="566"/>
      <c r="E31" s="568"/>
      <c r="F31" s="568"/>
      <c r="G31" s="568"/>
      <c r="H31" s="568"/>
      <c r="I31" s="568"/>
      <c r="J31" s="568"/>
      <c r="K31" s="568"/>
      <c r="L31" s="568"/>
      <c r="M31" s="568"/>
      <c r="N31" s="568"/>
      <c r="O31" s="568"/>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26">
      <formula1>"자재반입(입고), 설비(장비)설치_기구, 설비(장비)설치_전장, 시운전"</formula1>
    </dataValidation>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topLeftCell="A7"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6" width="25.6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218" t="s">
        <v>194</v>
      </c>
      <c r="C7" s="192" t="s">
        <v>1466</v>
      </c>
      <c r="D7" s="40" t="s">
        <v>1467</v>
      </c>
      <c r="E7" s="49" t="s">
        <v>1468</v>
      </c>
      <c r="F7" s="185" t="s">
        <v>1469</v>
      </c>
      <c r="G7" s="223">
        <v>3</v>
      </c>
      <c r="H7" s="223">
        <v>1</v>
      </c>
      <c r="I7" s="184">
        <f t="shared" ref="I7:I11" si="0">G7*H7</f>
        <v>3</v>
      </c>
      <c r="J7" s="185" t="s">
        <v>1470</v>
      </c>
      <c r="K7" s="184">
        <v>1</v>
      </c>
      <c r="L7" s="184">
        <v>1</v>
      </c>
      <c r="M7" s="184">
        <f t="shared" ref="M7:M11" si="1">K7*L7</f>
        <v>1</v>
      </c>
      <c r="N7" s="40"/>
      <c r="O7" s="40"/>
    </row>
    <row r="8" spans="1:15" ht="52.9" customHeight="1">
      <c r="A8" s="2">
        <v>2</v>
      </c>
      <c r="B8" s="182" t="s">
        <v>194</v>
      </c>
      <c r="C8" s="196" t="s">
        <v>1471</v>
      </c>
      <c r="D8" s="40"/>
      <c r="E8" s="49" t="s">
        <v>1472</v>
      </c>
      <c r="F8" s="47" t="s">
        <v>1473</v>
      </c>
      <c r="G8" s="40">
        <v>1</v>
      </c>
      <c r="H8" s="40">
        <v>4</v>
      </c>
      <c r="I8" s="184">
        <f t="shared" si="0"/>
        <v>4</v>
      </c>
      <c r="J8" s="49" t="s">
        <v>1474</v>
      </c>
      <c r="K8" s="40">
        <v>1</v>
      </c>
      <c r="L8" s="40">
        <v>4</v>
      </c>
      <c r="M8" s="184">
        <f t="shared" si="1"/>
        <v>4</v>
      </c>
      <c r="N8" s="187"/>
      <c r="O8" s="187"/>
    </row>
    <row r="9" spans="1:15" ht="52.9" customHeight="1">
      <c r="A9" s="2">
        <v>3</v>
      </c>
      <c r="B9" s="188" t="s">
        <v>194</v>
      </c>
      <c r="C9" s="196" t="s">
        <v>1475</v>
      </c>
      <c r="D9" s="40"/>
      <c r="E9" s="205" t="s">
        <v>1476</v>
      </c>
      <c r="F9" s="47" t="s">
        <v>1477</v>
      </c>
      <c r="G9" s="40">
        <v>3</v>
      </c>
      <c r="H9" s="40">
        <v>1</v>
      </c>
      <c r="I9" s="184">
        <f t="shared" si="0"/>
        <v>3</v>
      </c>
      <c r="J9" s="49" t="s">
        <v>1478</v>
      </c>
      <c r="K9" s="40">
        <v>1</v>
      </c>
      <c r="L9" s="40">
        <v>1</v>
      </c>
      <c r="M9" s="184">
        <f t="shared" si="1"/>
        <v>1</v>
      </c>
      <c r="N9" s="187"/>
      <c r="O9" s="187"/>
    </row>
    <row r="10" spans="1:15" ht="52.9" customHeight="1">
      <c r="A10" s="2">
        <v>4</v>
      </c>
      <c r="B10" s="188" t="s">
        <v>194</v>
      </c>
      <c r="C10" s="224" t="s">
        <v>1479</v>
      </c>
      <c r="D10" s="40"/>
      <c r="E10" s="49" t="s">
        <v>1480</v>
      </c>
      <c r="F10" s="47" t="s">
        <v>1481</v>
      </c>
      <c r="G10" s="40">
        <v>1</v>
      </c>
      <c r="H10" s="40">
        <v>4</v>
      </c>
      <c r="I10" s="184">
        <f t="shared" si="0"/>
        <v>4</v>
      </c>
      <c r="J10" s="205" t="s">
        <v>1482</v>
      </c>
      <c r="K10" s="40">
        <v>1</v>
      </c>
      <c r="L10" s="40">
        <v>4</v>
      </c>
      <c r="M10" s="184">
        <f t="shared" si="1"/>
        <v>4</v>
      </c>
      <c r="N10" s="187"/>
      <c r="O10" s="187"/>
    </row>
    <row r="11" spans="1:15" ht="52.9" customHeight="1">
      <c r="A11" s="2">
        <v>5</v>
      </c>
      <c r="B11" s="188" t="s">
        <v>194</v>
      </c>
      <c r="C11" s="224" t="s">
        <v>1483</v>
      </c>
      <c r="D11" s="40"/>
      <c r="E11" s="49" t="s">
        <v>1484</v>
      </c>
      <c r="F11" s="47" t="s">
        <v>1485</v>
      </c>
      <c r="G11" s="40">
        <v>2</v>
      </c>
      <c r="H11" s="40">
        <v>1</v>
      </c>
      <c r="I11" s="184">
        <f t="shared" si="0"/>
        <v>2</v>
      </c>
      <c r="J11" s="49" t="s">
        <v>1486</v>
      </c>
      <c r="K11" s="40">
        <v>1</v>
      </c>
      <c r="L11" s="40">
        <v>1</v>
      </c>
      <c r="M11" s="184">
        <f t="shared" si="1"/>
        <v>1</v>
      </c>
      <c r="N11" s="187"/>
      <c r="O11" s="187"/>
    </row>
    <row r="12" spans="1:15" ht="34.5" customHeight="1">
      <c r="A12" s="567" t="s">
        <v>1706</v>
      </c>
      <c r="B12" s="567"/>
      <c r="C12" s="566" t="s">
        <v>1712</v>
      </c>
      <c r="D12" s="566"/>
      <c r="E12" s="569"/>
      <c r="F12" s="569"/>
      <c r="G12" s="569"/>
      <c r="H12" s="569"/>
      <c r="I12" s="569"/>
      <c r="J12" s="569"/>
      <c r="K12" s="569"/>
      <c r="L12" s="569"/>
      <c r="M12" s="569"/>
      <c r="N12" s="569"/>
      <c r="O12" s="569"/>
    </row>
    <row r="13" spans="1:15" ht="34.5" customHeight="1">
      <c r="A13" s="567"/>
      <c r="B13" s="567"/>
      <c r="C13" s="566" t="s">
        <v>1711</v>
      </c>
      <c r="D13" s="566"/>
      <c r="E13" s="569"/>
      <c r="F13" s="569"/>
      <c r="G13" s="569"/>
      <c r="H13" s="569"/>
      <c r="I13" s="569"/>
      <c r="J13" s="569"/>
      <c r="K13" s="569"/>
      <c r="L13" s="569"/>
      <c r="M13" s="569"/>
      <c r="N13" s="569"/>
      <c r="O13" s="569"/>
    </row>
    <row r="14" spans="1:15" ht="34.5" customHeight="1">
      <c r="A14" s="567"/>
      <c r="B14" s="567"/>
      <c r="C14" s="566" t="s">
        <v>115</v>
      </c>
      <c r="D14" s="566"/>
      <c r="E14" s="569"/>
      <c r="F14" s="569"/>
      <c r="G14" s="569"/>
      <c r="H14" s="569"/>
      <c r="I14" s="569"/>
      <c r="J14" s="569"/>
      <c r="K14" s="569"/>
      <c r="L14" s="569"/>
      <c r="M14" s="569"/>
      <c r="N14" s="569"/>
      <c r="O14" s="569"/>
    </row>
    <row r="15" spans="1:15" ht="34.5" customHeight="1">
      <c r="A15" s="567"/>
      <c r="B15" s="567"/>
      <c r="C15" s="566" t="s">
        <v>117</v>
      </c>
      <c r="D15" s="566"/>
      <c r="E15" s="569"/>
      <c r="F15" s="569"/>
      <c r="G15" s="569"/>
      <c r="H15" s="569"/>
      <c r="I15" s="569"/>
      <c r="J15" s="569"/>
      <c r="K15" s="569"/>
      <c r="L15" s="569"/>
      <c r="M15" s="569"/>
      <c r="N15" s="569"/>
      <c r="O15" s="569"/>
    </row>
    <row r="16" spans="1:15" ht="34.5" customHeight="1">
      <c r="A16" s="567"/>
      <c r="B16" s="567"/>
      <c r="C16" s="566" t="s">
        <v>170</v>
      </c>
      <c r="D16" s="566"/>
      <c r="E16" s="568"/>
      <c r="F16" s="568"/>
      <c r="G16" s="568"/>
      <c r="H16" s="568"/>
      <c r="I16" s="568"/>
      <c r="J16" s="568"/>
      <c r="K16" s="568"/>
      <c r="L16" s="568"/>
      <c r="M16" s="568"/>
      <c r="N16" s="568"/>
      <c r="O16" s="568"/>
    </row>
  </sheetData>
  <mergeCells count="33">
    <mergeCell ref="E16:O16"/>
    <mergeCell ref="A12:B16"/>
    <mergeCell ref="C12:D12"/>
    <mergeCell ref="E12:O12"/>
    <mergeCell ref="C13:D13"/>
    <mergeCell ref="E13:O13"/>
    <mergeCell ref="C14:D14"/>
    <mergeCell ref="E14:O14"/>
    <mergeCell ref="C15:D15"/>
    <mergeCell ref="E15:O15"/>
    <mergeCell ref="C16:D16"/>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3.5"/>
  <cols>
    <col min="1" max="1" width="4.5" style="1" bestFit="1" customWidth="1"/>
    <col min="2" max="2" width="14.125" style="1" bestFit="1" customWidth="1"/>
    <col min="3" max="3" width="31.25" style="1" customWidth="1"/>
    <col min="4" max="4" width="10.75" style="1" customWidth="1"/>
    <col min="5" max="6" width="22"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58">
        <v>1</v>
      </c>
      <c r="B7" s="50" t="s">
        <v>10</v>
      </c>
      <c r="C7" s="50" t="s">
        <v>1487</v>
      </c>
      <c r="D7" s="226" t="s">
        <v>1488</v>
      </c>
      <c r="E7" s="194" t="s">
        <v>1489</v>
      </c>
      <c r="F7" s="47" t="s">
        <v>1490</v>
      </c>
      <c r="G7" s="40">
        <v>1</v>
      </c>
      <c r="H7" s="40">
        <v>4</v>
      </c>
      <c r="I7" s="40">
        <v>4</v>
      </c>
      <c r="J7" s="47" t="s">
        <v>1491</v>
      </c>
      <c r="K7" s="40">
        <v>1</v>
      </c>
      <c r="L7" s="40">
        <v>1</v>
      </c>
      <c r="M7" s="40">
        <v>1</v>
      </c>
      <c r="N7" s="40"/>
      <c r="O7" s="40"/>
    </row>
    <row r="8" spans="1:15" ht="52.9" customHeight="1">
      <c r="A8" s="258">
        <v>2</v>
      </c>
      <c r="B8" s="50" t="s">
        <v>194</v>
      </c>
      <c r="C8" s="50" t="s">
        <v>1492</v>
      </c>
      <c r="D8" s="226" t="s">
        <v>172</v>
      </c>
      <c r="E8" s="194" t="s">
        <v>1493</v>
      </c>
      <c r="F8" s="47" t="s">
        <v>1490</v>
      </c>
      <c r="G8" s="40">
        <v>1</v>
      </c>
      <c r="H8" s="40">
        <v>2</v>
      </c>
      <c r="I8" s="40">
        <v>2</v>
      </c>
      <c r="J8" s="47" t="s">
        <v>1494</v>
      </c>
      <c r="K8" s="40">
        <v>1</v>
      </c>
      <c r="L8" s="40">
        <v>1</v>
      </c>
      <c r="M8" s="40">
        <v>1</v>
      </c>
      <c r="N8" s="187"/>
      <c r="O8" s="187"/>
    </row>
    <row r="9" spans="1:15" ht="52.9" customHeight="1">
      <c r="A9" s="258">
        <v>3</v>
      </c>
      <c r="B9" s="50" t="s">
        <v>195</v>
      </c>
      <c r="C9" s="50" t="s">
        <v>1495</v>
      </c>
      <c r="D9" s="226" t="s">
        <v>172</v>
      </c>
      <c r="E9" s="194" t="s">
        <v>1493</v>
      </c>
      <c r="F9" s="47" t="s">
        <v>1490</v>
      </c>
      <c r="G9" s="40">
        <v>1</v>
      </c>
      <c r="H9" s="40">
        <v>1</v>
      </c>
      <c r="I9" s="40">
        <v>1</v>
      </c>
      <c r="J9" s="47" t="s">
        <v>1494</v>
      </c>
      <c r="K9" s="40">
        <v>1</v>
      </c>
      <c r="L9" s="40">
        <v>1</v>
      </c>
      <c r="M9" s="40">
        <v>1</v>
      </c>
      <c r="N9" s="187"/>
      <c r="O9" s="187"/>
    </row>
    <row r="10" spans="1:15" ht="52.9" customHeight="1">
      <c r="A10" s="258">
        <v>4</v>
      </c>
      <c r="B10" s="50" t="s">
        <v>195</v>
      </c>
      <c r="C10" s="50" t="s">
        <v>1496</v>
      </c>
      <c r="D10" s="226" t="s">
        <v>172</v>
      </c>
      <c r="E10" s="194" t="s">
        <v>1497</v>
      </c>
      <c r="F10" s="47" t="s">
        <v>1490</v>
      </c>
      <c r="G10" s="40">
        <v>1</v>
      </c>
      <c r="H10" s="40">
        <v>3</v>
      </c>
      <c r="I10" s="40">
        <v>3</v>
      </c>
      <c r="J10" s="47" t="s">
        <v>1498</v>
      </c>
      <c r="K10" s="40">
        <v>1</v>
      </c>
      <c r="L10" s="40">
        <v>1</v>
      </c>
      <c r="M10" s="40">
        <v>1</v>
      </c>
      <c r="N10" s="187"/>
      <c r="O10" s="187"/>
    </row>
    <row r="11" spans="1:15" ht="52.9" customHeight="1">
      <c r="A11" s="258">
        <v>5</v>
      </c>
      <c r="B11" s="50" t="s">
        <v>179</v>
      </c>
      <c r="C11" s="50" t="s">
        <v>1499</v>
      </c>
      <c r="D11" s="226" t="s">
        <v>172</v>
      </c>
      <c r="E11" s="194" t="s">
        <v>1500</v>
      </c>
      <c r="F11" s="47" t="s">
        <v>1490</v>
      </c>
      <c r="G11" s="40">
        <v>1</v>
      </c>
      <c r="H11" s="40">
        <v>4</v>
      </c>
      <c r="I11" s="40">
        <v>4</v>
      </c>
      <c r="J11" s="47" t="s">
        <v>687</v>
      </c>
      <c r="K11" s="40">
        <v>1</v>
      </c>
      <c r="L11" s="40">
        <v>1</v>
      </c>
      <c r="M11" s="40">
        <v>1</v>
      </c>
      <c r="N11" s="187"/>
      <c r="O11" s="187"/>
    </row>
    <row r="12" spans="1:15" ht="52.9" customHeight="1">
      <c r="A12" s="2">
        <v>6</v>
      </c>
      <c r="B12" s="50" t="s">
        <v>179</v>
      </c>
      <c r="C12" s="50" t="s">
        <v>625</v>
      </c>
      <c r="D12" s="258" t="s">
        <v>315</v>
      </c>
      <c r="E12" s="194" t="s">
        <v>1501</v>
      </c>
      <c r="F12" s="47" t="s">
        <v>1490</v>
      </c>
      <c r="G12" s="40">
        <v>1</v>
      </c>
      <c r="H12" s="40">
        <v>3</v>
      </c>
      <c r="I12" s="40">
        <v>3</v>
      </c>
      <c r="J12" s="47" t="s">
        <v>687</v>
      </c>
      <c r="K12" s="40">
        <v>1</v>
      </c>
      <c r="L12" s="40">
        <v>1</v>
      </c>
      <c r="M12" s="40">
        <v>1</v>
      </c>
      <c r="N12" s="187"/>
      <c r="O12" s="187"/>
    </row>
    <row r="13" spans="1:15" ht="52.9" customHeight="1">
      <c r="A13" s="2">
        <v>7</v>
      </c>
      <c r="B13" s="50" t="s">
        <v>179</v>
      </c>
      <c r="C13" s="50" t="s">
        <v>1502</v>
      </c>
      <c r="D13" s="226" t="s">
        <v>172</v>
      </c>
      <c r="E13" s="194" t="s">
        <v>1503</v>
      </c>
      <c r="F13" s="47" t="s">
        <v>1490</v>
      </c>
      <c r="G13" s="40">
        <v>2</v>
      </c>
      <c r="H13" s="40">
        <v>3</v>
      </c>
      <c r="I13" s="40">
        <v>6</v>
      </c>
      <c r="J13" s="47" t="s">
        <v>1504</v>
      </c>
      <c r="K13" s="40">
        <v>1</v>
      </c>
      <c r="L13" s="40">
        <v>1</v>
      </c>
      <c r="M13" s="40">
        <v>1</v>
      </c>
      <c r="N13" s="187"/>
      <c r="O13" s="187"/>
    </row>
    <row r="14" spans="1:15" ht="52.9" customHeight="1">
      <c r="A14" s="2">
        <v>8</v>
      </c>
      <c r="B14" s="50" t="s">
        <v>179</v>
      </c>
      <c r="C14" s="50" t="s">
        <v>1505</v>
      </c>
      <c r="D14" s="258" t="s">
        <v>315</v>
      </c>
      <c r="E14" s="194" t="s">
        <v>1506</v>
      </c>
      <c r="F14" s="47" t="s">
        <v>1490</v>
      </c>
      <c r="G14" s="40">
        <v>2</v>
      </c>
      <c r="H14" s="40">
        <v>3</v>
      </c>
      <c r="I14" s="40">
        <v>6</v>
      </c>
      <c r="J14" s="47" t="s">
        <v>1507</v>
      </c>
      <c r="K14" s="40">
        <v>1</v>
      </c>
      <c r="L14" s="40">
        <v>1</v>
      </c>
      <c r="M14" s="40">
        <v>1</v>
      </c>
      <c r="N14" s="187"/>
      <c r="O14" s="187"/>
    </row>
    <row r="15" spans="1:15" ht="34.5" customHeight="1">
      <c r="A15" s="567" t="s">
        <v>1706</v>
      </c>
      <c r="B15" s="567"/>
      <c r="C15" s="566" t="s">
        <v>1712</v>
      </c>
      <c r="D15" s="566"/>
      <c r="E15" s="569"/>
      <c r="F15" s="569"/>
      <c r="G15" s="569"/>
      <c r="H15" s="569"/>
      <c r="I15" s="569"/>
      <c r="J15" s="569"/>
      <c r="K15" s="569"/>
      <c r="L15" s="569"/>
      <c r="M15" s="569"/>
      <c r="N15" s="569"/>
      <c r="O15" s="569"/>
    </row>
    <row r="16" spans="1:15" ht="34.5" customHeight="1">
      <c r="A16" s="567"/>
      <c r="B16" s="567"/>
      <c r="C16" s="566" t="s">
        <v>1711</v>
      </c>
      <c r="D16" s="566"/>
      <c r="E16" s="569"/>
      <c r="F16" s="569"/>
      <c r="G16" s="569"/>
      <c r="H16" s="569"/>
      <c r="I16" s="569"/>
      <c r="J16" s="569"/>
      <c r="K16" s="569"/>
      <c r="L16" s="569"/>
      <c r="M16" s="569"/>
      <c r="N16" s="569"/>
      <c r="O16" s="569"/>
    </row>
    <row r="17" spans="1:15" ht="34.5" customHeight="1">
      <c r="A17" s="567"/>
      <c r="B17" s="567"/>
      <c r="C17" s="566" t="s">
        <v>115</v>
      </c>
      <c r="D17" s="566"/>
      <c r="E17" s="569"/>
      <c r="F17" s="569"/>
      <c r="G17" s="569"/>
      <c r="H17" s="569"/>
      <c r="I17" s="569"/>
      <c r="J17" s="569"/>
      <c r="K17" s="569"/>
      <c r="L17" s="569"/>
      <c r="M17" s="569"/>
      <c r="N17" s="569"/>
      <c r="O17" s="569"/>
    </row>
    <row r="18" spans="1:15" ht="34.5" customHeight="1">
      <c r="A18" s="567"/>
      <c r="B18" s="567"/>
      <c r="C18" s="566" t="s">
        <v>117</v>
      </c>
      <c r="D18" s="566"/>
      <c r="E18" s="569"/>
      <c r="F18" s="569"/>
      <c r="G18" s="569"/>
      <c r="H18" s="569"/>
      <c r="I18" s="569"/>
      <c r="J18" s="569"/>
      <c r="K18" s="569"/>
      <c r="L18" s="569"/>
      <c r="M18" s="569"/>
      <c r="N18" s="569"/>
      <c r="O18" s="569"/>
    </row>
    <row r="19" spans="1:15" ht="34.5" customHeight="1">
      <c r="A19" s="567"/>
      <c r="B19" s="567"/>
      <c r="C19" s="566" t="s">
        <v>170</v>
      </c>
      <c r="D19" s="566"/>
      <c r="E19" s="568"/>
      <c r="F19" s="568"/>
      <c r="G19" s="568"/>
      <c r="H19" s="568"/>
      <c r="I19" s="568"/>
      <c r="J19" s="568"/>
      <c r="K19" s="568"/>
      <c r="L19" s="568"/>
      <c r="M19" s="568"/>
      <c r="N19" s="568"/>
      <c r="O19" s="568"/>
    </row>
  </sheetData>
  <mergeCells count="33">
    <mergeCell ref="E19:O19"/>
    <mergeCell ref="A15:B19"/>
    <mergeCell ref="C15:D15"/>
    <mergeCell ref="E15:O15"/>
    <mergeCell ref="C16:D16"/>
    <mergeCell ref="E16:O16"/>
    <mergeCell ref="C17:D17"/>
    <mergeCell ref="E17:O17"/>
    <mergeCell ref="C18:D18"/>
    <mergeCell ref="E18:O18"/>
    <mergeCell ref="C19:D1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8.7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240" t="s">
        <v>10</v>
      </c>
      <c r="C7" s="240" t="s">
        <v>1524</v>
      </c>
      <c r="D7" s="238" t="s">
        <v>421</v>
      </c>
      <c r="E7" s="49" t="s">
        <v>1525</v>
      </c>
      <c r="F7" s="47" t="s">
        <v>1462</v>
      </c>
      <c r="G7" s="40">
        <v>3</v>
      </c>
      <c r="H7" s="40">
        <v>4</v>
      </c>
      <c r="I7" s="40">
        <v>12</v>
      </c>
      <c r="J7" s="205" t="s">
        <v>164</v>
      </c>
      <c r="K7" s="40">
        <v>1</v>
      </c>
      <c r="L7" s="40">
        <v>1</v>
      </c>
      <c r="M7" s="40">
        <v>1</v>
      </c>
      <c r="N7" s="40"/>
      <c r="O7" s="40"/>
    </row>
    <row r="8" spans="1:15" ht="52.9" customHeight="1">
      <c r="A8" s="2">
        <v>2</v>
      </c>
      <c r="B8" s="240" t="s">
        <v>194</v>
      </c>
      <c r="C8" s="240" t="s">
        <v>1526</v>
      </c>
      <c r="D8" s="240" t="s">
        <v>1527</v>
      </c>
      <c r="E8" s="49" t="s">
        <v>1528</v>
      </c>
      <c r="F8" s="47" t="s">
        <v>1462</v>
      </c>
      <c r="G8" s="40">
        <v>3</v>
      </c>
      <c r="H8" s="40">
        <v>4</v>
      </c>
      <c r="I8" s="40">
        <v>12</v>
      </c>
      <c r="J8" s="205" t="s">
        <v>164</v>
      </c>
      <c r="K8" s="40">
        <v>1</v>
      </c>
      <c r="L8" s="40">
        <v>1</v>
      </c>
      <c r="M8" s="40">
        <v>1</v>
      </c>
      <c r="N8" s="187"/>
      <c r="O8" s="187"/>
    </row>
    <row r="9" spans="1:15" ht="52.9" customHeight="1">
      <c r="A9" s="2">
        <v>3</v>
      </c>
      <c r="B9" s="240" t="s">
        <v>194</v>
      </c>
      <c r="C9" s="240" t="s">
        <v>1529</v>
      </c>
      <c r="D9" s="240" t="s">
        <v>172</v>
      </c>
      <c r="E9" s="49" t="s">
        <v>1530</v>
      </c>
      <c r="F9" s="47" t="s">
        <v>1462</v>
      </c>
      <c r="G9" s="40">
        <v>1</v>
      </c>
      <c r="H9" s="40">
        <v>1</v>
      </c>
      <c r="I9" s="40">
        <v>12</v>
      </c>
      <c r="J9" s="205" t="s">
        <v>1531</v>
      </c>
      <c r="K9" s="40">
        <v>1</v>
      </c>
      <c r="L9" s="40">
        <v>1</v>
      </c>
      <c r="M9" s="40">
        <v>1</v>
      </c>
      <c r="N9" s="187"/>
      <c r="O9" s="187"/>
    </row>
    <row r="10" spans="1:15" ht="52.9" customHeight="1">
      <c r="A10" s="2">
        <v>4</v>
      </c>
      <c r="B10" s="240" t="s">
        <v>195</v>
      </c>
      <c r="C10" s="240" t="s">
        <v>1532</v>
      </c>
      <c r="D10" s="240" t="s">
        <v>172</v>
      </c>
      <c r="E10" s="49" t="s">
        <v>402</v>
      </c>
      <c r="F10" s="47" t="s">
        <v>1462</v>
      </c>
      <c r="G10" s="40">
        <v>3</v>
      </c>
      <c r="H10" s="40">
        <v>4</v>
      </c>
      <c r="I10" s="40">
        <v>12</v>
      </c>
      <c r="J10" s="49" t="s">
        <v>1533</v>
      </c>
      <c r="K10" s="40">
        <v>1</v>
      </c>
      <c r="L10" s="40">
        <v>1</v>
      </c>
      <c r="M10" s="40">
        <v>1</v>
      </c>
      <c r="N10" s="187"/>
      <c r="O10" s="187"/>
    </row>
    <row r="11" spans="1:15" ht="52.9" customHeight="1">
      <c r="A11" s="2">
        <v>5</v>
      </c>
      <c r="B11" s="240" t="s">
        <v>179</v>
      </c>
      <c r="C11" s="240" t="s">
        <v>1534</v>
      </c>
      <c r="D11" s="240" t="s">
        <v>1535</v>
      </c>
      <c r="E11" s="49" t="s">
        <v>1536</v>
      </c>
      <c r="F11" s="47" t="s">
        <v>1462</v>
      </c>
      <c r="G11" s="40">
        <v>1</v>
      </c>
      <c r="H11" s="40">
        <v>1</v>
      </c>
      <c r="I11" s="40">
        <v>1</v>
      </c>
      <c r="J11" s="49" t="s">
        <v>1537</v>
      </c>
      <c r="K11" s="40">
        <v>1</v>
      </c>
      <c r="L11" s="40">
        <v>1</v>
      </c>
      <c r="M11" s="40">
        <v>1</v>
      </c>
      <c r="N11" s="187"/>
      <c r="O11" s="187"/>
    </row>
    <row r="12" spans="1:15" ht="52.9" customHeight="1">
      <c r="A12" s="2">
        <v>6</v>
      </c>
      <c r="B12" s="240" t="s">
        <v>179</v>
      </c>
      <c r="C12" s="240" t="s">
        <v>1538</v>
      </c>
      <c r="D12" s="238" t="s">
        <v>1539</v>
      </c>
      <c r="E12" s="49" t="s">
        <v>1540</v>
      </c>
      <c r="F12" s="47" t="s">
        <v>1462</v>
      </c>
      <c r="G12" s="40">
        <v>2</v>
      </c>
      <c r="H12" s="40">
        <v>1</v>
      </c>
      <c r="I12" s="40">
        <v>2</v>
      </c>
      <c r="J12" s="49" t="s">
        <v>1504</v>
      </c>
      <c r="K12" s="40">
        <v>1</v>
      </c>
      <c r="L12" s="40">
        <v>1</v>
      </c>
      <c r="M12" s="40">
        <v>1</v>
      </c>
      <c r="N12" s="187"/>
      <c r="O12" s="187"/>
    </row>
    <row r="13" spans="1:15" ht="34.5" customHeight="1">
      <c r="A13" s="567" t="s">
        <v>1706</v>
      </c>
      <c r="B13" s="567"/>
      <c r="C13" s="566" t="s">
        <v>1712</v>
      </c>
      <c r="D13" s="566"/>
      <c r="E13" s="569"/>
      <c r="F13" s="569"/>
      <c r="G13" s="569"/>
      <c r="H13" s="569"/>
      <c r="I13" s="569"/>
      <c r="J13" s="569"/>
      <c r="K13" s="569"/>
      <c r="L13" s="569"/>
      <c r="M13" s="569"/>
      <c r="N13" s="569"/>
      <c r="O13" s="569"/>
    </row>
    <row r="14" spans="1:15" ht="34.5" customHeight="1">
      <c r="A14" s="567"/>
      <c r="B14" s="567"/>
      <c r="C14" s="566" t="s">
        <v>1711</v>
      </c>
      <c r="D14" s="566"/>
      <c r="E14" s="569"/>
      <c r="F14" s="569"/>
      <c r="G14" s="569"/>
      <c r="H14" s="569"/>
      <c r="I14" s="569"/>
      <c r="J14" s="569"/>
      <c r="K14" s="569"/>
      <c r="L14" s="569"/>
      <c r="M14" s="569"/>
      <c r="N14" s="569"/>
      <c r="O14" s="569"/>
    </row>
    <row r="15" spans="1:15" ht="34.5" customHeight="1">
      <c r="A15" s="567"/>
      <c r="B15" s="567"/>
      <c r="C15" s="566" t="s">
        <v>115</v>
      </c>
      <c r="D15" s="566"/>
      <c r="E15" s="569"/>
      <c r="F15" s="569"/>
      <c r="G15" s="569"/>
      <c r="H15" s="569"/>
      <c r="I15" s="569"/>
      <c r="J15" s="569"/>
      <c r="K15" s="569"/>
      <c r="L15" s="569"/>
      <c r="M15" s="569"/>
      <c r="N15" s="569"/>
      <c r="O15" s="569"/>
    </row>
    <row r="16" spans="1:15" ht="34.5" customHeight="1">
      <c r="A16" s="567"/>
      <c r="B16" s="567"/>
      <c r="C16" s="566" t="s">
        <v>117</v>
      </c>
      <c r="D16" s="566"/>
      <c r="E16" s="569"/>
      <c r="F16" s="569"/>
      <c r="G16" s="569"/>
      <c r="H16" s="569"/>
      <c r="I16" s="569"/>
      <c r="J16" s="569"/>
      <c r="K16" s="569"/>
      <c r="L16" s="569"/>
      <c r="M16" s="569"/>
      <c r="N16" s="569"/>
      <c r="O16" s="569"/>
    </row>
    <row r="17" spans="1:15" ht="34.5" customHeight="1">
      <c r="A17" s="567"/>
      <c r="B17" s="567"/>
      <c r="C17" s="566" t="s">
        <v>170</v>
      </c>
      <c r="D17" s="566"/>
      <c r="E17" s="568"/>
      <c r="F17" s="568"/>
      <c r="G17" s="568"/>
      <c r="H17" s="568"/>
      <c r="I17" s="568"/>
      <c r="J17" s="568"/>
      <c r="K17" s="568"/>
      <c r="L17" s="568"/>
      <c r="M17" s="568"/>
      <c r="N17" s="568"/>
      <c r="O17" s="568"/>
    </row>
  </sheetData>
  <mergeCells count="33">
    <mergeCell ref="E17:O17"/>
    <mergeCell ref="A13:B17"/>
    <mergeCell ref="C13:D13"/>
    <mergeCell ref="E13:O13"/>
    <mergeCell ref="C14:D14"/>
    <mergeCell ref="E14:O14"/>
    <mergeCell ref="C15:D15"/>
    <mergeCell ref="E15:O15"/>
    <mergeCell ref="C16:D16"/>
    <mergeCell ref="E16:O16"/>
    <mergeCell ref="C17:D17"/>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2">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48" fitToHeight="111"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9.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218" t="s">
        <v>10</v>
      </c>
      <c r="C7" s="194" t="s">
        <v>1541</v>
      </c>
      <c r="D7" s="40" t="s">
        <v>580</v>
      </c>
      <c r="E7" s="49" t="s">
        <v>1652</v>
      </c>
      <c r="F7" s="47" t="s">
        <v>1465</v>
      </c>
      <c r="G7" s="40">
        <v>2</v>
      </c>
      <c r="H7" s="40">
        <v>1</v>
      </c>
      <c r="I7" s="40">
        <v>1</v>
      </c>
      <c r="J7" s="195" t="s">
        <v>1653</v>
      </c>
      <c r="K7" s="40">
        <v>1</v>
      </c>
      <c r="L7" s="40">
        <v>1</v>
      </c>
      <c r="M7" s="40">
        <v>1</v>
      </c>
      <c r="N7" s="40"/>
      <c r="O7" s="40"/>
    </row>
    <row r="8" spans="1:15" ht="52.9" customHeight="1">
      <c r="A8" s="2">
        <v>2</v>
      </c>
      <c r="B8" s="182" t="s">
        <v>429</v>
      </c>
      <c r="C8" s="193" t="s">
        <v>1464</v>
      </c>
      <c r="D8" s="40" t="s">
        <v>580</v>
      </c>
      <c r="E8" s="49" t="s">
        <v>1542</v>
      </c>
      <c r="F8" s="47" t="s">
        <v>1462</v>
      </c>
      <c r="G8" s="40">
        <v>2</v>
      </c>
      <c r="H8" s="40">
        <v>1</v>
      </c>
      <c r="I8" s="40">
        <v>1</v>
      </c>
      <c r="J8" s="195" t="s">
        <v>1463</v>
      </c>
      <c r="K8" s="40">
        <v>1</v>
      </c>
      <c r="L8" s="40">
        <v>1</v>
      </c>
      <c r="M8" s="40">
        <v>1</v>
      </c>
      <c r="N8" s="187"/>
      <c r="O8" s="187"/>
    </row>
    <row r="9" spans="1:15" ht="52.9" customHeight="1">
      <c r="A9" s="2">
        <v>3</v>
      </c>
      <c r="B9" s="188" t="s">
        <v>179</v>
      </c>
      <c r="C9" s="193" t="s">
        <v>1543</v>
      </c>
      <c r="D9" s="40" t="s">
        <v>1544</v>
      </c>
      <c r="E9" s="49" t="s">
        <v>1545</v>
      </c>
      <c r="F9" s="47" t="s">
        <v>1462</v>
      </c>
      <c r="G9" s="40">
        <v>2</v>
      </c>
      <c r="H9" s="40">
        <v>1</v>
      </c>
      <c r="I9" s="40">
        <v>1</v>
      </c>
      <c r="J9" s="195" t="s">
        <v>1546</v>
      </c>
      <c r="K9" s="40">
        <v>1</v>
      </c>
      <c r="L9" s="40">
        <v>1</v>
      </c>
      <c r="M9" s="40">
        <v>1</v>
      </c>
      <c r="N9" s="187"/>
      <c r="O9" s="187"/>
    </row>
    <row r="10" spans="1:15" ht="52.9" customHeight="1">
      <c r="A10" s="2">
        <v>4</v>
      </c>
      <c r="B10" s="188" t="s">
        <v>179</v>
      </c>
      <c r="C10" s="193" t="s">
        <v>1547</v>
      </c>
      <c r="D10" s="40" t="s">
        <v>1548</v>
      </c>
      <c r="E10" s="49" t="s">
        <v>1549</v>
      </c>
      <c r="F10" s="47" t="s">
        <v>1462</v>
      </c>
      <c r="G10" s="40">
        <v>1</v>
      </c>
      <c r="H10" s="40">
        <v>1</v>
      </c>
      <c r="I10" s="40">
        <v>1</v>
      </c>
      <c r="J10" s="195" t="s">
        <v>742</v>
      </c>
      <c r="K10" s="40">
        <v>1</v>
      </c>
      <c r="L10" s="40">
        <v>1</v>
      </c>
      <c r="M10" s="40">
        <v>1</v>
      </c>
      <c r="N10" s="187"/>
      <c r="O10" s="187"/>
    </row>
    <row r="11" spans="1:15" ht="52.9" customHeight="1">
      <c r="A11" s="2">
        <v>5</v>
      </c>
      <c r="B11" s="188" t="s">
        <v>179</v>
      </c>
      <c r="C11" s="193" t="s">
        <v>1550</v>
      </c>
      <c r="D11" s="40" t="s">
        <v>1516</v>
      </c>
      <c r="E11" s="49" t="s">
        <v>1551</v>
      </c>
      <c r="F11" s="47" t="s">
        <v>1462</v>
      </c>
      <c r="G11" s="40">
        <v>2</v>
      </c>
      <c r="H11" s="40">
        <v>1</v>
      </c>
      <c r="I11" s="40">
        <v>1</v>
      </c>
      <c r="J11" s="195" t="s">
        <v>1522</v>
      </c>
      <c r="K11" s="40">
        <v>1</v>
      </c>
      <c r="L11" s="40">
        <v>1</v>
      </c>
      <c r="M11" s="40">
        <v>1</v>
      </c>
      <c r="N11" s="187"/>
      <c r="O11" s="187"/>
    </row>
    <row r="12" spans="1:15" ht="34.5" customHeight="1">
      <c r="A12" s="567" t="s">
        <v>1706</v>
      </c>
      <c r="B12" s="567"/>
      <c r="C12" s="566" t="s">
        <v>1712</v>
      </c>
      <c r="D12" s="566"/>
      <c r="E12" s="569"/>
      <c r="F12" s="569"/>
      <c r="G12" s="569"/>
      <c r="H12" s="569"/>
      <c r="I12" s="569"/>
      <c r="J12" s="569"/>
      <c r="K12" s="569"/>
      <c r="L12" s="569"/>
      <c r="M12" s="569"/>
      <c r="N12" s="569"/>
      <c r="O12" s="569"/>
    </row>
    <row r="13" spans="1:15" ht="34.5" customHeight="1">
      <c r="A13" s="567"/>
      <c r="B13" s="567"/>
      <c r="C13" s="566" t="s">
        <v>1711</v>
      </c>
      <c r="D13" s="566"/>
      <c r="E13" s="569"/>
      <c r="F13" s="569"/>
      <c r="G13" s="569"/>
      <c r="H13" s="569"/>
      <c r="I13" s="569"/>
      <c r="J13" s="569"/>
      <c r="K13" s="569"/>
      <c r="L13" s="569"/>
      <c r="M13" s="569"/>
      <c r="N13" s="569"/>
      <c r="O13" s="569"/>
    </row>
    <row r="14" spans="1:15" ht="34.5" customHeight="1">
      <c r="A14" s="567"/>
      <c r="B14" s="567"/>
      <c r="C14" s="566" t="s">
        <v>115</v>
      </c>
      <c r="D14" s="566"/>
      <c r="E14" s="569"/>
      <c r="F14" s="569"/>
      <c r="G14" s="569"/>
      <c r="H14" s="569"/>
      <c r="I14" s="569"/>
      <c r="J14" s="569"/>
      <c r="K14" s="569"/>
      <c r="L14" s="569"/>
      <c r="M14" s="569"/>
      <c r="N14" s="569"/>
      <c r="O14" s="569"/>
    </row>
    <row r="15" spans="1:15" ht="34.5" customHeight="1">
      <c r="A15" s="567"/>
      <c r="B15" s="567"/>
      <c r="C15" s="566" t="s">
        <v>117</v>
      </c>
      <c r="D15" s="566"/>
      <c r="E15" s="569"/>
      <c r="F15" s="569"/>
      <c r="G15" s="569"/>
      <c r="H15" s="569"/>
      <c r="I15" s="569"/>
      <c r="J15" s="569"/>
      <c r="K15" s="569"/>
      <c r="L15" s="569"/>
      <c r="M15" s="569"/>
      <c r="N15" s="569"/>
      <c r="O15" s="569"/>
    </row>
    <row r="16" spans="1:15" ht="34.5" customHeight="1">
      <c r="A16" s="567"/>
      <c r="B16" s="567"/>
      <c r="C16" s="566" t="s">
        <v>170</v>
      </c>
      <c r="D16" s="566"/>
      <c r="E16" s="568"/>
      <c r="F16" s="568"/>
      <c r="G16" s="568"/>
      <c r="H16" s="568"/>
      <c r="I16" s="568"/>
      <c r="J16" s="568"/>
      <c r="K16" s="568"/>
      <c r="L16" s="568"/>
      <c r="M16" s="568"/>
      <c r="N16" s="568"/>
      <c r="O16" s="568"/>
    </row>
  </sheetData>
  <mergeCells count="33">
    <mergeCell ref="E16:O16"/>
    <mergeCell ref="A12:B16"/>
    <mergeCell ref="C12:D12"/>
    <mergeCell ref="E12:O12"/>
    <mergeCell ref="C13:D13"/>
    <mergeCell ref="E13:O13"/>
    <mergeCell ref="C14:D14"/>
    <mergeCell ref="E14:O14"/>
    <mergeCell ref="C15:D15"/>
    <mergeCell ref="E15:O15"/>
    <mergeCell ref="C16:D16"/>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28" zoomScale="85" zoomScaleNormal="70" zoomScaleSheetLayoutView="85" workbookViewId="0">
      <selection activeCell="P20" sqref="P20:R20"/>
    </sheetView>
  </sheetViews>
  <sheetFormatPr defaultColWidth="9" defaultRowHeight="13.5"/>
  <cols>
    <col min="1" max="1" width="4.5" style="1" bestFit="1" customWidth="1"/>
    <col min="2" max="2" width="13.25" style="1" bestFit="1" customWidth="1"/>
    <col min="3" max="3" width="27" style="1" bestFit="1" customWidth="1"/>
    <col min="4" max="4" width="15.5" style="1" bestFit="1" customWidth="1"/>
    <col min="5" max="5" width="29.625" style="1" bestFit="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 customHeight="1">
      <c r="A10" s="208">
        <v>4</v>
      </c>
      <c r="B10" s="262" t="s">
        <v>194</v>
      </c>
      <c r="C10" s="198" t="s">
        <v>1651</v>
      </c>
      <c r="D10" s="258" t="s">
        <v>172</v>
      </c>
      <c r="E10" s="210" t="s">
        <v>1599</v>
      </c>
      <c r="F10" s="47" t="s">
        <v>328</v>
      </c>
      <c r="G10" s="241">
        <v>3</v>
      </c>
      <c r="H10" s="241">
        <v>3</v>
      </c>
      <c r="I10" s="40">
        <f t="shared" si="0"/>
        <v>9</v>
      </c>
      <c r="J10" s="218" t="s">
        <v>1654</v>
      </c>
      <c r="K10" s="40">
        <v>1</v>
      </c>
      <c r="L10" s="40">
        <v>2</v>
      </c>
      <c r="M10" s="40">
        <f t="shared" si="1"/>
        <v>2</v>
      </c>
      <c r="N10" s="187"/>
      <c r="O10" s="187"/>
    </row>
    <row r="11" spans="1:15" ht="52.9"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 customHeight="1">
      <c r="A15" s="208">
        <v>9</v>
      </c>
      <c r="B15" s="262" t="s">
        <v>179</v>
      </c>
      <c r="C15" s="50" t="s">
        <v>1605</v>
      </c>
      <c r="D15" s="260" t="s">
        <v>1628</v>
      </c>
      <c r="E15" s="210" t="s">
        <v>1607</v>
      </c>
      <c r="F15" s="47" t="s">
        <v>328</v>
      </c>
      <c r="G15" s="258">
        <v>3</v>
      </c>
      <c r="H15" s="258">
        <v>2</v>
      </c>
      <c r="I15" s="40">
        <f t="shared" si="0"/>
        <v>6</v>
      </c>
      <c r="J15" s="218" t="s">
        <v>1602</v>
      </c>
      <c r="K15" s="53">
        <v>1</v>
      </c>
      <c r="L15" s="53">
        <v>2</v>
      </c>
      <c r="M15" s="40">
        <f t="shared" si="1"/>
        <v>2</v>
      </c>
      <c r="N15" s="187"/>
      <c r="O15" s="187"/>
    </row>
    <row r="16" spans="1:15" ht="52.9"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 customHeight="1">
      <c r="A25" s="208">
        <v>19</v>
      </c>
      <c r="B25" s="262" t="s">
        <v>179</v>
      </c>
      <c r="C25" s="50" t="s">
        <v>1648</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 customHeight="1">
      <c r="A26" s="208">
        <v>20</v>
      </c>
      <c r="B26" s="262" t="s">
        <v>179</v>
      </c>
      <c r="C26" s="50" t="s">
        <v>1649</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 customHeight="1">
      <c r="A27" s="208">
        <v>21</v>
      </c>
      <c r="B27" s="262" t="s">
        <v>179</v>
      </c>
      <c r="C27" s="50" t="s">
        <v>1649</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 customHeight="1">
      <c r="A28" s="208">
        <v>22</v>
      </c>
      <c r="B28" s="262" t="s">
        <v>179</v>
      </c>
      <c r="C28" s="50" t="s">
        <v>1650</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567" t="s">
        <v>1706</v>
      </c>
      <c r="B34" s="567"/>
      <c r="C34" s="566" t="s">
        <v>1712</v>
      </c>
      <c r="D34" s="566"/>
      <c r="E34" s="569"/>
      <c r="F34" s="569"/>
      <c r="G34" s="569"/>
      <c r="H34" s="569"/>
      <c r="I34" s="569"/>
      <c r="J34" s="569"/>
      <c r="K34" s="569"/>
      <c r="L34" s="569"/>
      <c r="M34" s="569"/>
      <c r="N34" s="569"/>
      <c r="O34" s="569"/>
    </row>
    <row r="35" spans="1:15" ht="34.5" customHeight="1">
      <c r="A35" s="567"/>
      <c r="B35" s="567"/>
      <c r="C35" s="566" t="s">
        <v>1711</v>
      </c>
      <c r="D35" s="566"/>
      <c r="E35" s="569"/>
      <c r="F35" s="569"/>
      <c r="G35" s="569"/>
      <c r="H35" s="569"/>
      <c r="I35" s="569"/>
      <c r="J35" s="569"/>
      <c r="K35" s="569"/>
      <c r="L35" s="569"/>
      <c r="M35" s="569"/>
      <c r="N35" s="569"/>
      <c r="O35" s="569"/>
    </row>
    <row r="36" spans="1:15" ht="34.5" customHeight="1">
      <c r="A36" s="567"/>
      <c r="B36" s="567"/>
      <c r="C36" s="566" t="s">
        <v>115</v>
      </c>
      <c r="D36" s="566"/>
      <c r="E36" s="569"/>
      <c r="F36" s="569"/>
      <c r="G36" s="569"/>
      <c r="H36" s="569"/>
      <c r="I36" s="569"/>
      <c r="J36" s="569"/>
      <c r="K36" s="569"/>
      <c r="L36" s="569"/>
      <c r="M36" s="569"/>
      <c r="N36" s="569"/>
      <c r="O36" s="569"/>
    </row>
    <row r="37" spans="1:15" ht="34.5" customHeight="1">
      <c r="A37" s="567"/>
      <c r="B37" s="567"/>
      <c r="C37" s="566" t="s">
        <v>117</v>
      </c>
      <c r="D37" s="566"/>
      <c r="E37" s="569"/>
      <c r="F37" s="569"/>
      <c r="G37" s="569"/>
      <c r="H37" s="569"/>
      <c r="I37" s="569"/>
      <c r="J37" s="569"/>
      <c r="K37" s="569"/>
      <c r="L37" s="569"/>
      <c r="M37" s="569"/>
      <c r="N37" s="569"/>
      <c r="O37" s="569"/>
    </row>
    <row r="38" spans="1:15" ht="34.5" customHeight="1">
      <c r="A38" s="567"/>
      <c r="B38" s="567"/>
      <c r="C38" s="566" t="s">
        <v>170</v>
      </c>
      <c r="D38" s="566"/>
      <c r="E38" s="568"/>
      <c r="F38" s="568"/>
      <c r="G38" s="568"/>
      <c r="H38" s="568"/>
      <c r="I38" s="568"/>
      <c r="J38" s="568"/>
      <c r="K38" s="568"/>
      <c r="L38" s="568"/>
      <c r="M38" s="568"/>
      <c r="N38" s="568"/>
      <c r="O38" s="568"/>
    </row>
  </sheetData>
  <mergeCells count="33">
    <mergeCell ref="E38:O38"/>
    <mergeCell ref="A34:B38"/>
    <mergeCell ref="C34:D34"/>
    <mergeCell ref="E34:O34"/>
    <mergeCell ref="C35:D35"/>
    <mergeCell ref="E35:O35"/>
    <mergeCell ref="C36:D36"/>
    <mergeCell ref="E36:O36"/>
    <mergeCell ref="C37:D37"/>
    <mergeCell ref="E37:O37"/>
    <mergeCell ref="C38:D3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7" zoomScale="85" zoomScaleNormal="70" zoomScaleSheetLayoutView="85" workbookViewId="0">
      <selection activeCell="P20" sqref="P20:R20"/>
    </sheetView>
  </sheetViews>
  <sheetFormatPr defaultColWidth="9" defaultRowHeight="13.5"/>
  <cols>
    <col min="1" max="1" width="4.5" style="1" bestFit="1" customWidth="1"/>
    <col min="2" max="2" width="15" style="1" bestFit="1" customWidth="1"/>
    <col min="3" max="3" width="34.125" style="1" bestFit="1" customWidth="1"/>
    <col min="4" max="4" width="10.25" style="234" bestFit="1" customWidth="1"/>
    <col min="5" max="5" width="28.75" style="1" customWidth="1"/>
    <col min="6" max="6" width="27.375" style="1" bestFit="1" customWidth="1"/>
    <col min="7" max="9" width="7.25" style="1" customWidth="1"/>
    <col min="10" max="10" width="46.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227">
        <v>1</v>
      </c>
      <c r="B6" s="227"/>
      <c r="C6" s="228" t="s">
        <v>162</v>
      </c>
      <c r="D6" s="229" t="s">
        <v>169</v>
      </c>
      <c r="E6" s="231" t="s">
        <v>166</v>
      </c>
      <c r="F6" s="232" t="s">
        <v>163</v>
      </c>
      <c r="G6" s="233">
        <v>4</v>
      </c>
      <c r="H6" s="233">
        <v>4</v>
      </c>
      <c r="I6" s="230">
        <f>G6*H6</f>
        <v>16</v>
      </c>
      <c r="J6" s="232" t="s">
        <v>164</v>
      </c>
      <c r="K6" s="230">
        <v>2</v>
      </c>
      <c r="L6" s="230">
        <v>4</v>
      </c>
      <c r="M6" s="230">
        <f>K6*L6</f>
        <v>8</v>
      </c>
      <c r="N6" s="230" t="s">
        <v>168</v>
      </c>
      <c r="O6" s="232"/>
    </row>
    <row r="7" spans="1:15" ht="34.5" customHeight="1">
      <c r="A7" s="258">
        <v>1</v>
      </c>
      <c r="B7" s="182" t="s">
        <v>1231</v>
      </c>
      <c r="C7" s="50" t="s">
        <v>1232</v>
      </c>
      <c r="D7" s="258" t="s">
        <v>1233</v>
      </c>
      <c r="E7" s="236" t="s">
        <v>1234</v>
      </c>
      <c r="F7" s="236" t="s">
        <v>1235</v>
      </c>
      <c r="G7" s="235">
        <v>2</v>
      </c>
      <c r="H7" s="235">
        <v>3</v>
      </c>
      <c r="I7" s="235">
        <f>G7*H7</f>
        <v>6</v>
      </c>
      <c r="J7" s="237" t="s">
        <v>1236</v>
      </c>
      <c r="K7" s="235">
        <v>2</v>
      </c>
      <c r="L7" s="235">
        <v>2</v>
      </c>
      <c r="M7" s="235">
        <f>K7*L7</f>
        <v>4</v>
      </c>
      <c r="N7" s="235" t="s">
        <v>1237</v>
      </c>
      <c r="O7" s="235" t="s">
        <v>1238</v>
      </c>
    </row>
    <row r="8" spans="1:15" ht="61.15" customHeight="1">
      <c r="A8" s="2">
        <v>2</v>
      </c>
      <c r="B8" s="182" t="s">
        <v>1231</v>
      </c>
      <c r="C8" s="50" t="s">
        <v>1232</v>
      </c>
      <c r="D8" s="258" t="s">
        <v>1233</v>
      </c>
      <c r="E8" s="236" t="s">
        <v>1239</v>
      </c>
      <c r="F8" s="236" t="s">
        <v>1240</v>
      </c>
      <c r="G8" s="235">
        <v>3</v>
      </c>
      <c r="H8" s="235">
        <v>2</v>
      </c>
      <c r="I8" s="235">
        <f t="shared" ref="I8:I20" si="0">G8*H8</f>
        <v>6</v>
      </c>
      <c r="J8" s="237" t="s">
        <v>1241</v>
      </c>
      <c r="K8" s="235">
        <v>2</v>
      </c>
      <c r="L8" s="235">
        <v>2</v>
      </c>
      <c r="M8" s="235">
        <f t="shared" ref="M8:M20" si="1">K8*L8</f>
        <v>4</v>
      </c>
      <c r="N8" s="235" t="s">
        <v>1237</v>
      </c>
      <c r="O8" s="187"/>
    </row>
    <row r="9" spans="1:15" ht="73.150000000000006" customHeight="1">
      <c r="A9" s="258">
        <v>3</v>
      </c>
      <c r="B9" s="182" t="s">
        <v>1231</v>
      </c>
      <c r="C9" s="50" t="s">
        <v>1232</v>
      </c>
      <c r="D9" s="258" t="s">
        <v>1233</v>
      </c>
      <c r="E9" s="236" t="s">
        <v>1242</v>
      </c>
      <c r="F9" s="236" t="s">
        <v>1243</v>
      </c>
      <c r="G9" s="235">
        <v>2</v>
      </c>
      <c r="H9" s="235">
        <v>4</v>
      </c>
      <c r="I9" s="235">
        <f t="shared" si="0"/>
        <v>8</v>
      </c>
      <c r="J9" s="237" t="s">
        <v>1244</v>
      </c>
      <c r="K9" s="235">
        <v>1</v>
      </c>
      <c r="L9" s="235">
        <v>3</v>
      </c>
      <c r="M9" s="235">
        <f t="shared" si="1"/>
        <v>3</v>
      </c>
      <c r="N9" s="235" t="s">
        <v>1245</v>
      </c>
      <c r="O9" s="187"/>
    </row>
    <row r="10" spans="1:15" ht="34.5" customHeight="1">
      <c r="A10" s="2">
        <v>4</v>
      </c>
      <c r="B10" s="182" t="s">
        <v>1231</v>
      </c>
      <c r="C10" s="50" t="s">
        <v>1246</v>
      </c>
      <c r="D10" s="258" t="s">
        <v>1233</v>
      </c>
      <c r="E10" s="236" t="s">
        <v>1247</v>
      </c>
      <c r="F10" s="236" t="s">
        <v>1235</v>
      </c>
      <c r="G10" s="235">
        <v>2</v>
      </c>
      <c r="H10" s="235">
        <v>3</v>
      </c>
      <c r="I10" s="235">
        <f t="shared" si="0"/>
        <v>6</v>
      </c>
      <c r="J10" s="237" t="s">
        <v>1236</v>
      </c>
      <c r="K10" s="235">
        <v>2</v>
      </c>
      <c r="L10" s="235">
        <v>2</v>
      </c>
      <c r="M10" s="235">
        <f t="shared" si="1"/>
        <v>4</v>
      </c>
      <c r="N10" s="235" t="s">
        <v>1237</v>
      </c>
      <c r="O10" s="187"/>
    </row>
    <row r="11" spans="1:15" ht="60.6" customHeight="1">
      <c r="A11" s="258">
        <v>5</v>
      </c>
      <c r="B11" s="182" t="s">
        <v>1231</v>
      </c>
      <c r="C11" s="50" t="s">
        <v>1246</v>
      </c>
      <c r="D11" s="258" t="s">
        <v>1233</v>
      </c>
      <c r="E11" s="236" t="s">
        <v>1248</v>
      </c>
      <c r="F11" s="236" t="s">
        <v>1240</v>
      </c>
      <c r="G11" s="235">
        <v>3</v>
      </c>
      <c r="H11" s="235">
        <v>2</v>
      </c>
      <c r="I11" s="235">
        <f t="shared" si="0"/>
        <v>6</v>
      </c>
      <c r="J11" s="237" t="s">
        <v>1241</v>
      </c>
      <c r="K11" s="235">
        <v>2</v>
      </c>
      <c r="L11" s="235">
        <v>2</v>
      </c>
      <c r="M11" s="235">
        <f t="shared" si="1"/>
        <v>4</v>
      </c>
      <c r="N11" s="235" t="s">
        <v>1237</v>
      </c>
      <c r="O11" s="187"/>
    </row>
    <row r="12" spans="1:15" ht="81" customHeight="1">
      <c r="A12" s="2">
        <v>6</v>
      </c>
      <c r="B12" s="182" t="s">
        <v>1231</v>
      </c>
      <c r="C12" s="50" t="s">
        <v>1246</v>
      </c>
      <c r="D12" s="258" t="s">
        <v>1233</v>
      </c>
      <c r="E12" s="236" t="s">
        <v>1242</v>
      </c>
      <c r="F12" s="236" t="s">
        <v>1243</v>
      </c>
      <c r="G12" s="235">
        <v>2</v>
      </c>
      <c r="H12" s="235">
        <v>4</v>
      </c>
      <c r="I12" s="235">
        <f t="shared" si="0"/>
        <v>8</v>
      </c>
      <c r="J12" s="237" t="s">
        <v>1244</v>
      </c>
      <c r="K12" s="235">
        <v>1</v>
      </c>
      <c r="L12" s="235">
        <v>3</v>
      </c>
      <c r="M12" s="235">
        <f t="shared" si="1"/>
        <v>3</v>
      </c>
      <c r="N12" s="235" t="s">
        <v>1245</v>
      </c>
      <c r="O12" s="187"/>
    </row>
    <row r="13" spans="1:15" ht="60.6" customHeight="1">
      <c r="A13" s="258">
        <v>7</v>
      </c>
      <c r="B13" s="182" t="s">
        <v>1231</v>
      </c>
      <c r="C13" s="50" t="s">
        <v>1249</v>
      </c>
      <c r="D13" s="258" t="s">
        <v>1233</v>
      </c>
      <c r="E13" s="236" t="s">
        <v>1250</v>
      </c>
      <c r="F13" s="236" t="s">
        <v>1240</v>
      </c>
      <c r="G13" s="235">
        <v>3</v>
      </c>
      <c r="H13" s="235">
        <v>2</v>
      </c>
      <c r="I13" s="235">
        <f t="shared" si="0"/>
        <v>6</v>
      </c>
      <c r="J13" s="237" t="s">
        <v>1241</v>
      </c>
      <c r="K13" s="235">
        <v>2</v>
      </c>
      <c r="L13" s="235">
        <v>2</v>
      </c>
      <c r="M13" s="235">
        <f t="shared" si="1"/>
        <v>4</v>
      </c>
      <c r="N13" s="235" t="s">
        <v>1251</v>
      </c>
      <c r="O13" s="187"/>
    </row>
    <row r="14" spans="1:15" ht="60.6" customHeight="1">
      <c r="A14" s="2">
        <v>8</v>
      </c>
      <c r="B14" s="182" t="s">
        <v>1231</v>
      </c>
      <c r="C14" s="50" t="s">
        <v>1249</v>
      </c>
      <c r="D14" s="258" t="s">
        <v>1233</v>
      </c>
      <c r="E14" s="236" t="s">
        <v>1252</v>
      </c>
      <c r="F14" s="236" t="s">
        <v>1243</v>
      </c>
      <c r="G14" s="235">
        <v>2</v>
      </c>
      <c r="H14" s="235">
        <v>4</v>
      </c>
      <c r="I14" s="235">
        <f t="shared" si="0"/>
        <v>8</v>
      </c>
      <c r="J14" s="237" t="s">
        <v>1244</v>
      </c>
      <c r="K14" s="235">
        <v>1</v>
      </c>
      <c r="L14" s="235">
        <v>3</v>
      </c>
      <c r="M14" s="235">
        <f t="shared" si="1"/>
        <v>3</v>
      </c>
      <c r="N14" s="235" t="s">
        <v>1251</v>
      </c>
      <c r="O14" s="187"/>
    </row>
    <row r="15" spans="1:15" ht="43.9" customHeight="1">
      <c r="A15" s="258">
        <v>9</v>
      </c>
      <c r="B15" s="182" t="s">
        <v>1231</v>
      </c>
      <c r="C15" s="50" t="s">
        <v>1253</v>
      </c>
      <c r="D15" s="258" t="s">
        <v>1233</v>
      </c>
      <c r="E15" s="236" t="s">
        <v>1254</v>
      </c>
      <c r="F15" s="236" t="s">
        <v>1255</v>
      </c>
      <c r="G15" s="235">
        <v>2</v>
      </c>
      <c r="H15" s="235">
        <v>4</v>
      </c>
      <c r="I15" s="235">
        <f t="shared" si="0"/>
        <v>8</v>
      </c>
      <c r="J15" s="237" t="s">
        <v>1256</v>
      </c>
      <c r="K15" s="235">
        <v>1</v>
      </c>
      <c r="L15" s="235">
        <v>4</v>
      </c>
      <c r="M15" s="235">
        <f t="shared" si="1"/>
        <v>4</v>
      </c>
      <c r="N15" s="235" t="s">
        <v>1237</v>
      </c>
      <c r="O15" s="187"/>
    </row>
    <row r="16" spans="1:15" ht="34.5" customHeight="1">
      <c r="A16" s="2">
        <v>10</v>
      </c>
      <c r="B16" s="182" t="s">
        <v>1231</v>
      </c>
      <c r="C16" s="50" t="s">
        <v>1253</v>
      </c>
      <c r="D16" s="258" t="s">
        <v>1233</v>
      </c>
      <c r="E16" s="236" t="s">
        <v>1257</v>
      </c>
      <c r="F16" s="236" t="s">
        <v>1235</v>
      </c>
      <c r="G16" s="235">
        <v>2</v>
      </c>
      <c r="H16" s="235">
        <v>3</v>
      </c>
      <c r="I16" s="235">
        <f t="shared" si="0"/>
        <v>6</v>
      </c>
      <c r="J16" s="237" t="s">
        <v>1236</v>
      </c>
      <c r="K16" s="235">
        <v>2</v>
      </c>
      <c r="L16" s="235">
        <v>2</v>
      </c>
      <c r="M16" s="235">
        <f t="shared" si="1"/>
        <v>4</v>
      </c>
      <c r="N16" s="235" t="s">
        <v>1237</v>
      </c>
      <c r="O16" s="187"/>
    </row>
    <row r="17" spans="1:15" ht="34.5" customHeight="1">
      <c r="A17" s="258">
        <v>11</v>
      </c>
      <c r="B17" s="182" t="s">
        <v>1258</v>
      </c>
      <c r="C17" s="50" t="s">
        <v>1259</v>
      </c>
      <c r="D17" s="258" t="s">
        <v>1233</v>
      </c>
      <c r="E17" s="236" t="s">
        <v>1260</v>
      </c>
      <c r="F17" s="236" t="s">
        <v>1235</v>
      </c>
      <c r="G17" s="235">
        <v>2</v>
      </c>
      <c r="H17" s="235">
        <v>3</v>
      </c>
      <c r="I17" s="235">
        <f t="shared" si="0"/>
        <v>6</v>
      </c>
      <c r="J17" s="237" t="s">
        <v>1236</v>
      </c>
      <c r="K17" s="235">
        <v>2</v>
      </c>
      <c r="L17" s="235">
        <v>2</v>
      </c>
      <c r="M17" s="235">
        <f t="shared" si="1"/>
        <v>4</v>
      </c>
      <c r="N17" s="235" t="s">
        <v>1245</v>
      </c>
      <c r="O17" s="187"/>
    </row>
    <row r="18" spans="1:15" ht="78.599999999999994" customHeight="1">
      <c r="A18" s="2">
        <v>12</v>
      </c>
      <c r="B18" s="182" t="s">
        <v>1258</v>
      </c>
      <c r="C18" s="50" t="s">
        <v>1259</v>
      </c>
      <c r="D18" s="258" t="s">
        <v>1233</v>
      </c>
      <c r="E18" s="236" t="s">
        <v>1261</v>
      </c>
      <c r="F18" s="236" t="s">
        <v>1243</v>
      </c>
      <c r="G18" s="235">
        <v>2</v>
      </c>
      <c r="H18" s="235">
        <v>3</v>
      </c>
      <c r="I18" s="235">
        <f t="shared" si="0"/>
        <v>6</v>
      </c>
      <c r="J18" s="237" t="s">
        <v>1244</v>
      </c>
      <c r="K18" s="235">
        <v>1</v>
      </c>
      <c r="L18" s="235">
        <v>3</v>
      </c>
      <c r="M18" s="235">
        <f t="shared" si="1"/>
        <v>3</v>
      </c>
      <c r="N18" s="235" t="s">
        <v>1245</v>
      </c>
      <c r="O18" s="187"/>
    </row>
    <row r="19" spans="1:15" ht="78.599999999999994" customHeight="1">
      <c r="A19" s="258">
        <v>13</v>
      </c>
      <c r="B19" s="182" t="s">
        <v>1258</v>
      </c>
      <c r="C19" s="50" t="s">
        <v>1259</v>
      </c>
      <c r="D19" s="258" t="s">
        <v>1233</v>
      </c>
      <c r="E19" s="236" t="s">
        <v>1262</v>
      </c>
      <c r="F19" s="236" t="s">
        <v>1243</v>
      </c>
      <c r="G19" s="235">
        <v>2</v>
      </c>
      <c r="H19" s="235">
        <v>3</v>
      </c>
      <c r="I19" s="235">
        <f t="shared" si="0"/>
        <v>6</v>
      </c>
      <c r="J19" s="237" t="s">
        <v>1263</v>
      </c>
      <c r="K19" s="235">
        <v>1</v>
      </c>
      <c r="L19" s="235">
        <v>3</v>
      </c>
      <c r="M19" s="235">
        <f t="shared" si="1"/>
        <v>3</v>
      </c>
      <c r="N19" s="235" t="s">
        <v>1245</v>
      </c>
      <c r="O19" s="187"/>
    </row>
    <row r="20" spans="1:15" ht="78.599999999999994" customHeight="1">
      <c r="A20" s="2">
        <v>14</v>
      </c>
      <c r="B20" s="182" t="s">
        <v>1258</v>
      </c>
      <c r="C20" s="50" t="s">
        <v>1259</v>
      </c>
      <c r="D20" s="258" t="s">
        <v>1233</v>
      </c>
      <c r="E20" s="236" t="s">
        <v>1264</v>
      </c>
      <c r="F20" s="236" t="s">
        <v>1243</v>
      </c>
      <c r="G20" s="235">
        <v>2</v>
      </c>
      <c r="H20" s="235">
        <v>3</v>
      </c>
      <c r="I20" s="235">
        <f t="shared" si="0"/>
        <v>6</v>
      </c>
      <c r="J20" s="237" t="s">
        <v>1244</v>
      </c>
      <c r="K20" s="235">
        <v>1</v>
      </c>
      <c r="L20" s="235">
        <v>3</v>
      </c>
      <c r="M20" s="235">
        <f t="shared" si="1"/>
        <v>3</v>
      </c>
      <c r="N20" s="235" t="s">
        <v>1245</v>
      </c>
      <c r="O20" s="187"/>
    </row>
    <row r="21" spans="1:15" ht="61.15" customHeight="1">
      <c r="A21" s="258">
        <v>15</v>
      </c>
      <c r="B21" s="182" t="s">
        <v>1265</v>
      </c>
      <c r="C21" s="50" t="s">
        <v>1266</v>
      </c>
      <c r="D21" s="258" t="s">
        <v>1233</v>
      </c>
      <c r="E21" s="236" t="s">
        <v>1267</v>
      </c>
      <c r="F21" s="236" t="s">
        <v>1268</v>
      </c>
      <c r="G21" s="235">
        <v>2</v>
      </c>
      <c r="H21" s="235">
        <v>3</v>
      </c>
      <c r="I21" s="235">
        <f>G21*H21</f>
        <v>6</v>
      </c>
      <c r="J21" s="237" t="s">
        <v>1269</v>
      </c>
      <c r="K21" s="235">
        <v>1</v>
      </c>
      <c r="L21" s="235">
        <v>3</v>
      </c>
      <c r="M21" s="235">
        <f>K21*L21</f>
        <v>3</v>
      </c>
      <c r="N21" s="235" t="s">
        <v>1251</v>
      </c>
      <c r="O21" s="187"/>
    </row>
    <row r="22" spans="1:15" ht="34.5" customHeight="1">
      <c r="A22" s="2">
        <v>16</v>
      </c>
      <c r="B22" s="182" t="s">
        <v>1265</v>
      </c>
      <c r="C22" s="50" t="s">
        <v>1266</v>
      </c>
      <c r="D22" s="258" t="s">
        <v>1233</v>
      </c>
      <c r="E22" s="236" t="s">
        <v>1270</v>
      </c>
      <c r="F22" s="237" t="s">
        <v>1271</v>
      </c>
      <c r="G22" s="235">
        <v>2</v>
      </c>
      <c r="H22" s="235">
        <v>4</v>
      </c>
      <c r="I22" s="235">
        <f t="shared" ref="I22:I28" si="2">G22*H22</f>
        <v>8</v>
      </c>
      <c r="J22" s="237" t="s">
        <v>1236</v>
      </c>
      <c r="K22" s="235">
        <v>1</v>
      </c>
      <c r="L22" s="235">
        <v>3</v>
      </c>
      <c r="M22" s="235">
        <f t="shared" ref="M22:M28" si="3">K22*L22</f>
        <v>3</v>
      </c>
      <c r="N22" s="235" t="s">
        <v>1251</v>
      </c>
      <c r="O22" s="187"/>
    </row>
    <row r="23" spans="1:15" ht="78.599999999999994" customHeight="1">
      <c r="A23" s="258">
        <v>17</v>
      </c>
      <c r="B23" s="182" t="s">
        <v>1265</v>
      </c>
      <c r="C23" s="50" t="s">
        <v>1266</v>
      </c>
      <c r="D23" s="258" t="s">
        <v>1233</v>
      </c>
      <c r="E23" s="236" t="s">
        <v>1272</v>
      </c>
      <c r="F23" s="236" t="s">
        <v>1243</v>
      </c>
      <c r="G23" s="235">
        <v>2</v>
      </c>
      <c r="H23" s="235">
        <v>4</v>
      </c>
      <c r="I23" s="235">
        <f t="shared" si="2"/>
        <v>8</v>
      </c>
      <c r="J23" s="237" t="s">
        <v>1244</v>
      </c>
      <c r="K23" s="235">
        <v>1</v>
      </c>
      <c r="L23" s="235">
        <v>3</v>
      </c>
      <c r="M23" s="235">
        <f t="shared" si="3"/>
        <v>3</v>
      </c>
      <c r="N23" s="235" t="s">
        <v>1245</v>
      </c>
      <c r="O23" s="187"/>
    </row>
    <row r="24" spans="1:15" ht="34.5" customHeight="1">
      <c r="A24" s="2">
        <v>18</v>
      </c>
      <c r="B24" s="182" t="s">
        <v>1265</v>
      </c>
      <c r="C24" s="50" t="s">
        <v>1266</v>
      </c>
      <c r="D24" s="258" t="s">
        <v>1233</v>
      </c>
      <c r="E24" s="236" t="s">
        <v>1273</v>
      </c>
      <c r="F24" s="236" t="s">
        <v>1268</v>
      </c>
      <c r="G24" s="235">
        <v>2</v>
      </c>
      <c r="H24" s="235">
        <v>3</v>
      </c>
      <c r="I24" s="235">
        <f t="shared" si="2"/>
        <v>6</v>
      </c>
      <c r="J24" s="237" t="s">
        <v>1274</v>
      </c>
      <c r="K24" s="235">
        <v>1</v>
      </c>
      <c r="L24" s="235">
        <v>2</v>
      </c>
      <c r="M24" s="235">
        <f t="shared" si="3"/>
        <v>2</v>
      </c>
      <c r="N24" s="235" t="s">
        <v>1251</v>
      </c>
      <c r="O24" s="187"/>
    </row>
    <row r="25" spans="1:15" ht="34.5" customHeight="1">
      <c r="A25" s="258">
        <v>19</v>
      </c>
      <c r="B25" s="182" t="s">
        <v>1265</v>
      </c>
      <c r="C25" s="50" t="s">
        <v>1275</v>
      </c>
      <c r="D25" s="258" t="s">
        <v>1233</v>
      </c>
      <c r="E25" s="236" t="s">
        <v>1276</v>
      </c>
      <c r="F25" s="236" t="s">
        <v>1277</v>
      </c>
      <c r="G25" s="235">
        <v>2</v>
      </c>
      <c r="H25" s="235">
        <v>4</v>
      </c>
      <c r="I25" s="235">
        <f t="shared" si="2"/>
        <v>8</v>
      </c>
      <c r="J25" s="237" t="s">
        <v>1278</v>
      </c>
      <c r="K25" s="235">
        <v>1</v>
      </c>
      <c r="L25" s="235">
        <v>3</v>
      </c>
      <c r="M25" s="235">
        <f t="shared" si="3"/>
        <v>3</v>
      </c>
      <c r="N25" s="235" t="s">
        <v>1237</v>
      </c>
      <c r="O25" s="187"/>
    </row>
    <row r="26" spans="1:15" ht="34.5" customHeight="1">
      <c r="A26" s="2">
        <v>20</v>
      </c>
      <c r="B26" s="182" t="s">
        <v>1265</v>
      </c>
      <c r="C26" s="50" t="s">
        <v>1275</v>
      </c>
      <c r="D26" s="258" t="s">
        <v>1233</v>
      </c>
      <c r="E26" s="236" t="s">
        <v>1279</v>
      </c>
      <c r="F26" s="236" t="s">
        <v>1280</v>
      </c>
      <c r="G26" s="235">
        <v>2</v>
      </c>
      <c r="H26" s="235">
        <v>3</v>
      </c>
      <c r="I26" s="235">
        <f t="shared" si="2"/>
        <v>6</v>
      </c>
      <c r="J26" s="237" t="s">
        <v>1278</v>
      </c>
      <c r="K26" s="235">
        <v>1</v>
      </c>
      <c r="L26" s="235">
        <v>3</v>
      </c>
      <c r="M26" s="235">
        <f t="shared" si="3"/>
        <v>3</v>
      </c>
      <c r="N26" s="235" t="s">
        <v>1281</v>
      </c>
      <c r="O26" s="187"/>
    </row>
    <row r="27" spans="1:15" ht="34.5" customHeight="1">
      <c r="A27" s="258">
        <v>21</v>
      </c>
      <c r="B27" s="182" t="s">
        <v>1265</v>
      </c>
      <c r="C27" s="50" t="s">
        <v>1275</v>
      </c>
      <c r="D27" s="258" t="s">
        <v>1233</v>
      </c>
      <c r="E27" s="236" t="s">
        <v>1282</v>
      </c>
      <c r="F27" s="236" t="s">
        <v>1283</v>
      </c>
      <c r="G27" s="235">
        <v>2</v>
      </c>
      <c r="H27" s="235">
        <v>3</v>
      </c>
      <c r="I27" s="235">
        <f t="shared" si="2"/>
        <v>6</v>
      </c>
      <c r="J27" s="237" t="s">
        <v>1284</v>
      </c>
      <c r="K27" s="235">
        <v>1</v>
      </c>
      <c r="L27" s="235">
        <v>3</v>
      </c>
      <c r="M27" s="235">
        <f t="shared" si="3"/>
        <v>3</v>
      </c>
      <c r="N27" s="235" t="s">
        <v>1281</v>
      </c>
      <c r="O27" s="187"/>
    </row>
    <row r="28" spans="1:15" ht="34.5" customHeight="1">
      <c r="A28" s="2">
        <v>22</v>
      </c>
      <c r="B28" s="182" t="s">
        <v>1285</v>
      </c>
      <c r="C28" s="50" t="s">
        <v>1286</v>
      </c>
      <c r="D28" s="258" t="s">
        <v>1233</v>
      </c>
      <c r="E28" s="236" t="s">
        <v>1287</v>
      </c>
      <c r="F28" s="236" t="s">
        <v>1268</v>
      </c>
      <c r="G28" s="235">
        <v>2</v>
      </c>
      <c r="H28" s="235">
        <v>3</v>
      </c>
      <c r="I28" s="235">
        <f t="shared" si="2"/>
        <v>6</v>
      </c>
      <c r="J28" s="237" t="s">
        <v>1236</v>
      </c>
      <c r="K28" s="235">
        <v>1</v>
      </c>
      <c r="L28" s="235">
        <v>2</v>
      </c>
      <c r="M28" s="235">
        <f t="shared" si="3"/>
        <v>2</v>
      </c>
      <c r="N28" s="235" t="s">
        <v>1251</v>
      </c>
      <c r="O28" s="187"/>
    </row>
    <row r="29" spans="1:15" ht="34.5" customHeight="1">
      <c r="A29" s="567" t="s">
        <v>1706</v>
      </c>
      <c r="B29" s="567"/>
      <c r="C29" s="566" t="s">
        <v>1712</v>
      </c>
      <c r="D29" s="566"/>
      <c r="E29" s="569"/>
      <c r="F29" s="569"/>
      <c r="G29" s="569"/>
      <c r="H29" s="569"/>
      <c r="I29" s="569"/>
      <c r="J29" s="569"/>
      <c r="K29" s="569"/>
      <c r="L29" s="569"/>
      <c r="M29" s="569"/>
      <c r="N29" s="569"/>
      <c r="O29" s="569"/>
    </row>
    <row r="30" spans="1:15" ht="34.5" customHeight="1">
      <c r="A30" s="567"/>
      <c r="B30" s="567"/>
      <c r="C30" s="566" t="s">
        <v>1711</v>
      </c>
      <c r="D30" s="566"/>
      <c r="E30" s="569"/>
      <c r="F30" s="569"/>
      <c r="G30" s="569"/>
      <c r="H30" s="569"/>
      <c r="I30" s="569"/>
      <c r="J30" s="569"/>
      <c r="K30" s="569"/>
      <c r="L30" s="569"/>
      <c r="M30" s="569"/>
      <c r="N30" s="569"/>
      <c r="O30" s="569"/>
    </row>
    <row r="31" spans="1:15" ht="34.5" customHeight="1">
      <c r="A31" s="567"/>
      <c r="B31" s="567"/>
      <c r="C31" s="566" t="s">
        <v>115</v>
      </c>
      <c r="D31" s="566"/>
      <c r="E31" s="569"/>
      <c r="F31" s="569"/>
      <c r="G31" s="569"/>
      <c r="H31" s="569"/>
      <c r="I31" s="569"/>
      <c r="J31" s="569"/>
      <c r="K31" s="569"/>
      <c r="L31" s="569"/>
      <c r="M31" s="569"/>
      <c r="N31" s="569"/>
      <c r="O31" s="569"/>
    </row>
    <row r="32" spans="1:15" ht="34.5" customHeight="1">
      <c r="A32" s="567"/>
      <c r="B32" s="567"/>
      <c r="C32" s="566" t="s">
        <v>117</v>
      </c>
      <c r="D32" s="566"/>
      <c r="E32" s="569"/>
      <c r="F32" s="569"/>
      <c r="G32" s="569"/>
      <c r="H32" s="569"/>
      <c r="I32" s="569"/>
      <c r="J32" s="569"/>
      <c r="K32" s="569"/>
      <c r="L32" s="569"/>
      <c r="M32" s="569"/>
      <c r="N32" s="569"/>
      <c r="O32" s="569"/>
    </row>
    <row r="33" spans="1:15" ht="34.5" customHeight="1">
      <c r="A33" s="567"/>
      <c r="B33" s="567"/>
      <c r="C33" s="566" t="s">
        <v>170</v>
      </c>
      <c r="D33" s="566"/>
      <c r="E33" s="568"/>
      <c r="F33" s="568"/>
      <c r="G33" s="568"/>
      <c r="H33" s="568"/>
      <c r="I33" s="568"/>
      <c r="J33" s="568"/>
      <c r="K33" s="568"/>
      <c r="L33" s="568"/>
      <c r="M33" s="568"/>
      <c r="N33" s="568"/>
      <c r="O33" s="568"/>
    </row>
  </sheetData>
  <mergeCells count="33">
    <mergeCell ref="E33:O33"/>
    <mergeCell ref="A29:B33"/>
    <mergeCell ref="C29:D29"/>
    <mergeCell ref="E29:O29"/>
    <mergeCell ref="C30:D30"/>
    <mergeCell ref="E30:O30"/>
    <mergeCell ref="C31:D31"/>
    <mergeCell ref="E31:O31"/>
    <mergeCell ref="C32:D32"/>
    <mergeCell ref="E32:O32"/>
    <mergeCell ref="C33:D3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4">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0">
      <formula1>"설비운전, 전기설비, 유해위험기계기구, 건물유지보수 "</formula1>
    </dataValidation>
    <dataValidation type="list" allowBlank="1" showInputMessage="1" showErrorMessage="1" sqref="B21:B28">
      <formula1>"설비운전, 전기공급, 유해위험기계기구, 건물유지보수"</formula1>
    </dataValidation>
  </dataValidations>
  <pageMargins left="0.70866141732283472" right="0.70866141732283472" top="0.74803149606299213" bottom="0.74803149606299213" header="0.31496062992125984" footer="0.31496062992125984"/>
  <pageSetup paperSize="9" scale="46" fitToHeight="11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2"/>
  <sheetViews>
    <sheetView showGridLines="0" view="pageBreakPreview" zoomScale="85" zoomScaleNormal="70" zoomScaleSheetLayoutView="85" workbookViewId="0">
      <pane xSplit="1" ySplit="6" topLeftCell="B7" activePane="bottomRight" state="frozen"/>
      <selection activeCell="P20" sqref="P20:R20"/>
      <selection pane="topRight" activeCell="P20" sqref="P20:R20"/>
      <selection pane="bottomLeft" activeCell="P20" sqref="P20:R20"/>
      <selection pane="bottomRight" activeCell="P20" sqref="P20:R20"/>
    </sheetView>
  </sheetViews>
  <sheetFormatPr defaultColWidth="9" defaultRowHeight="13.5"/>
  <cols>
    <col min="1" max="1" width="4.5" style="1" bestFit="1" customWidth="1"/>
    <col min="2" max="2" width="17.625" style="1" customWidth="1"/>
    <col min="3" max="3" width="24.125" style="1" customWidth="1"/>
    <col min="4" max="4" width="10.75" style="1" customWidth="1"/>
    <col min="5" max="5" width="27.1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547" t="s">
        <v>419</v>
      </c>
      <c r="B1" s="547"/>
      <c r="C1" s="559"/>
      <c r="D1" s="560"/>
      <c r="E1" s="622" t="s">
        <v>313</v>
      </c>
      <c r="F1" s="623"/>
      <c r="G1" s="623"/>
      <c r="H1" s="623"/>
      <c r="I1" s="623"/>
      <c r="J1" s="623"/>
      <c r="K1" s="624"/>
      <c r="L1" s="259" t="s">
        <v>1683</v>
      </c>
      <c r="M1" s="259" t="s">
        <v>230</v>
      </c>
      <c r="N1" s="259" t="s">
        <v>111</v>
      </c>
      <c r="O1" s="259" t="s">
        <v>112</v>
      </c>
    </row>
    <row r="2" spans="1:15" ht="33" customHeight="1">
      <c r="A2" s="547" t="s">
        <v>1684</v>
      </c>
      <c r="B2" s="547"/>
      <c r="C2" s="561"/>
      <c r="D2" s="562"/>
      <c r="E2" s="625"/>
      <c r="F2" s="626"/>
      <c r="G2" s="626"/>
      <c r="H2" s="626"/>
      <c r="I2" s="626"/>
      <c r="J2" s="626"/>
      <c r="K2" s="627"/>
      <c r="L2" s="549"/>
      <c r="M2" s="549"/>
      <c r="N2" s="549"/>
      <c r="O2" s="549"/>
    </row>
    <row r="3" spans="1:15" ht="33" customHeight="1">
      <c r="A3" s="547" t="s">
        <v>1685</v>
      </c>
      <c r="B3" s="547"/>
      <c r="C3" s="561"/>
      <c r="D3" s="562"/>
      <c r="E3" s="628"/>
      <c r="F3" s="629"/>
      <c r="G3" s="629"/>
      <c r="H3" s="629"/>
      <c r="I3" s="629"/>
      <c r="J3" s="629"/>
      <c r="K3" s="630"/>
      <c r="L3" s="549"/>
      <c r="M3" s="549"/>
      <c r="N3" s="549"/>
      <c r="O3" s="549"/>
    </row>
    <row r="4" spans="1:15" ht="33" customHeight="1">
      <c r="A4" s="548" t="s">
        <v>2</v>
      </c>
      <c r="B4" s="548" t="s">
        <v>9</v>
      </c>
      <c r="C4" s="547" t="s">
        <v>0</v>
      </c>
      <c r="D4" s="547" t="s">
        <v>1657</v>
      </c>
      <c r="E4" s="547" t="s">
        <v>1686</v>
      </c>
      <c r="F4" s="547" t="s">
        <v>1687</v>
      </c>
      <c r="G4" s="547" t="s">
        <v>5</v>
      </c>
      <c r="H4" s="547"/>
      <c r="I4" s="547"/>
      <c r="J4" s="547" t="s">
        <v>1675</v>
      </c>
      <c r="K4" s="547" t="s">
        <v>7</v>
      </c>
      <c r="L4" s="547"/>
      <c r="M4" s="547"/>
      <c r="N4" s="547" t="s">
        <v>1</v>
      </c>
      <c r="O4" s="547" t="s">
        <v>8</v>
      </c>
    </row>
    <row r="5" spans="1:15" ht="33" customHeight="1">
      <c r="A5" s="548"/>
      <c r="B5" s="548"/>
      <c r="C5" s="547"/>
      <c r="D5" s="547"/>
      <c r="E5" s="547"/>
      <c r="F5" s="547"/>
      <c r="G5" s="259" t="s">
        <v>3</v>
      </c>
      <c r="H5" s="259" t="s">
        <v>4</v>
      </c>
      <c r="I5" s="259" t="s">
        <v>6</v>
      </c>
      <c r="J5" s="547"/>
      <c r="K5" s="259" t="s">
        <v>3</v>
      </c>
      <c r="L5" s="259" t="s">
        <v>4</v>
      </c>
      <c r="M5" s="259" t="s">
        <v>6</v>
      </c>
      <c r="N5" s="547"/>
      <c r="O5" s="547"/>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216" t="s">
        <v>1297</v>
      </c>
      <c r="C7" s="193" t="s">
        <v>1298</v>
      </c>
      <c r="D7" s="197" t="s">
        <v>1299</v>
      </c>
      <c r="E7" s="49" t="s">
        <v>1300</v>
      </c>
      <c r="F7" s="47" t="s">
        <v>1301</v>
      </c>
      <c r="G7" s="40">
        <v>2</v>
      </c>
      <c r="H7" s="40">
        <v>2</v>
      </c>
      <c r="I7" s="40">
        <f>G7*H7</f>
        <v>4</v>
      </c>
      <c r="J7" s="195"/>
      <c r="K7" s="40"/>
      <c r="L7" s="40"/>
      <c r="M7" s="40"/>
      <c r="N7" s="187"/>
      <c r="O7" s="187"/>
    </row>
    <row r="8" spans="1:15" ht="52.9" customHeight="1">
      <c r="A8" s="2">
        <v>2</v>
      </c>
      <c r="B8" s="216" t="s">
        <v>1297</v>
      </c>
      <c r="C8" s="193" t="s">
        <v>1298</v>
      </c>
      <c r="D8" s="197" t="s">
        <v>1299</v>
      </c>
      <c r="E8" s="49" t="s">
        <v>1302</v>
      </c>
      <c r="F8" s="47" t="s">
        <v>1303</v>
      </c>
      <c r="G8" s="40">
        <v>2</v>
      </c>
      <c r="H8" s="40">
        <v>3</v>
      </c>
      <c r="I8" s="40">
        <f t="shared" ref="I8:I47" si="0">G8*H8</f>
        <v>6</v>
      </c>
      <c r="J8" s="195" t="s">
        <v>1288</v>
      </c>
      <c r="K8" s="40">
        <v>2</v>
      </c>
      <c r="L8" s="40">
        <v>2</v>
      </c>
      <c r="M8" s="40">
        <v>4</v>
      </c>
      <c r="N8" s="187" t="s">
        <v>1304</v>
      </c>
      <c r="O8" s="187"/>
    </row>
    <row r="9" spans="1:15" ht="52.9" customHeight="1">
      <c r="A9" s="2">
        <v>3</v>
      </c>
      <c r="B9" s="216" t="s">
        <v>1297</v>
      </c>
      <c r="C9" s="193" t="s">
        <v>1298</v>
      </c>
      <c r="D9" s="197" t="s">
        <v>1299</v>
      </c>
      <c r="E9" s="49" t="s">
        <v>1305</v>
      </c>
      <c r="F9" s="47" t="s">
        <v>1306</v>
      </c>
      <c r="G9" s="40">
        <v>3</v>
      </c>
      <c r="H9" s="40">
        <v>2</v>
      </c>
      <c r="I9" s="40">
        <f t="shared" si="0"/>
        <v>6</v>
      </c>
      <c r="J9" s="195" t="s">
        <v>1289</v>
      </c>
      <c r="K9" s="40">
        <v>2</v>
      </c>
      <c r="L9" s="40">
        <v>2</v>
      </c>
      <c r="M9" s="40">
        <v>4</v>
      </c>
      <c r="N9" s="187" t="s">
        <v>1304</v>
      </c>
      <c r="O9" s="187"/>
    </row>
    <row r="10" spans="1:15" ht="72.75" customHeight="1">
      <c r="A10" s="2">
        <v>4</v>
      </c>
      <c r="B10" s="216" t="s">
        <v>1297</v>
      </c>
      <c r="C10" s="193" t="s">
        <v>1298</v>
      </c>
      <c r="D10" s="197" t="s">
        <v>1299</v>
      </c>
      <c r="E10" s="49" t="s">
        <v>1307</v>
      </c>
      <c r="F10" s="47" t="s">
        <v>1308</v>
      </c>
      <c r="G10" s="40">
        <v>2</v>
      </c>
      <c r="H10" s="40">
        <v>4</v>
      </c>
      <c r="I10" s="40">
        <f t="shared" si="0"/>
        <v>8</v>
      </c>
      <c r="J10" s="195" t="s">
        <v>1290</v>
      </c>
      <c r="K10" s="40">
        <v>1</v>
      </c>
      <c r="L10" s="40">
        <v>3</v>
      </c>
      <c r="M10" s="40">
        <v>3</v>
      </c>
      <c r="N10" s="187" t="s">
        <v>1309</v>
      </c>
      <c r="O10" s="187"/>
    </row>
    <row r="11" spans="1:15" ht="52.9" customHeight="1">
      <c r="A11" s="2">
        <v>5</v>
      </c>
      <c r="B11" s="216" t="s">
        <v>1297</v>
      </c>
      <c r="C11" s="193" t="s">
        <v>1298</v>
      </c>
      <c r="D11" s="197" t="s">
        <v>1299</v>
      </c>
      <c r="E11" s="49" t="s">
        <v>1310</v>
      </c>
      <c r="F11" s="47" t="s">
        <v>1311</v>
      </c>
      <c r="G11" s="40">
        <v>1</v>
      </c>
      <c r="H11" s="40">
        <v>4</v>
      </c>
      <c r="I11" s="40">
        <f t="shared" si="0"/>
        <v>4</v>
      </c>
      <c r="J11" s="195"/>
      <c r="K11" s="40"/>
      <c r="L11" s="40"/>
      <c r="M11" s="40"/>
      <c r="N11" s="187"/>
      <c r="O11" s="187"/>
    </row>
    <row r="12" spans="1:15" ht="52.9" customHeight="1">
      <c r="A12" s="2">
        <v>6</v>
      </c>
      <c r="B12" s="216" t="s">
        <v>1297</v>
      </c>
      <c r="C12" s="193" t="s">
        <v>1298</v>
      </c>
      <c r="D12" s="197" t="s">
        <v>1299</v>
      </c>
      <c r="E12" s="49" t="s">
        <v>1312</v>
      </c>
      <c r="F12" s="47" t="s">
        <v>1313</v>
      </c>
      <c r="G12" s="40">
        <v>2</v>
      </c>
      <c r="H12" s="40">
        <v>2</v>
      </c>
      <c r="I12" s="40">
        <f t="shared" si="0"/>
        <v>4</v>
      </c>
      <c r="J12" s="195"/>
      <c r="K12" s="40"/>
      <c r="L12" s="40"/>
      <c r="M12" s="40"/>
      <c r="N12" s="187"/>
      <c r="O12" s="187"/>
    </row>
    <row r="13" spans="1:15" ht="52.9" customHeight="1">
      <c r="A13" s="2">
        <v>7</v>
      </c>
      <c r="B13" s="216" t="s">
        <v>1297</v>
      </c>
      <c r="C13" s="193" t="s">
        <v>1314</v>
      </c>
      <c r="D13" s="197" t="s">
        <v>1299</v>
      </c>
      <c r="E13" s="49" t="s">
        <v>1300</v>
      </c>
      <c r="F13" s="47" t="s">
        <v>1301</v>
      </c>
      <c r="G13" s="40">
        <v>2</v>
      </c>
      <c r="H13" s="40">
        <v>2</v>
      </c>
      <c r="I13" s="40">
        <f t="shared" si="0"/>
        <v>4</v>
      </c>
      <c r="J13" s="195"/>
      <c r="K13" s="40"/>
      <c r="L13" s="40"/>
      <c r="M13" s="40"/>
      <c r="N13" s="187"/>
      <c r="O13" s="187"/>
    </row>
    <row r="14" spans="1:15" ht="52.9" customHeight="1">
      <c r="A14" s="2">
        <v>8</v>
      </c>
      <c r="B14" s="216" t="s">
        <v>1297</v>
      </c>
      <c r="C14" s="193" t="s">
        <v>1314</v>
      </c>
      <c r="D14" s="197" t="s">
        <v>1299</v>
      </c>
      <c r="E14" s="49" t="s">
        <v>1315</v>
      </c>
      <c r="F14" s="47" t="s">
        <v>1303</v>
      </c>
      <c r="G14" s="40">
        <v>2</v>
      </c>
      <c r="H14" s="40">
        <v>3</v>
      </c>
      <c r="I14" s="40">
        <v>6</v>
      </c>
      <c r="J14" s="195" t="s">
        <v>1288</v>
      </c>
      <c r="K14" s="40">
        <v>2</v>
      </c>
      <c r="L14" s="40">
        <v>2</v>
      </c>
      <c r="M14" s="40">
        <v>4</v>
      </c>
      <c r="N14" s="187" t="s">
        <v>1304</v>
      </c>
      <c r="O14" s="187"/>
    </row>
    <row r="15" spans="1:15" ht="52.9" customHeight="1">
      <c r="A15" s="2">
        <v>9</v>
      </c>
      <c r="B15" s="216" t="s">
        <v>1297</v>
      </c>
      <c r="C15" s="193" t="s">
        <v>1314</v>
      </c>
      <c r="D15" s="197" t="s">
        <v>1299</v>
      </c>
      <c r="E15" s="49" t="s">
        <v>1316</v>
      </c>
      <c r="F15" s="47" t="s">
        <v>1306</v>
      </c>
      <c r="G15" s="40">
        <v>3</v>
      </c>
      <c r="H15" s="40">
        <v>2</v>
      </c>
      <c r="I15" s="40">
        <v>6</v>
      </c>
      <c r="J15" s="195" t="s">
        <v>1289</v>
      </c>
      <c r="K15" s="40">
        <v>2</v>
      </c>
      <c r="L15" s="40">
        <v>2</v>
      </c>
      <c r="M15" s="40">
        <v>4</v>
      </c>
      <c r="N15" s="187" t="s">
        <v>1304</v>
      </c>
      <c r="O15" s="187"/>
    </row>
    <row r="16" spans="1:15" ht="52.9" customHeight="1">
      <c r="A16" s="2">
        <v>10</v>
      </c>
      <c r="B16" s="216" t="s">
        <v>1297</v>
      </c>
      <c r="C16" s="193" t="s">
        <v>1314</v>
      </c>
      <c r="D16" s="197" t="s">
        <v>1299</v>
      </c>
      <c r="E16" s="49" t="s">
        <v>1317</v>
      </c>
      <c r="F16" s="47" t="s">
        <v>1318</v>
      </c>
      <c r="G16" s="40">
        <v>1</v>
      </c>
      <c r="H16" s="40">
        <v>4</v>
      </c>
      <c r="I16" s="40">
        <f t="shared" si="0"/>
        <v>4</v>
      </c>
      <c r="J16" s="195"/>
      <c r="K16" s="40"/>
      <c r="L16" s="40"/>
      <c r="M16" s="40"/>
      <c r="N16" s="187"/>
      <c r="O16" s="187"/>
    </row>
    <row r="17" spans="1:15" ht="52.9" customHeight="1">
      <c r="A17" s="2">
        <v>11</v>
      </c>
      <c r="B17" s="216" t="s">
        <v>1297</v>
      </c>
      <c r="C17" s="193" t="s">
        <v>1314</v>
      </c>
      <c r="D17" s="197" t="s">
        <v>1299</v>
      </c>
      <c r="E17" s="49" t="s">
        <v>1319</v>
      </c>
      <c r="F17" s="47" t="s">
        <v>1320</v>
      </c>
      <c r="G17" s="40">
        <v>1</v>
      </c>
      <c r="H17" s="40">
        <v>4</v>
      </c>
      <c r="I17" s="40">
        <f t="shared" si="0"/>
        <v>4</v>
      </c>
      <c r="J17" s="195"/>
      <c r="K17" s="40"/>
      <c r="L17" s="40"/>
      <c r="M17" s="40"/>
      <c r="N17" s="187"/>
      <c r="O17" s="187"/>
    </row>
    <row r="18" spans="1:15" ht="77.25" customHeight="1">
      <c r="A18" s="2">
        <v>12</v>
      </c>
      <c r="B18" s="216" t="s">
        <v>1297</v>
      </c>
      <c r="C18" s="193" t="s">
        <v>1314</v>
      </c>
      <c r="D18" s="197" t="s">
        <v>1299</v>
      </c>
      <c r="E18" s="239" t="s">
        <v>1242</v>
      </c>
      <c r="F18" s="47" t="s">
        <v>1243</v>
      </c>
      <c r="G18" s="40">
        <v>2</v>
      </c>
      <c r="H18" s="40">
        <v>4</v>
      </c>
      <c r="I18" s="40">
        <f t="shared" si="0"/>
        <v>8</v>
      </c>
      <c r="J18" s="195" t="s">
        <v>1290</v>
      </c>
      <c r="K18" s="40">
        <v>1</v>
      </c>
      <c r="L18" s="40">
        <v>3</v>
      </c>
      <c r="M18" s="40">
        <v>3</v>
      </c>
      <c r="N18" s="187" t="s">
        <v>1309</v>
      </c>
      <c r="O18" s="187"/>
    </row>
    <row r="19" spans="1:15" ht="52.9" customHeight="1">
      <c r="A19" s="2">
        <v>13</v>
      </c>
      <c r="B19" s="216" t="s">
        <v>1297</v>
      </c>
      <c r="C19" s="193" t="s">
        <v>1314</v>
      </c>
      <c r="D19" s="197" t="s">
        <v>1299</v>
      </c>
      <c r="E19" s="49" t="s">
        <v>1321</v>
      </c>
      <c r="F19" s="47" t="s">
        <v>1311</v>
      </c>
      <c r="G19" s="40">
        <v>1</v>
      </c>
      <c r="H19" s="40">
        <v>4</v>
      </c>
      <c r="I19" s="40">
        <f t="shared" si="0"/>
        <v>4</v>
      </c>
      <c r="J19" s="195"/>
      <c r="K19" s="40"/>
      <c r="L19" s="40"/>
      <c r="M19" s="40"/>
      <c r="N19" s="187"/>
      <c r="O19" s="187"/>
    </row>
    <row r="20" spans="1:15" ht="52.9" customHeight="1">
      <c r="A20" s="2">
        <v>14</v>
      </c>
      <c r="B20" s="216" t="s">
        <v>1297</v>
      </c>
      <c r="C20" s="193" t="s">
        <v>1322</v>
      </c>
      <c r="D20" s="197" t="s">
        <v>1299</v>
      </c>
      <c r="E20" s="49" t="s">
        <v>1300</v>
      </c>
      <c r="F20" s="47" t="s">
        <v>1301</v>
      </c>
      <c r="G20" s="40">
        <v>2</v>
      </c>
      <c r="H20" s="40">
        <v>2</v>
      </c>
      <c r="I20" s="40">
        <f t="shared" si="0"/>
        <v>4</v>
      </c>
      <c r="J20" s="195"/>
      <c r="K20" s="40"/>
      <c r="L20" s="40"/>
      <c r="M20" s="40"/>
      <c r="N20" s="187"/>
      <c r="O20" s="187"/>
    </row>
    <row r="21" spans="1:15" ht="52.9" customHeight="1">
      <c r="A21" s="2">
        <v>15</v>
      </c>
      <c r="B21" s="216" t="s">
        <v>1297</v>
      </c>
      <c r="C21" s="193" t="s">
        <v>1322</v>
      </c>
      <c r="D21" s="197" t="s">
        <v>1299</v>
      </c>
      <c r="E21" s="49" t="s">
        <v>1312</v>
      </c>
      <c r="F21" s="47" t="s">
        <v>1323</v>
      </c>
      <c r="G21" s="40">
        <v>2</v>
      </c>
      <c r="H21" s="40">
        <v>2</v>
      </c>
      <c r="I21" s="40">
        <f t="shared" si="0"/>
        <v>4</v>
      </c>
      <c r="J21" s="195"/>
      <c r="K21" s="40"/>
      <c r="L21" s="40"/>
      <c r="M21" s="40"/>
      <c r="N21" s="187"/>
      <c r="O21" s="187"/>
    </row>
    <row r="22" spans="1:15" ht="52.9" customHeight="1">
      <c r="A22" s="2">
        <v>16</v>
      </c>
      <c r="B22" s="216" t="s">
        <v>1297</v>
      </c>
      <c r="C22" s="193" t="s">
        <v>1322</v>
      </c>
      <c r="D22" s="197" t="s">
        <v>1299</v>
      </c>
      <c r="E22" s="239" t="s">
        <v>1250</v>
      </c>
      <c r="F22" s="236" t="s">
        <v>1240</v>
      </c>
      <c r="G22" s="40">
        <v>3</v>
      </c>
      <c r="H22" s="40">
        <v>2</v>
      </c>
      <c r="I22" s="40">
        <f t="shared" si="0"/>
        <v>6</v>
      </c>
      <c r="J22" s="195" t="s">
        <v>1289</v>
      </c>
      <c r="K22" s="40">
        <v>2</v>
      </c>
      <c r="L22" s="40">
        <v>2</v>
      </c>
      <c r="M22" s="40">
        <v>4</v>
      </c>
      <c r="N22" s="187" t="s">
        <v>1304</v>
      </c>
      <c r="O22" s="187"/>
    </row>
    <row r="23" spans="1:15" ht="52.9" customHeight="1">
      <c r="A23" s="2">
        <v>17</v>
      </c>
      <c r="B23" s="216" t="s">
        <v>1297</v>
      </c>
      <c r="C23" s="193" t="s">
        <v>1322</v>
      </c>
      <c r="D23" s="197" t="s">
        <v>1299</v>
      </c>
      <c r="E23" s="239" t="s">
        <v>1252</v>
      </c>
      <c r="F23" s="236" t="s">
        <v>1308</v>
      </c>
      <c r="G23" s="40">
        <v>2</v>
      </c>
      <c r="H23" s="40">
        <v>4</v>
      </c>
      <c r="I23" s="40">
        <f t="shared" si="0"/>
        <v>8</v>
      </c>
      <c r="J23" s="195" t="s">
        <v>1290</v>
      </c>
      <c r="K23" s="40">
        <v>1</v>
      </c>
      <c r="L23" s="40">
        <v>3</v>
      </c>
      <c r="M23" s="40">
        <v>3</v>
      </c>
      <c r="N23" s="187" t="s">
        <v>1309</v>
      </c>
      <c r="O23" s="187"/>
    </row>
    <row r="24" spans="1:15" ht="52.9" customHeight="1">
      <c r="A24" s="2">
        <v>18</v>
      </c>
      <c r="B24" s="216" t="s">
        <v>1297</v>
      </c>
      <c r="C24" s="193" t="s">
        <v>1322</v>
      </c>
      <c r="D24" s="197" t="s">
        <v>1299</v>
      </c>
      <c r="E24" s="239" t="s">
        <v>1324</v>
      </c>
      <c r="F24" s="236" t="s">
        <v>1311</v>
      </c>
      <c r="G24" s="40">
        <v>1</v>
      </c>
      <c r="H24" s="40">
        <v>4</v>
      </c>
      <c r="I24" s="40">
        <f t="shared" si="0"/>
        <v>4</v>
      </c>
      <c r="J24" s="195"/>
      <c r="K24" s="40"/>
      <c r="L24" s="40"/>
      <c r="M24" s="40"/>
      <c r="N24" s="187"/>
      <c r="O24" s="187"/>
    </row>
    <row r="25" spans="1:15" ht="52.9" customHeight="1">
      <c r="A25" s="2">
        <v>19</v>
      </c>
      <c r="B25" s="216" t="s">
        <v>1297</v>
      </c>
      <c r="C25" s="193" t="s">
        <v>1322</v>
      </c>
      <c r="D25" s="197" t="s">
        <v>1299</v>
      </c>
      <c r="E25" s="239" t="s">
        <v>1325</v>
      </c>
      <c r="F25" s="236" t="s">
        <v>1191</v>
      </c>
      <c r="G25" s="40">
        <v>2</v>
      </c>
      <c r="H25" s="40">
        <v>2</v>
      </c>
      <c r="I25" s="40">
        <f t="shared" si="0"/>
        <v>4</v>
      </c>
      <c r="J25" s="195"/>
      <c r="K25" s="40"/>
      <c r="L25" s="40"/>
      <c r="M25" s="40"/>
      <c r="N25" s="187"/>
      <c r="O25" s="187"/>
    </row>
    <row r="26" spans="1:15" ht="52.9" customHeight="1">
      <c r="A26" s="2">
        <v>20</v>
      </c>
      <c r="B26" s="216" t="s">
        <v>1297</v>
      </c>
      <c r="C26" s="193" t="s">
        <v>1326</v>
      </c>
      <c r="D26" s="197" t="s">
        <v>1299</v>
      </c>
      <c r="E26" s="239" t="s">
        <v>1327</v>
      </c>
      <c r="F26" s="236" t="s">
        <v>1328</v>
      </c>
      <c r="G26" s="40">
        <v>2</v>
      </c>
      <c r="H26" s="40">
        <v>4</v>
      </c>
      <c r="I26" s="40">
        <f t="shared" si="0"/>
        <v>8</v>
      </c>
      <c r="J26" s="195" t="s">
        <v>1296</v>
      </c>
      <c r="K26" s="40">
        <v>1</v>
      </c>
      <c r="L26" s="40">
        <v>4</v>
      </c>
      <c r="M26" s="40">
        <v>4</v>
      </c>
      <c r="N26" s="187" t="s">
        <v>1304</v>
      </c>
      <c r="O26" s="187"/>
    </row>
    <row r="27" spans="1:15" ht="52.9" customHeight="1">
      <c r="A27" s="2">
        <v>21</v>
      </c>
      <c r="B27" s="216" t="s">
        <v>1297</v>
      </c>
      <c r="C27" s="193" t="s">
        <v>1326</v>
      </c>
      <c r="D27" s="197" t="s">
        <v>1299</v>
      </c>
      <c r="E27" s="239" t="s">
        <v>1329</v>
      </c>
      <c r="F27" s="236" t="s">
        <v>1303</v>
      </c>
      <c r="G27" s="40">
        <v>2</v>
      </c>
      <c r="H27" s="40">
        <v>3</v>
      </c>
      <c r="I27" s="40">
        <f t="shared" si="0"/>
        <v>6</v>
      </c>
      <c r="J27" s="195" t="s">
        <v>1288</v>
      </c>
      <c r="K27" s="40">
        <v>2</v>
      </c>
      <c r="L27" s="40">
        <v>2</v>
      </c>
      <c r="M27" s="40">
        <v>4</v>
      </c>
      <c r="N27" s="187" t="s">
        <v>1304</v>
      </c>
      <c r="O27" s="187"/>
    </row>
    <row r="28" spans="1:15" ht="52.9" customHeight="1">
      <c r="A28" s="2">
        <v>22</v>
      </c>
      <c r="B28" s="216" t="s">
        <v>1258</v>
      </c>
      <c r="C28" s="193" t="s">
        <v>1330</v>
      </c>
      <c r="D28" s="197" t="s">
        <v>1299</v>
      </c>
      <c r="E28" s="239" t="s">
        <v>1331</v>
      </c>
      <c r="F28" s="236" t="s">
        <v>1303</v>
      </c>
      <c r="G28" s="40">
        <v>2</v>
      </c>
      <c r="H28" s="40">
        <v>3</v>
      </c>
      <c r="I28" s="40">
        <f t="shared" si="0"/>
        <v>6</v>
      </c>
      <c r="J28" s="195" t="s">
        <v>1288</v>
      </c>
      <c r="K28" s="40">
        <v>2</v>
      </c>
      <c r="L28" s="40">
        <v>2</v>
      </c>
      <c r="M28" s="40">
        <v>4</v>
      </c>
      <c r="N28" s="187" t="s">
        <v>1309</v>
      </c>
      <c r="O28" s="187"/>
    </row>
    <row r="29" spans="1:15" ht="52.9" customHeight="1">
      <c r="A29" s="2">
        <v>23</v>
      </c>
      <c r="B29" s="216" t="s">
        <v>1258</v>
      </c>
      <c r="C29" s="193" t="s">
        <v>1330</v>
      </c>
      <c r="D29" s="197" t="s">
        <v>1299</v>
      </c>
      <c r="E29" s="239" t="s">
        <v>1332</v>
      </c>
      <c r="F29" s="236" t="s">
        <v>1333</v>
      </c>
      <c r="G29" s="40">
        <v>2</v>
      </c>
      <c r="H29" s="40">
        <v>2</v>
      </c>
      <c r="I29" s="40">
        <f t="shared" si="0"/>
        <v>4</v>
      </c>
      <c r="J29" s="195"/>
      <c r="K29" s="40"/>
      <c r="L29" s="40"/>
      <c r="M29" s="40"/>
      <c r="N29" s="187"/>
      <c r="O29" s="187"/>
    </row>
    <row r="30" spans="1:15" ht="66.75" customHeight="1">
      <c r="A30" s="2">
        <v>24</v>
      </c>
      <c r="B30" s="216" t="s">
        <v>1258</v>
      </c>
      <c r="C30" s="193" t="s">
        <v>1330</v>
      </c>
      <c r="D30" s="197" t="s">
        <v>1299</v>
      </c>
      <c r="E30" s="239" t="s">
        <v>1261</v>
      </c>
      <c r="F30" s="236" t="s">
        <v>1308</v>
      </c>
      <c r="G30" s="40">
        <v>2</v>
      </c>
      <c r="H30" s="40">
        <v>3</v>
      </c>
      <c r="I30" s="40">
        <f t="shared" si="0"/>
        <v>6</v>
      </c>
      <c r="J30" s="195" t="s">
        <v>1290</v>
      </c>
      <c r="K30" s="40">
        <v>1</v>
      </c>
      <c r="L30" s="40">
        <v>3</v>
      </c>
      <c r="M30" s="40">
        <v>3</v>
      </c>
      <c r="N30" s="187" t="s">
        <v>1309</v>
      </c>
      <c r="O30" s="187"/>
    </row>
    <row r="31" spans="1:15" ht="52.5" customHeight="1">
      <c r="A31" s="2">
        <v>25</v>
      </c>
      <c r="B31" s="216" t="s">
        <v>1258</v>
      </c>
      <c r="C31" s="193" t="s">
        <v>1330</v>
      </c>
      <c r="D31" s="197" t="s">
        <v>1299</v>
      </c>
      <c r="E31" s="239" t="s">
        <v>1262</v>
      </c>
      <c r="F31" s="236" t="s">
        <v>1308</v>
      </c>
      <c r="G31" s="40">
        <v>2</v>
      </c>
      <c r="H31" s="40">
        <v>3</v>
      </c>
      <c r="I31" s="40">
        <f t="shared" si="0"/>
        <v>6</v>
      </c>
      <c r="J31" s="195" t="s">
        <v>1295</v>
      </c>
      <c r="K31" s="40">
        <v>1</v>
      </c>
      <c r="L31" s="40">
        <v>3</v>
      </c>
      <c r="M31" s="40">
        <v>3</v>
      </c>
      <c r="N31" s="187" t="s">
        <v>1309</v>
      </c>
      <c r="O31" s="187"/>
    </row>
    <row r="32" spans="1:15" ht="67.5" customHeight="1">
      <c r="A32" s="2">
        <v>26</v>
      </c>
      <c r="B32" s="216" t="s">
        <v>1258</v>
      </c>
      <c r="C32" s="193" t="s">
        <v>1330</v>
      </c>
      <c r="D32" s="197" t="s">
        <v>1299</v>
      </c>
      <c r="E32" s="239" t="s">
        <v>1264</v>
      </c>
      <c r="F32" s="236" t="s">
        <v>1308</v>
      </c>
      <c r="G32" s="40">
        <v>2</v>
      </c>
      <c r="H32" s="40">
        <v>4</v>
      </c>
      <c r="I32" s="40">
        <f t="shared" si="0"/>
        <v>8</v>
      </c>
      <c r="J32" s="195" t="s">
        <v>1290</v>
      </c>
      <c r="K32" s="40">
        <v>1</v>
      </c>
      <c r="L32" s="40">
        <v>3</v>
      </c>
      <c r="M32" s="40">
        <v>3</v>
      </c>
      <c r="N32" s="187" t="s">
        <v>1309</v>
      </c>
      <c r="O32" s="187"/>
    </row>
    <row r="33" spans="1:15" ht="52.9" customHeight="1">
      <c r="A33" s="2">
        <v>27</v>
      </c>
      <c r="B33" s="216" t="s">
        <v>1258</v>
      </c>
      <c r="C33" s="193" t="s">
        <v>1330</v>
      </c>
      <c r="D33" s="197" t="s">
        <v>1299</v>
      </c>
      <c r="E33" s="239" t="s">
        <v>1334</v>
      </c>
      <c r="F33" s="236" t="s">
        <v>1335</v>
      </c>
      <c r="G33" s="40">
        <v>1</v>
      </c>
      <c r="H33" s="40">
        <v>4</v>
      </c>
      <c r="I33" s="40">
        <f t="shared" si="0"/>
        <v>4</v>
      </c>
      <c r="J33" s="195"/>
      <c r="K33" s="40"/>
      <c r="L33" s="40"/>
      <c r="M33" s="40"/>
      <c r="N33" s="187"/>
      <c r="O33" s="187"/>
    </row>
    <row r="34" spans="1:15" ht="52.9" customHeight="1">
      <c r="A34" s="2">
        <v>28</v>
      </c>
      <c r="B34" s="216" t="s">
        <v>1258</v>
      </c>
      <c r="C34" s="193" t="s">
        <v>1330</v>
      </c>
      <c r="D34" s="197" t="s">
        <v>1299</v>
      </c>
      <c r="E34" s="239" t="s">
        <v>1336</v>
      </c>
      <c r="F34" s="236" t="s">
        <v>1337</v>
      </c>
      <c r="G34" s="40">
        <v>1</v>
      </c>
      <c r="H34" s="40">
        <v>4</v>
      </c>
      <c r="I34" s="40">
        <f t="shared" si="0"/>
        <v>4</v>
      </c>
      <c r="J34" s="195"/>
      <c r="K34" s="40"/>
      <c r="L34" s="40"/>
      <c r="M34" s="40"/>
      <c r="N34" s="187"/>
      <c r="O34" s="187"/>
    </row>
    <row r="35" spans="1:15" ht="52.9" customHeight="1">
      <c r="A35" s="2">
        <v>29</v>
      </c>
      <c r="B35" s="216" t="s">
        <v>1258</v>
      </c>
      <c r="C35" s="193" t="s">
        <v>1330</v>
      </c>
      <c r="D35" s="197" t="s">
        <v>1299</v>
      </c>
      <c r="E35" s="239" t="s">
        <v>1338</v>
      </c>
      <c r="F35" s="236" t="s">
        <v>1339</v>
      </c>
      <c r="G35" s="40">
        <v>1</v>
      </c>
      <c r="H35" s="40">
        <v>4</v>
      </c>
      <c r="I35" s="40">
        <f t="shared" si="0"/>
        <v>4</v>
      </c>
      <c r="J35" s="195"/>
      <c r="K35" s="40"/>
      <c r="L35" s="40"/>
      <c r="M35" s="40"/>
      <c r="N35" s="187"/>
      <c r="O35" s="187"/>
    </row>
    <row r="36" spans="1:15" ht="71.25" customHeight="1">
      <c r="A36" s="2">
        <v>30</v>
      </c>
      <c r="B36" s="216" t="s">
        <v>1265</v>
      </c>
      <c r="C36" s="193" t="s">
        <v>1340</v>
      </c>
      <c r="D36" s="197" t="s">
        <v>1299</v>
      </c>
      <c r="E36" s="239" t="s">
        <v>1267</v>
      </c>
      <c r="F36" s="236" t="s">
        <v>1341</v>
      </c>
      <c r="G36" s="40">
        <v>2</v>
      </c>
      <c r="H36" s="40">
        <v>3</v>
      </c>
      <c r="I36" s="40">
        <f t="shared" si="0"/>
        <v>6</v>
      </c>
      <c r="J36" s="195" t="s">
        <v>1294</v>
      </c>
      <c r="K36" s="40">
        <v>1</v>
      </c>
      <c r="L36" s="40">
        <v>3</v>
      </c>
      <c r="M36" s="40">
        <v>3</v>
      </c>
      <c r="N36" s="187" t="s">
        <v>1304</v>
      </c>
      <c r="O36" s="187"/>
    </row>
    <row r="37" spans="1:15" ht="52.9" customHeight="1">
      <c r="A37" s="2">
        <v>31</v>
      </c>
      <c r="B37" s="216" t="s">
        <v>1265</v>
      </c>
      <c r="C37" s="193" t="s">
        <v>1340</v>
      </c>
      <c r="D37" s="197" t="s">
        <v>1299</v>
      </c>
      <c r="E37" s="239" t="s">
        <v>1270</v>
      </c>
      <c r="F37" s="236" t="s">
        <v>1342</v>
      </c>
      <c r="G37" s="40">
        <v>2</v>
      </c>
      <c r="H37" s="40">
        <v>4</v>
      </c>
      <c r="I37" s="40">
        <f t="shared" si="0"/>
        <v>8</v>
      </c>
      <c r="J37" s="195" t="s">
        <v>1288</v>
      </c>
      <c r="K37" s="40">
        <v>1</v>
      </c>
      <c r="L37" s="40">
        <v>3</v>
      </c>
      <c r="M37" s="40">
        <v>3</v>
      </c>
      <c r="N37" s="187" t="s">
        <v>1304</v>
      </c>
      <c r="O37" s="187"/>
    </row>
    <row r="38" spans="1:15" ht="73.5" customHeight="1">
      <c r="A38" s="2">
        <v>32</v>
      </c>
      <c r="B38" s="216" t="s">
        <v>1265</v>
      </c>
      <c r="C38" s="193" t="s">
        <v>1340</v>
      </c>
      <c r="D38" s="197" t="s">
        <v>1299</v>
      </c>
      <c r="E38" s="239" t="s">
        <v>1272</v>
      </c>
      <c r="F38" s="236" t="s">
        <v>1308</v>
      </c>
      <c r="G38" s="40">
        <v>2</v>
      </c>
      <c r="H38" s="40">
        <v>4</v>
      </c>
      <c r="I38" s="40">
        <f t="shared" si="0"/>
        <v>8</v>
      </c>
      <c r="J38" s="194" t="s">
        <v>1290</v>
      </c>
      <c r="K38" s="40">
        <v>1</v>
      </c>
      <c r="L38" s="40">
        <v>3</v>
      </c>
      <c r="M38" s="40">
        <v>3</v>
      </c>
      <c r="N38" s="187" t="s">
        <v>1309</v>
      </c>
      <c r="O38" s="187"/>
    </row>
    <row r="39" spans="1:15" ht="67.5" customHeight="1">
      <c r="A39" s="2">
        <v>33</v>
      </c>
      <c r="B39" s="216" t="s">
        <v>1265</v>
      </c>
      <c r="C39" s="193" t="s">
        <v>1340</v>
      </c>
      <c r="D39" s="197" t="s">
        <v>1299</v>
      </c>
      <c r="E39" s="239" t="s">
        <v>1273</v>
      </c>
      <c r="F39" s="236" t="s">
        <v>1341</v>
      </c>
      <c r="G39" s="40">
        <v>2</v>
      </c>
      <c r="H39" s="40">
        <v>3</v>
      </c>
      <c r="I39" s="40">
        <f t="shared" si="0"/>
        <v>6</v>
      </c>
      <c r="J39" s="194" t="s">
        <v>1293</v>
      </c>
      <c r="K39" s="40">
        <v>1</v>
      </c>
      <c r="L39" s="40">
        <v>2</v>
      </c>
      <c r="M39" s="40">
        <v>2</v>
      </c>
      <c r="N39" s="187" t="s">
        <v>1304</v>
      </c>
      <c r="O39" s="187"/>
    </row>
    <row r="40" spans="1:15" ht="52.9" customHeight="1">
      <c r="A40" s="2">
        <v>34</v>
      </c>
      <c r="B40" s="216" t="s">
        <v>1265</v>
      </c>
      <c r="C40" s="193" t="s">
        <v>1343</v>
      </c>
      <c r="D40" s="197" t="s">
        <v>1299</v>
      </c>
      <c r="E40" s="239" t="s">
        <v>1276</v>
      </c>
      <c r="F40" s="236" t="s">
        <v>1344</v>
      </c>
      <c r="G40" s="40">
        <v>2</v>
      </c>
      <c r="H40" s="40">
        <v>4</v>
      </c>
      <c r="I40" s="40">
        <f t="shared" si="0"/>
        <v>8</v>
      </c>
      <c r="J40" s="194" t="s">
        <v>1292</v>
      </c>
      <c r="K40" s="40">
        <v>1</v>
      </c>
      <c r="L40" s="40">
        <v>3</v>
      </c>
      <c r="M40" s="40">
        <v>3</v>
      </c>
      <c r="N40" s="187" t="s">
        <v>1304</v>
      </c>
      <c r="O40" s="187"/>
    </row>
    <row r="41" spans="1:15" ht="52.9" customHeight="1">
      <c r="A41" s="2">
        <v>35</v>
      </c>
      <c r="B41" s="216" t="s">
        <v>1265</v>
      </c>
      <c r="C41" s="193" t="s">
        <v>1343</v>
      </c>
      <c r="D41" s="197" t="s">
        <v>1299</v>
      </c>
      <c r="E41" s="239" t="s">
        <v>1279</v>
      </c>
      <c r="F41" s="236" t="s">
        <v>1345</v>
      </c>
      <c r="G41" s="40">
        <v>2</v>
      </c>
      <c r="H41" s="40">
        <v>3</v>
      </c>
      <c r="I41" s="40">
        <f t="shared" si="0"/>
        <v>6</v>
      </c>
      <c r="J41" s="194" t="s">
        <v>1292</v>
      </c>
      <c r="K41" s="40">
        <v>1</v>
      </c>
      <c r="L41" s="40">
        <v>3</v>
      </c>
      <c r="M41" s="40">
        <v>3</v>
      </c>
      <c r="N41" s="187" t="s">
        <v>1304</v>
      </c>
      <c r="O41" s="187"/>
    </row>
    <row r="42" spans="1:15" ht="52.9" customHeight="1">
      <c r="A42" s="2">
        <v>36</v>
      </c>
      <c r="B42" s="216" t="s">
        <v>1265</v>
      </c>
      <c r="C42" s="193" t="s">
        <v>1343</v>
      </c>
      <c r="D42" s="197" t="s">
        <v>1299</v>
      </c>
      <c r="E42" s="239" t="s">
        <v>1282</v>
      </c>
      <c r="F42" s="236" t="s">
        <v>1346</v>
      </c>
      <c r="G42" s="40">
        <v>2</v>
      </c>
      <c r="H42" s="40">
        <v>3</v>
      </c>
      <c r="I42" s="40">
        <f t="shared" si="0"/>
        <v>6</v>
      </c>
      <c r="J42" s="194" t="s">
        <v>1291</v>
      </c>
      <c r="K42" s="40">
        <v>1</v>
      </c>
      <c r="L42" s="40">
        <v>3</v>
      </c>
      <c r="M42" s="40">
        <v>3</v>
      </c>
      <c r="N42" s="187" t="s">
        <v>1304</v>
      </c>
      <c r="O42" s="187"/>
    </row>
    <row r="43" spans="1:15" ht="52.9" customHeight="1">
      <c r="A43" s="2">
        <v>37</v>
      </c>
      <c r="B43" s="216" t="s">
        <v>1265</v>
      </c>
      <c r="C43" s="193" t="s">
        <v>1347</v>
      </c>
      <c r="D43" s="197" t="s">
        <v>1299</v>
      </c>
      <c r="E43" s="236" t="s">
        <v>1348</v>
      </c>
      <c r="F43" s="236" t="s">
        <v>1349</v>
      </c>
      <c r="G43" s="40">
        <v>1</v>
      </c>
      <c r="H43" s="40">
        <v>4</v>
      </c>
      <c r="I43" s="40">
        <f t="shared" si="0"/>
        <v>4</v>
      </c>
      <c r="J43" s="194"/>
      <c r="K43" s="40"/>
      <c r="L43" s="40"/>
      <c r="M43" s="40"/>
      <c r="N43" s="187"/>
      <c r="O43" s="187"/>
    </row>
    <row r="44" spans="1:15" ht="52.9" customHeight="1">
      <c r="A44" s="2">
        <v>38</v>
      </c>
      <c r="B44" s="216" t="s">
        <v>1265</v>
      </c>
      <c r="C44" s="193" t="s">
        <v>1347</v>
      </c>
      <c r="D44" s="197" t="s">
        <v>1299</v>
      </c>
      <c r="E44" s="236" t="s">
        <v>1350</v>
      </c>
      <c r="F44" s="236" t="s">
        <v>1351</v>
      </c>
      <c r="G44" s="40">
        <v>2</v>
      </c>
      <c r="H44" s="40">
        <v>2</v>
      </c>
      <c r="I44" s="40">
        <f t="shared" si="0"/>
        <v>4</v>
      </c>
      <c r="J44" s="194"/>
      <c r="K44" s="40"/>
      <c r="L44" s="40"/>
      <c r="M44" s="40"/>
      <c r="N44" s="187"/>
      <c r="O44" s="187"/>
    </row>
    <row r="45" spans="1:15" ht="52.9" customHeight="1">
      <c r="A45" s="2">
        <v>39</v>
      </c>
      <c r="B45" s="216" t="s">
        <v>1265</v>
      </c>
      <c r="C45" s="193" t="s">
        <v>1347</v>
      </c>
      <c r="D45" s="197" t="s">
        <v>1299</v>
      </c>
      <c r="E45" s="47" t="s">
        <v>1352</v>
      </c>
      <c r="F45" s="47" t="s">
        <v>1353</v>
      </c>
      <c r="G45" s="40">
        <v>2</v>
      </c>
      <c r="H45" s="40">
        <v>2</v>
      </c>
      <c r="I45" s="40">
        <f t="shared" si="0"/>
        <v>4</v>
      </c>
      <c r="J45" s="194"/>
      <c r="K45" s="40"/>
      <c r="L45" s="40"/>
      <c r="M45" s="40"/>
      <c r="N45" s="187"/>
      <c r="O45" s="187"/>
    </row>
    <row r="46" spans="1:15" ht="52.9" customHeight="1">
      <c r="A46" s="2">
        <v>40</v>
      </c>
      <c r="B46" s="216" t="s">
        <v>1285</v>
      </c>
      <c r="C46" s="193" t="s">
        <v>1354</v>
      </c>
      <c r="D46" s="40" t="s">
        <v>1299</v>
      </c>
      <c r="E46" s="202" t="s">
        <v>1355</v>
      </c>
      <c r="F46" s="202" t="s">
        <v>1341</v>
      </c>
      <c r="G46" s="2">
        <v>2</v>
      </c>
      <c r="H46" s="40">
        <v>3</v>
      </c>
      <c r="I46" s="40">
        <f t="shared" si="0"/>
        <v>6</v>
      </c>
      <c r="J46" s="194" t="s">
        <v>1288</v>
      </c>
      <c r="K46" s="40">
        <v>1</v>
      </c>
      <c r="L46" s="40">
        <v>2</v>
      </c>
      <c r="M46" s="40">
        <v>2</v>
      </c>
      <c r="N46" s="187" t="s">
        <v>1304</v>
      </c>
      <c r="O46" s="187"/>
    </row>
    <row r="47" spans="1:15" ht="52.9" customHeight="1">
      <c r="A47" s="2">
        <v>41</v>
      </c>
      <c r="B47" s="216" t="s">
        <v>1285</v>
      </c>
      <c r="C47" s="193" t="s">
        <v>1354</v>
      </c>
      <c r="D47" s="40" t="s">
        <v>1299</v>
      </c>
      <c r="E47" s="47" t="s">
        <v>1356</v>
      </c>
      <c r="F47" s="47" t="s">
        <v>1323</v>
      </c>
      <c r="G47" s="40">
        <v>2</v>
      </c>
      <c r="H47" s="40">
        <v>2</v>
      </c>
      <c r="I47" s="40">
        <f t="shared" si="0"/>
        <v>4</v>
      </c>
      <c r="J47" s="194"/>
      <c r="K47" s="40"/>
      <c r="L47" s="40"/>
      <c r="M47" s="40"/>
      <c r="N47" s="187"/>
      <c r="O47" s="187"/>
    </row>
    <row r="48" spans="1:15" ht="34.5" customHeight="1">
      <c r="A48" s="567" t="s">
        <v>1706</v>
      </c>
      <c r="B48" s="567"/>
      <c r="C48" s="566" t="s">
        <v>1712</v>
      </c>
      <c r="D48" s="566"/>
      <c r="E48" s="569"/>
      <c r="F48" s="569"/>
      <c r="G48" s="569"/>
      <c r="H48" s="569"/>
      <c r="I48" s="569"/>
      <c r="J48" s="569"/>
      <c r="K48" s="569"/>
      <c r="L48" s="569"/>
      <c r="M48" s="569"/>
      <c r="N48" s="569"/>
      <c r="O48" s="569"/>
    </row>
    <row r="49" spans="1:15" ht="34.5" customHeight="1">
      <c r="A49" s="567"/>
      <c r="B49" s="567"/>
      <c r="C49" s="566" t="s">
        <v>1711</v>
      </c>
      <c r="D49" s="566"/>
      <c r="E49" s="569"/>
      <c r="F49" s="569"/>
      <c r="G49" s="569"/>
      <c r="H49" s="569"/>
      <c r="I49" s="569"/>
      <c r="J49" s="569"/>
      <c r="K49" s="569"/>
      <c r="L49" s="569"/>
      <c r="M49" s="569"/>
      <c r="N49" s="569"/>
      <c r="O49" s="569"/>
    </row>
    <row r="50" spans="1:15" ht="34.5" customHeight="1">
      <c r="A50" s="567"/>
      <c r="B50" s="567"/>
      <c r="C50" s="566" t="s">
        <v>115</v>
      </c>
      <c r="D50" s="566"/>
      <c r="E50" s="569"/>
      <c r="F50" s="569"/>
      <c r="G50" s="569"/>
      <c r="H50" s="569"/>
      <c r="I50" s="569"/>
      <c r="J50" s="569"/>
      <c r="K50" s="569"/>
      <c r="L50" s="569"/>
      <c r="M50" s="569"/>
      <c r="N50" s="569"/>
      <c r="O50" s="569"/>
    </row>
    <row r="51" spans="1:15" ht="34.5" customHeight="1">
      <c r="A51" s="567"/>
      <c r="B51" s="567"/>
      <c r="C51" s="566" t="s">
        <v>117</v>
      </c>
      <c r="D51" s="566"/>
      <c r="E51" s="569"/>
      <c r="F51" s="569"/>
      <c r="G51" s="569"/>
      <c r="H51" s="569"/>
      <c r="I51" s="569"/>
      <c r="J51" s="569"/>
      <c r="K51" s="569"/>
      <c r="L51" s="569"/>
      <c r="M51" s="569"/>
      <c r="N51" s="569"/>
      <c r="O51" s="569"/>
    </row>
    <row r="52" spans="1:15" ht="34.5" customHeight="1">
      <c r="A52" s="567"/>
      <c r="B52" s="567"/>
      <c r="C52" s="566" t="s">
        <v>170</v>
      </c>
      <c r="D52" s="566"/>
      <c r="E52" s="568"/>
      <c r="F52" s="568"/>
      <c r="G52" s="568"/>
      <c r="H52" s="568"/>
      <c r="I52" s="568"/>
      <c r="J52" s="568"/>
      <c r="K52" s="568"/>
      <c r="L52" s="568"/>
      <c r="M52" s="568"/>
      <c r="N52" s="568"/>
      <c r="O52" s="568"/>
    </row>
  </sheetData>
  <mergeCells count="33">
    <mergeCell ref="E52:O52"/>
    <mergeCell ref="A48:B52"/>
    <mergeCell ref="C48:D48"/>
    <mergeCell ref="E48:O48"/>
    <mergeCell ref="C49:D49"/>
    <mergeCell ref="E49:O49"/>
    <mergeCell ref="C50:D50"/>
    <mergeCell ref="E50:O50"/>
    <mergeCell ref="C51:D51"/>
    <mergeCell ref="E51:O51"/>
    <mergeCell ref="C52:D5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conditionalFormatting sqref="I7:I47">
    <cfRule type="cellIs" dxfId="0" priority="1" operator="greaterThan">
      <formula>5</formula>
    </cfRule>
  </conditionalFormatting>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48" fitToHeight="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44</vt:i4>
      </vt:variant>
      <vt:variant>
        <vt:lpstr>이름이 지정된 범위</vt:lpstr>
      </vt:variant>
      <vt:variant>
        <vt:i4>1</vt:i4>
      </vt:variant>
    </vt:vector>
  </HeadingPairs>
  <TitlesOfParts>
    <vt:vector size="45" baseType="lpstr">
      <vt:lpstr>1. 표지</vt:lpstr>
      <vt:lpstr>2. 위험성평가실시계획(공사개요)</vt:lpstr>
      <vt:lpstr>3. 위험성평가 조직도</vt:lpstr>
      <vt:lpstr>4. 전체공사일정표.</vt:lpstr>
      <vt:lpstr>4.전체공사일정표</vt:lpstr>
      <vt:lpstr>5.위험성평가</vt:lpstr>
      <vt:lpstr>5.위험성평가 (예시)</vt:lpstr>
      <vt:lpstr>6. 참조자료(유해위험요인, 위험성추정)</vt:lpstr>
      <vt:lpstr>스토커</vt:lpstr>
      <vt:lpstr>OHS</vt:lpstr>
      <vt:lpstr>TOHS</vt:lpstr>
      <vt:lpstr>MCT</vt:lpstr>
      <vt:lpstr>턴테이블</vt:lpstr>
      <vt:lpstr>쏘터</vt:lpstr>
      <vt:lpstr>LGV</vt:lpstr>
      <vt:lpstr>CV(컨베이어)</vt:lpstr>
      <vt:lpstr>이재기</vt:lpstr>
      <vt:lpstr>LIFTER</vt:lpstr>
      <vt:lpstr>OHCV</vt:lpstr>
      <vt:lpstr>TAM</vt:lpstr>
      <vt:lpstr>RACK</vt:lpstr>
      <vt:lpstr>Stacker Crane</vt:lpstr>
      <vt:lpstr>CV(반도체)</vt:lpstr>
      <vt:lpstr>MSC</vt:lpstr>
      <vt:lpstr>OHT</vt:lpstr>
      <vt:lpstr>층간 LIFTER(반도체)</vt:lpstr>
      <vt:lpstr>Printer(인쇄장비)</vt:lpstr>
      <vt:lpstr>AGV</vt:lpstr>
      <vt:lpstr>MPS</vt:lpstr>
      <vt:lpstr>OCR</vt:lpstr>
      <vt:lpstr>RPS</vt:lpstr>
      <vt:lpstr>LAMI</vt:lpstr>
      <vt:lpstr>Degassing MC</vt:lpstr>
      <vt:lpstr>CST 물류</vt:lpstr>
      <vt:lpstr>CELL 포장기</vt:lpstr>
      <vt:lpstr>CUT DPS</vt:lpstr>
      <vt:lpstr>외관검사기</vt:lpstr>
      <vt:lpstr>CT검사기</vt:lpstr>
      <vt:lpstr>Laser</vt:lpstr>
      <vt:lpstr>Crack AI 검사장비</vt:lpstr>
      <vt:lpstr>uLED Repair 통합장비</vt:lpstr>
      <vt:lpstr>GTS</vt:lpstr>
      <vt:lpstr>아산지원팀</vt:lpstr>
      <vt:lpstr>화성지원팀</vt:lpstr>
      <vt:lpstr>'3. 위험성평가 조직도'!Print_Area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남상수(공정장비PM2팀/선임/-)</cp:lastModifiedBy>
  <cp:lastPrinted>2022-07-12T01:13:42Z</cp:lastPrinted>
  <dcterms:created xsi:type="dcterms:W3CDTF">2016-01-18T02:47:57Z</dcterms:created>
  <dcterms:modified xsi:type="dcterms:W3CDTF">2023-09-07T02:30:20Z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