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4_2023년도\7P230940ASLCV SEC 온양_2L1F_MZCleaner물류_4L6F PKG공정_DC_Sorter 물류공사\08_현장개설\"/>
    </mc:Choice>
  </mc:AlternateContent>
  <bookViews>
    <workbookView xWindow="0" yWindow="0" windowWidth="28800" windowHeight="12252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." sheetId="126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3" hidden="1">'[2]144'!#REF!</definedName>
    <definedName name="_Fill" hidden="1">'[2]144'!#REF!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Key1" localSheetId="3" hidden="1">#REF!</definedName>
    <definedName name="_Key1" localSheetId="4" hidden="1">#REF!</definedName>
    <definedName name="_Key1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4" hidden="1">#REF!</definedName>
    <definedName name="_Sort" hidden="1">#REF!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STT" localSheetId="3" hidden="1">#REF!</definedName>
    <definedName name="CSTT" hidden="1">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" localSheetId="3" hidden="1">#REF!</definedName>
    <definedName name="EEE" hidden="1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4" hidden="1">#REF!</definedName>
    <definedName name="jjj" hidden="1">#REF!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4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4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해원" localSheetId="3" hidden="1">#REF!</definedName>
    <definedName name="이해원" hidden="1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H39" i="126" l="1"/>
  <c r="H37" i="126"/>
  <c r="H35" i="126"/>
  <c r="H33" i="126"/>
  <c r="H31" i="126"/>
  <c r="JV30" i="126"/>
  <c r="JU30" i="126"/>
  <c r="IV30" i="126"/>
  <c r="IW30" i="126" s="1"/>
  <c r="IX30" i="126" s="1"/>
  <c r="IY30" i="126" s="1"/>
  <c r="IZ30" i="126" s="1"/>
  <c r="JA30" i="126" s="1"/>
  <c r="JB30" i="126" s="1"/>
  <c r="JC30" i="126" s="1"/>
  <c r="JD30" i="126" s="1"/>
  <c r="JE30" i="126" s="1"/>
  <c r="JF30" i="126" s="1"/>
  <c r="JG30" i="126" s="1"/>
  <c r="JH30" i="126" s="1"/>
  <c r="JI30" i="126" s="1"/>
  <c r="JJ30" i="126" s="1"/>
  <c r="JK30" i="126" s="1"/>
  <c r="JL30" i="126" s="1"/>
  <c r="JM30" i="126" s="1"/>
  <c r="JN30" i="126" s="1"/>
  <c r="JO30" i="126" s="1"/>
  <c r="JP30" i="126" s="1"/>
  <c r="JQ30" i="126" s="1"/>
  <c r="JR30" i="126" s="1"/>
  <c r="IT30" i="126"/>
  <c r="HQ30" i="126"/>
  <c r="HR30" i="126" s="1"/>
  <c r="HS30" i="126" s="1"/>
  <c r="HT30" i="126" s="1"/>
  <c r="HU30" i="126" s="1"/>
  <c r="HV30" i="126" s="1"/>
  <c r="HW30" i="126" s="1"/>
  <c r="HX30" i="126" s="1"/>
  <c r="HY30" i="126" s="1"/>
  <c r="HZ30" i="126" s="1"/>
  <c r="IA30" i="126" s="1"/>
  <c r="IB30" i="126" s="1"/>
  <c r="IC30" i="126" s="1"/>
  <c r="ID30" i="126" s="1"/>
  <c r="IE30" i="126" s="1"/>
  <c r="IF30" i="126" s="1"/>
  <c r="IG30" i="126" s="1"/>
  <c r="IH30" i="126" s="1"/>
  <c r="II30" i="126" s="1"/>
  <c r="IJ30" i="126" s="1"/>
  <c r="IK30" i="126" s="1"/>
  <c r="IL30" i="126" s="1"/>
  <c r="IM30" i="126" s="1"/>
  <c r="IN30" i="126" s="1"/>
  <c r="IO30" i="126" s="1"/>
  <c r="IP30" i="126" s="1"/>
  <c r="IQ30" i="126" s="1"/>
  <c r="IR30" i="126" s="1"/>
  <c r="HK30" i="126"/>
  <c r="HL30" i="126" s="1"/>
  <c r="GM30" i="126"/>
  <c r="GN30" i="126" s="1"/>
  <c r="GO30" i="126" s="1"/>
  <c r="GP30" i="126" s="1"/>
  <c r="GQ30" i="126" s="1"/>
  <c r="GR30" i="126" s="1"/>
  <c r="GS30" i="126" s="1"/>
  <c r="GT30" i="126" s="1"/>
  <c r="GU30" i="126" s="1"/>
  <c r="GV30" i="126" s="1"/>
  <c r="GW30" i="126" s="1"/>
  <c r="GX30" i="126" s="1"/>
  <c r="GY30" i="126" s="1"/>
  <c r="GZ30" i="126" s="1"/>
  <c r="HA30" i="126" s="1"/>
  <c r="HB30" i="126" s="1"/>
  <c r="HC30" i="126" s="1"/>
  <c r="HD30" i="126" s="1"/>
  <c r="HE30" i="126" s="1"/>
  <c r="HF30" i="126" s="1"/>
  <c r="HG30" i="126" s="1"/>
  <c r="HH30" i="126" s="1"/>
  <c r="GL30" i="126"/>
  <c r="GF30" i="126"/>
  <c r="GG30" i="126" s="1"/>
  <c r="FG30" i="126"/>
  <c r="FH30" i="126" s="1"/>
  <c r="FI30" i="126" s="1"/>
  <c r="FJ30" i="126" s="1"/>
  <c r="FK30" i="126" s="1"/>
  <c r="FL30" i="126" s="1"/>
  <c r="FM30" i="126" s="1"/>
  <c r="FN30" i="126" s="1"/>
  <c r="FO30" i="126" s="1"/>
  <c r="FP30" i="126" s="1"/>
  <c r="FQ30" i="126" s="1"/>
  <c r="FR30" i="126" s="1"/>
  <c r="FS30" i="126" s="1"/>
  <c r="FT30" i="126" s="1"/>
  <c r="FU30" i="126" s="1"/>
  <c r="FV30" i="126" s="1"/>
  <c r="FW30" i="126" s="1"/>
  <c r="FX30" i="126" s="1"/>
  <c r="FY30" i="126" s="1"/>
  <c r="FZ30" i="126" s="1"/>
  <c r="GA30" i="126" s="1"/>
  <c r="GB30" i="126" s="1"/>
  <c r="GC30" i="126" s="1"/>
  <c r="FB30" i="126"/>
  <c r="FA30" i="126"/>
  <c r="EC30" i="126"/>
  <c r="ED30" i="126" s="1"/>
  <c r="EE30" i="126" s="1"/>
  <c r="EF30" i="126" s="1"/>
  <c r="EG30" i="126" s="1"/>
  <c r="EH30" i="126" s="1"/>
  <c r="EI30" i="126" s="1"/>
  <c r="EJ30" i="126" s="1"/>
  <c r="EK30" i="126" s="1"/>
  <c r="EL30" i="126" s="1"/>
  <c r="EM30" i="126" s="1"/>
  <c r="EN30" i="126" s="1"/>
  <c r="EO30" i="126" s="1"/>
  <c r="EP30" i="126" s="1"/>
  <c r="EQ30" i="126" s="1"/>
  <c r="ER30" i="126" s="1"/>
  <c r="ES30" i="126" s="1"/>
  <c r="ET30" i="126" s="1"/>
  <c r="EU30" i="126" s="1"/>
  <c r="EV30" i="126" s="1"/>
  <c r="EW30" i="126" s="1"/>
  <c r="EX30" i="126" s="1"/>
  <c r="DX30" i="126"/>
  <c r="DW30" i="126"/>
  <c r="CX30" i="126"/>
  <c r="CY30" i="126" s="1"/>
  <c r="CZ30" i="126" s="1"/>
  <c r="DA30" i="126" s="1"/>
  <c r="DB30" i="126" s="1"/>
  <c r="DC30" i="126" s="1"/>
  <c r="DD30" i="126" s="1"/>
  <c r="DE30" i="126" s="1"/>
  <c r="DF30" i="126" s="1"/>
  <c r="DG30" i="126" s="1"/>
  <c r="DH30" i="126" s="1"/>
  <c r="DI30" i="126" s="1"/>
  <c r="DJ30" i="126" s="1"/>
  <c r="DK30" i="126" s="1"/>
  <c r="DL30" i="126" s="1"/>
  <c r="DM30" i="126" s="1"/>
  <c r="DN30" i="126" s="1"/>
  <c r="DO30" i="126" s="1"/>
  <c r="DP30" i="126" s="1"/>
  <c r="DQ30" i="126" s="1"/>
  <c r="DR30" i="126" s="1"/>
  <c r="DS30" i="126" s="1"/>
  <c r="DT30" i="126" s="1"/>
  <c r="BS30" i="126"/>
  <c r="BT30" i="126" s="1"/>
  <c r="BU30" i="126" s="1"/>
  <c r="BV30" i="126" s="1"/>
  <c r="BW30" i="126" s="1"/>
  <c r="BX30" i="126" s="1"/>
  <c r="BY30" i="126" s="1"/>
  <c r="BZ30" i="126" s="1"/>
  <c r="CA30" i="126" s="1"/>
  <c r="CB30" i="126" s="1"/>
  <c r="CC30" i="126" s="1"/>
  <c r="CD30" i="126" s="1"/>
  <c r="CE30" i="126" s="1"/>
  <c r="CF30" i="126" s="1"/>
  <c r="CG30" i="126" s="1"/>
  <c r="CH30" i="126" s="1"/>
  <c r="CI30" i="126" s="1"/>
  <c r="CJ30" i="126" s="1"/>
  <c r="CK30" i="126" s="1"/>
  <c r="CL30" i="126" s="1"/>
  <c r="CM30" i="126" s="1"/>
  <c r="CN30" i="126" s="1"/>
  <c r="CO30" i="126" s="1"/>
  <c r="CP30" i="126" s="1"/>
  <c r="CQ30" i="126" s="1"/>
  <c r="CR30" i="126" s="1"/>
  <c r="CS30" i="126" s="1"/>
  <c r="BN30" i="126"/>
  <c r="BO30" i="126" s="1"/>
  <c r="AP30" i="126"/>
  <c r="AQ30" i="126" s="1"/>
  <c r="AR30" i="126" s="1"/>
  <c r="AS30" i="126" s="1"/>
  <c r="AT30" i="126" s="1"/>
  <c r="AU30" i="126" s="1"/>
  <c r="AV30" i="126" s="1"/>
  <c r="AW30" i="126" s="1"/>
  <c r="AX30" i="126" s="1"/>
  <c r="AY30" i="126" s="1"/>
  <c r="AZ30" i="126" s="1"/>
  <c r="BA30" i="126" s="1"/>
  <c r="BB30" i="126" s="1"/>
  <c r="BC30" i="126" s="1"/>
  <c r="BD30" i="126" s="1"/>
  <c r="BE30" i="126" s="1"/>
  <c r="BF30" i="126" s="1"/>
  <c r="BG30" i="126" s="1"/>
  <c r="BH30" i="126" s="1"/>
  <c r="BI30" i="126" s="1"/>
  <c r="BJ30" i="126" s="1"/>
  <c r="BK30" i="126" s="1"/>
  <c r="AO30" i="126"/>
  <c r="AK30" i="126"/>
  <c r="AJ30" i="126"/>
  <c r="K30" i="126"/>
  <c r="L30" i="126" s="1"/>
  <c r="M30" i="126" s="1"/>
  <c r="N30" i="126" s="1"/>
  <c r="O30" i="126" s="1"/>
  <c r="P30" i="126" s="1"/>
  <c r="Q30" i="126" s="1"/>
  <c r="R30" i="126" s="1"/>
  <c r="S30" i="126" s="1"/>
  <c r="T30" i="126" s="1"/>
  <c r="U30" i="126" s="1"/>
  <c r="V30" i="126" s="1"/>
  <c r="W30" i="126" s="1"/>
  <c r="X30" i="126" s="1"/>
  <c r="Y30" i="126" s="1"/>
  <c r="Z30" i="126" s="1"/>
  <c r="AA30" i="126" s="1"/>
  <c r="AB30" i="126" s="1"/>
  <c r="AC30" i="126" s="1"/>
  <c r="AD30" i="126" s="1"/>
  <c r="AE30" i="126" s="1"/>
  <c r="AF30" i="126" s="1"/>
  <c r="AG30" i="126" s="1"/>
  <c r="IO17" i="126" l="1"/>
  <c r="IN17" i="126"/>
  <c r="IM17" i="126"/>
  <c r="IL17" i="126"/>
  <c r="IK17" i="126"/>
  <c r="IJ17" i="126"/>
  <c r="II17" i="126"/>
  <c r="IH17" i="126"/>
  <c r="IG17" i="126"/>
  <c r="IF17" i="126"/>
  <c r="IE17" i="126"/>
  <c r="ID17" i="126"/>
  <c r="IC17" i="126"/>
  <c r="IB17" i="126"/>
  <c r="IA17" i="126"/>
  <c r="HZ17" i="126"/>
  <c r="HY17" i="126"/>
  <c r="HX17" i="126"/>
  <c r="HW17" i="126"/>
  <c r="HV17" i="126"/>
  <c r="HU17" i="126"/>
  <c r="HT17" i="126"/>
  <c r="HS17" i="126"/>
  <c r="HR17" i="126"/>
  <c r="HQ17" i="126"/>
  <c r="HP17" i="126"/>
  <c r="HO17" i="126"/>
  <c r="HN17" i="126"/>
  <c r="HM17" i="126"/>
  <c r="HL17" i="126"/>
  <c r="HK17" i="126"/>
  <c r="HJ17" i="126"/>
  <c r="HI17" i="126"/>
  <c r="HH17" i="126"/>
  <c r="HG17" i="126"/>
  <c r="HF17" i="126"/>
  <c r="HE17" i="126"/>
  <c r="HD17" i="126"/>
  <c r="HC17" i="126"/>
  <c r="HB17" i="126"/>
  <c r="HA17" i="126"/>
  <c r="GZ17" i="126"/>
  <c r="GY17" i="126"/>
  <c r="GX17" i="126"/>
  <c r="GW17" i="126"/>
  <c r="GV17" i="126"/>
  <c r="GU17" i="126"/>
  <c r="GT17" i="126"/>
  <c r="GS17" i="126"/>
  <c r="GR17" i="126"/>
  <c r="GQ17" i="126"/>
  <c r="GP17" i="126"/>
  <c r="GO17" i="126"/>
  <c r="GN17" i="126"/>
  <c r="GM17" i="126"/>
  <c r="GL17" i="126"/>
  <c r="GK17" i="126"/>
  <c r="GJ17" i="126"/>
  <c r="GI17" i="126"/>
  <c r="GH17" i="126"/>
  <c r="GG17" i="126"/>
  <c r="GF17" i="126"/>
  <c r="GE17" i="126"/>
  <c r="GD17" i="126"/>
  <c r="GC17" i="126"/>
  <c r="GB17" i="126"/>
  <c r="GA17" i="126"/>
  <c r="FZ17" i="126"/>
  <c r="FY17" i="126"/>
  <c r="FX17" i="126"/>
  <c r="FW17" i="126"/>
  <c r="FV17" i="126"/>
  <c r="FU17" i="126"/>
  <c r="FT17" i="126"/>
  <c r="FS17" i="126"/>
  <c r="FR17" i="126"/>
  <c r="FQ17" i="126"/>
  <c r="FP17" i="126"/>
  <c r="FO17" i="126"/>
  <c r="FN17" i="126"/>
  <c r="FM17" i="126"/>
  <c r="FL17" i="126"/>
  <c r="FK17" i="126"/>
  <c r="FJ17" i="126"/>
  <c r="FI17" i="126"/>
  <c r="FH17" i="126"/>
  <c r="FG17" i="126"/>
  <c r="FF17" i="126"/>
  <c r="FE17" i="126"/>
  <c r="FD17" i="126"/>
  <c r="FC17" i="126"/>
  <c r="FB17" i="126"/>
  <c r="FA17" i="126"/>
  <c r="EZ17" i="126"/>
  <c r="EY17" i="126"/>
  <c r="EX17" i="126"/>
  <c r="EW17" i="126"/>
  <c r="EV17" i="126"/>
  <c r="EU17" i="126"/>
  <c r="ET17" i="126"/>
  <c r="ES17" i="126"/>
  <c r="ER17" i="126"/>
  <c r="EQ17" i="126"/>
  <c r="EP17" i="126"/>
  <c r="EO17" i="126"/>
  <c r="EN17" i="126"/>
  <c r="EM17" i="126"/>
  <c r="EL17" i="126"/>
  <c r="EK17" i="126"/>
  <c r="EJ17" i="126"/>
  <c r="EI17" i="126"/>
  <c r="EH17" i="126"/>
  <c r="EG17" i="126"/>
  <c r="EF17" i="126"/>
  <c r="EE17" i="126"/>
  <c r="ED17" i="126"/>
  <c r="EC17" i="126"/>
  <c r="I12" i="126"/>
  <c r="I10" i="126"/>
  <c r="I8" i="126"/>
  <c r="IQ7" i="126"/>
  <c r="IP7" i="126"/>
  <c r="HU7" i="126"/>
  <c r="HV7" i="126" s="1"/>
  <c r="HW7" i="126" s="1"/>
  <c r="HX7" i="126" s="1"/>
  <c r="HY7" i="126" s="1"/>
  <c r="HZ7" i="126" s="1"/>
  <c r="IA7" i="126" s="1"/>
  <c r="IB7" i="126" s="1"/>
  <c r="IC7" i="126" s="1"/>
  <c r="ID7" i="126" s="1"/>
  <c r="IE7" i="126" s="1"/>
  <c r="IF7" i="126" s="1"/>
  <c r="IG7" i="126" s="1"/>
  <c r="IH7" i="126" s="1"/>
  <c r="II7" i="126" s="1"/>
  <c r="IJ7" i="126" s="1"/>
  <c r="IK7" i="126" s="1"/>
  <c r="IL7" i="126" s="1"/>
  <c r="IM7" i="126" s="1"/>
  <c r="HT7" i="126"/>
  <c r="HS7" i="126"/>
  <c r="HR7" i="126"/>
  <c r="HQ7" i="126"/>
  <c r="HM7" i="126"/>
  <c r="HL7" i="126"/>
  <c r="GN7" i="126"/>
  <c r="GO7" i="126" s="1"/>
  <c r="GP7" i="126" s="1"/>
  <c r="GQ7" i="126" s="1"/>
  <c r="GR7" i="126" s="1"/>
  <c r="GS7" i="126" s="1"/>
  <c r="GT7" i="126" s="1"/>
  <c r="GU7" i="126" s="1"/>
  <c r="GV7" i="126" s="1"/>
  <c r="GW7" i="126" s="1"/>
  <c r="GX7" i="126" s="1"/>
  <c r="GY7" i="126" s="1"/>
  <c r="GZ7" i="126" s="1"/>
  <c r="HA7" i="126" s="1"/>
  <c r="HB7" i="126" s="1"/>
  <c r="HC7" i="126" s="1"/>
  <c r="HD7" i="126" s="1"/>
  <c r="HE7" i="126" s="1"/>
  <c r="HF7" i="126" s="1"/>
  <c r="HG7" i="126" s="1"/>
  <c r="HH7" i="126" s="1"/>
  <c r="HI7" i="126" s="1"/>
  <c r="GM7" i="126"/>
  <c r="GH7" i="126"/>
  <c r="GG7" i="126"/>
  <c r="FJ7" i="126"/>
  <c r="FK7" i="126" s="1"/>
  <c r="FL7" i="126" s="1"/>
  <c r="FM7" i="126" s="1"/>
  <c r="FN7" i="126" s="1"/>
  <c r="FO7" i="126" s="1"/>
  <c r="FP7" i="126" s="1"/>
  <c r="FQ7" i="126" s="1"/>
  <c r="FR7" i="126" s="1"/>
  <c r="FS7" i="126" s="1"/>
  <c r="FT7" i="126" s="1"/>
  <c r="FU7" i="126" s="1"/>
  <c r="FV7" i="126" s="1"/>
  <c r="FW7" i="126" s="1"/>
  <c r="FX7" i="126" s="1"/>
  <c r="FY7" i="126" s="1"/>
  <c r="FZ7" i="126" s="1"/>
  <c r="GA7" i="126" s="1"/>
  <c r="GB7" i="126" s="1"/>
  <c r="GC7" i="126" s="1"/>
  <c r="GD7" i="126" s="1"/>
  <c r="FI7" i="126"/>
  <c r="FH7" i="126"/>
  <c r="FC7" i="126"/>
  <c r="FB7" i="126"/>
  <c r="EF7" i="126"/>
  <c r="EG7" i="126" s="1"/>
  <c r="EH7" i="126" s="1"/>
  <c r="EI7" i="126" s="1"/>
  <c r="EJ7" i="126" s="1"/>
  <c r="EK7" i="126" s="1"/>
  <c r="EL7" i="126" s="1"/>
  <c r="EM7" i="126" s="1"/>
  <c r="EN7" i="126" s="1"/>
  <c r="EO7" i="126" s="1"/>
  <c r="EP7" i="126" s="1"/>
  <c r="EQ7" i="126" s="1"/>
  <c r="ER7" i="126" s="1"/>
  <c r="ES7" i="126" s="1"/>
  <c r="ET7" i="126" s="1"/>
  <c r="EU7" i="126" s="1"/>
  <c r="EV7" i="126" s="1"/>
  <c r="EW7" i="126" s="1"/>
  <c r="EX7" i="126" s="1"/>
  <c r="EY7" i="126" s="1"/>
  <c r="EE7" i="126"/>
  <c r="ED7" i="126"/>
  <c r="DY7" i="126"/>
  <c r="DX7" i="126"/>
  <c r="DA7" i="126"/>
  <c r="DB7" i="126" s="1"/>
  <c r="DC7" i="126" s="1"/>
  <c r="DD7" i="126" s="1"/>
  <c r="DE7" i="126" s="1"/>
  <c r="DF7" i="126" s="1"/>
  <c r="DG7" i="126" s="1"/>
  <c r="DH7" i="126" s="1"/>
  <c r="DI7" i="126" s="1"/>
  <c r="DJ7" i="126" s="1"/>
  <c r="DK7" i="126" s="1"/>
  <c r="DL7" i="126" s="1"/>
  <c r="DM7" i="126" s="1"/>
  <c r="DN7" i="126" s="1"/>
  <c r="DO7" i="126" s="1"/>
  <c r="DP7" i="126" s="1"/>
  <c r="DQ7" i="126" s="1"/>
  <c r="DR7" i="126" s="1"/>
  <c r="DS7" i="126" s="1"/>
  <c r="DT7" i="126" s="1"/>
  <c r="DU7" i="126" s="1"/>
  <c r="CZ7" i="126"/>
  <c r="CY7" i="126"/>
  <c r="BV7" i="126"/>
  <c r="BW7" i="126" s="1"/>
  <c r="BX7" i="126" s="1"/>
  <c r="BY7" i="126" s="1"/>
  <c r="BZ7" i="126" s="1"/>
  <c r="CA7" i="126" s="1"/>
  <c r="CB7" i="126" s="1"/>
  <c r="CC7" i="126" s="1"/>
  <c r="CD7" i="126" s="1"/>
  <c r="CE7" i="126" s="1"/>
  <c r="CF7" i="126" s="1"/>
  <c r="CG7" i="126" s="1"/>
  <c r="CH7" i="126" s="1"/>
  <c r="CI7" i="126" s="1"/>
  <c r="CJ7" i="126" s="1"/>
  <c r="CK7" i="126" s="1"/>
  <c r="CL7" i="126" s="1"/>
  <c r="CM7" i="126" s="1"/>
  <c r="CN7" i="126" s="1"/>
  <c r="CO7" i="126" s="1"/>
  <c r="CP7" i="126" s="1"/>
  <c r="CQ7" i="126" s="1"/>
  <c r="CR7" i="126" s="1"/>
  <c r="CS7" i="126" s="1"/>
  <c r="CT7" i="126" s="1"/>
  <c r="BU7" i="126"/>
  <c r="BT7" i="126"/>
  <c r="BP7" i="126"/>
  <c r="BO7" i="126"/>
  <c r="AS7" i="126"/>
  <c r="AT7" i="126" s="1"/>
  <c r="AU7" i="126" s="1"/>
  <c r="AV7" i="126" s="1"/>
  <c r="AW7" i="126" s="1"/>
  <c r="AX7" i="126" s="1"/>
  <c r="AY7" i="126" s="1"/>
  <c r="AZ7" i="126" s="1"/>
  <c r="BA7" i="126" s="1"/>
  <c r="BB7" i="126" s="1"/>
  <c r="BC7" i="126" s="1"/>
  <c r="BD7" i="126" s="1"/>
  <c r="BE7" i="126" s="1"/>
  <c r="BF7" i="126" s="1"/>
  <c r="BG7" i="126" s="1"/>
  <c r="BH7" i="126" s="1"/>
  <c r="BI7" i="126" s="1"/>
  <c r="BJ7" i="126" s="1"/>
  <c r="BK7" i="126" s="1"/>
  <c r="BL7" i="126" s="1"/>
  <c r="AR7" i="126"/>
  <c r="AQ7" i="126"/>
  <c r="AP7" i="126"/>
  <c r="AL7" i="126"/>
  <c r="AK7" i="126"/>
  <c r="P7" i="126"/>
  <c r="Q7" i="126" s="1"/>
  <c r="R7" i="126" s="1"/>
  <c r="S7" i="126" s="1"/>
  <c r="T7" i="126" s="1"/>
  <c r="U7" i="126" s="1"/>
  <c r="V7" i="126" s="1"/>
  <c r="W7" i="126" s="1"/>
  <c r="X7" i="126" s="1"/>
  <c r="Y7" i="126" s="1"/>
  <c r="Z7" i="126" s="1"/>
  <c r="AA7" i="126" s="1"/>
  <c r="AB7" i="126" s="1"/>
  <c r="AC7" i="126" s="1"/>
  <c r="AD7" i="126" s="1"/>
  <c r="AE7" i="126" s="1"/>
  <c r="AF7" i="126" s="1"/>
  <c r="AG7" i="126" s="1"/>
  <c r="AH7" i="126" s="1"/>
  <c r="O7" i="126"/>
  <c r="N7" i="126"/>
  <c r="M7" i="126"/>
  <c r="L7" i="126"/>
  <c r="D7" i="26" l="1"/>
  <c r="P15" i="116" l="1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comments1.xml><?xml version="1.0" encoding="utf-8"?>
<comments xmlns="http://schemas.openxmlformats.org/spreadsheetml/2006/main">
  <authors>
    <author>WooHanBit</author>
    <author>이규보(반도체PM팀/-)</author>
    <author>유영길(반도체PM팀/과장/-)</author>
  </authors>
  <commentList>
    <comment ref="EU8" authorId="0" shapeId="0">
      <text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19</t>
        </r>
        <r>
          <rPr>
            <b/>
            <sz val="9"/>
            <color indexed="81"/>
            <rFont val="돋움"/>
            <family val="3"/>
            <charset val="129"/>
          </rPr>
          <t>일
대차</t>
        </r>
        <r>
          <rPr>
            <b/>
            <sz val="9"/>
            <color indexed="81"/>
            <rFont val="Tahoma"/>
            <family val="2"/>
          </rPr>
          <t xml:space="preserve"> 8EA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H8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철거물 도비 반출
</t>
        </r>
      </text>
    </comment>
    <comment ref="FI8" authorId="0" shapeId="0">
      <text>
        <r>
          <rPr>
            <b/>
            <sz val="9"/>
            <color indexed="81"/>
            <rFont val="돋움"/>
            <family val="3"/>
            <charset val="129"/>
          </rPr>
          <t>대차8EA 반출
1Ton 트럭 2대</t>
        </r>
      </text>
    </comment>
    <comment ref="FM8" authorId="0" shapeId="0">
      <text>
        <r>
          <rPr>
            <b/>
            <sz val="9"/>
            <color indexed="81"/>
            <rFont val="돋움"/>
            <family val="3"/>
            <charset val="129"/>
          </rPr>
          <t>도비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리프터
</t>
        </r>
        <r>
          <rPr>
            <b/>
            <sz val="9"/>
            <color indexed="81"/>
            <rFont val="Tahoma"/>
            <family val="2"/>
          </rPr>
          <t xml:space="preserve">5Ton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O8" authorId="0" shapeId="0">
      <text>
        <r>
          <rPr>
            <b/>
            <sz val="9"/>
            <color indexed="81"/>
            <rFont val="돋움"/>
            <family val="3"/>
            <charset val="129"/>
          </rPr>
          <t>도비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반입
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돋움"/>
            <family val="3"/>
            <charset val="129"/>
          </rPr>
          <t>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컨베이어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등
</t>
        </r>
        <r>
          <rPr>
            <b/>
            <sz val="9"/>
            <color indexed="81"/>
            <rFont val="Tahoma"/>
            <family val="2"/>
          </rPr>
          <t>5Ton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4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V8" authorId="0" shapeId="0">
      <text>
        <r>
          <rPr>
            <b/>
            <sz val="9"/>
            <color indexed="81"/>
            <rFont val="돋움"/>
            <family val="3"/>
            <charset val="129"/>
          </rPr>
          <t>대차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반출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FX8" authorId="0" shapeId="0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차반입
셔틀턴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등
</t>
        </r>
        <r>
          <rPr>
            <b/>
            <sz val="9"/>
            <color indexed="81"/>
            <rFont val="Tahoma"/>
            <family val="2"/>
          </rPr>
          <t xml:space="preserve">1Ton </t>
        </r>
        <r>
          <rPr>
            <b/>
            <sz val="9"/>
            <color indexed="81"/>
            <rFont val="돋움"/>
            <family val="3"/>
            <charset val="129"/>
          </rPr>
          <t>트럭</t>
        </r>
        <r>
          <rPr>
            <b/>
            <sz val="9"/>
            <color indexed="81"/>
            <rFont val="Tahoma"/>
            <family val="2"/>
          </rPr>
          <t xml:space="preserve"> 2</t>
        </r>
        <r>
          <rPr>
            <b/>
            <sz val="9"/>
            <color indexed="81"/>
            <rFont val="돋움"/>
            <family val="3"/>
            <charset val="129"/>
          </rPr>
          <t>대</t>
        </r>
      </text>
    </comment>
    <comment ref="GP31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영역(M38, M43, M44) Down 일정
12/06 09:00 ~ 01/03 18:00</t>
        </r>
      </text>
    </comment>
    <comment ref="HX31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01/09</t>
        </r>
      </text>
    </comment>
    <comment ref="HW33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1L1F -&gt; 4L6F 이동</t>
        </r>
      </text>
    </comment>
    <comment ref="JG33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 xml:space="preserve">PLC 영역(M36, </t>
        </r>
        <r>
          <rPr>
            <b/>
            <sz val="12"/>
            <color indexed="12"/>
            <rFont val="맑은 고딕"/>
            <family val="3"/>
            <charset val="129"/>
          </rPr>
          <t>M신규</t>
        </r>
        <r>
          <rPr>
            <b/>
            <sz val="12"/>
            <color indexed="81"/>
            <rFont val="맑은 고딕"/>
            <family val="3"/>
            <charset val="129"/>
          </rPr>
          <t>) Down 일정
02/13 09:00 ~ 18:00</t>
        </r>
      </text>
    </comment>
    <comment ref="JN33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02/20</t>
        </r>
      </text>
    </comment>
    <comment ref="HQ35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영역(M23) Down 일정
01/02 09:00 ~ 01/24 18:00
PLC 영역(M32) Down 일정
01/02 09:00 ~ 01/19 18:00
PLC 영역(M35, M36) Down 일정
01/02 09:00 ~ 01/29 18:00</t>
        </r>
      </text>
    </comment>
    <comment ref="IR35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01/29</t>
        </r>
      </text>
    </comment>
    <comment ref="IU37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02/01</t>
        </r>
      </text>
    </comment>
    <comment ref="IN39" authorId="1" shapeId="0">
      <text>
        <r>
          <rPr>
            <b/>
            <sz val="12"/>
            <color indexed="81"/>
            <rFont val="맑은 고딕"/>
            <family val="3"/>
            <charset val="129"/>
          </rPr>
          <t>PLC 영역(M36, M37, M41, M43) Down 일정
01/25 09:00 ~ 02/23 18:00</t>
        </r>
      </text>
    </comment>
    <comment ref="JW39" authorId="2" shapeId="0">
      <text>
        <r>
          <rPr>
            <b/>
            <sz val="12"/>
            <color indexed="81"/>
            <rFont val="맑은 고딕"/>
            <family val="3"/>
            <charset val="129"/>
          </rPr>
          <t>양산 02/29</t>
        </r>
      </text>
    </comment>
  </commentList>
</comments>
</file>

<file path=xl/sharedStrings.xml><?xml version="1.0" encoding="utf-8"?>
<sst xmlns="http://schemas.openxmlformats.org/spreadsheetml/2006/main" count="563" uniqueCount="361">
  <si>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</si>
  <si>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</si>
  <si>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</si>
  <si>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</si>
  <si>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</si>
  <si>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</si>
  <si>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</si>
  <si>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</si>
  <si>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</si>
  <si>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</si>
  <si>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</si>
  <si>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</si>
  <si>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</si>
  <si>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</si>
  <si>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</si>
  <si>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</si>
  <si>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</si>
  <si>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</si>
  <si>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</si>
  <si>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</si>
  <si>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</si>
  <si>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</si>
  <si>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</si>
  <si>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</si>
  <si>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</si>
  <si>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</si>
  <si>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</si>
  <si>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</si>
  <si>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</si>
  <si>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</si>
  <si>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</si>
  <si>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</si>
  <si>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</si>
  <si>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</si>
  <si>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</si>
  <si>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</si>
  <si>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</si>
  <si>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</si>
  <si>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</si>
  <si>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</si>
  <si>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</si>
  <si>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</si>
  <si>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</si>
  <si>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</si>
  <si>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</si>
  <si>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</si>
  <si>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</si>
  <si>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</si>
  <si>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</si>
  <si>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</si>
  <si>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</si>
  <si>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</si>
  <si>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</si>
  <si>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</si>
  <si>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</si>
  <si>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</si>
  <si>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</si>
  <si>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</si>
  <si>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</si>
  <si>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</si>
  <si>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</si>
  <si>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</si>
  <si>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</si>
  <si>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</si>
  <si>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</si>
  <si>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</si>
  <si>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</si>
  <si>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</si>
  <si>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</si>
  <si>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</si>
  <si>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</si>
  <si>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</si>
  <si>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</si>
  <si>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</si>
  <si>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</si>
  <si>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</si>
  <si>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</si>
  <si>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</si>
  <si>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</si>
  <si>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</si>
  <si>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</si>
  <si>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</si>
  <si>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</si>
  <si>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</si>
  <si>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</si>
  <si>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</si>
  <si>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</si>
  <si>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</si>
  <si>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</si>
  <si>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</si>
  <si>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</si>
  <si>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</si>
  <si>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</si>
  <si>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</si>
  <si>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</si>
  <si>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</si>
  <si>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</si>
  <si>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</si>
  <si>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</si>
  <si>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</si>
  <si>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</si>
  <si>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</si>
  <si>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</si>
  <si>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</si>
  <si>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</si>
  <si>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</si>
  <si>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</si>
  <si>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</si>
  <si>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</si>
  <si>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</si>
  <si>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</si>
  <si>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</si>
  <si>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</si>
  <si>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</si>
  <si>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</si>
  <si>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</si>
  <si>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</si>
  <si>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</si>
  <si>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</si>
  <si>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</si>
  <si>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</si>
  <si>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</si>
  <si>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</si>
  <si>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</si>
  <si>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</si>
  <si>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</si>
  <si>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</si>
  <si>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</si>
  <si>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</si>
  <si>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</si>
  <si>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</si>
  <si>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</si>
  <si>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</si>
  <si>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</si>
  <si>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</si>
  <si>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</si>
  <si>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</si>
  <si>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</si>
  <si>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</si>
  <si>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</si>
  <si>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</si>
  <si>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</si>
  <si>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</si>
  <si>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</si>
  <si>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</si>
  <si>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</si>
  <si>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</si>
  <si>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</si>
  <si>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</si>
  <si>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</si>
  <si>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</si>
  <si>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</si>
  <si>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</si>
  <si>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</si>
  <si>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</si>
  <si>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</si>
  <si>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</si>
  <si>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</si>
  <si>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</si>
  <si>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</si>
  <si>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</si>
  <si>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</si>
  <si>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</si>
  <si>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</si>
  <si>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</si>
  <si>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</si>
  <si>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</si>
  <si>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</si>
  <si>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</si>
  <si>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</si>
  <si>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</si>
  <si>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</si>
  <si>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</si>
  <si>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</si>
  <si>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</si>
  <si>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</si>
  <si>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</si>
  <si>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</si>
  <si>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</si>
  <si>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</si>
  <si>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</si>
  <si>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</si>
  <si>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</si>
  <si>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</si>
  <si>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</si>
  <si>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</si>
  <si>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</si>
  <si>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</si>
  <si>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</si>
  <si>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</si>
  <si>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</si>
  <si>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</si>
  <si>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</si>
  <si>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</si>
  <si>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</si>
  <si>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</si>
  <si>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</si>
  <si>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</si>
  <si>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</si>
  <si>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</si>
  <si>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</si>
  <si>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</si>
  <si>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</si>
  <si>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</si>
  <si>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충청남도 아산시 배방읍 배방로 158</t>
    <phoneticPr fontId="12" type="noConversion"/>
  </si>
  <si>
    <t>항 목</t>
    <phoneticPr fontId="33" type="noConversion"/>
  </si>
  <si>
    <t>작업 내용</t>
    <phoneticPr fontId="33" type="noConversion"/>
  </si>
  <si>
    <t>시작일</t>
    <phoneticPr fontId="33" type="noConversion"/>
  </si>
  <si>
    <t>종료일</t>
    <phoneticPr fontId="33" type="noConversion"/>
  </si>
  <si>
    <t>소요일</t>
    <phoneticPr fontId="33" type="noConversion"/>
  </si>
  <si>
    <t>일정</t>
    <phoneticPr fontId="33" type="noConversion"/>
  </si>
  <si>
    <t>목표</t>
  </si>
  <si>
    <t>전장</t>
    <phoneticPr fontId="33" type="noConversion"/>
  </si>
  <si>
    <t>제어</t>
    <phoneticPr fontId="33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</si>
  <si>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</si>
  <si>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</si>
  <si>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</si>
  <si>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</si>
  <si>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</si>
  <si>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</si>
  <si>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</si>
  <si>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</si>
  <si>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Hanging Point 마킹</t>
  </si>
  <si>
    <t>1.6 추락위험 부분(개구부 등)</t>
  </si>
  <si>
    <t>작업 반경 내 외부 작업 인원 접근 금지</t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</si>
  <si>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</si>
  <si>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</si>
  <si>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</si>
  <si>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</si>
  <si>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CV 하부 몰드바 고정 작업</t>
  </si>
  <si>
    <t>CV-몰드바 사이 협착 위험</t>
  </si>
  <si>
    <t>안전보호구 착용 철저
3인1조작업
작업규정 강화, 정기 휴식시간 확보</t>
  </si>
  <si>
    <t>CV 레벨 작업</t>
  </si>
  <si>
    <t>Hanging Shaft, 벨트 미세셋팅 중 협착 위험</t>
  </si>
  <si>
    <t>안전보호구 착용</t>
  </si>
  <si>
    <t>CV 직진도 작업</t>
  </si>
  <si>
    <t>CV Duct 배관 작업</t>
  </si>
  <si>
    <t>덕트 고정 작업시 끼임</t>
  </si>
  <si>
    <t>CV 배선 작업</t>
  </si>
  <si>
    <t>2.1 감전(안전전압 초과)</t>
  </si>
  <si>
    <t>판넬, 센서 접촉시 감전 위험</t>
  </si>
  <si>
    <t>I/O Check</t>
  </si>
  <si>
    <t>작업 규정 준수</t>
  </si>
  <si>
    <t>연결물류 Teaching</t>
  </si>
  <si>
    <t>CV-상대 연결물류 간 협착 위험</t>
  </si>
  <si>
    <t>시운전 테스트</t>
  </si>
  <si>
    <t>1.4 충돌위험 부분</t>
  </si>
  <si>
    <t>CV 상부 화물 이동중 충돌 위험</t>
  </si>
  <si>
    <t>구 분</t>
    <phoneticPr fontId="33" type="noConversion"/>
  </si>
  <si>
    <t>물류사내 제작</t>
    <phoneticPr fontId="33" type="noConversion"/>
  </si>
  <si>
    <t>작업규정 강화 및 2인1조 작업 실시</t>
  </si>
  <si>
    <t>이재혁</t>
    <phoneticPr fontId="1" type="noConversion"/>
  </si>
  <si>
    <t>도면출도</t>
    <phoneticPr fontId="33" type="noConversion"/>
  </si>
  <si>
    <t>LAYOUT확정</t>
    <phoneticPr fontId="33" type="noConversion"/>
  </si>
  <si>
    <t>반입 및 기구</t>
    <phoneticPr fontId="33" type="noConversion"/>
  </si>
  <si>
    <t>기구</t>
    <phoneticPr fontId="33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</si>
  <si>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</si>
  <si>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CV 전장</t>
    <phoneticPr fontId="12" type="noConversion"/>
  </si>
  <si>
    <t>CV H/W SET-UP</t>
    <phoneticPr fontId="12" type="noConversion"/>
  </si>
  <si>
    <t>박석현</t>
    <phoneticPr fontId="1" type="noConversion"/>
  </si>
  <si>
    <t>박성진</t>
    <phoneticPr fontId="1" type="noConversion"/>
  </si>
  <si>
    <t>23년 06월</t>
    <phoneticPr fontId="33" type="noConversion"/>
  </si>
  <si>
    <t>23년 07월</t>
    <phoneticPr fontId="33" type="noConversion"/>
  </si>
  <si>
    <t>23년 08월</t>
    <phoneticPr fontId="33" type="noConversion"/>
  </si>
  <si>
    <t>장납기품 발주</t>
    <phoneticPr fontId="33" type="noConversion"/>
  </si>
  <si>
    <t>장납기품목 : 서보모터/앰프/Inverter/IO카드, Rotary Actuator, 전장판넬</t>
    <phoneticPr fontId="33" type="noConversion"/>
  </si>
  <si>
    <t>말비계</t>
    <phoneticPr fontId="1" type="noConversion"/>
  </si>
  <si>
    <t>말비계 위에서 천장 마킹 시 추락 위험</t>
    <phoneticPr fontId="1" type="noConversion"/>
  </si>
  <si>
    <t>4면 작업구획 설정 및 인원통제</t>
    <phoneticPr fontId="1" type="noConversion"/>
  </si>
  <si>
    <t>전기 작업시 활선경보기 착용 및 접지상태 확인 후 작업 실시</t>
    <phoneticPr fontId="1" type="noConversion"/>
  </si>
  <si>
    <t>2m이상 시 안전대 착용, 말비계 끝단 단부인식대 밟기 금지</t>
    <phoneticPr fontId="1" type="noConversion"/>
  </si>
  <si>
    <t>수동 리프터
말비계</t>
    <phoneticPr fontId="1" type="noConversion"/>
  </si>
  <si>
    <t>말비계
수평자
렌치</t>
    <phoneticPr fontId="1" type="noConversion"/>
  </si>
  <si>
    <t>말비계
수공구
드릴</t>
    <phoneticPr fontId="1" type="noConversion"/>
  </si>
  <si>
    <t>말비계
수공구</t>
    <phoneticPr fontId="1" type="noConversion"/>
  </si>
  <si>
    <t>말비계
철자
수공구</t>
    <phoneticPr fontId="1" type="noConversion"/>
  </si>
  <si>
    <t>엄은석</t>
    <phoneticPr fontId="1" type="noConversion"/>
  </si>
  <si>
    <t>이현정</t>
    <phoneticPr fontId="1" type="noConversion"/>
  </si>
  <si>
    <t>서비스</t>
    <phoneticPr fontId="12" type="noConversion"/>
  </si>
  <si>
    <t>엄은석k/서비스
박석현d/제어6팀</t>
    <phoneticPr fontId="12" type="noConversion"/>
  </si>
  <si>
    <t>23년 09월</t>
    <phoneticPr fontId="33" type="noConversion"/>
  </si>
  <si>
    <t>23년 10월</t>
    <phoneticPr fontId="33" type="noConversion"/>
  </si>
  <si>
    <t>검수,포장</t>
    <phoneticPr fontId="33" type="noConversion"/>
  </si>
  <si>
    <t>양산</t>
    <phoneticPr fontId="33" type="noConversion"/>
  </si>
  <si>
    <t>반입</t>
    <phoneticPr fontId="33" type="noConversion"/>
  </si>
  <si>
    <t>8/31</t>
    <phoneticPr fontId="1" type="noConversion"/>
  </si>
  <si>
    <t>23년 11월</t>
    <phoneticPr fontId="33" type="noConversion"/>
  </si>
  <si>
    <t>배상대</t>
    <phoneticPr fontId="1" type="noConversion"/>
  </si>
  <si>
    <t>BSA</t>
    <phoneticPr fontId="12" type="noConversion"/>
  </si>
  <si>
    <t>바이너리</t>
    <phoneticPr fontId="12" type="noConversion"/>
  </si>
  <si>
    <t>박성진</t>
    <phoneticPr fontId="1" type="noConversion"/>
  </si>
  <si>
    <t>PJT : SEC 온양_2L1F_MZCleaner물류_4L6F PKG공정_DC_Sorter 물류공사</t>
    <phoneticPr fontId="1" type="noConversion"/>
  </si>
  <si>
    <t>2023. 10. 16</t>
    <phoneticPr fontId="1" type="noConversion"/>
  </si>
  <si>
    <t>엄은석
이규보</t>
    <phoneticPr fontId="1" type="noConversion"/>
  </si>
  <si>
    <t>엄은석 / 010-9448-0839, 이규보 / 010-3174-6347</t>
    <phoneticPr fontId="12" type="noConversion"/>
  </si>
  <si>
    <t xml:space="preserve"> 2023-10-19~ 2024-03-31</t>
    <phoneticPr fontId="12" type="noConversion"/>
  </si>
  <si>
    <t>15명</t>
    <phoneticPr fontId="12" type="noConversion"/>
  </si>
  <si>
    <t>SNU</t>
    <phoneticPr fontId="12" type="noConversion"/>
  </si>
  <si>
    <t>신세기</t>
    <phoneticPr fontId="12" type="noConversion"/>
  </si>
  <si>
    <t>SEC 온양_2L1F_MZCleaner물류_4L6F PKG공정_DC_Sorter 물류공사</t>
    <phoneticPr fontId="12" type="noConversion"/>
  </si>
  <si>
    <t>선형시스템</t>
    <phoneticPr fontId="12" type="noConversion"/>
  </si>
  <si>
    <t>CV 제어/시운전/SW</t>
    <phoneticPr fontId="12" type="noConversion"/>
  </si>
  <si>
    <t>-. CV SET-UP(H/W)
-. CV 전장 작업
-. CV 시운전, SW</t>
    <phoneticPr fontId="1" type="noConversion"/>
  </si>
  <si>
    <t>엄은석/이규보</t>
    <phoneticPr fontId="1" type="noConversion"/>
  </si>
  <si>
    <t>문승환</t>
    <phoneticPr fontId="1" type="noConversion"/>
  </si>
  <si>
    <t>`</t>
    <phoneticPr fontId="33" type="noConversion"/>
  </si>
  <si>
    <t>MZ CLEANER
도비반입</t>
    <phoneticPr fontId="33" type="noConversion"/>
  </si>
  <si>
    <t>반출</t>
    <phoneticPr fontId="33" type="noConversion"/>
  </si>
  <si>
    <t>1차반입</t>
    <phoneticPr fontId="33" type="noConversion"/>
  </si>
  <si>
    <t>2차반입</t>
    <phoneticPr fontId="33" type="noConversion"/>
  </si>
  <si>
    <t>도비</t>
    <phoneticPr fontId="33" type="noConversion"/>
  </si>
  <si>
    <t>구
분</t>
    <phoneticPr fontId="33" type="noConversion"/>
  </si>
  <si>
    <t xml:space="preserve">     22년 05월</t>
    <phoneticPr fontId="33" type="noConversion"/>
  </si>
  <si>
    <t>23년 12월</t>
    <phoneticPr fontId="33" type="noConversion"/>
  </si>
  <si>
    <t>24년 01월</t>
    <phoneticPr fontId="33" type="noConversion"/>
  </si>
  <si>
    <t>공사우선순위</t>
    <phoneticPr fontId="33" type="noConversion"/>
  </si>
  <si>
    <t>현장체크 / 도면출도</t>
    <phoneticPr fontId="33" type="noConversion"/>
  </si>
  <si>
    <t>2L1F PKG SBA 1단계
물류자동화</t>
    <phoneticPr fontId="33" type="noConversion"/>
  </si>
  <si>
    <t>A구역</t>
    <phoneticPr fontId="33" type="noConversion"/>
  </si>
  <si>
    <t>기구조립/전장/제어 TEST</t>
    <phoneticPr fontId="33" type="noConversion"/>
  </si>
  <si>
    <t>장납기품목 : 서보모터/엠프 3개월</t>
    <phoneticPr fontId="33" type="noConversion"/>
  </si>
  <si>
    <t>기구조립 전장/제어 TEST</t>
    <phoneticPr fontId="33" type="noConversion"/>
  </si>
  <si>
    <t>기구 조립 전장/제어 TEST</t>
    <phoneticPr fontId="33" type="noConversion"/>
  </si>
  <si>
    <t>전장및기구철거</t>
    <phoneticPr fontId="33" type="noConversion"/>
  </si>
  <si>
    <t>기구설치</t>
    <phoneticPr fontId="33" type="noConversion"/>
  </si>
  <si>
    <t>시운전및 양산 TEST</t>
    <phoneticPr fontId="33" type="noConversion"/>
  </si>
  <si>
    <t>전장설치</t>
    <phoneticPr fontId="33" type="noConversion"/>
  </si>
  <si>
    <t>B구역</t>
    <phoneticPr fontId="33" type="noConversion"/>
  </si>
  <si>
    <t xml:space="preserve">2L 1F PKG
MZ CLEANER   </t>
    <phoneticPr fontId="33" type="noConversion"/>
  </si>
  <si>
    <t xml:space="preserve">2L 1F PKG MZ CLEANER 2차분 </t>
    <phoneticPr fontId="33" type="noConversion"/>
  </si>
  <si>
    <t>검수</t>
    <phoneticPr fontId="33" type="noConversion"/>
  </si>
  <si>
    <t>시운전 및 TEST</t>
    <phoneticPr fontId="33" type="noConversion"/>
  </si>
  <si>
    <t>공사중 예상 투입 인원</t>
    <phoneticPr fontId="33" type="noConversion"/>
  </si>
  <si>
    <t>PM+안전</t>
    <phoneticPr fontId="33" type="noConversion"/>
  </si>
  <si>
    <t>합계</t>
    <phoneticPr fontId="33" type="noConversion"/>
  </si>
  <si>
    <t>MZ CLEANER 2차분 LAY OUT</t>
    <phoneticPr fontId="33" type="noConversion"/>
  </si>
  <si>
    <t>B구역 LAY OUT</t>
    <phoneticPr fontId="33" type="noConversion"/>
  </si>
  <si>
    <t>주말 및 공휴일 작업예정 표기</t>
    <phoneticPr fontId="33" type="noConversion"/>
  </si>
  <si>
    <t>1차 반입(12/06)</t>
    <phoneticPr fontId="33" type="noConversion"/>
  </si>
  <si>
    <t>2차 반입(01/08)</t>
    <phoneticPr fontId="33" type="noConversion"/>
  </si>
  <si>
    <t>24년 02월</t>
    <phoneticPr fontId="33" type="noConversion"/>
  </si>
  <si>
    <t>현장체크 / 
도면출도</t>
    <phoneticPr fontId="33" type="noConversion"/>
  </si>
  <si>
    <t>4L6F PKG</t>
    <phoneticPr fontId="33" type="noConversion"/>
  </si>
  <si>
    <t>[No.1] 1차 D/C Sortor 및 6면검사기 연동 Tray 물류</t>
    <phoneticPr fontId="33" type="noConversion"/>
  </si>
  <si>
    <t>현장체크</t>
    <phoneticPr fontId="33" type="noConversion"/>
  </si>
  <si>
    <t>11/28 검수,포장</t>
    <phoneticPr fontId="33" type="noConversion"/>
  </si>
  <si>
    <t>검증 Test</t>
    <phoneticPr fontId="33" type="noConversion"/>
  </si>
  <si>
    <t>[No.4] STK 철거 후 이설 (1L1F-&gt;4L6F)</t>
    <phoneticPr fontId="33" type="noConversion"/>
  </si>
  <si>
    <t>1L1F STK 철거</t>
    <phoneticPr fontId="33" type="noConversion"/>
  </si>
  <si>
    <t>[No.2] E-MGZ FRT 공급 경로 변경</t>
    <phoneticPr fontId="33" type="noConversion"/>
  </si>
  <si>
    <t>기존 물류 철거</t>
    <phoneticPr fontId="33" type="noConversion"/>
  </si>
  <si>
    <t>구매 / 기구 / 
전장 / 제어</t>
    <phoneticPr fontId="33" type="noConversion"/>
  </si>
  <si>
    <t>[No.2-1] STK 이설 연동 Tray C/V 물류</t>
    <phoneticPr fontId="33" type="noConversion"/>
  </si>
  <si>
    <t>[No.3] 2차 D/C Sortor 설비 투입/배출 Tray 물류</t>
    <phoneticPr fontId="33" type="noConversion"/>
  </si>
  <si>
    <t>2023. 10. 10.</t>
    <phoneticPr fontId="1" type="noConversion"/>
  </si>
  <si>
    <t>10/10</t>
    <phoneticPr fontId="1" type="noConversion"/>
  </si>
  <si>
    <t>이동동선 확보 및 운반대차 운용, 2인 1조 작업</t>
    <phoneticPr fontId="1" type="noConversion"/>
  </si>
  <si>
    <t>슬링바 사용 전 점검 실시 및 파손 슬링바 사용 금지, 월별 공도구 점검 스티커 부착하여 눈관리 실시</t>
    <phoneticPr fontId="1" type="noConversion"/>
  </si>
  <si>
    <t>작업 반경 내 외부 작업 인원 접근 금지, 작업 사전 위험예지훈련 실시</t>
    <phoneticPr fontId="1" type="noConversion"/>
  </si>
  <si>
    <t>작업규정 강화 및 2인1조 작업 실시</t>
    <phoneticPr fontId="1" type="noConversion"/>
  </si>
  <si>
    <t>안전보호구 착용 철저 및
접지 확인, 작업 중 전원공급 금지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</si>
</sst>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8"/>
      <color indexed="13"/>
      <name val="맑은 고딕"/>
      <family val="3"/>
      <charset val="129"/>
    </font>
    <font>
      <sz val="8"/>
      <name val="돋움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4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color rgb="FFFF0000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6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indexed="81"/>
      <name val="맑은 고딕"/>
      <family val="3"/>
      <charset val="129"/>
    </font>
    <font>
      <b/>
      <sz val="12"/>
      <color indexed="12"/>
      <name val="맑은 고딕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7A70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42" fillId="0" borderId="0">
      <alignment vertical="center"/>
    </xf>
    <xf numFmtId="0" fontId="27" fillId="0" borderId="0"/>
    <xf numFmtId="0" fontId="27" fillId="0" borderId="0"/>
  </cellStyleXfs>
  <cellXfs count="66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1" fontId="34" fillId="0" borderId="18" xfId="11" applyFont="1" applyFill="1" applyBorder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41" fontId="12" fillId="12" borderId="0" xfId="11" applyFont="1" applyFill="1" applyBorder="1" applyAlignment="1">
      <alignment horizontal="center" vertical="center"/>
    </xf>
    <xf numFmtId="176" fontId="38" fillId="0" borderId="99" xfId="12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2" fillId="12" borderId="0" xfId="10" applyFont="1" applyFill="1" applyAlignment="1">
      <alignment horizontal="center"/>
    </xf>
    <xf numFmtId="0" fontId="12" fillId="12" borderId="0" xfId="10" applyFont="1" applyFill="1" applyAlignment="1">
      <alignment horizontal="center" vertical="center"/>
    </xf>
    <xf numFmtId="178" fontId="12" fillId="12" borderId="0" xfId="10" applyNumberFormat="1" applyFont="1" applyFill="1" applyAlignment="1">
      <alignment horizontal="center" vertical="center"/>
    </xf>
    <xf numFmtId="0" fontId="12" fillId="9" borderId="0" xfId="10" applyFont="1" applyFill="1" applyAlignment="1">
      <alignment horizontal="center"/>
    </xf>
    <xf numFmtId="0" fontId="12" fillId="13" borderId="0" xfId="10" applyFont="1" applyFill="1" applyAlignment="1">
      <alignment horizontal="center"/>
    </xf>
    <xf numFmtId="0" fontId="32" fillId="12" borderId="0" xfId="10" applyFont="1" applyFill="1" applyAlignment="1">
      <alignment horizontal="center" vertical="center"/>
    </xf>
    <xf numFmtId="178" fontId="32" fillId="12" borderId="0" xfId="10" applyNumberFormat="1" applyFont="1" applyFill="1" applyAlignment="1">
      <alignment horizontal="center" vertical="center"/>
    </xf>
    <xf numFmtId="0" fontId="49" fillId="9" borderId="0" xfId="10" applyFont="1" applyFill="1" applyAlignment="1">
      <alignment horizontal="left"/>
    </xf>
    <xf numFmtId="0" fontId="49" fillId="13" borderId="0" xfId="10" applyFont="1" applyFill="1" applyAlignment="1">
      <alignment horizontal="left"/>
    </xf>
    <xf numFmtId="0" fontId="34" fillId="0" borderId="83" xfId="10" applyFont="1" applyBorder="1" applyAlignment="1">
      <alignment vertical="center"/>
    </xf>
    <xf numFmtId="0" fontId="36" fillId="0" borderId="0" xfId="10" applyFont="1" applyAlignment="1">
      <alignment horizontal="center"/>
    </xf>
    <xf numFmtId="0" fontId="34" fillId="0" borderId="50" xfId="10" applyFont="1" applyBorder="1" applyAlignment="1">
      <alignment vertical="center"/>
    </xf>
    <xf numFmtId="0" fontId="34" fillId="0" borderId="71" xfId="10" applyFont="1" applyBorder="1" applyAlignment="1">
      <alignment horizontal="center" vertical="center"/>
    </xf>
    <xf numFmtId="0" fontId="34" fillId="0" borderId="33" xfId="10" applyFont="1" applyBorder="1" applyAlignment="1">
      <alignment horizontal="center" vertical="center"/>
    </xf>
    <xf numFmtId="178" fontId="34" fillId="0" borderId="9" xfId="10" applyNumberFormat="1" applyFont="1" applyBorder="1" applyAlignment="1">
      <alignment horizontal="center" vertical="center"/>
    </xf>
    <xf numFmtId="0" fontId="34" fillId="0" borderId="19" xfId="10" applyFont="1" applyBorder="1" applyAlignment="1">
      <alignment horizontal="center" vertical="center"/>
    </xf>
    <xf numFmtId="179" fontId="17" fillId="9" borderId="87" xfId="10" applyNumberFormat="1" applyFont="1" applyFill="1" applyBorder="1" applyAlignment="1">
      <alignment horizontal="center" vertical="center" shrinkToFit="1"/>
    </xf>
    <xf numFmtId="179" fontId="37" fillId="0" borderId="88" xfId="10" applyNumberFormat="1" applyFont="1" applyBorder="1" applyAlignment="1">
      <alignment horizontal="center" vertical="center" shrinkToFit="1"/>
    </xf>
    <xf numFmtId="179" fontId="50" fillId="0" borderId="88" xfId="10" applyNumberFormat="1" applyFont="1" applyBorder="1" applyAlignment="1">
      <alignment horizontal="center" vertical="center" shrinkToFit="1"/>
    </xf>
    <xf numFmtId="179" fontId="17" fillId="9" borderId="88" xfId="10" applyNumberFormat="1" applyFont="1" applyFill="1" applyBorder="1" applyAlignment="1">
      <alignment horizontal="center" vertical="center" shrinkToFit="1"/>
    </xf>
    <xf numFmtId="179" fontId="50" fillId="9" borderId="88" xfId="10" applyNumberFormat="1" applyFont="1" applyFill="1" applyBorder="1" applyAlignment="1">
      <alignment horizontal="center" vertical="center" shrinkToFit="1"/>
    </xf>
    <xf numFmtId="179" fontId="37" fillId="9" borderId="88" xfId="10" applyNumberFormat="1" applyFont="1" applyFill="1" applyBorder="1" applyAlignment="1">
      <alignment horizontal="center" vertical="center" shrinkToFit="1"/>
    </xf>
    <xf numFmtId="179" fontId="37" fillId="0" borderId="11" xfId="10" applyNumberFormat="1" applyFont="1" applyBorder="1" applyAlignment="1">
      <alignment horizontal="center" vertical="center" shrinkToFit="1"/>
    </xf>
    <xf numFmtId="179" fontId="37" fillId="0" borderId="104" xfId="10" applyNumberFormat="1" applyFont="1" applyBorder="1" applyAlignment="1">
      <alignment horizontal="center" vertical="center" shrinkToFit="1"/>
    </xf>
    <xf numFmtId="179" fontId="50" fillId="0" borderId="87" xfId="10" applyNumberFormat="1" applyFont="1" applyBorder="1" applyAlignment="1">
      <alignment horizontal="center" vertical="center" shrinkToFit="1"/>
    </xf>
    <xf numFmtId="179" fontId="37" fillId="9" borderId="11" xfId="10" applyNumberFormat="1" applyFont="1" applyFill="1" applyBorder="1" applyAlignment="1">
      <alignment horizontal="center" vertical="center" shrinkToFit="1"/>
    </xf>
    <xf numFmtId="179" fontId="50" fillId="0" borderId="104" xfId="10" applyNumberFormat="1" applyFont="1" applyBorder="1" applyAlignment="1">
      <alignment horizontal="center" vertical="center" shrinkToFit="1"/>
    </xf>
    <xf numFmtId="179" fontId="17" fillId="9" borderId="106" xfId="10" applyNumberFormat="1" applyFont="1" applyFill="1" applyBorder="1" applyAlignment="1">
      <alignment horizontal="center" vertical="center" shrinkToFit="1"/>
    </xf>
    <xf numFmtId="179" fontId="50" fillId="9" borderId="11" xfId="10" applyNumberFormat="1" applyFont="1" applyFill="1" applyBorder="1" applyAlignment="1">
      <alignment horizontal="center" vertical="center" shrinkToFit="1"/>
    </xf>
    <xf numFmtId="179" fontId="17" fillId="9" borderId="104" xfId="10" applyNumberFormat="1" applyFont="1" applyFill="1" applyBorder="1" applyAlignment="1">
      <alignment horizontal="center" vertical="center" shrinkToFit="1"/>
    </xf>
    <xf numFmtId="179" fontId="37" fillId="0" borderId="101" xfId="10" applyNumberFormat="1" applyFont="1" applyBorder="1" applyAlignment="1">
      <alignment horizontal="center" vertical="center" shrinkToFit="1"/>
    </xf>
    <xf numFmtId="179" fontId="17" fillId="0" borderId="87" xfId="10" applyNumberFormat="1" applyFont="1" applyBorder="1" applyAlignment="1">
      <alignment horizontal="center" vertical="center" shrinkToFit="1"/>
    </xf>
    <xf numFmtId="179" fontId="17" fillId="0" borderId="88" xfId="10" applyNumberFormat="1" applyFont="1" applyBorder="1" applyAlignment="1">
      <alignment horizontal="center" vertical="center" shrinkToFit="1"/>
    </xf>
    <xf numFmtId="179" fontId="17" fillId="0" borderId="11" xfId="10" applyNumberFormat="1" applyFont="1" applyBorder="1" applyAlignment="1">
      <alignment horizontal="center" vertical="center" shrinkToFit="1"/>
    </xf>
    <xf numFmtId="179" fontId="50" fillId="0" borderId="101" xfId="10" applyNumberFormat="1" applyFont="1" applyBorder="1" applyAlignment="1">
      <alignment horizontal="center" vertical="center" shrinkToFit="1"/>
    </xf>
    <xf numFmtId="179" fontId="50" fillId="0" borderId="116" xfId="10" applyNumberFormat="1" applyFont="1" applyBorder="1" applyAlignment="1">
      <alignment horizontal="center" vertical="center" shrinkToFit="1"/>
    </xf>
    <xf numFmtId="179" fontId="17" fillId="0" borderId="117" xfId="10" applyNumberFormat="1" applyFont="1" applyBorder="1" applyAlignment="1">
      <alignment horizontal="center" vertical="center" shrinkToFit="1"/>
    </xf>
    <xf numFmtId="179" fontId="17" fillId="0" borderId="118" xfId="10" applyNumberFormat="1" applyFont="1" applyBorder="1" applyAlignment="1">
      <alignment horizontal="center" vertical="center" shrinkToFit="1"/>
    </xf>
    <xf numFmtId="179" fontId="37" fillId="0" borderId="112" xfId="10" applyNumberFormat="1" applyFont="1" applyBorder="1" applyAlignment="1">
      <alignment horizontal="center" vertical="center" shrinkToFit="1"/>
    </xf>
    <xf numFmtId="179" fontId="37" fillId="9" borderId="112" xfId="10" applyNumberFormat="1" applyFont="1" applyFill="1" applyBorder="1" applyAlignment="1">
      <alignment horizontal="center" vertical="center" shrinkToFit="1"/>
    </xf>
    <xf numFmtId="179" fontId="50" fillId="9" borderId="112" xfId="10" applyNumberFormat="1" applyFont="1" applyFill="1" applyBorder="1" applyAlignment="1">
      <alignment horizontal="center" vertical="center" shrinkToFit="1"/>
    </xf>
    <xf numFmtId="179" fontId="17" fillId="0" borderId="112" xfId="10" applyNumberFormat="1" applyFont="1" applyBorder="1" applyAlignment="1">
      <alignment horizontal="center" vertical="center" shrinkToFit="1"/>
    </xf>
    <xf numFmtId="179" fontId="50" fillId="0" borderId="112" xfId="10" applyNumberFormat="1" applyFont="1" applyBorder="1" applyAlignment="1">
      <alignment horizontal="center" vertical="center" shrinkToFit="1"/>
    </xf>
    <xf numFmtId="179" fontId="17" fillId="0" borderId="0" xfId="10" applyNumberFormat="1" applyFont="1" applyAlignment="1">
      <alignment horizontal="center" vertical="center" shrinkToFit="1"/>
    </xf>
    <xf numFmtId="179" fontId="37" fillId="0" borderId="107" xfId="10" applyNumberFormat="1" applyFont="1" applyBorder="1" applyAlignment="1">
      <alignment horizontal="center" vertical="center" shrinkToFit="1"/>
    </xf>
    <xf numFmtId="179" fontId="37" fillId="0" borderId="0" xfId="10" applyNumberFormat="1" applyFont="1" applyAlignment="1">
      <alignment horizontal="center" vertical="center" shrinkToFit="1"/>
    </xf>
    <xf numFmtId="179" fontId="37" fillId="0" borderId="110" xfId="10" applyNumberFormat="1" applyFont="1" applyBorder="1" applyAlignment="1">
      <alignment horizontal="center" vertical="center" shrinkToFit="1"/>
    </xf>
    <xf numFmtId="179" fontId="37" fillId="9" borderId="87" xfId="10" applyNumberFormat="1" applyFont="1" applyFill="1" applyBorder="1" applyAlignment="1">
      <alignment horizontal="center" vertical="center" shrinkToFit="1"/>
    </xf>
    <xf numFmtId="179" fontId="50" fillId="0" borderId="118" xfId="10" applyNumberFormat="1" applyFont="1" applyBorder="1" applyAlignment="1">
      <alignment horizontal="center" vertical="center" shrinkToFit="1"/>
    </xf>
    <xf numFmtId="179" fontId="50" fillId="0" borderId="0" xfId="10" applyNumberFormat="1" applyFont="1" applyAlignment="1">
      <alignment horizontal="center" vertical="center" shrinkToFit="1"/>
    </xf>
    <xf numFmtId="179" fontId="50" fillId="0" borderId="107" xfId="10" applyNumberFormat="1" applyFont="1" applyBorder="1" applyAlignment="1">
      <alignment horizontal="center" vertical="center" shrinkToFit="1"/>
    </xf>
    <xf numFmtId="179" fontId="37" fillId="0" borderId="119" xfId="10" applyNumberFormat="1" applyFont="1" applyBorder="1" applyAlignment="1">
      <alignment horizontal="center" vertical="center" shrinkToFit="1"/>
    </xf>
    <xf numFmtId="179" fontId="37" fillId="9" borderId="120" xfId="10" applyNumberFormat="1" applyFont="1" applyFill="1" applyBorder="1" applyAlignment="1">
      <alignment horizontal="center" vertical="center" shrinkToFit="1"/>
    </xf>
    <xf numFmtId="0" fontId="36" fillId="12" borderId="0" xfId="10" applyFont="1" applyFill="1" applyAlignment="1">
      <alignment horizontal="center"/>
    </xf>
    <xf numFmtId="0" fontId="37" fillId="9" borderId="89" xfId="10" applyFont="1" applyFill="1" applyBorder="1" applyAlignment="1">
      <alignment horizontal="center"/>
    </xf>
    <xf numFmtId="0" fontId="37" fillId="9" borderId="92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left" vertical="center"/>
    </xf>
    <xf numFmtId="0" fontId="37" fillId="9" borderId="102" xfId="10" applyFont="1" applyFill="1" applyBorder="1" applyAlignment="1">
      <alignment horizontal="center"/>
    </xf>
    <xf numFmtId="0" fontId="37" fillId="11" borderId="89" xfId="18" applyFont="1" applyFill="1" applyBorder="1" applyAlignment="1">
      <alignment horizontal="center"/>
    </xf>
    <xf numFmtId="0" fontId="39" fillId="14" borderId="89" xfId="18" applyFont="1" applyFill="1" applyBorder="1" applyAlignment="1">
      <alignment horizontal="right" vertical="center"/>
    </xf>
    <xf numFmtId="0" fontId="39" fillId="11" borderId="89" xfId="18" applyFont="1" applyFill="1" applyBorder="1" applyAlignment="1">
      <alignment horizontal="right" vertical="center"/>
    </xf>
    <xf numFmtId="0" fontId="37" fillId="11" borderId="91" xfId="18" applyFont="1" applyFill="1" applyBorder="1" applyAlignment="1">
      <alignment horizontal="center"/>
    </xf>
    <xf numFmtId="0" fontId="37" fillId="13" borderId="92" xfId="18" applyFont="1" applyFill="1" applyBorder="1" applyAlignment="1">
      <alignment horizontal="center"/>
    </xf>
    <xf numFmtId="0" fontId="37" fillId="13" borderId="89" xfId="18" applyFont="1" applyFill="1" applyBorder="1" applyAlignment="1">
      <alignment horizontal="center"/>
    </xf>
    <xf numFmtId="0" fontId="39" fillId="13" borderId="89" xfId="18" applyFont="1" applyFill="1" applyBorder="1" applyAlignment="1">
      <alignment horizontal="right" vertical="center"/>
    </xf>
    <xf numFmtId="0" fontId="37" fillId="13" borderId="92" xfId="10" applyFont="1" applyFill="1" applyBorder="1" applyAlignment="1">
      <alignment horizontal="center"/>
    </xf>
    <xf numFmtId="0" fontId="37" fillId="13" borderId="102" xfId="10" applyFont="1" applyFill="1" applyBorder="1" applyAlignment="1">
      <alignment horizontal="center"/>
    </xf>
    <xf numFmtId="0" fontId="37" fillId="13" borderId="89" xfId="10" applyFont="1" applyFill="1" applyBorder="1" applyAlignment="1">
      <alignment horizontal="center"/>
    </xf>
    <xf numFmtId="0" fontId="12" fillId="13" borderId="89" xfId="10" applyFont="1" applyFill="1" applyBorder="1" applyAlignment="1">
      <alignment horizontal="center"/>
    </xf>
    <xf numFmtId="0" fontId="39" fillId="13" borderId="89" xfId="10" applyFont="1" applyFill="1" applyBorder="1" applyAlignment="1">
      <alignment horizontal="left" vertical="center"/>
    </xf>
    <xf numFmtId="0" fontId="51" fillId="9" borderId="89" xfId="10" applyFont="1" applyFill="1" applyBorder="1" applyAlignment="1">
      <alignment horizontal="center"/>
    </xf>
    <xf numFmtId="0" fontId="52" fillId="9" borderId="89" xfId="10" applyFont="1" applyFill="1" applyBorder="1" applyAlignment="1">
      <alignment horizontal="center" vertical="center"/>
    </xf>
    <xf numFmtId="0" fontId="51" fillId="9" borderId="102" xfId="10" applyFont="1" applyFill="1" applyBorder="1" applyAlignment="1">
      <alignment horizontal="center"/>
    </xf>
    <xf numFmtId="0" fontId="52" fillId="9" borderId="89" xfId="10" applyFont="1" applyFill="1" applyBorder="1" applyAlignment="1">
      <alignment horizontal="left" vertical="center"/>
    </xf>
    <xf numFmtId="0" fontId="52" fillId="9" borderId="91" xfId="10" applyFont="1" applyFill="1" applyBorder="1" applyAlignment="1">
      <alignment horizontal="left" vertical="center"/>
    </xf>
    <xf numFmtId="0" fontId="51" fillId="9" borderId="122" xfId="10" applyFont="1" applyFill="1" applyBorder="1" applyAlignment="1">
      <alignment horizontal="center"/>
    </xf>
    <xf numFmtId="0" fontId="51" fillId="9" borderId="92" xfId="10" applyFont="1" applyFill="1" applyBorder="1" applyAlignment="1">
      <alignment horizontal="center"/>
    </xf>
    <xf numFmtId="0" fontId="37" fillId="13" borderId="122" xfId="10" applyFont="1" applyFill="1" applyBorder="1" applyAlignment="1">
      <alignment horizontal="center"/>
    </xf>
    <xf numFmtId="0" fontId="37" fillId="13" borderId="90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right" vertical="center"/>
    </xf>
    <xf numFmtId="0" fontId="39" fillId="17" borderId="89" xfId="10" applyFont="1" applyFill="1" applyBorder="1" applyAlignment="1">
      <alignment horizontal="left" vertical="center"/>
    </xf>
    <xf numFmtId="0" fontId="37" fillId="17" borderId="89" xfId="10" applyFont="1" applyFill="1" applyBorder="1" applyAlignment="1">
      <alignment horizontal="center"/>
    </xf>
    <xf numFmtId="0" fontId="37" fillId="20" borderId="89" xfId="10" applyFont="1" applyFill="1" applyBorder="1" applyAlignment="1">
      <alignment horizontal="center"/>
    </xf>
    <xf numFmtId="0" fontId="37" fillId="20" borderId="123" xfId="10" applyFont="1" applyFill="1" applyBorder="1" applyAlignment="1">
      <alignment horizontal="center"/>
    </xf>
    <xf numFmtId="0" fontId="37" fillId="23" borderId="89" xfId="10" applyFont="1" applyFill="1" applyBorder="1" applyAlignment="1">
      <alignment horizontal="center"/>
    </xf>
    <xf numFmtId="0" fontId="40" fillId="23" borderId="89" xfId="10" applyFont="1" applyFill="1" applyBorder="1" applyAlignment="1">
      <alignment horizontal="center"/>
    </xf>
    <xf numFmtId="0" fontId="40" fillId="24" borderId="89" xfId="10" applyFont="1" applyFill="1" applyBorder="1" applyAlignment="1">
      <alignment horizontal="center"/>
    </xf>
    <xf numFmtId="0" fontId="37" fillId="24" borderId="91" xfId="10" applyFont="1" applyFill="1" applyBorder="1" applyAlignment="1">
      <alignment horizontal="center"/>
    </xf>
    <xf numFmtId="0" fontId="37" fillId="24" borderId="90" xfId="10" applyFont="1" applyFill="1" applyBorder="1" applyAlignment="1">
      <alignment horizontal="center"/>
    </xf>
    <xf numFmtId="0" fontId="37" fillId="24" borderId="89" xfId="10" applyFont="1" applyFill="1" applyBorder="1" applyAlignment="1">
      <alignment horizontal="center"/>
    </xf>
    <xf numFmtId="0" fontId="39" fillId="24" borderId="89" xfId="10" applyFont="1" applyFill="1" applyBorder="1" applyAlignment="1">
      <alignment horizontal="left" vertical="center"/>
    </xf>
    <xf numFmtId="0" fontId="39" fillId="24" borderId="89" xfId="10" applyFont="1" applyFill="1" applyBorder="1" applyAlignment="1">
      <alignment horizontal="right" vertical="center"/>
    </xf>
    <xf numFmtId="0" fontId="12" fillId="24" borderId="0" xfId="10" applyFont="1" applyFill="1" applyAlignment="1">
      <alignment horizontal="center"/>
    </xf>
    <xf numFmtId="0" fontId="37" fillId="25" borderId="89" xfId="10" applyFont="1" applyFill="1" applyBorder="1" applyAlignment="1">
      <alignment horizontal="left"/>
    </xf>
    <xf numFmtId="0" fontId="37" fillId="25" borderId="89" xfId="10" applyFont="1" applyFill="1" applyBorder="1" applyAlignment="1">
      <alignment horizontal="center"/>
    </xf>
    <xf numFmtId="0" fontId="37" fillId="9" borderId="123" xfId="10" applyFont="1" applyFill="1" applyBorder="1" applyAlignment="1">
      <alignment horizontal="center"/>
    </xf>
    <xf numFmtId="0" fontId="37" fillId="10" borderId="89" xfId="10" applyFont="1" applyFill="1" applyBorder="1" applyAlignment="1">
      <alignment horizontal="center"/>
    </xf>
    <xf numFmtId="0" fontId="12" fillId="12" borderId="89" xfId="10" applyFont="1" applyFill="1" applyBorder="1" applyAlignment="1">
      <alignment horizontal="center"/>
    </xf>
    <xf numFmtId="0" fontId="40" fillId="9" borderId="89" xfId="10" applyFont="1" applyFill="1" applyBorder="1" applyAlignment="1">
      <alignment horizontal="center"/>
    </xf>
    <xf numFmtId="0" fontId="39" fillId="9" borderId="123" xfId="10" applyFont="1" applyFill="1" applyBorder="1" applyAlignment="1">
      <alignment horizontal="left" vertical="center"/>
    </xf>
    <xf numFmtId="176" fontId="38" fillId="0" borderId="62" xfId="12" applyNumberFormat="1" applyFont="1" applyBorder="1" applyAlignment="1">
      <alignment horizontal="center" vertical="center" wrapText="1"/>
    </xf>
    <xf numFmtId="0" fontId="12" fillId="9" borderId="95" xfId="10" applyFont="1" applyFill="1" applyBorder="1" applyAlignment="1">
      <alignment horizontal="center"/>
    </xf>
    <xf numFmtId="0" fontId="12" fillId="9" borderId="94" xfId="10" applyFont="1" applyFill="1" applyBorder="1" applyAlignment="1">
      <alignment horizontal="center"/>
    </xf>
    <xf numFmtId="0" fontId="12" fillId="9" borderId="124" xfId="10" applyFont="1" applyFill="1" applyBorder="1" applyAlignment="1">
      <alignment horizontal="center"/>
    </xf>
    <xf numFmtId="0" fontId="12" fillId="9" borderId="103" xfId="10" applyFont="1" applyFill="1" applyBorder="1" applyAlignment="1">
      <alignment horizontal="center"/>
    </xf>
    <xf numFmtId="0" fontId="37" fillId="9" borderId="103" xfId="10" applyFont="1" applyFill="1" applyBorder="1" applyAlignment="1">
      <alignment horizontal="center"/>
    </xf>
    <xf numFmtId="0" fontId="37" fillId="9" borderId="125" xfId="10" applyFont="1" applyFill="1" applyBorder="1" applyAlignment="1">
      <alignment horizontal="center"/>
    </xf>
    <xf numFmtId="0" fontId="37" fillId="9" borderId="94" xfId="10" applyFont="1" applyFill="1" applyBorder="1" applyAlignment="1">
      <alignment horizontal="center"/>
    </xf>
    <xf numFmtId="0" fontId="37" fillId="9" borderId="126" xfId="10" applyFont="1" applyFill="1" applyBorder="1" applyAlignment="1">
      <alignment horizontal="center"/>
    </xf>
    <xf numFmtId="0" fontId="37" fillId="9" borderId="95" xfId="10" applyFont="1" applyFill="1" applyBorder="1" applyAlignment="1">
      <alignment horizontal="center"/>
    </xf>
    <xf numFmtId="0" fontId="37" fillId="9" borderId="127" xfId="10" applyFont="1" applyFill="1" applyBorder="1" applyAlignment="1">
      <alignment horizontal="center"/>
    </xf>
    <xf numFmtId="0" fontId="37" fillId="9" borderId="128" xfId="10" applyFont="1" applyFill="1" applyBorder="1" applyAlignment="1">
      <alignment horizontal="center"/>
    </xf>
    <xf numFmtId="0" fontId="40" fillId="26" borderId="94" xfId="10" applyFont="1" applyFill="1" applyBorder="1" applyAlignment="1">
      <alignment horizontal="center"/>
    </xf>
    <xf numFmtId="0" fontId="37" fillId="26" borderId="94" xfId="10" applyFont="1" applyFill="1" applyBorder="1" applyAlignment="1">
      <alignment horizontal="center"/>
    </xf>
    <xf numFmtId="0" fontId="12" fillId="26" borderId="94" xfId="10" applyFont="1" applyFill="1" applyBorder="1" applyAlignment="1">
      <alignment horizontal="center"/>
    </xf>
    <xf numFmtId="0" fontId="12" fillId="12" borderId="94" xfId="10" applyFont="1" applyFill="1" applyBorder="1" applyAlignment="1">
      <alignment horizontal="center"/>
    </xf>
    <xf numFmtId="0" fontId="37" fillId="9" borderId="97" xfId="10" applyFont="1" applyFill="1" applyBorder="1" applyAlignment="1">
      <alignment horizontal="center"/>
    </xf>
    <xf numFmtId="0" fontId="12" fillId="9" borderId="90" xfId="10" applyFont="1" applyFill="1" applyBorder="1" applyAlignment="1">
      <alignment horizontal="center"/>
    </xf>
    <xf numFmtId="0" fontId="12" fillId="9" borderId="89" xfId="10" applyFont="1" applyFill="1" applyBorder="1" applyAlignment="1">
      <alignment horizontal="center"/>
    </xf>
    <xf numFmtId="0" fontId="12" fillId="11" borderId="89" xfId="10" applyFont="1" applyFill="1" applyBorder="1" applyAlignment="1">
      <alignment horizontal="center"/>
    </xf>
    <xf numFmtId="0" fontId="39" fillId="9" borderId="89" xfId="10" applyFont="1" applyFill="1" applyBorder="1" applyAlignment="1">
      <alignment horizontal="center" vertical="center"/>
    </xf>
    <xf numFmtId="0" fontId="40" fillId="9" borderId="102" xfId="10" applyFont="1" applyFill="1" applyBorder="1" applyAlignment="1">
      <alignment horizontal="center"/>
    </xf>
    <xf numFmtId="0" fontId="39" fillId="9" borderId="91" xfId="10" applyFont="1" applyFill="1" applyBorder="1" applyAlignment="1">
      <alignment horizontal="left" vertical="center"/>
    </xf>
    <xf numFmtId="0" fontId="40" fillId="9" borderId="122" xfId="10" applyFont="1" applyFill="1" applyBorder="1" applyAlignment="1">
      <alignment horizontal="center"/>
    </xf>
    <xf numFmtId="0" fontId="40" fillId="9" borderId="92" xfId="10" applyFont="1" applyFill="1" applyBorder="1" applyAlignment="1">
      <alignment horizontal="center"/>
    </xf>
    <xf numFmtId="0" fontId="37" fillId="23" borderId="91" xfId="10" applyFont="1" applyFill="1" applyBorder="1" applyAlignment="1">
      <alignment horizontal="center"/>
    </xf>
    <xf numFmtId="0" fontId="37" fillId="23" borderId="90" xfId="10" applyFont="1" applyFill="1" applyBorder="1" applyAlignment="1">
      <alignment horizontal="center"/>
    </xf>
    <xf numFmtId="0" fontId="37" fillId="9" borderId="129" xfId="10" applyFont="1" applyFill="1" applyBorder="1" applyAlignment="1">
      <alignment horizontal="center"/>
    </xf>
    <xf numFmtId="0" fontId="37" fillId="24" borderId="129" xfId="10" applyFont="1" applyFill="1" applyBorder="1" applyAlignment="1">
      <alignment horizontal="center"/>
    </xf>
    <xf numFmtId="0" fontId="12" fillId="24" borderId="89" xfId="10" applyFont="1" applyFill="1" applyBorder="1" applyAlignment="1">
      <alignment horizontal="center"/>
    </xf>
    <xf numFmtId="0" fontId="28" fillId="9" borderId="89" xfId="10" applyFont="1" applyFill="1" applyBorder="1" applyAlignment="1">
      <alignment horizontal="left" vertical="center"/>
    </xf>
    <xf numFmtId="0" fontId="37" fillId="26" borderId="97" xfId="10" applyFont="1" applyFill="1" applyBorder="1" applyAlignment="1">
      <alignment horizontal="center"/>
    </xf>
    <xf numFmtId="0" fontId="37" fillId="26" borderId="95" xfId="10" applyFont="1" applyFill="1" applyBorder="1" applyAlignment="1">
      <alignment horizontal="center"/>
    </xf>
    <xf numFmtId="0" fontId="37" fillId="26" borderId="96" xfId="10" applyFont="1" applyFill="1" applyBorder="1" applyAlignment="1">
      <alignment horizontal="center"/>
    </xf>
    <xf numFmtId="0" fontId="37" fillId="9" borderId="89" xfId="18" applyFont="1" applyFill="1" applyBorder="1" applyAlignment="1">
      <alignment horizontal="center"/>
    </xf>
    <xf numFmtId="0" fontId="39" fillId="9" borderId="89" xfId="18" applyFont="1" applyFill="1" applyBorder="1" applyAlignment="1">
      <alignment horizontal="right" vertical="center"/>
    </xf>
    <xf numFmtId="0" fontId="12" fillId="9" borderId="91" xfId="10" applyFont="1" applyFill="1" applyBorder="1" applyAlignment="1">
      <alignment horizontal="center"/>
    </xf>
    <xf numFmtId="0" fontId="37" fillId="9" borderId="92" xfId="18" applyFont="1" applyFill="1" applyBorder="1" applyAlignment="1">
      <alignment horizontal="center"/>
    </xf>
    <xf numFmtId="0" fontId="37" fillId="9" borderId="91" xfId="10" applyFont="1" applyFill="1" applyBorder="1" applyAlignment="1">
      <alignment horizontal="center"/>
    </xf>
    <xf numFmtId="0" fontId="37" fillId="11" borderId="92" xfId="18" applyFont="1" applyFill="1" applyBorder="1" applyAlignment="1">
      <alignment horizontal="center"/>
    </xf>
    <xf numFmtId="0" fontId="37" fillId="11" borderId="102" xfId="10" applyFont="1" applyFill="1" applyBorder="1" applyAlignment="1">
      <alignment horizontal="center"/>
    </xf>
    <xf numFmtId="0" fontId="37" fillId="11" borderId="89" xfId="10" applyFont="1" applyFill="1" applyBorder="1" applyAlignment="1">
      <alignment horizontal="center"/>
    </xf>
    <xf numFmtId="0" fontId="37" fillId="27" borderId="89" xfId="10" applyFont="1" applyFill="1" applyBorder="1" applyAlignment="1">
      <alignment horizontal="center"/>
    </xf>
    <xf numFmtId="0" fontId="39" fillId="27" borderId="89" xfId="10" applyFont="1" applyFill="1" applyBorder="1" applyAlignment="1">
      <alignment horizontal="left" vertical="center"/>
    </xf>
    <xf numFmtId="0" fontId="39" fillId="27" borderId="89" xfId="10" applyFont="1" applyFill="1" applyBorder="1" applyAlignment="1">
      <alignment horizontal="right" vertical="center"/>
    </xf>
    <xf numFmtId="0" fontId="37" fillId="27" borderId="129" xfId="10" applyFont="1" applyFill="1" applyBorder="1" applyAlignment="1">
      <alignment horizontal="center"/>
    </xf>
    <xf numFmtId="0" fontId="37" fillId="9" borderId="89" xfId="10" applyFont="1" applyFill="1" applyBorder="1" applyAlignment="1">
      <alignment horizontal="left"/>
    </xf>
    <xf numFmtId="0" fontId="37" fillId="9" borderId="130" xfId="10" applyFont="1" applyFill="1" applyBorder="1" applyAlignment="1">
      <alignment horizontal="center"/>
    </xf>
    <xf numFmtId="0" fontId="37" fillId="10" borderId="130" xfId="10" applyFont="1" applyFill="1" applyBorder="1" applyAlignment="1">
      <alignment horizontal="center"/>
    </xf>
    <xf numFmtId="176" fontId="38" fillId="0" borderId="62" xfId="12" applyNumberFormat="1" applyFont="1" applyBorder="1" applyAlignment="1">
      <alignment vertical="center" wrapText="1"/>
    </xf>
    <xf numFmtId="0" fontId="40" fillId="9" borderId="94" xfId="10" applyFont="1" applyFill="1" applyBorder="1" applyAlignment="1">
      <alignment horizontal="center"/>
    </xf>
    <xf numFmtId="0" fontId="37" fillId="9" borderId="96" xfId="10" applyFont="1" applyFill="1" applyBorder="1" applyAlignment="1">
      <alignment horizontal="center"/>
    </xf>
    <xf numFmtId="0" fontId="37" fillId="24" borderId="94" xfId="10" applyFont="1" applyFill="1" applyBorder="1" applyAlignment="1">
      <alignment horizontal="center"/>
    </xf>
    <xf numFmtId="0" fontId="37" fillId="28" borderId="94" xfId="10" applyFont="1" applyFill="1" applyBorder="1" applyAlignment="1">
      <alignment horizontal="center"/>
    </xf>
    <xf numFmtId="0" fontId="38" fillId="29" borderId="133" xfId="10" applyFont="1" applyFill="1" applyBorder="1" applyAlignment="1">
      <alignment vertical="center"/>
    </xf>
    <xf numFmtId="0" fontId="38" fillId="29" borderId="7" xfId="10" applyFont="1" applyFill="1" applyBorder="1" applyAlignment="1">
      <alignment vertical="center"/>
    </xf>
    <xf numFmtId="0" fontId="38" fillId="10" borderId="1" xfId="10" applyFont="1" applyFill="1" applyBorder="1" applyAlignment="1">
      <alignment horizontal="center" vertical="center"/>
    </xf>
    <xf numFmtId="0" fontId="38" fillId="12" borderId="1" xfId="10" applyFont="1" applyFill="1" applyBorder="1" applyAlignment="1">
      <alignment horizontal="center" vertical="center"/>
    </xf>
    <xf numFmtId="0" fontId="38" fillId="10" borderId="6" xfId="10" applyFont="1" applyFill="1" applyBorder="1" applyAlignment="1">
      <alignment horizontal="center" vertical="center"/>
    </xf>
    <xf numFmtId="0" fontId="38" fillId="12" borderId="16" xfId="10" applyFont="1" applyFill="1" applyBorder="1" applyAlignment="1">
      <alignment horizontal="center" vertical="center"/>
    </xf>
    <xf numFmtId="0" fontId="38" fillId="9" borderId="1" xfId="10" applyFont="1" applyFill="1" applyBorder="1" applyAlignment="1">
      <alignment horizontal="center" vertical="center"/>
    </xf>
    <xf numFmtId="0" fontId="38" fillId="9" borderId="6" xfId="10" applyFont="1" applyFill="1" applyBorder="1" applyAlignment="1">
      <alignment horizontal="center" vertical="center"/>
    </xf>
    <xf numFmtId="0" fontId="38" fillId="10" borderId="8" xfId="10" applyFont="1" applyFill="1" applyBorder="1" applyAlignment="1">
      <alignment horizontal="center" vertical="center"/>
    </xf>
    <xf numFmtId="0" fontId="38" fillId="9" borderId="8" xfId="10" applyFont="1" applyFill="1" applyBorder="1" applyAlignment="1">
      <alignment horizontal="center" vertical="center"/>
    </xf>
    <xf numFmtId="0" fontId="38" fillId="10" borderId="16" xfId="10" applyFont="1" applyFill="1" applyBorder="1" applyAlignment="1">
      <alignment horizontal="center" vertical="center"/>
    </xf>
    <xf numFmtId="0" fontId="38" fillId="10" borderId="9" xfId="10" applyFont="1" applyFill="1" applyBorder="1" applyAlignment="1">
      <alignment horizontal="center" vertical="center"/>
    </xf>
    <xf numFmtId="0" fontId="38" fillId="12" borderId="9" xfId="10" applyFont="1" applyFill="1" applyBorder="1" applyAlignment="1">
      <alignment horizontal="center" vertical="center"/>
    </xf>
    <xf numFmtId="0" fontId="38" fillId="10" borderId="33" xfId="10" applyFont="1" applyFill="1" applyBorder="1" applyAlignment="1">
      <alignment horizontal="center" vertical="center"/>
    </xf>
    <xf numFmtId="0" fontId="38" fillId="12" borderId="134" xfId="10" applyFont="1" applyFill="1" applyBorder="1" applyAlignment="1">
      <alignment horizontal="center" vertical="center"/>
    </xf>
    <xf numFmtId="0" fontId="38" fillId="9" borderId="9" xfId="10" applyFont="1" applyFill="1" applyBorder="1" applyAlignment="1">
      <alignment horizontal="center" vertical="center"/>
    </xf>
    <xf numFmtId="0" fontId="38" fillId="9" borderId="33" xfId="10" applyFont="1" applyFill="1" applyBorder="1" applyAlignment="1">
      <alignment horizontal="center" vertical="center"/>
    </xf>
    <xf numFmtId="0" fontId="38" fillId="10" borderId="134" xfId="10" applyFont="1" applyFill="1" applyBorder="1" applyAlignment="1">
      <alignment horizontal="center" vertical="center"/>
    </xf>
    <xf numFmtId="0" fontId="38" fillId="29" borderId="105" xfId="10" applyFont="1" applyFill="1" applyBorder="1" applyAlignment="1">
      <alignment vertical="center"/>
    </xf>
    <xf numFmtId="0" fontId="38" fillId="29" borderId="61" xfId="10" applyFont="1" applyFill="1" applyBorder="1" applyAlignment="1">
      <alignment vertical="center"/>
    </xf>
    <xf numFmtId="0" fontId="38" fillId="10" borderId="18" xfId="10" applyFont="1" applyFill="1" applyBorder="1" applyAlignment="1">
      <alignment horizontal="center" vertical="center"/>
    </xf>
    <xf numFmtId="0" fontId="38" fillId="9" borderId="18" xfId="10" applyFont="1" applyFill="1" applyBorder="1" applyAlignment="1">
      <alignment horizontal="center" vertical="center"/>
    </xf>
    <xf numFmtId="0" fontId="38" fillId="10" borderId="71" xfId="10" applyFont="1" applyFill="1" applyBorder="1" applyAlignment="1">
      <alignment horizontal="center" vertical="center"/>
    </xf>
    <xf numFmtId="0" fontId="38" fillId="9" borderId="19" xfId="10" applyFont="1" applyFill="1" applyBorder="1" applyAlignment="1">
      <alignment horizontal="center" vertical="center"/>
    </xf>
    <xf numFmtId="0" fontId="38" fillId="9" borderId="71" xfId="10" applyFont="1" applyFill="1" applyBorder="1" applyAlignment="1">
      <alignment horizontal="center" vertical="center"/>
    </xf>
    <xf numFmtId="0" fontId="38" fillId="10" borderId="19" xfId="10" applyFont="1" applyFill="1" applyBorder="1" applyAlignment="1">
      <alignment horizontal="center" vertical="center"/>
    </xf>
    <xf numFmtId="0" fontId="12" fillId="0" borderId="0" xfId="10" applyFont="1" applyAlignment="1">
      <alignment horizontal="center"/>
    </xf>
    <xf numFmtId="0" fontId="12" fillId="0" borderId="0" xfId="10" applyFont="1" applyAlignment="1">
      <alignment horizontal="center" vertical="center"/>
    </xf>
    <xf numFmtId="178" fontId="12" fillId="0" borderId="0" xfId="10" applyNumberFormat="1" applyFont="1" applyAlignment="1">
      <alignment horizontal="center" vertical="center"/>
    </xf>
    <xf numFmtId="0" fontId="36" fillId="0" borderId="0" xfId="10" applyFont="1" applyAlignment="1">
      <alignment horizontal="left"/>
    </xf>
    <xf numFmtId="0" fontId="12" fillId="12" borderId="0" xfId="0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 vertical="center"/>
    </xf>
    <xf numFmtId="178" fontId="12" fillId="12" borderId="0" xfId="0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32" fillId="12" borderId="0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horizontal="center" vertical="center"/>
    </xf>
    <xf numFmtId="0" fontId="49" fillId="13" borderId="0" xfId="10" applyFont="1" applyFill="1" applyAlignment="1">
      <alignment horizontal="right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36" fillId="12" borderId="0" xfId="0" applyFont="1" applyFill="1" applyBorder="1" applyAlignment="1">
      <alignment horizontal="center"/>
    </xf>
    <xf numFmtId="0" fontId="34" fillId="0" borderId="71" xfId="0" applyFont="1" applyFill="1" applyBorder="1" applyAlignment="1">
      <alignment horizontal="center" vertical="center"/>
    </xf>
    <xf numFmtId="178" fontId="34" fillId="0" borderId="9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79" fontId="50" fillId="0" borderId="106" xfId="10" applyNumberFormat="1" applyFont="1" applyBorder="1" applyAlignment="1">
      <alignment horizontal="center" vertical="center" shrinkToFit="1"/>
    </xf>
    <xf numFmtId="179" fontId="37" fillId="0" borderId="137" xfId="10" applyNumberFormat="1" applyFont="1" applyBorder="1" applyAlignment="1">
      <alignment horizontal="center" vertical="center" shrinkToFit="1"/>
    </xf>
    <xf numFmtId="179" fontId="43" fillId="0" borderId="87" xfId="0" applyNumberFormat="1" applyFont="1" applyFill="1" applyBorder="1" applyAlignment="1">
      <alignment horizontal="center" vertical="center" shrinkToFit="1"/>
    </xf>
    <xf numFmtId="179" fontId="44" fillId="0" borderId="11" xfId="0" applyNumberFormat="1" applyFont="1" applyFill="1" applyBorder="1" applyAlignment="1">
      <alignment horizontal="center" vertical="center" shrinkToFit="1"/>
    </xf>
    <xf numFmtId="179" fontId="44" fillId="0" borderId="101" xfId="0" applyNumberFormat="1" applyFont="1" applyFill="1" applyBorder="1" applyAlignment="1">
      <alignment horizontal="center" vertical="center" shrinkToFit="1"/>
    </xf>
    <xf numFmtId="179" fontId="44" fillId="0" borderId="88" xfId="0" applyNumberFormat="1" applyFont="1" applyFill="1" applyBorder="1" applyAlignment="1">
      <alignment horizontal="center" vertical="center" shrinkToFit="1"/>
    </xf>
    <xf numFmtId="179" fontId="43" fillId="0" borderId="88" xfId="0" applyNumberFormat="1" applyFont="1" applyFill="1" applyBorder="1" applyAlignment="1">
      <alignment horizontal="center" vertical="center" shrinkToFit="1"/>
    </xf>
    <xf numFmtId="179" fontId="44" fillId="0" borderId="87" xfId="0" applyNumberFormat="1" applyFont="1" applyFill="1" applyBorder="1" applyAlignment="1">
      <alignment horizontal="center" vertical="center" shrinkToFit="1"/>
    </xf>
    <xf numFmtId="179" fontId="44" fillId="0" borderId="138" xfId="0" applyNumberFormat="1" applyFont="1" applyFill="1" applyBorder="1" applyAlignment="1">
      <alignment horizontal="center" vertical="center" shrinkToFit="1"/>
    </xf>
    <xf numFmtId="0" fontId="36" fillId="12" borderId="0" xfId="0" applyFont="1" applyFill="1" applyAlignment="1">
      <alignment horizontal="center"/>
    </xf>
    <xf numFmtId="0" fontId="34" fillId="0" borderId="100" xfId="0" applyFont="1" applyFill="1" applyBorder="1" applyAlignment="1">
      <alignment horizontal="center" vertical="center"/>
    </xf>
    <xf numFmtId="176" fontId="38" fillId="0" borderId="99" xfId="12" applyNumberFormat="1" applyFont="1" applyFill="1" applyBorder="1" applyAlignment="1">
      <alignment horizontal="center" vertical="center" wrapText="1"/>
    </xf>
    <xf numFmtId="0" fontId="37" fillId="9" borderId="92" xfId="0" applyFont="1" applyFill="1" applyBorder="1" applyAlignment="1">
      <alignment horizontal="center"/>
    </xf>
    <xf numFmtId="0" fontId="37" fillId="9" borderId="89" xfId="0" applyFont="1" applyFill="1" applyBorder="1" applyAlignment="1">
      <alignment horizontal="center"/>
    </xf>
    <xf numFmtId="0" fontId="39" fillId="9" borderId="89" xfId="0" applyFont="1" applyFill="1" applyBorder="1" applyAlignment="1">
      <alignment horizontal="center" vertical="center"/>
    </xf>
    <xf numFmtId="0" fontId="36" fillId="9" borderId="89" xfId="0" applyFont="1" applyFill="1" applyBorder="1" applyAlignment="1">
      <alignment horizontal="center"/>
    </xf>
    <xf numFmtId="0" fontId="36" fillId="9" borderId="102" xfId="0" applyFont="1" applyFill="1" applyBorder="1" applyAlignment="1">
      <alignment horizontal="center"/>
    </xf>
    <xf numFmtId="0" fontId="36" fillId="9" borderId="90" xfId="0" applyFont="1" applyFill="1" applyBorder="1" applyAlignment="1">
      <alignment horizontal="center"/>
    </xf>
    <xf numFmtId="0" fontId="39" fillId="22" borderId="89" xfId="0" applyFont="1" applyFill="1" applyBorder="1" applyAlignment="1">
      <alignment horizontal="left" vertical="center"/>
    </xf>
    <xf numFmtId="0" fontId="37" fillId="22" borderId="89" xfId="0" applyFont="1" applyFill="1" applyBorder="1" applyAlignment="1">
      <alignment horizontal="center" vertical="center"/>
    </xf>
    <xf numFmtId="0" fontId="37" fillId="22" borderId="102" xfId="0" applyFont="1" applyFill="1" applyBorder="1" applyAlignment="1">
      <alignment horizontal="center" vertical="center"/>
    </xf>
    <xf numFmtId="0" fontId="37" fillId="22" borderId="90" xfId="0" applyFont="1" applyFill="1" applyBorder="1" applyAlignment="1">
      <alignment horizontal="center" vertical="center"/>
    </xf>
    <xf numFmtId="0" fontId="37" fillId="11" borderId="89" xfId="0" applyFont="1" applyFill="1" applyBorder="1" applyAlignment="1">
      <alignment horizontal="center"/>
    </xf>
    <xf numFmtId="0" fontId="39" fillId="14" borderId="89" xfId="0" applyFont="1" applyFill="1" applyBorder="1" applyAlignment="1">
      <alignment horizontal="right" vertical="center"/>
    </xf>
    <xf numFmtId="0" fontId="39" fillId="16" borderId="89" xfId="0" applyFont="1" applyFill="1" applyBorder="1" applyAlignment="1">
      <alignment horizontal="right" vertical="center"/>
    </xf>
    <xf numFmtId="0" fontId="39" fillId="13" borderId="89" xfId="0" applyFont="1" applyFill="1" applyBorder="1" applyAlignment="1">
      <alignment horizontal="right" vertical="center"/>
    </xf>
    <xf numFmtId="0" fontId="36" fillId="11" borderId="89" xfId="0" applyFont="1" applyFill="1" applyBorder="1" applyAlignment="1">
      <alignment horizontal="center"/>
    </xf>
    <xf numFmtId="0" fontId="36" fillId="11" borderId="91" xfId="0" applyFont="1" applyFill="1" applyBorder="1" applyAlignment="1">
      <alignment horizontal="center"/>
    </xf>
    <xf numFmtId="0" fontId="36" fillId="11" borderId="90" xfId="0" applyFont="1" applyFill="1" applyBorder="1" applyAlignment="1">
      <alignment horizontal="center"/>
    </xf>
    <xf numFmtId="0" fontId="39" fillId="11" borderId="89" xfId="0" applyFont="1" applyFill="1" applyBorder="1" applyAlignment="1">
      <alignment horizontal="center" vertical="center"/>
    </xf>
    <xf numFmtId="0" fontId="39" fillId="29" borderId="89" xfId="0" applyFont="1" applyFill="1" applyBorder="1" applyAlignment="1">
      <alignment horizontal="left" vertical="center"/>
    </xf>
    <xf numFmtId="0" fontId="36" fillId="11" borderId="102" xfId="0" applyFont="1" applyFill="1" applyBorder="1" applyAlignment="1">
      <alignment horizontal="center"/>
    </xf>
    <xf numFmtId="0" fontId="39" fillId="17" borderId="89" xfId="0" applyFont="1" applyFill="1" applyBorder="1" applyAlignment="1">
      <alignment horizontal="left" vertical="center"/>
    </xf>
    <xf numFmtId="0" fontId="39" fillId="5" borderId="130" xfId="0" applyFont="1" applyFill="1" applyBorder="1" applyAlignment="1">
      <alignment horizontal="left" vertical="center"/>
    </xf>
    <xf numFmtId="0" fontId="39" fillId="5" borderId="89" xfId="0" applyFont="1" applyFill="1" applyBorder="1" applyAlignment="1">
      <alignment horizontal="left" vertical="center"/>
    </xf>
    <xf numFmtId="0" fontId="28" fillId="9" borderId="89" xfId="0" applyFont="1" applyFill="1" applyBorder="1" applyAlignment="1">
      <alignment horizontal="left" vertical="center"/>
    </xf>
    <xf numFmtId="0" fontId="28" fillId="18" borderId="89" xfId="0" applyFont="1" applyFill="1" applyBorder="1" applyAlignment="1">
      <alignment horizontal="left" vertical="center"/>
    </xf>
    <xf numFmtId="0" fontId="36" fillId="12" borderId="130" xfId="0" applyFont="1" applyFill="1" applyBorder="1" applyAlignment="1">
      <alignment horizontal="center"/>
    </xf>
    <xf numFmtId="0" fontId="28" fillId="18" borderId="102" xfId="0" applyFont="1" applyFill="1" applyBorder="1" applyAlignment="1">
      <alignment horizontal="left" vertical="center"/>
    </xf>
    <xf numFmtId="0" fontId="39" fillId="15" borderId="91" xfId="0" applyFont="1" applyFill="1" applyBorder="1" applyAlignment="1">
      <alignment horizontal="left" vertical="center"/>
    </xf>
    <xf numFmtId="0" fontId="39" fillId="15" borderId="90" xfId="0" applyFont="1" applyFill="1" applyBorder="1" applyAlignment="1">
      <alignment horizontal="left" vertical="center"/>
    </xf>
    <xf numFmtId="0" fontId="39" fillId="15" borderId="89" xfId="0" applyFont="1" applyFill="1" applyBorder="1" applyAlignment="1">
      <alignment horizontal="left" vertical="center"/>
    </xf>
    <xf numFmtId="0" fontId="36" fillId="12" borderId="139" xfId="0" applyFont="1" applyFill="1" applyBorder="1" applyAlignment="1">
      <alignment horizontal="center"/>
    </xf>
    <xf numFmtId="0" fontId="36" fillId="12" borderId="140" xfId="0" applyFont="1" applyFill="1" applyBorder="1" applyAlignment="1">
      <alignment horizontal="center"/>
    </xf>
    <xf numFmtId="0" fontId="39" fillId="19" borderId="89" xfId="0" applyFont="1" applyFill="1" applyBorder="1" applyAlignment="1">
      <alignment horizontal="left" vertical="center"/>
    </xf>
    <xf numFmtId="0" fontId="39" fillId="19" borderId="130" xfId="0" applyFont="1" applyFill="1" applyBorder="1" applyAlignment="1">
      <alignment horizontal="left" vertical="center"/>
    </xf>
    <xf numFmtId="0" fontId="39" fillId="10" borderId="130" xfId="0" applyFont="1" applyFill="1" applyBorder="1" applyAlignment="1">
      <alignment horizontal="left" vertical="center"/>
    </xf>
    <xf numFmtId="0" fontId="36" fillId="9" borderId="130" xfId="0" applyFont="1" applyFill="1" applyBorder="1" applyAlignment="1">
      <alignment horizontal="center"/>
    </xf>
    <xf numFmtId="0" fontId="39" fillId="9" borderId="89" xfId="0" applyFont="1" applyFill="1" applyBorder="1" applyAlignment="1">
      <alignment horizontal="left" vertical="center"/>
    </xf>
    <xf numFmtId="0" fontId="28" fillId="9" borderId="130" xfId="0" applyFont="1" applyFill="1" applyBorder="1" applyAlignment="1">
      <alignment horizontal="left" vertical="center"/>
    </xf>
    <xf numFmtId="0" fontId="39" fillId="9" borderId="130" xfId="0" applyFont="1" applyFill="1" applyBorder="1" applyAlignment="1">
      <alignment horizontal="left" vertical="center"/>
    </xf>
    <xf numFmtId="0" fontId="36" fillId="12" borderId="91" xfId="0" applyFont="1" applyFill="1" applyBorder="1" applyAlignment="1">
      <alignment horizontal="center"/>
    </xf>
    <xf numFmtId="0" fontId="36" fillId="12" borderId="90" xfId="0" applyFont="1" applyFill="1" applyBorder="1" applyAlignment="1">
      <alignment horizontal="center"/>
    </xf>
    <xf numFmtId="0" fontId="36" fillId="12" borderId="89" xfId="0" applyFont="1" applyFill="1" applyBorder="1" applyAlignment="1">
      <alignment horizontal="center"/>
    </xf>
    <xf numFmtId="0" fontId="39" fillId="9" borderId="141" xfId="0" applyFont="1" applyFill="1" applyBorder="1" applyAlignment="1">
      <alignment horizontal="left" vertical="center"/>
    </xf>
    <xf numFmtId="176" fontId="38" fillId="0" borderId="98" xfId="12" applyNumberFormat="1" applyFont="1" applyFill="1" applyBorder="1" applyAlignment="1">
      <alignment horizontal="center" vertical="center" wrapText="1"/>
    </xf>
    <xf numFmtId="179" fontId="44" fillId="9" borderId="96" xfId="0" applyNumberFormat="1" applyFont="1" applyFill="1" applyBorder="1" applyAlignment="1">
      <alignment horizontal="center" vertical="center" shrinkToFit="1"/>
    </xf>
    <xf numFmtId="179" fontId="44" fillId="9" borderId="94" xfId="0" applyNumberFormat="1" applyFont="1" applyFill="1" applyBorder="1" applyAlignment="1">
      <alignment horizontal="center" vertical="center" shrinkToFit="1"/>
    </xf>
    <xf numFmtId="179" fontId="43" fillId="9" borderId="94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center"/>
    </xf>
    <xf numFmtId="0" fontId="37" fillId="9" borderId="127" xfId="0" applyFont="1" applyFill="1" applyBorder="1" applyAlignment="1">
      <alignment horizontal="center"/>
    </xf>
    <xf numFmtId="0" fontId="37" fillId="9" borderId="95" xfId="0" applyFont="1" applyFill="1" applyBorder="1" applyAlignment="1">
      <alignment horizontal="center"/>
    </xf>
    <xf numFmtId="179" fontId="44" fillId="0" borderId="94" xfId="0" applyNumberFormat="1" applyFont="1" applyFill="1" applyBorder="1" applyAlignment="1">
      <alignment horizontal="center" vertical="center" shrinkToFit="1"/>
    </xf>
    <xf numFmtId="179" fontId="43" fillId="0" borderId="94" xfId="0" applyNumberFormat="1" applyFont="1" applyFill="1" applyBorder="1" applyAlignment="1">
      <alignment horizontal="center" vertical="center" shrinkToFit="1"/>
    </xf>
    <xf numFmtId="179" fontId="43" fillId="0" borderId="127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right"/>
    </xf>
    <xf numFmtId="179" fontId="43" fillId="0" borderId="94" xfId="0" applyNumberFormat="1" applyFont="1" applyFill="1" applyBorder="1" applyAlignment="1">
      <alignment horizontal="right" vertical="center" shrinkToFit="1"/>
    </xf>
    <xf numFmtId="179" fontId="44" fillId="0" borderId="103" xfId="0" applyNumberFormat="1" applyFont="1" applyFill="1" applyBorder="1" applyAlignment="1">
      <alignment horizontal="center" vertical="center" shrinkToFit="1"/>
    </xf>
    <xf numFmtId="179" fontId="43" fillId="0" borderId="103" xfId="0" applyNumberFormat="1" applyFont="1" applyFill="1" applyBorder="1" applyAlignment="1">
      <alignment horizontal="center" vertical="center" shrinkToFit="1"/>
    </xf>
    <xf numFmtId="0" fontId="36" fillId="12" borderId="103" xfId="0" applyFont="1" applyFill="1" applyBorder="1" applyAlignment="1">
      <alignment horizontal="center"/>
    </xf>
    <xf numFmtId="0" fontId="36" fillId="12" borderId="109" xfId="0" applyFont="1" applyFill="1" applyBorder="1" applyAlignment="1">
      <alignment horizontal="center"/>
    </xf>
    <xf numFmtId="0" fontId="36" fillId="12" borderId="124" xfId="0" applyFont="1" applyFill="1" applyBorder="1" applyAlignment="1">
      <alignment horizontal="center"/>
    </xf>
    <xf numFmtId="179" fontId="44" fillId="0" borderId="142" xfId="0" applyNumberFormat="1" applyFont="1" applyFill="1" applyBorder="1" applyAlignment="1">
      <alignment horizontal="center" vertical="center" shrinkToFit="1"/>
    </xf>
    <xf numFmtId="179" fontId="44" fillId="0" borderId="124" xfId="0" applyNumberFormat="1" applyFont="1" applyFill="1" applyBorder="1" applyAlignment="1">
      <alignment horizontal="center" vertical="center" shrinkToFit="1"/>
    </xf>
    <xf numFmtId="179" fontId="44" fillId="9" borderId="104" xfId="0" applyNumberFormat="1" applyFont="1" applyFill="1" applyBorder="1" applyAlignment="1">
      <alignment horizontal="center" vertical="center" shrinkToFit="1"/>
    </xf>
    <xf numFmtId="179" fontId="43" fillId="9" borderId="143" xfId="0" applyNumberFormat="1" applyFont="1" applyFill="1" applyBorder="1" applyAlignment="1">
      <alignment horizontal="center" vertical="center" shrinkToFit="1"/>
    </xf>
    <xf numFmtId="0" fontId="37" fillId="9" borderId="96" xfId="0" applyFont="1" applyFill="1" applyBorder="1" applyAlignment="1">
      <alignment horizontal="center"/>
    </xf>
    <xf numFmtId="0" fontId="39" fillId="9" borderId="103" xfId="0" applyFont="1" applyFill="1" applyBorder="1" applyAlignment="1">
      <alignment horizontal="left" vertical="center"/>
    </xf>
    <xf numFmtId="179" fontId="43" fillId="9" borderId="103" xfId="0" applyNumberFormat="1" applyFont="1" applyFill="1" applyBorder="1" applyAlignment="1">
      <alignment horizontal="center" vertical="center" shrinkToFit="1"/>
    </xf>
    <xf numFmtId="179" fontId="44" fillId="9" borderId="103" xfId="0" applyNumberFormat="1" applyFont="1" applyFill="1" applyBorder="1" applyAlignment="1">
      <alignment horizontal="center" vertical="center" shrinkToFit="1"/>
    </xf>
    <xf numFmtId="0" fontId="37" fillId="9" borderId="103" xfId="0" applyFont="1" applyFill="1" applyBorder="1" applyAlignment="1">
      <alignment horizontal="center"/>
    </xf>
    <xf numFmtId="0" fontId="36" fillId="9" borderId="107" xfId="0" applyFont="1" applyFill="1" applyBorder="1" applyAlignment="1">
      <alignment horizontal="center"/>
    </xf>
    <xf numFmtId="0" fontId="37" fillId="9" borderId="10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76" fontId="38" fillId="0" borderId="113" xfId="12" applyNumberFormat="1" applyFont="1" applyFill="1" applyBorder="1" applyAlignment="1">
      <alignment horizontal="center" vertical="center" wrapText="1"/>
    </xf>
    <xf numFmtId="0" fontId="28" fillId="11" borderId="89" xfId="0" applyFont="1" applyFill="1" applyBorder="1" applyAlignment="1">
      <alignment horizontal="left" vertical="center"/>
    </xf>
    <xf numFmtId="0" fontId="28" fillId="11" borderId="102" xfId="0" applyFont="1" applyFill="1" applyBorder="1" applyAlignment="1">
      <alignment horizontal="left" vertical="center"/>
    </xf>
    <xf numFmtId="0" fontId="28" fillId="11" borderId="90" xfId="0" applyFont="1" applyFill="1" applyBorder="1" applyAlignment="1">
      <alignment horizontal="left" vertical="center"/>
    </xf>
    <xf numFmtId="0" fontId="28" fillId="11" borderId="92" xfId="0" applyFont="1" applyFill="1" applyBorder="1" applyAlignment="1">
      <alignment horizontal="left" vertical="center"/>
    </xf>
    <xf numFmtId="0" fontId="52" fillId="31" borderId="89" xfId="0" applyFont="1" applyFill="1" applyBorder="1" applyAlignment="1">
      <alignment horizontal="left" vertical="center"/>
    </xf>
    <xf numFmtId="0" fontId="39" fillId="31" borderId="89" xfId="0" applyFont="1" applyFill="1" applyBorder="1" applyAlignment="1">
      <alignment horizontal="left" vertical="center"/>
    </xf>
    <xf numFmtId="0" fontId="28" fillId="9" borderId="102" xfId="0" applyFont="1" applyFill="1" applyBorder="1" applyAlignment="1">
      <alignment horizontal="left" vertical="center"/>
    </xf>
    <xf numFmtId="0" fontId="37" fillId="5" borderId="89" xfId="0" applyFont="1" applyFill="1" applyBorder="1" applyAlignment="1">
      <alignment horizontal="center"/>
    </xf>
    <xf numFmtId="0" fontId="12" fillId="12" borderId="130" xfId="0" applyFont="1" applyFill="1" applyBorder="1" applyAlignment="1">
      <alignment horizontal="center"/>
    </xf>
    <xf numFmtId="0" fontId="12" fillId="12" borderId="89" xfId="0" applyFont="1" applyFill="1" applyBorder="1" applyAlignment="1">
      <alignment horizontal="center"/>
    </xf>
    <xf numFmtId="0" fontId="28" fillId="18" borderId="130" xfId="0" applyFont="1" applyFill="1" applyBorder="1" applyAlignment="1">
      <alignment horizontal="left" vertical="center"/>
    </xf>
    <xf numFmtId="0" fontId="39" fillId="15" borderId="141" xfId="0" applyFont="1" applyFill="1" applyBorder="1" applyAlignment="1">
      <alignment horizontal="left" vertical="center"/>
    </xf>
    <xf numFmtId="0" fontId="39" fillId="15" borderId="140" xfId="0" applyFont="1" applyFill="1" applyBorder="1" applyAlignment="1">
      <alignment horizontal="left" vertical="center"/>
    </xf>
    <xf numFmtId="0" fontId="39" fillId="15" borderId="130" xfId="0" applyFont="1" applyFill="1" applyBorder="1" applyAlignment="1">
      <alignment horizontal="left" vertical="center"/>
    </xf>
    <xf numFmtId="0" fontId="12" fillId="15" borderId="130" xfId="0" applyFont="1" applyFill="1" applyBorder="1" applyAlignment="1">
      <alignment horizontal="center"/>
    </xf>
    <xf numFmtId="0" fontId="39" fillId="10" borderId="89" xfId="0" applyFont="1" applyFill="1" applyBorder="1" applyAlignment="1">
      <alignment horizontal="left" vertical="center"/>
    </xf>
    <xf numFmtId="0" fontId="12" fillId="9" borderId="89" xfId="0" applyFont="1" applyFill="1" applyBorder="1" applyAlignment="1">
      <alignment horizontal="center"/>
    </xf>
    <xf numFmtId="0" fontId="12" fillId="12" borderId="91" xfId="0" applyFont="1" applyFill="1" applyBorder="1" applyAlignment="1">
      <alignment horizontal="center"/>
    </xf>
    <xf numFmtId="176" fontId="38" fillId="0" borderId="62" xfId="12" applyNumberFormat="1" applyFont="1" applyFill="1" applyBorder="1" applyAlignment="1">
      <alignment horizontal="center" vertical="center" wrapText="1"/>
    </xf>
    <xf numFmtId="0" fontId="37" fillId="9" borderId="94" xfId="0" applyFont="1" applyFill="1" applyBorder="1" applyAlignment="1">
      <alignment horizontal="center" vertical="center"/>
    </xf>
    <xf numFmtId="0" fontId="37" fillId="9" borderId="97" xfId="0" applyFont="1" applyFill="1" applyBorder="1" applyAlignment="1">
      <alignment horizontal="center"/>
    </xf>
    <xf numFmtId="0" fontId="12" fillId="12" borderId="95" xfId="0" applyFont="1" applyFill="1" applyBorder="1" applyAlignment="1">
      <alignment horizontal="center"/>
    </xf>
    <xf numFmtId="0" fontId="36" fillId="9" borderId="104" xfId="0" applyFont="1" applyFill="1" applyBorder="1" applyAlignment="1">
      <alignment horizontal="center"/>
    </xf>
    <xf numFmtId="0" fontId="12" fillId="12" borderId="94" xfId="0" applyFont="1" applyFill="1" applyBorder="1" applyAlignment="1">
      <alignment horizontal="center"/>
    </xf>
    <xf numFmtId="0" fontId="39" fillId="17" borderId="102" xfId="0" applyFont="1" applyFill="1" applyBorder="1" applyAlignment="1">
      <alignment horizontal="left" vertical="center"/>
    </xf>
    <xf numFmtId="0" fontId="39" fillId="17" borderId="90" xfId="0" applyFont="1" applyFill="1" applyBorder="1" applyAlignment="1">
      <alignment horizontal="left" vertical="center"/>
    </xf>
    <xf numFmtId="0" fontId="28" fillId="9" borderId="92" xfId="0" applyFont="1" applyFill="1" applyBorder="1" applyAlignment="1">
      <alignment horizontal="left" vertical="center"/>
    </xf>
    <xf numFmtId="0" fontId="28" fillId="9" borderId="90" xfId="0" applyFont="1" applyFill="1" applyBorder="1" applyAlignment="1">
      <alignment horizontal="left" vertical="center"/>
    </xf>
    <xf numFmtId="0" fontId="52" fillId="31" borderId="102" xfId="0" applyFont="1" applyFill="1" applyBorder="1" applyAlignment="1">
      <alignment horizontal="left" vertical="center"/>
    </xf>
    <xf numFmtId="0" fontId="36" fillId="12" borderId="107" xfId="0" applyFont="1" applyFill="1" applyBorder="1" applyAlignment="1">
      <alignment horizontal="center"/>
    </xf>
    <xf numFmtId="0" fontId="36" fillId="12" borderId="111" xfId="0" applyFont="1" applyFill="1" applyBorder="1" applyAlignment="1">
      <alignment horizontal="center"/>
    </xf>
    <xf numFmtId="0" fontId="36" fillId="12" borderId="108" xfId="0" applyFont="1" applyFill="1" applyBorder="1" applyAlignment="1">
      <alignment horizontal="center"/>
    </xf>
    <xf numFmtId="0" fontId="36" fillId="12" borderId="94" xfId="0" applyFont="1" applyFill="1" applyBorder="1" applyAlignment="1">
      <alignment horizontal="center"/>
    </xf>
    <xf numFmtId="0" fontId="36" fillId="12" borderId="97" xfId="0" applyFont="1" applyFill="1" applyBorder="1" applyAlignment="1">
      <alignment horizontal="center"/>
    </xf>
    <xf numFmtId="0" fontId="36" fillId="12" borderId="95" xfId="0" applyFont="1" applyFill="1" applyBorder="1" applyAlignment="1">
      <alignment horizontal="center"/>
    </xf>
    <xf numFmtId="179" fontId="44" fillId="0" borderId="127" xfId="0" applyNumberFormat="1" applyFont="1" applyFill="1" applyBorder="1" applyAlignment="1">
      <alignment horizontal="center" vertical="center" shrinkToFit="1"/>
    </xf>
    <xf numFmtId="179" fontId="44" fillId="0" borderId="95" xfId="0" applyNumberFormat="1" applyFont="1" applyFill="1" applyBorder="1" applyAlignment="1">
      <alignment horizontal="center" vertical="center" shrinkToFit="1"/>
    </xf>
    <xf numFmtId="179" fontId="43" fillId="9" borderId="96" xfId="0" applyNumberFormat="1" applyFont="1" applyFill="1" applyBorder="1" applyAlignment="1">
      <alignment horizontal="center" vertical="center" shrinkToFit="1"/>
    </xf>
    <xf numFmtId="179" fontId="44" fillId="9" borderId="127" xfId="0" applyNumberFormat="1" applyFont="1" applyFill="1" applyBorder="1" applyAlignment="1">
      <alignment horizontal="center" vertical="center" shrinkToFit="1"/>
    </xf>
    <xf numFmtId="179" fontId="44" fillId="9" borderId="95" xfId="0" applyNumberFormat="1" applyFont="1" applyFill="1" applyBorder="1" applyAlignment="1">
      <alignment horizontal="center" vertical="center" shrinkToFit="1"/>
    </xf>
    <xf numFmtId="179" fontId="44" fillId="9" borderId="97" xfId="0" applyNumberFormat="1" applyFont="1" applyFill="1" applyBorder="1" applyAlignment="1">
      <alignment horizontal="center" vertical="center" shrinkToFit="1"/>
    </xf>
    <xf numFmtId="0" fontId="37" fillId="9" borderId="102" xfId="0" applyFont="1" applyFill="1" applyBorder="1" applyAlignment="1">
      <alignment horizontal="center"/>
    </xf>
    <xf numFmtId="0" fontId="37" fillId="9" borderId="90" xfId="0" applyFont="1" applyFill="1" applyBorder="1" applyAlignment="1">
      <alignment horizontal="center"/>
    </xf>
    <xf numFmtId="0" fontId="36" fillId="11" borderId="144" xfId="0" applyFont="1" applyFill="1" applyBorder="1" applyAlignment="1">
      <alignment horizontal="center"/>
    </xf>
    <xf numFmtId="0" fontId="36" fillId="11" borderId="145" xfId="0" applyFont="1" applyFill="1" applyBorder="1" applyAlignment="1">
      <alignment horizontal="center"/>
    </xf>
    <xf numFmtId="0" fontId="36" fillId="11" borderId="146" xfId="0" applyFont="1" applyFill="1" applyBorder="1" applyAlignment="1">
      <alignment horizontal="center"/>
    </xf>
    <xf numFmtId="0" fontId="37" fillId="11" borderId="144" xfId="0" applyFont="1" applyFill="1" applyBorder="1" applyAlignment="1">
      <alignment horizontal="center"/>
    </xf>
    <xf numFmtId="0" fontId="39" fillId="29" borderId="144" xfId="0" applyFont="1" applyFill="1" applyBorder="1" applyAlignment="1">
      <alignment horizontal="left" vertical="center"/>
    </xf>
    <xf numFmtId="0" fontId="39" fillId="11" borderId="144" xfId="0" applyFont="1" applyFill="1" applyBorder="1" applyAlignment="1">
      <alignment horizontal="center" vertical="center"/>
    </xf>
    <xf numFmtId="0" fontId="39" fillId="19" borderId="91" xfId="0" applyFont="1" applyFill="1" applyBorder="1" applyAlignment="1">
      <alignment horizontal="left" vertical="center"/>
    </xf>
    <xf numFmtId="0" fontId="39" fillId="10" borderId="90" xfId="0" applyFont="1" applyFill="1" applyBorder="1" applyAlignment="1">
      <alignment horizontal="left" vertical="center"/>
    </xf>
    <xf numFmtId="0" fontId="12" fillId="12" borderId="107" xfId="0" applyFont="1" applyFill="1" applyBorder="1" applyAlignment="1">
      <alignment horizontal="center"/>
    </xf>
    <xf numFmtId="179" fontId="43" fillId="9" borderId="104" xfId="0" applyNumberFormat="1" applyFont="1" applyFill="1" applyBorder="1" applyAlignment="1">
      <alignment horizontal="center" vertical="center" shrinkToFit="1"/>
    </xf>
    <xf numFmtId="179" fontId="43" fillId="0" borderId="104" xfId="0" applyNumberFormat="1" applyFont="1" applyFill="1" applyBorder="1" applyAlignment="1">
      <alignment horizontal="center" vertical="center" shrinkToFit="1"/>
    </xf>
    <xf numFmtId="179" fontId="44" fillId="0" borderId="104" xfId="0" applyNumberFormat="1" applyFont="1" applyFill="1" applyBorder="1" applyAlignment="1">
      <alignment horizontal="center" vertical="center" shrinkToFit="1"/>
    </xf>
    <xf numFmtId="179" fontId="44" fillId="0" borderId="143" xfId="0" applyNumberFormat="1" applyFont="1" applyFill="1" applyBorder="1" applyAlignment="1">
      <alignment horizontal="center" vertical="center" shrinkToFit="1"/>
    </xf>
    <xf numFmtId="179" fontId="43" fillId="0" borderId="95" xfId="0" applyNumberFormat="1" applyFont="1" applyFill="1" applyBorder="1" applyAlignment="1">
      <alignment horizontal="center" vertical="center" shrinkToFit="1"/>
    </xf>
    <xf numFmtId="0" fontId="37" fillId="9" borderId="94" xfId="0" applyFont="1" applyFill="1" applyBorder="1" applyAlignment="1">
      <alignment horizontal="left"/>
    </xf>
    <xf numFmtId="0" fontId="36" fillId="12" borderId="127" xfId="0" applyFont="1" applyFill="1" applyBorder="1" applyAlignment="1">
      <alignment horizontal="center"/>
    </xf>
    <xf numFmtId="0" fontId="36" fillId="9" borderId="95" xfId="0" applyFont="1" applyFill="1" applyBorder="1" applyAlignment="1">
      <alignment horizontal="center"/>
    </xf>
    <xf numFmtId="0" fontId="36" fillId="9" borderId="94" xfId="0" applyFont="1" applyFill="1" applyBorder="1" applyAlignment="1">
      <alignment horizontal="center"/>
    </xf>
    <xf numFmtId="0" fontId="39" fillId="5" borderId="91" xfId="0" applyFont="1" applyFill="1" applyBorder="1" applyAlignment="1">
      <alignment horizontal="left" vertical="center"/>
    </xf>
    <xf numFmtId="0" fontId="28" fillId="18" borderId="90" xfId="0" applyFont="1" applyFill="1" applyBorder="1" applyAlignment="1">
      <alignment horizontal="left" vertical="center"/>
    </xf>
    <xf numFmtId="0" fontId="39" fillId="10" borderId="9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12" fillId="9" borderId="0" xfId="10" applyFont="1" applyFill="1" applyAlignment="1">
      <alignment horizontal="center" wrapText="1"/>
    </xf>
    <xf numFmtId="0" fontId="12" fillId="9" borderId="11" xfId="10" applyFont="1" applyFill="1" applyBorder="1" applyAlignment="1">
      <alignment horizontal="center" wrapText="1"/>
    </xf>
    <xf numFmtId="0" fontId="12" fillId="13" borderId="0" xfId="10" applyFont="1" applyFill="1" applyAlignment="1">
      <alignment horizontal="center" wrapText="1"/>
    </xf>
    <xf numFmtId="0" fontId="12" fillId="13" borderId="11" xfId="10" applyFont="1" applyFill="1" applyBorder="1" applyAlignment="1">
      <alignment horizontal="center" wrapText="1"/>
    </xf>
    <xf numFmtId="0" fontId="32" fillId="12" borderId="0" xfId="10" applyFont="1" applyFill="1" applyAlignment="1">
      <alignment horizontal="center" vertical="center"/>
    </xf>
    <xf numFmtId="0" fontId="34" fillId="0" borderId="113" xfId="10" applyFont="1" applyBorder="1" applyAlignment="1">
      <alignment horizontal="center" vertical="center" wrapText="1"/>
    </xf>
    <xf numFmtId="0" fontId="34" fillId="0" borderId="115" xfId="10" applyFont="1" applyBorder="1" applyAlignment="1">
      <alignment horizontal="center" vertical="center"/>
    </xf>
    <xf numFmtId="0" fontId="34" fillId="0" borderId="98" xfId="10" applyFont="1" applyBorder="1" applyAlignment="1">
      <alignment horizontal="center" vertical="center"/>
    </xf>
    <xf numFmtId="0" fontId="35" fillId="0" borderId="114" xfId="10" applyFont="1" applyBorder="1" applyAlignment="1">
      <alignment horizontal="center" vertical="center"/>
    </xf>
    <xf numFmtId="0" fontId="35" fillId="0" borderId="20" xfId="10" applyFont="1" applyBorder="1" applyAlignment="1">
      <alignment horizontal="center" vertical="center"/>
    </xf>
    <xf numFmtId="0" fontId="35" fillId="0" borderId="52" xfId="10" applyFont="1" applyBorder="1" applyAlignment="1">
      <alignment horizontal="center" vertical="center"/>
    </xf>
    <xf numFmtId="0" fontId="35" fillId="0" borderId="6" xfId="10" applyFont="1" applyBorder="1" applyAlignment="1">
      <alignment horizontal="center" vertical="center"/>
    </xf>
    <xf numFmtId="0" fontId="35" fillId="0" borderId="1" xfId="10" applyFont="1" applyBorder="1" applyAlignment="1">
      <alignment horizontal="center" vertical="center"/>
    </xf>
    <xf numFmtId="0" fontId="35" fillId="0" borderId="16" xfId="10" applyFont="1" applyBorder="1" applyAlignment="1">
      <alignment horizontal="center" vertical="center"/>
    </xf>
    <xf numFmtId="0" fontId="34" fillId="0" borderId="82" xfId="10" applyFont="1" applyBorder="1" applyAlignment="1">
      <alignment horizontal="center" vertical="center"/>
    </xf>
    <xf numFmtId="0" fontId="34" fillId="0" borderId="83" xfId="10" applyFont="1" applyBorder="1" applyAlignment="1">
      <alignment horizontal="center" vertical="center"/>
    </xf>
    <xf numFmtId="0" fontId="34" fillId="0" borderId="85" xfId="10" applyFont="1" applyBorder="1" applyAlignment="1">
      <alignment horizontal="center" vertical="center"/>
    </xf>
    <xf numFmtId="0" fontId="34" fillId="0" borderId="50" xfId="10" applyFont="1" applyBorder="1" applyAlignment="1">
      <alignment horizontal="center" vertical="center"/>
    </xf>
    <xf numFmtId="0" fontId="34" fillId="0" borderId="84" xfId="10" applyFont="1" applyBorder="1" applyAlignment="1">
      <alignment horizontal="center" vertical="center"/>
    </xf>
    <xf numFmtId="0" fontId="34" fillId="0" borderId="86" xfId="10" applyFont="1" applyBorder="1" applyAlignment="1">
      <alignment horizontal="center" vertical="center"/>
    </xf>
    <xf numFmtId="0" fontId="34" fillId="0" borderId="60" xfId="10" applyFont="1" applyBorder="1" applyAlignment="1">
      <alignment horizontal="center" vertical="center"/>
    </xf>
    <xf numFmtId="0" fontId="34" fillId="0" borderId="71" xfId="10" applyFont="1" applyBorder="1" applyAlignment="1">
      <alignment horizontal="center" vertical="center"/>
    </xf>
    <xf numFmtId="0" fontId="35" fillId="21" borderId="81" xfId="10" applyFont="1" applyFill="1" applyBorder="1" applyAlignment="1">
      <alignment horizontal="center" vertical="center" textRotation="90" wrapText="1" readingOrder="2"/>
    </xf>
    <xf numFmtId="0" fontId="35" fillId="21" borderId="100" xfId="10" applyFont="1" applyFill="1" applyBorder="1" applyAlignment="1">
      <alignment horizontal="center" vertical="center" textRotation="90" wrapText="1" readingOrder="2"/>
    </xf>
    <xf numFmtId="0" fontId="34" fillId="22" borderId="81" xfId="10" applyFont="1" applyFill="1" applyBorder="1" applyAlignment="1">
      <alignment horizontal="center" vertical="center" textRotation="90" wrapText="1" shrinkToFit="1"/>
    </xf>
    <xf numFmtId="0" fontId="34" fillId="22" borderId="100" xfId="10" applyFont="1" applyFill="1" applyBorder="1" applyAlignment="1">
      <alignment horizontal="center" vertical="center" textRotation="90" wrapText="1" shrinkToFit="1"/>
    </xf>
    <xf numFmtId="0" fontId="34" fillId="21" borderId="100" xfId="10" applyFont="1" applyFill="1" applyBorder="1" applyAlignment="1">
      <alignment horizontal="center" vertical="center" wrapText="1" shrinkToFit="1"/>
    </xf>
    <xf numFmtId="0" fontId="34" fillId="21" borderId="121" xfId="10" applyFont="1" applyFill="1" applyBorder="1" applyAlignment="1">
      <alignment horizontal="left" vertical="center" wrapText="1" shrinkToFit="1"/>
    </xf>
    <xf numFmtId="0" fontId="34" fillId="21" borderId="81" xfId="10" applyFont="1" applyFill="1" applyBorder="1" applyAlignment="1">
      <alignment horizontal="center" vertical="center" wrapText="1" shrinkToFit="1"/>
    </xf>
    <xf numFmtId="0" fontId="34" fillId="21" borderId="93" xfId="10" applyFont="1" applyFill="1" applyBorder="1" applyAlignment="1">
      <alignment horizontal="center" vertical="center" wrapText="1" shrinkToFit="1"/>
    </xf>
    <xf numFmtId="176" fontId="36" fillId="21" borderId="121" xfId="11" applyNumberFormat="1" applyFont="1" applyFill="1" applyBorder="1" applyAlignment="1">
      <alignment horizontal="center" vertical="center" wrapText="1"/>
    </xf>
    <xf numFmtId="41" fontId="34" fillId="21" borderId="121" xfId="11" applyFont="1" applyFill="1" applyBorder="1" applyAlignment="1">
      <alignment vertical="center" wrapText="1"/>
    </xf>
    <xf numFmtId="0" fontId="34" fillId="21" borderId="81" xfId="10" applyFont="1" applyFill="1" applyBorder="1" applyAlignment="1">
      <alignment horizontal="left" vertical="center" wrapText="1" shrinkToFit="1"/>
    </xf>
    <xf numFmtId="0" fontId="35" fillId="21" borderId="82" xfId="10" applyFont="1" applyFill="1" applyBorder="1" applyAlignment="1">
      <alignment horizontal="center" vertical="center" wrapText="1" readingOrder="2"/>
    </xf>
    <xf numFmtId="0" fontId="35" fillId="21" borderId="83" xfId="10" applyFont="1" applyFill="1" applyBorder="1" applyAlignment="1">
      <alignment horizontal="center" vertical="center" wrapText="1" readingOrder="2"/>
    </xf>
    <xf numFmtId="0" fontId="35" fillId="21" borderId="84" xfId="10" applyFont="1" applyFill="1" applyBorder="1" applyAlignment="1">
      <alignment horizontal="center" vertical="center" wrapText="1" readingOrder="2"/>
    </xf>
    <xf numFmtId="0" fontId="35" fillId="21" borderId="131" xfId="10" applyFont="1" applyFill="1" applyBorder="1" applyAlignment="1">
      <alignment horizontal="center" vertical="center" wrapText="1" readingOrder="2"/>
    </xf>
    <xf numFmtId="0" fontId="35" fillId="21" borderId="11" xfId="10" applyFont="1" applyFill="1" applyBorder="1" applyAlignment="1">
      <alignment horizontal="center" vertical="center" wrapText="1" readingOrder="2"/>
    </xf>
    <xf numFmtId="0" fontId="35" fillId="21" borderId="118" xfId="10" applyFont="1" applyFill="1" applyBorder="1" applyAlignment="1">
      <alignment horizontal="center" vertical="center" wrapText="1" readingOrder="2"/>
    </xf>
    <xf numFmtId="0" fontId="38" fillId="29" borderId="132" xfId="10" applyFont="1" applyFill="1" applyBorder="1" applyAlignment="1">
      <alignment horizontal="center" vertical="center"/>
    </xf>
    <xf numFmtId="0" fontId="38" fillId="29" borderId="0" xfId="10" applyFont="1" applyFill="1" applyAlignment="1">
      <alignment horizontal="center" vertical="center"/>
    </xf>
    <xf numFmtId="0" fontId="38" fillId="29" borderId="37" xfId="10" applyFont="1" applyFill="1" applyBorder="1" applyAlignment="1">
      <alignment horizontal="center" vertical="center"/>
    </xf>
    <xf numFmtId="0" fontId="38" fillId="29" borderId="131" xfId="10" applyFont="1" applyFill="1" applyBorder="1" applyAlignment="1">
      <alignment horizontal="center" vertical="center"/>
    </xf>
    <xf numFmtId="0" fontId="38" fillId="29" borderId="11" xfId="10" applyFont="1" applyFill="1" applyBorder="1" applyAlignment="1">
      <alignment horizontal="center" vertical="center"/>
    </xf>
    <xf numFmtId="0" fontId="38" fillId="29" borderId="135" xfId="10" applyFont="1" applyFill="1" applyBorder="1" applyAlignment="1">
      <alignment horizontal="center" vertical="center"/>
    </xf>
    <xf numFmtId="0" fontId="38" fillId="29" borderId="4" xfId="10" applyFont="1" applyFill="1" applyBorder="1" applyAlignment="1">
      <alignment horizontal="center" vertical="center"/>
    </xf>
    <xf numFmtId="0" fontId="38" fillId="29" borderId="110" xfId="10" applyFont="1" applyFill="1" applyBorder="1" applyAlignment="1">
      <alignment horizontal="center" vertical="center"/>
    </xf>
    <xf numFmtId="0" fontId="38" fillId="29" borderId="136" xfId="10" applyFont="1" applyFill="1" applyBorder="1" applyAlignment="1">
      <alignment horizontal="center" vertical="center"/>
    </xf>
    <xf numFmtId="0" fontId="38" fillId="29" borderId="118" xfId="10" applyFont="1" applyFill="1" applyBorder="1" applyAlignment="1">
      <alignment horizontal="center" vertical="center"/>
    </xf>
    <xf numFmtId="0" fontId="39" fillId="12" borderId="0" xfId="10" applyFont="1" applyFill="1" applyAlignment="1">
      <alignment horizontal="center"/>
    </xf>
    <xf numFmtId="0" fontId="34" fillId="12" borderId="0" xfId="10" applyFont="1" applyFill="1" applyAlignment="1">
      <alignment horizontal="center"/>
    </xf>
    <xf numFmtId="178" fontId="39" fillId="12" borderId="0" xfId="0" applyNumberFormat="1" applyFont="1" applyFill="1" applyBorder="1" applyAlignment="1">
      <alignment horizontal="right" vertical="center"/>
    </xf>
    <xf numFmtId="178" fontId="39" fillId="12" borderId="11" xfId="0" applyNumberFormat="1" applyFont="1" applyFill="1" applyBorder="1" applyAlignment="1">
      <alignment horizontal="right" vertical="center"/>
    </xf>
    <xf numFmtId="0" fontId="34" fillId="0" borderId="10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81" xfId="0" applyFont="1" applyFill="1" applyBorder="1" applyAlignment="1">
      <alignment horizontal="center" vertical="center"/>
    </xf>
    <xf numFmtId="0" fontId="34" fillId="0" borderId="100" xfId="0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35" fillId="0" borderId="83" xfId="0" applyFont="1" applyFill="1" applyBorder="1" applyAlignment="1">
      <alignment horizontal="center" vertical="center"/>
    </xf>
    <xf numFmtId="0" fontId="35" fillId="0" borderId="84" xfId="0" applyFont="1" applyFill="1" applyBorder="1" applyAlignment="1">
      <alignment horizontal="center" vertical="center"/>
    </xf>
    <xf numFmtId="0" fontId="35" fillId="0" borderId="85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horizontal="center" vertical="center"/>
    </xf>
    <xf numFmtId="0" fontId="35" fillId="0" borderId="86" xfId="0" applyFont="1" applyFill="1" applyBorder="1" applyAlignment="1">
      <alignment horizontal="center" vertical="center"/>
    </xf>
    <xf numFmtId="0" fontId="34" fillId="0" borderId="82" xfId="0" applyFont="1" applyFill="1" applyBorder="1" applyAlignment="1">
      <alignment horizontal="center" vertical="center"/>
    </xf>
    <xf numFmtId="0" fontId="34" fillId="0" borderId="83" xfId="0" applyFont="1" applyFill="1" applyBorder="1" applyAlignment="1">
      <alignment horizontal="center" vertical="center"/>
    </xf>
    <xf numFmtId="0" fontId="34" fillId="0" borderId="85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34" fillId="0" borderId="84" xfId="0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0" fontId="34" fillId="30" borderId="81" xfId="0" applyFont="1" applyFill="1" applyBorder="1" applyAlignment="1">
      <alignment horizontal="left" vertical="center" wrapText="1" shrinkToFit="1"/>
    </xf>
    <xf numFmtId="0" fontId="34" fillId="30" borderId="93" xfId="0" applyFont="1" applyFill="1" applyBorder="1" applyAlignment="1">
      <alignment horizontal="left" vertical="center" wrapText="1" shrinkToFit="1"/>
    </xf>
    <xf numFmtId="176" fontId="36" fillId="21" borderId="81" xfId="11" applyNumberFormat="1" applyFont="1" applyFill="1" applyBorder="1" applyAlignment="1">
      <alignment horizontal="center" vertical="center" wrapText="1"/>
    </xf>
    <xf numFmtId="176" fontId="36" fillId="21" borderId="93" xfId="11" applyNumberFormat="1" applyFont="1" applyFill="1" applyBorder="1" applyAlignment="1">
      <alignment horizontal="center" vertical="center" wrapText="1"/>
    </xf>
    <xf numFmtId="0" fontId="34" fillId="22" borderId="121" xfId="0" applyFont="1" applyFill="1" applyBorder="1" applyAlignment="1">
      <alignment horizontal="center" vertical="center" wrapText="1" shrinkToFit="1"/>
    </xf>
    <xf numFmtId="0" fontId="39" fillId="25" borderId="121" xfId="0" applyFont="1" applyFill="1" applyBorder="1" applyAlignment="1">
      <alignment horizontal="center" vertical="center" wrapText="1" shrinkToFit="1"/>
    </xf>
    <xf numFmtId="0" fontId="19" fillId="21" borderId="81" xfId="0" applyFont="1" applyFill="1" applyBorder="1" applyAlignment="1">
      <alignment horizontal="left" vertical="center" wrapText="1" shrinkToFit="1"/>
    </xf>
    <xf numFmtId="0" fontId="19" fillId="21" borderId="93" xfId="0" applyFont="1" applyFill="1" applyBorder="1" applyAlignment="1">
      <alignment horizontal="left" vertical="center" wrapText="1" shrinkToFit="1"/>
    </xf>
    <xf numFmtId="0" fontId="34" fillId="11" borderId="121" xfId="0" applyFont="1" applyFill="1" applyBorder="1" applyAlignment="1">
      <alignment horizontal="center" vertical="center" wrapText="1" shrinkToFit="1"/>
    </xf>
    <xf numFmtId="41" fontId="34" fillId="21" borderId="81" xfId="11" applyFont="1" applyFill="1" applyBorder="1" applyAlignment="1">
      <alignment vertical="center" wrapText="1"/>
    </xf>
    <xf numFmtId="41" fontId="34" fillId="21" borderId="93" xfId="1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6 2" xfId="18"/>
    <cellStyle name="표준 18" xfId="17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167800</xdr:colOff>
      <xdr:row>0</xdr:row>
      <xdr:rowOff>84604</xdr:rowOff>
    </xdr:from>
    <xdr:to>
      <xdr:col>9</xdr:col>
      <xdr:colOff>365125</xdr:colOff>
      <xdr:row>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7800" y="84604"/>
          <a:ext cx="8548845" cy="845036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+mj-ea"/>
              <a:ea typeface="+mj-ea"/>
            </a:rPr>
            <a:t>[Master Schedule] SEC</a:t>
          </a:r>
          <a:r>
            <a:rPr lang="ko-KR" altLang="en-US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온양 </a:t>
          </a:r>
          <a:r>
            <a:rPr lang="en-US" altLang="ko-KR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2L1F</a:t>
          </a:r>
          <a:r>
            <a:rPr lang="en-US" altLang="ko-KR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PKG SBA 1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단계</a:t>
          </a:r>
          <a:r>
            <a:rPr lang="en-US" altLang="ko-KR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lang="ko-KR" altLang="en-US" sz="1800" b="1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자동화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 및 </a:t>
          </a:r>
          <a:r>
            <a:rPr lang="en-US" altLang="ko-KR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MZ CLEANER 2</a:t>
          </a:r>
          <a:r>
            <a:rPr lang="ko-KR" altLang="en-US" sz="1800" b="1" baseline="0">
              <a:solidFill>
                <a:srgbClr val="FFFF00"/>
              </a:solidFill>
              <a:effectLst/>
              <a:latin typeface="+mj-ea"/>
              <a:ea typeface="+mj-ea"/>
              <a:cs typeface="+mn-cs"/>
            </a:rPr>
            <a:t>차분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 editAs="oneCell">
    <xdr:from>
      <xdr:col>188</xdr:col>
      <xdr:colOff>118532</xdr:colOff>
      <xdr:row>25</xdr:row>
      <xdr:rowOff>0</xdr:rowOff>
    </xdr:from>
    <xdr:to>
      <xdr:col>225</xdr:col>
      <xdr:colOff>101598</xdr:colOff>
      <xdr:row>49</xdr:row>
      <xdr:rowOff>84667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ACA3AD15-0FF0-158A-C691-A87872A90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7712" y="6027420"/>
          <a:ext cx="7877386" cy="5664200"/>
        </a:xfrm>
        <a:prstGeom prst="rect">
          <a:avLst/>
        </a:prstGeom>
      </xdr:spPr>
    </xdr:pic>
    <xdr:clientData/>
  </xdr:twoCellAnchor>
  <xdr:twoCellAnchor>
    <xdr:from>
      <xdr:col>2</xdr:col>
      <xdr:colOff>51768</xdr:colOff>
      <xdr:row>23</xdr:row>
      <xdr:rowOff>126167</xdr:rowOff>
    </xdr:from>
    <xdr:to>
      <xdr:col>4</xdr:col>
      <xdr:colOff>5021035</xdr:colOff>
      <xdr:row>26</xdr:row>
      <xdr:rowOff>47130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1388" y="126167"/>
          <a:ext cx="7057147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온양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4L6F PKG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공정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DC Sorter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물류 증설공사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>
    <xdr:from>
      <xdr:col>4</xdr:col>
      <xdr:colOff>6270625</xdr:colOff>
      <xdr:row>25</xdr:row>
      <xdr:rowOff>101023</xdr:rowOff>
    </xdr:from>
    <xdr:to>
      <xdr:col>5</xdr:col>
      <xdr:colOff>178486</xdr:colOff>
      <xdr:row>26</xdr:row>
      <xdr:rowOff>60202</xdr:rowOff>
    </xdr:to>
    <xdr:sp macro="" textlink="">
      <xdr:nvSpPr>
        <xdr:cNvPr id="7" name="타원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488045" y="603943"/>
          <a:ext cx="179121" cy="2106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C19" sqref="C19:K19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423" t="s">
        <v>291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</row>
    <row r="11" spans="1:14" x14ac:dyDescent="0.4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</row>
    <row r="12" spans="1:14" x14ac:dyDescent="0.4">
      <c r="A12" s="423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</row>
    <row r="13" spans="1:14" x14ac:dyDescent="0.4">
      <c r="A13" s="423"/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</row>
    <row r="14" spans="1:14" x14ac:dyDescent="0.4">
      <c r="A14" s="423"/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</row>
    <row r="19" spans="3:11" ht="27.6" x14ac:dyDescent="0.4">
      <c r="C19" s="424" t="s">
        <v>292</v>
      </c>
      <c r="D19" s="424"/>
      <c r="E19" s="424"/>
      <c r="F19" s="424"/>
      <c r="G19" s="424"/>
      <c r="H19" s="424"/>
      <c r="I19" s="424"/>
      <c r="J19" s="424"/>
      <c r="K19" s="424"/>
    </row>
    <row r="21" spans="3:11" ht="17.399999999999999" customHeight="1" x14ac:dyDescent="0.4">
      <c r="C21" s="431" t="s">
        <v>122</v>
      </c>
      <c r="D21" s="427" t="s">
        <v>191</v>
      </c>
      <c r="E21" s="428"/>
      <c r="F21" s="428"/>
      <c r="G21" s="426"/>
      <c r="H21" s="427" t="s">
        <v>123</v>
      </c>
      <c r="I21" s="426"/>
      <c r="J21" s="427" t="s">
        <v>124</v>
      </c>
      <c r="K21" s="426"/>
    </row>
    <row r="22" spans="3:11" ht="32.4" customHeight="1" x14ac:dyDescent="0.4">
      <c r="C22" s="432"/>
      <c r="D22" s="433" t="s">
        <v>188</v>
      </c>
      <c r="E22" s="434"/>
      <c r="F22" s="429" t="s">
        <v>127</v>
      </c>
      <c r="G22" s="430"/>
      <c r="H22" s="429" t="s">
        <v>129</v>
      </c>
      <c r="I22" s="430"/>
      <c r="J22" s="429" t="s">
        <v>186</v>
      </c>
      <c r="K22" s="430"/>
    </row>
    <row r="23" spans="3:11" ht="65.400000000000006" customHeight="1" x14ac:dyDescent="0.4">
      <c r="C23" s="432"/>
      <c r="D23" s="425" t="s">
        <v>287</v>
      </c>
      <c r="E23" s="426"/>
      <c r="F23" s="425" t="s">
        <v>293</v>
      </c>
      <c r="G23" s="426"/>
      <c r="H23" s="427" t="s">
        <v>277</v>
      </c>
      <c r="I23" s="426"/>
      <c r="J23" s="427" t="s">
        <v>196</v>
      </c>
      <c r="K23" s="426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11" sqref="K11:L12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490" t="s">
        <v>194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</row>
    <row r="3" spans="2:13" x14ac:dyDescent="0.4"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</row>
    <row r="4" spans="2:13" ht="9" customHeight="1" thickBot="1" x14ac:dyDescent="0.45"/>
    <row r="5" spans="2:13" ht="43.2" customHeight="1" thickTop="1" thickBot="1" x14ac:dyDescent="0.45">
      <c r="B5" s="4" t="s">
        <v>18</v>
      </c>
      <c r="C5" s="491" t="s">
        <v>197</v>
      </c>
      <c r="D5" s="491"/>
      <c r="E5" s="491"/>
      <c r="F5" s="5" t="s">
        <v>19</v>
      </c>
      <c r="G5" s="491" t="s">
        <v>198</v>
      </c>
      <c r="H5" s="491"/>
      <c r="I5" s="5" t="s">
        <v>20</v>
      </c>
      <c r="J5" s="492" t="s">
        <v>299</v>
      </c>
      <c r="K5" s="492"/>
      <c r="L5" s="493"/>
      <c r="M5" s="6"/>
    </row>
    <row r="6" spans="2:13" ht="29.25" customHeight="1" thickBot="1" x14ac:dyDescent="0.45">
      <c r="B6" s="494" t="s">
        <v>21</v>
      </c>
      <c r="C6" s="495"/>
      <c r="D6" s="495"/>
      <c r="E6" s="495"/>
      <c r="F6" s="495"/>
      <c r="G6" s="495"/>
      <c r="H6" s="495"/>
      <c r="I6" s="495" t="s">
        <v>22</v>
      </c>
      <c r="J6" s="495"/>
      <c r="K6" s="495"/>
      <c r="L6" s="496"/>
      <c r="M6" s="6"/>
    </row>
    <row r="7" spans="2:13" ht="21.75" customHeight="1" x14ac:dyDescent="0.4">
      <c r="B7" s="480" t="s">
        <v>23</v>
      </c>
      <c r="C7" s="481"/>
      <c r="D7" s="482">
        <f>1610000000+161000000</f>
        <v>1771000000</v>
      </c>
      <c r="E7" s="483"/>
      <c r="F7" s="483"/>
      <c r="G7" s="483"/>
      <c r="H7" s="483"/>
      <c r="I7" s="44" t="s">
        <v>24</v>
      </c>
      <c r="J7" s="484" t="s">
        <v>256</v>
      </c>
      <c r="K7" s="485"/>
      <c r="L7" s="486"/>
      <c r="M7" s="6"/>
    </row>
    <row r="8" spans="2:13" ht="21.75" customHeight="1" x14ac:dyDescent="0.4">
      <c r="B8" s="474" t="s">
        <v>25</v>
      </c>
      <c r="C8" s="475"/>
      <c r="D8" s="487" t="s">
        <v>294</v>
      </c>
      <c r="E8" s="478"/>
      <c r="F8" s="478"/>
      <c r="G8" s="478"/>
      <c r="H8" s="478"/>
      <c r="I8" s="45" t="s">
        <v>26</v>
      </c>
      <c r="J8" s="45" t="s">
        <v>27</v>
      </c>
      <c r="K8" s="488" t="s">
        <v>189</v>
      </c>
      <c r="L8" s="489"/>
      <c r="M8" s="6"/>
    </row>
    <row r="9" spans="2:13" ht="21.75" customHeight="1" x14ac:dyDescent="0.4">
      <c r="B9" s="474" t="s">
        <v>28</v>
      </c>
      <c r="C9" s="475"/>
      <c r="D9" s="478" t="s">
        <v>295</v>
      </c>
      <c r="E9" s="478"/>
      <c r="F9" s="478"/>
      <c r="G9" s="478"/>
      <c r="H9" s="478"/>
      <c r="I9" s="452" t="s">
        <v>29</v>
      </c>
      <c r="J9" s="454">
        <v>45209</v>
      </c>
      <c r="K9" s="497" t="s">
        <v>279</v>
      </c>
      <c r="L9" s="498"/>
      <c r="M9" s="6"/>
    </row>
    <row r="10" spans="2:13" ht="21.75" customHeight="1" x14ac:dyDescent="0.4">
      <c r="B10" s="474" t="s">
        <v>30</v>
      </c>
      <c r="C10" s="475"/>
      <c r="D10" s="479" t="s">
        <v>204</v>
      </c>
      <c r="E10" s="479"/>
      <c r="F10" s="479"/>
      <c r="G10" s="479"/>
      <c r="H10" s="479"/>
      <c r="I10" s="453"/>
      <c r="J10" s="455"/>
      <c r="K10" s="499"/>
      <c r="L10" s="500"/>
      <c r="M10" s="6"/>
    </row>
    <row r="11" spans="2:13" ht="21.75" customHeight="1" x14ac:dyDescent="0.4">
      <c r="B11" s="474" t="s">
        <v>31</v>
      </c>
      <c r="C11" s="475"/>
      <c r="D11" s="478" t="s">
        <v>199</v>
      </c>
      <c r="E11" s="478"/>
      <c r="F11" s="478"/>
      <c r="G11" s="478"/>
      <c r="H11" s="478"/>
      <c r="I11" s="452" t="s">
        <v>32</v>
      </c>
      <c r="J11" s="454">
        <v>45209</v>
      </c>
      <c r="K11" s="497" t="s">
        <v>279</v>
      </c>
      <c r="L11" s="498"/>
      <c r="M11" s="6"/>
    </row>
    <row r="12" spans="2:13" ht="21.75" customHeight="1" x14ac:dyDescent="0.4">
      <c r="B12" s="474" t="s">
        <v>33</v>
      </c>
      <c r="C12" s="475"/>
      <c r="D12" s="478" t="s">
        <v>296</v>
      </c>
      <c r="E12" s="478"/>
      <c r="F12" s="478"/>
      <c r="G12" s="478"/>
      <c r="H12" s="478"/>
      <c r="I12" s="453"/>
      <c r="J12" s="455"/>
      <c r="K12" s="499"/>
      <c r="L12" s="500"/>
      <c r="M12" s="6"/>
    </row>
    <row r="13" spans="2:13" ht="21.75" customHeight="1" x14ac:dyDescent="0.4">
      <c r="B13" s="474" t="s">
        <v>34</v>
      </c>
      <c r="C13" s="475"/>
      <c r="D13" s="476"/>
      <c r="E13" s="476"/>
      <c r="F13" s="476"/>
      <c r="G13" s="476"/>
      <c r="H13" s="476"/>
      <c r="I13" s="452" t="s">
        <v>35</v>
      </c>
      <c r="J13" s="454">
        <v>45209</v>
      </c>
      <c r="K13" s="497" t="s">
        <v>279</v>
      </c>
      <c r="L13" s="498"/>
      <c r="M13" s="6"/>
    </row>
    <row r="14" spans="2:13" ht="21.75" customHeight="1" x14ac:dyDescent="0.4">
      <c r="B14" s="474"/>
      <c r="C14" s="475"/>
      <c r="D14" s="477"/>
      <c r="E14" s="477"/>
      <c r="F14" s="477"/>
      <c r="G14" s="477"/>
      <c r="H14" s="477"/>
      <c r="I14" s="453"/>
      <c r="J14" s="455"/>
      <c r="K14" s="499"/>
      <c r="L14" s="500"/>
      <c r="M14" s="6"/>
    </row>
    <row r="15" spans="2:13" ht="21.75" customHeight="1" x14ac:dyDescent="0.4">
      <c r="B15" s="435" t="s">
        <v>36</v>
      </c>
      <c r="C15" s="436"/>
      <c r="D15" s="45" t="s">
        <v>37</v>
      </c>
      <c r="E15" s="7" t="s">
        <v>278</v>
      </c>
      <c r="F15" s="7" t="s">
        <v>288</v>
      </c>
      <c r="G15" s="7" t="s">
        <v>297</v>
      </c>
      <c r="H15" s="8" t="s">
        <v>298</v>
      </c>
      <c r="I15" s="452" t="s">
        <v>38</v>
      </c>
      <c r="J15" s="454">
        <v>45209</v>
      </c>
      <c r="K15" s="497" t="s">
        <v>279</v>
      </c>
      <c r="L15" s="498"/>
      <c r="M15" s="6"/>
    </row>
    <row r="16" spans="2:13" ht="21.75" customHeight="1" x14ac:dyDescent="0.4">
      <c r="B16" s="437"/>
      <c r="C16" s="438"/>
      <c r="D16" s="45" t="s">
        <v>39</v>
      </c>
      <c r="E16" s="468" t="s">
        <v>258</v>
      </c>
      <c r="F16" s="469"/>
      <c r="G16" s="469"/>
      <c r="H16" s="470"/>
      <c r="I16" s="453"/>
      <c r="J16" s="455"/>
      <c r="K16" s="499"/>
      <c r="L16" s="500"/>
      <c r="M16" s="6"/>
    </row>
    <row r="17" spans="2:13" ht="21.75" customHeight="1" x14ac:dyDescent="0.4">
      <c r="B17" s="437"/>
      <c r="C17" s="438"/>
      <c r="D17" s="45" t="s">
        <v>37</v>
      </c>
      <c r="E17" s="54" t="s">
        <v>289</v>
      </c>
      <c r="F17" s="54"/>
      <c r="G17" s="55"/>
      <c r="H17" s="53"/>
      <c r="I17" s="452" t="s">
        <v>40</v>
      </c>
      <c r="J17" s="454">
        <v>45209</v>
      </c>
      <c r="K17" s="497" t="s">
        <v>279</v>
      </c>
      <c r="L17" s="498"/>
      <c r="M17" s="6"/>
    </row>
    <row r="18" spans="2:13" ht="21.75" customHeight="1" x14ac:dyDescent="0.4">
      <c r="B18" s="437"/>
      <c r="C18" s="438"/>
      <c r="D18" s="45" t="s">
        <v>39</v>
      </c>
      <c r="E18" s="468" t="s">
        <v>257</v>
      </c>
      <c r="F18" s="469"/>
      <c r="G18" s="469"/>
      <c r="H18" s="470"/>
      <c r="I18" s="453"/>
      <c r="J18" s="455"/>
      <c r="K18" s="499"/>
      <c r="L18" s="500"/>
      <c r="M18" s="6"/>
    </row>
    <row r="19" spans="2:13" ht="21.75" customHeight="1" x14ac:dyDescent="0.4">
      <c r="B19" s="437"/>
      <c r="C19" s="438"/>
      <c r="D19" s="45" t="s">
        <v>37</v>
      </c>
      <c r="E19" s="54" t="s">
        <v>289</v>
      </c>
      <c r="F19" s="54" t="s">
        <v>300</v>
      </c>
      <c r="G19" s="54"/>
      <c r="H19" s="56"/>
      <c r="I19" s="456" t="s">
        <v>42</v>
      </c>
      <c r="J19" s="459"/>
      <c r="K19" s="460"/>
      <c r="L19" s="461"/>
      <c r="M19" s="6"/>
    </row>
    <row r="20" spans="2:13" ht="21.75" customHeight="1" x14ac:dyDescent="0.4">
      <c r="B20" s="450"/>
      <c r="C20" s="451"/>
      <c r="D20" s="45" t="s">
        <v>39</v>
      </c>
      <c r="E20" s="471" t="s">
        <v>301</v>
      </c>
      <c r="F20" s="472"/>
      <c r="G20" s="472"/>
      <c r="H20" s="473"/>
      <c r="I20" s="457"/>
      <c r="J20" s="462"/>
      <c r="K20" s="463"/>
      <c r="L20" s="464"/>
      <c r="M20" s="6"/>
    </row>
    <row r="21" spans="2:13" ht="21.75" customHeight="1" x14ac:dyDescent="0.4">
      <c r="B21" s="435" t="s">
        <v>41</v>
      </c>
      <c r="C21" s="436"/>
      <c r="D21" s="441" t="s">
        <v>302</v>
      </c>
      <c r="E21" s="442"/>
      <c r="F21" s="442"/>
      <c r="G21" s="442"/>
      <c r="H21" s="443"/>
      <c r="I21" s="457"/>
      <c r="J21" s="462"/>
      <c r="K21" s="463"/>
      <c r="L21" s="464"/>
      <c r="M21" s="6"/>
    </row>
    <row r="22" spans="2:13" ht="21.75" customHeight="1" x14ac:dyDescent="0.4">
      <c r="B22" s="437"/>
      <c r="C22" s="438"/>
      <c r="D22" s="444"/>
      <c r="E22" s="445"/>
      <c r="F22" s="445"/>
      <c r="G22" s="445"/>
      <c r="H22" s="446"/>
      <c r="I22" s="457"/>
      <c r="J22" s="462"/>
      <c r="K22" s="463"/>
      <c r="L22" s="464"/>
      <c r="M22" s="6"/>
    </row>
    <row r="23" spans="2:13" ht="21.75" customHeight="1" thickBot="1" x14ac:dyDescent="0.45">
      <c r="B23" s="439"/>
      <c r="C23" s="440"/>
      <c r="D23" s="447"/>
      <c r="E23" s="448"/>
      <c r="F23" s="448"/>
      <c r="G23" s="448"/>
      <c r="H23" s="449"/>
      <c r="I23" s="458"/>
      <c r="J23" s="465"/>
      <c r="K23" s="466"/>
      <c r="L23" s="467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O8" sqref="O8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490" t="s">
        <v>195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</row>
    <row r="2" spans="1:14" ht="17.399999999999999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4" spans="1:14" ht="28.2" customHeight="1" x14ac:dyDescent="0.4">
      <c r="F4" s="432" t="s">
        <v>125</v>
      </c>
      <c r="G4" s="432"/>
      <c r="H4" s="432"/>
      <c r="I4" s="432"/>
    </row>
    <row r="5" spans="1:14" ht="28.2" customHeight="1" x14ac:dyDescent="0.4">
      <c r="F5" s="432" t="s">
        <v>200</v>
      </c>
      <c r="G5" s="432"/>
      <c r="H5" s="432"/>
      <c r="I5" s="432"/>
    </row>
    <row r="6" spans="1:14" ht="28.2" customHeight="1" x14ac:dyDescent="0.4">
      <c r="H6" s="30"/>
    </row>
    <row r="7" spans="1:14" ht="28.2" customHeight="1" x14ac:dyDescent="0.4">
      <c r="F7" s="432" t="s">
        <v>128</v>
      </c>
      <c r="G7" s="432"/>
      <c r="H7" s="432"/>
      <c r="I7" s="432"/>
    </row>
    <row r="8" spans="1:14" ht="28.2" customHeight="1" x14ac:dyDescent="0.4">
      <c r="F8" s="432" t="s">
        <v>196</v>
      </c>
      <c r="G8" s="432"/>
      <c r="H8" s="432"/>
      <c r="I8" s="432"/>
    </row>
    <row r="9" spans="1:14" ht="28.2" customHeight="1" x14ac:dyDescent="0.4">
      <c r="A9" s="432" t="s">
        <v>129</v>
      </c>
      <c r="B9" s="432"/>
      <c r="C9" s="432"/>
      <c r="D9" s="432"/>
      <c r="E9" s="34"/>
      <c r="F9" s="35"/>
      <c r="G9" s="33"/>
      <c r="H9" s="35"/>
      <c r="I9" s="35"/>
      <c r="J9" s="32"/>
      <c r="K9" s="432" t="s">
        <v>174</v>
      </c>
      <c r="L9" s="432"/>
      <c r="M9" s="432"/>
      <c r="N9" s="432"/>
    </row>
    <row r="10" spans="1:14" ht="28.2" customHeight="1" x14ac:dyDescent="0.4">
      <c r="A10" s="432" t="s">
        <v>277</v>
      </c>
      <c r="B10" s="432"/>
      <c r="C10" s="432"/>
      <c r="D10" s="432"/>
      <c r="G10" s="31"/>
      <c r="K10" s="432"/>
      <c r="L10" s="432"/>
      <c r="M10" s="432"/>
      <c r="N10" s="432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432" t="s">
        <v>201</v>
      </c>
      <c r="B13" s="432"/>
      <c r="C13" s="432"/>
      <c r="D13" s="432"/>
      <c r="F13" s="432" t="s">
        <v>202</v>
      </c>
      <c r="G13" s="432"/>
      <c r="H13" s="432"/>
      <c r="I13" s="432"/>
      <c r="K13" s="432" t="s">
        <v>203</v>
      </c>
      <c r="L13" s="432"/>
      <c r="M13" s="432"/>
      <c r="N13" s="432"/>
    </row>
    <row r="14" spans="1:14" ht="28.2" customHeight="1" x14ac:dyDescent="0.4">
      <c r="A14" s="432" t="s">
        <v>127</v>
      </c>
      <c r="B14" s="432"/>
      <c r="C14" s="432" t="s">
        <v>303</v>
      </c>
      <c r="D14" s="432"/>
      <c r="F14" s="432" t="s">
        <v>127</v>
      </c>
      <c r="G14" s="432"/>
      <c r="H14" s="432" t="s">
        <v>259</v>
      </c>
      <c r="I14" s="432"/>
      <c r="K14" s="432" t="s">
        <v>127</v>
      </c>
      <c r="L14" s="432"/>
      <c r="M14" s="432" t="s">
        <v>304</v>
      </c>
      <c r="N14" s="432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432" t="s">
        <v>130</v>
      </c>
      <c r="B16" s="432"/>
      <c r="C16" s="432" t="s">
        <v>287</v>
      </c>
      <c r="D16" s="432"/>
      <c r="F16" s="432" t="s">
        <v>130</v>
      </c>
      <c r="G16" s="432"/>
      <c r="H16" s="432" t="s">
        <v>290</v>
      </c>
      <c r="I16" s="432"/>
      <c r="K16" s="432" t="s">
        <v>130</v>
      </c>
      <c r="L16" s="432"/>
      <c r="M16" s="432"/>
      <c r="N16" s="432"/>
    </row>
    <row r="17" spans="1:14" ht="28.2" customHeight="1" x14ac:dyDescent="0.4">
      <c r="A17" s="432" t="s">
        <v>126</v>
      </c>
      <c r="B17" s="432"/>
      <c r="C17" s="432"/>
      <c r="D17" s="432"/>
      <c r="F17" s="432" t="s">
        <v>126</v>
      </c>
      <c r="G17" s="432"/>
      <c r="H17" s="432"/>
      <c r="I17" s="432"/>
      <c r="K17" s="432" t="s">
        <v>126</v>
      </c>
      <c r="L17" s="432"/>
      <c r="M17" s="432"/>
      <c r="N17" s="432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S172"/>
  <sheetViews>
    <sheetView showGridLines="0" zoomScale="90" zoomScaleNormal="90" zoomScaleSheetLayoutView="70" workbookViewId="0">
      <pane xSplit="10" ySplit="7" topLeftCell="K20" activePane="bottomRight" state="frozen"/>
      <selection pane="topRight" activeCell="K1" sqref="K1"/>
      <selection pane="bottomLeft" activeCell="A8" sqref="A8"/>
      <selection pane="bottomRight" activeCell="M31" sqref="M31"/>
    </sheetView>
  </sheetViews>
  <sheetFormatPr defaultColWidth="8.8984375" defaultRowHeight="10.8" x14ac:dyDescent="0.25"/>
  <cols>
    <col min="1" max="1" width="2.296875" style="73" customWidth="1"/>
    <col min="2" max="2" width="4.3984375" style="253" customWidth="1"/>
    <col min="3" max="3" width="4" style="253" customWidth="1"/>
    <col min="4" max="4" width="13.69921875" style="253" customWidth="1"/>
    <col min="5" max="5" width="46.3984375" style="254" customWidth="1"/>
    <col min="6" max="6" width="15.69921875" style="254" customWidth="1"/>
    <col min="7" max="8" width="7.69921875" style="255" customWidth="1"/>
    <col min="9" max="9" width="7.69921875" style="63" customWidth="1"/>
    <col min="10" max="10" width="5.3984375" style="253" bestFit="1" customWidth="1"/>
    <col min="11" max="27" width="2.796875" style="73" customWidth="1"/>
    <col min="28" max="28" width="3.296875" style="73" customWidth="1"/>
    <col min="29" max="35" width="2.796875" style="73" customWidth="1"/>
    <col min="36" max="37" width="2.796875" style="76" customWidth="1"/>
    <col min="38" max="38" width="2.796875" style="73" customWidth="1"/>
    <col min="39" max="39" width="2.796875" style="76" customWidth="1"/>
    <col min="40" max="41" width="2.796875" style="73" customWidth="1"/>
    <col min="42" max="43" width="2.796875" style="76" customWidth="1"/>
    <col min="44" max="45" width="2.796875" style="73" customWidth="1"/>
    <col min="46" max="46" width="2.796875" style="76" customWidth="1"/>
    <col min="47" max="48" width="2.796875" style="73" customWidth="1"/>
    <col min="49" max="50" width="2.796875" style="76" customWidth="1"/>
    <col min="51" max="55" width="2.796875" style="73" customWidth="1"/>
    <col min="56" max="57" width="2.796875" style="76" customWidth="1"/>
    <col min="58" max="59" width="2.796875" style="73" customWidth="1"/>
    <col min="60" max="61" width="2.796875" style="76" customWidth="1"/>
    <col min="62" max="62" width="2.796875" style="73" customWidth="1"/>
    <col min="63" max="64" width="2.796875" style="76" customWidth="1"/>
    <col min="65" max="66" width="2.796875" style="73" customWidth="1"/>
    <col min="67" max="68" width="2.796875" style="76" customWidth="1"/>
    <col min="69" max="69" width="2.796875" style="73" customWidth="1"/>
    <col min="70" max="71" width="2.796875" style="76" customWidth="1"/>
    <col min="72" max="73" width="2.796875" style="73" customWidth="1"/>
    <col min="74" max="75" width="2.796875" style="76" customWidth="1"/>
    <col min="76" max="76" width="2.796875" style="73" customWidth="1"/>
    <col min="77" max="78" width="2.796875" style="76" customWidth="1"/>
    <col min="79" max="80" width="2.796875" style="73" customWidth="1"/>
    <col min="81" max="82" width="2.796875" style="76" customWidth="1"/>
    <col min="83" max="83" width="2.796875" style="73" customWidth="1"/>
    <col min="84" max="85" width="2.796875" style="76" customWidth="1"/>
    <col min="86" max="87" width="2.796875" style="73" customWidth="1"/>
    <col min="88" max="89" width="2.796875" style="76" customWidth="1"/>
    <col min="90" max="90" width="2.796875" style="73" customWidth="1"/>
    <col min="91" max="92" width="2.796875" style="76" customWidth="1"/>
    <col min="93" max="97" width="2.796875" style="73" customWidth="1"/>
    <col min="98" max="99" width="2.796875" style="76" customWidth="1"/>
    <col min="100" max="102" width="2.796875" style="73" customWidth="1"/>
    <col min="103" max="103" width="2.796875" style="76" customWidth="1"/>
    <col min="104" max="104" width="2.796875" style="73" customWidth="1"/>
    <col min="105" max="106" width="2.796875" style="76" customWidth="1"/>
    <col min="107" max="108" width="2.796875" style="73" customWidth="1"/>
    <col min="109" max="110" width="2.796875" style="76" customWidth="1"/>
    <col min="111" max="111" width="2.796875" style="73" customWidth="1"/>
    <col min="112" max="113" width="2.796875" style="76" customWidth="1"/>
    <col min="114" max="118" width="2.796875" style="73" customWidth="1"/>
    <col min="119" max="120" width="2.796875" style="76" customWidth="1"/>
    <col min="121" max="125" width="2.796875" style="73" customWidth="1"/>
    <col min="126" max="127" width="2.796875" style="76" customWidth="1"/>
    <col min="128" max="129" width="2.796875" style="73" customWidth="1"/>
    <col min="130" max="130" width="2.796875" style="76" customWidth="1"/>
    <col min="131" max="132" width="2.796875" style="73" customWidth="1"/>
    <col min="133" max="135" width="2.796875" style="76" customWidth="1"/>
    <col min="136" max="139" width="2.796875" style="73" customWidth="1"/>
    <col min="140" max="141" width="2.796875" style="76" customWidth="1"/>
    <col min="142" max="146" width="2.796875" style="73" customWidth="1"/>
    <col min="147" max="148" width="2.796875" style="76" customWidth="1"/>
    <col min="149" max="159" width="2.796875" style="73" customWidth="1"/>
    <col min="160" max="160" width="2.796875" style="76" customWidth="1"/>
    <col min="161" max="163" width="2.796875" style="73" customWidth="1"/>
    <col min="164" max="165" width="2.796875" style="76" customWidth="1"/>
    <col min="166" max="169" width="2.796875" style="73" customWidth="1"/>
    <col min="170" max="171" width="2.796875" style="76" customWidth="1"/>
    <col min="172" max="176" width="2.796875" style="73" customWidth="1"/>
    <col min="177" max="178" width="2.796875" style="76" customWidth="1"/>
    <col min="179" max="190" width="2.796875" style="73" customWidth="1"/>
    <col min="191" max="191" width="2.796875" style="76" customWidth="1"/>
    <col min="192" max="193" width="2.796875" style="73" customWidth="1"/>
    <col min="194" max="196" width="2.796875" style="76" customWidth="1"/>
    <col min="197" max="200" width="2.796875" style="73" customWidth="1"/>
    <col min="201" max="202" width="2.796875" style="76" customWidth="1"/>
    <col min="203" max="207" width="2.796875" style="73" customWidth="1"/>
    <col min="208" max="209" width="2.796875" style="76" customWidth="1"/>
    <col min="210" max="221" width="2.796875" style="73" customWidth="1"/>
    <col min="222" max="222" width="2.796875" style="76" customWidth="1"/>
    <col min="223" max="224" width="2.796875" style="73" customWidth="1"/>
    <col min="225" max="227" width="2.796875" style="76" customWidth="1"/>
    <col min="228" max="231" width="2.796875" style="73" customWidth="1"/>
    <col min="232" max="233" width="2.796875" style="76" customWidth="1"/>
    <col min="234" max="238" width="2.796875" style="73" customWidth="1"/>
    <col min="239" max="240" width="2.796875" style="76" customWidth="1"/>
    <col min="241" max="251" width="2.796875" style="73" customWidth="1"/>
    <col min="252" max="252" width="2.796875" style="76" customWidth="1"/>
    <col min="253" max="254" width="2.796875" style="73" customWidth="1"/>
    <col min="255" max="257" width="2.796875" style="76" customWidth="1"/>
    <col min="258" max="261" width="2.796875" style="73" customWidth="1"/>
    <col min="262" max="263" width="2.796875" style="76" customWidth="1"/>
    <col min="264" max="268" width="2.796875" style="73" customWidth="1"/>
    <col min="269" max="270" width="2.796875" style="76" customWidth="1"/>
    <col min="271" max="282" width="2.796875" style="73" customWidth="1"/>
    <col min="283" max="283" width="2.796875" style="76" customWidth="1"/>
    <col min="284" max="285" width="2.796875" style="73" customWidth="1"/>
    <col min="286" max="288" width="2.796875" style="76" customWidth="1"/>
    <col min="289" max="292" width="2.796875" style="73" customWidth="1"/>
    <col min="293" max="294" width="2.796875" style="76" customWidth="1"/>
    <col min="295" max="299" width="2.796875" style="73" customWidth="1"/>
    <col min="300" max="301" width="2.796875" style="76" customWidth="1"/>
    <col min="302" max="312" width="2.796875" style="73" customWidth="1"/>
    <col min="313" max="313" width="2.796875" style="76" customWidth="1"/>
    <col min="314" max="315" width="2.796875" style="73" customWidth="1"/>
    <col min="316" max="318" width="2.796875" style="76" customWidth="1"/>
    <col min="319" max="322" width="2.796875" style="73" customWidth="1"/>
    <col min="323" max="324" width="2.796875" style="76" customWidth="1"/>
    <col min="325" max="329" width="2.796875" style="73" customWidth="1"/>
    <col min="330" max="331" width="2.796875" style="76" customWidth="1"/>
    <col min="332" max="343" width="2.796875" style="73" customWidth="1"/>
    <col min="344" max="16384" width="8.8984375" style="73"/>
  </cols>
  <sheetData>
    <row r="1" spans="2:331" ht="20.25" customHeight="1" x14ac:dyDescent="0.25">
      <c r="B1" s="73"/>
      <c r="C1" s="73"/>
      <c r="D1" s="73"/>
      <c r="E1" s="74"/>
      <c r="F1" s="74"/>
      <c r="G1" s="75"/>
      <c r="H1" s="75"/>
      <c r="I1" s="70"/>
      <c r="J1" s="73"/>
      <c r="CQ1" s="73" t="s">
        <v>305</v>
      </c>
      <c r="CR1" s="73" t="s">
        <v>305</v>
      </c>
      <c r="DQ1" s="76"/>
      <c r="DR1" s="76"/>
      <c r="DS1" s="76"/>
      <c r="DT1" s="76"/>
      <c r="DU1" s="76"/>
      <c r="DX1" s="76"/>
      <c r="DY1" s="76"/>
      <c r="EA1" s="76"/>
      <c r="EB1" s="76"/>
      <c r="EF1" s="76"/>
      <c r="EG1" s="76"/>
      <c r="EH1" s="76"/>
      <c r="EI1" s="76"/>
      <c r="EL1" s="76"/>
      <c r="EM1" s="76"/>
      <c r="EN1" s="76"/>
      <c r="EO1" s="76"/>
      <c r="EP1" s="76"/>
      <c r="EV1" s="76"/>
      <c r="EW1" s="76"/>
      <c r="EX1" s="76"/>
      <c r="EZ1" s="76"/>
      <c r="FA1" s="76"/>
      <c r="FB1" s="76"/>
      <c r="FD1" s="73"/>
      <c r="FF1" s="76"/>
      <c r="FG1" s="76"/>
      <c r="FH1" s="77"/>
      <c r="FK1" s="76"/>
      <c r="FL1" s="76"/>
      <c r="FM1" s="77"/>
      <c r="FO1" s="77"/>
      <c r="FP1" s="76"/>
      <c r="FQ1" s="76"/>
      <c r="FR1" s="76"/>
      <c r="FS1" s="76"/>
      <c r="FT1" s="76"/>
      <c r="FW1" s="76"/>
      <c r="FX1" s="76"/>
      <c r="FY1" s="76"/>
      <c r="FZ1" s="76"/>
      <c r="GA1" s="76"/>
      <c r="GB1" s="76"/>
      <c r="GC1" s="501"/>
      <c r="GD1" s="76"/>
      <c r="GE1" s="503" t="s">
        <v>306</v>
      </c>
      <c r="GF1" s="76"/>
      <c r="GG1" s="76"/>
      <c r="GH1" s="76"/>
      <c r="HT1" s="76"/>
      <c r="HU1" s="76"/>
      <c r="HV1" s="76"/>
      <c r="HZ1" s="76"/>
      <c r="IM1" s="76"/>
      <c r="IN1" s="76"/>
      <c r="IO1" s="76"/>
    </row>
    <row r="2" spans="2:331" ht="20.25" customHeight="1" x14ac:dyDescent="0.25">
      <c r="B2" s="505"/>
      <c r="C2" s="505"/>
      <c r="D2" s="505"/>
      <c r="E2" s="505"/>
      <c r="F2" s="505"/>
      <c r="G2" s="505"/>
      <c r="H2" s="505"/>
      <c r="I2" s="505"/>
      <c r="J2" s="505"/>
      <c r="DQ2" s="76"/>
      <c r="DR2" s="76"/>
      <c r="DS2" s="76"/>
      <c r="DT2" s="76"/>
      <c r="DU2" s="76"/>
      <c r="DX2" s="76"/>
      <c r="DY2" s="76"/>
      <c r="EA2" s="76"/>
      <c r="EB2" s="76"/>
      <c r="EF2" s="76"/>
      <c r="EG2" s="76"/>
      <c r="EH2" s="76"/>
      <c r="EI2" s="76"/>
      <c r="EL2" s="76"/>
      <c r="EM2" s="76"/>
      <c r="EN2" s="76"/>
      <c r="EO2" s="76"/>
      <c r="EP2" s="76"/>
      <c r="EV2" s="76"/>
      <c r="EW2" s="76"/>
      <c r="EX2" s="76"/>
      <c r="EZ2" s="76"/>
      <c r="FA2" s="76"/>
      <c r="FB2" s="76"/>
      <c r="FD2" s="73"/>
      <c r="FF2" s="76"/>
      <c r="FG2" s="76"/>
      <c r="FH2" s="77" t="s">
        <v>307</v>
      </c>
      <c r="FK2" s="76"/>
      <c r="FL2" s="76"/>
      <c r="FM2" s="77" t="s">
        <v>308</v>
      </c>
      <c r="FO2" s="77" t="s">
        <v>309</v>
      </c>
      <c r="FP2" s="76"/>
      <c r="FQ2" s="76"/>
      <c r="FR2" s="76"/>
      <c r="FS2" s="76"/>
      <c r="FT2" s="76"/>
      <c r="FW2" s="76"/>
      <c r="FX2" s="76"/>
      <c r="FY2" s="76"/>
      <c r="FZ2" s="76"/>
      <c r="GA2" s="76"/>
      <c r="GB2" s="76"/>
      <c r="GC2" s="501"/>
      <c r="GD2" s="76"/>
      <c r="GE2" s="503"/>
      <c r="GF2" s="76"/>
      <c r="GG2" s="76"/>
      <c r="GH2" s="76"/>
      <c r="HT2" s="76"/>
      <c r="HU2" s="76"/>
      <c r="HV2" s="76"/>
      <c r="HZ2" s="76"/>
      <c r="IM2" s="76"/>
      <c r="IN2" s="76"/>
      <c r="IO2" s="76"/>
    </row>
    <row r="3" spans="2:331" ht="20.25" customHeight="1" x14ac:dyDescent="0.55000000000000004">
      <c r="B3" s="78"/>
      <c r="C3" s="78"/>
      <c r="D3" s="78"/>
      <c r="E3" s="78"/>
      <c r="F3" s="78"/>
      <c r="G3" s="79"/>
      <c r="H3" s="79"/>
      <c r="I3" s="78"/>
      <c r="J3" s="78"/>
      <c r="DQ3" s="76"/>
      <c r="DR3" s="80"/>
      <c r="DS3" s="76"/>
      <c r="DT3" s="76"/>
      <c r="DU3" s="76"/>
      <c r="DX3" s="76"/>
      <c r="DY3" s="76"/>
      <c r="EA3" s="76"/>
      <c r="EB3" s="76"/>
      <c r="EF3" s="80"/>
      <c r="EG3" s="76"/>
      <c r="EH3" s="76"/>
      <c r="EI3" s="76"/>
      <c r="EL3" s="76"/>
      <c r="EM3" s="76"/>
      <c r="EN3" s="76"/>
      <c r="EO3" s="76"/>
      <c r="EP3" s="76"/>
      <c r="EV3" s="76"/>
      <c r="EW3" s="76"/>
      <c r="EX3" s="76"/>
      <c r="EZ3" s="80"/>
      <c r="FA3" s="76"/>
      <c r="FB3" s="76"/>
      <c r="FD3" s="73"/>
      <c r="FF3" s="80"/>
      <c r="FG3" s="76"/>
      <c r="FH3" s="77" t="s">
        <v>310</v>
      </c>
      <c r="FK3" s="76"/>
      <c r="FL3" s="76"/>
      <c r="FM3" s="81" t="s">
        <v>310</v>
      </c>
      <c r="FN3" s="80"/>
      <c r="FO3" s="77" t="s">
        <v>310</v>
      </c>
      <c r="FP3" s="76"/>
      <c r="FQ3" s="76"/>
      <c r="FR3" s="76"/>
      <c r="FS3" s="76"/>
      <c r="FT3" s="76"/>
      <c r="FW3" s="76"/>
      <c r="FX3" s="76"/>
      <c r="FY3" s="76"/>
      <c r="FZ3" s="76"/>
      <c r="GA3" s="76"/>
      <c r="GB3" s="76"/>
      <c r="GC3" s="501"/>
      <c r="GD3" s="76"/>
      <c r="GE3" s="503"/>
      <c r="GF3" s="76"/>
      <c r="GG3" s="76"/>
      <c r="GH3" s="76"/>
      <c r="HR3" s="80"/>
      <c r="HT3" s="76"/>
      <c r="HU3" s="76"/>
      <c r="HV3" s="76"/>
      <c r="HZ3" s="80"/>
      <c r="IM3" s="80"/>
      <c r="IN3" s="76"/>
      <c r="IO3" s="76"/>
    </row>
    <row r="4" spans="2:331" ht="14.25" customHeight="1" thickBot="1" x14ac:dyDescent="0.3">
      <c r="B4" s="78"/>
      <c r="C4" s="78"/>
      <c r="D4" s="78"/>
      <c r="E4" s="78"/>
      <c r="F4" s="78"/>
      <c r="G4" s="79"/>
      <c r="H4" s="79"/>
      <c r="I4" s="78"/>
      <c r="J4" s="78"/>
      <c r="DQ4" s="76"/>
      <c r="DR4" s="76"/>
      <c r="DS4" s="76"/>
      <c r="DT4" s="76"/>
      <c r="DU4" s="76"/>
      <c r="DX4" s="76"/>
      <c r="DY4" s="76"/>
      <c r="EA4" s="76"/>
      <c r="EB4" s="76"/>
      <c r="EF4" s="76"/>
      <c r="EG4" s="76"/>
      <c r="EH4" s="76"/>
      <c r="EI4" s="76"/>
      <c r="EL4" s="76"/>
      <c r="EM4" s="76"/>
      <c r="EN4" s="76"/>
      <c r="EO4" s="76"/>
      <c r="EP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E4" s="76"/>
      <c r="FF4" s="76"/>
      <c r="FG4" s="76"/>
      <c r="FJ4" s="76"/>
      <c r="FK4" s="76"/>
      <c r="FL4" s="76"/>
      <c r="FM4" s="76"/>
      <c r="FP4" s="76"/>
      <c r="FQ4" s="76"/>
      <c r="FR4" s="76"/>
      <c r="FS4" s="76"/>
      <c r="FT4" s="76"/>
      <c r="FW4" s="76"/>
      <c r="FX4" s="76"/>
      <c r="FY4" s="76"/>
      <c r="FZ4" s="76"/>
      <c r="GA4" s="76"/>
      <c r="GB4" s="76"/>
      <c r="GC4" s="502"/>
      <c r="GD4" s="76"/>
      <c r="GE4" s="504"/>
      <c r="GF4" s="76"/>
      <c r="GG4" s="76"/>
      <c r="GH4" s="76"/>
    </row>
    <row r="5" spans="2:331" s="83" customFormat="1" ht="15" customHeight="1" x14ac:dyDescent="0.45">
      <c r="B5" s="506" t="s">
        <v>311</v>
      </c>
      <c r="C5" s="509" t="s">
        <v>205</v>
      </c>
      <c r="D5" s="510"/>
      <c r="E5" s="510"/>
      <c r="F5" s="510"/>
      <c r="G5" s="510"/>
      <c r="H5" s="510"/>
      <c r="I5" s="510"/>
      <c r="J5" s="511"/>
      <c r="K5" s="515" t="s">
        <v>261</v>
      </c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5" t="s">
        <v>262</v>
      </c>
      <c r="AP5" s="516"/>
      <c r="AQ5" s="516"/>
      <c r="AR5" s="516"/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82" t="s">
        <v>312</v>
      </c>
      <c r="BT5" s="515" t="s">
        <v>263</v>
      </c>
      <c r="BU5" s="516"/>
      <c r="BV5" s="516"/>
      <c r="BW5" s="516"/>
      <c r="BX5" s="516"/>
      <c r="BY5" s="516"/>
      <c r="BZ5" s="516"/>
      <c r="CA5" s="516"/>
      <c r="CB5" s="516"/>
      <c r="CC5" s="516"/>
      <c r="CD5" s="516"/>
      <c r="CE5" s="516"/>
      <c r="CF5" s="516"/>
      <c r="CG5" s="516"/>
      <c r="CH5" s="516"/>
      <c r="CI5" s="516"/>
      <c r="CJ5" s="516"/>
      <c r="CK5" s="516"/>
      <c r="CL5" s="516"/>
      <c r="CM5" s="516"/>
      <c r="CN5" s="516"/>
      <c r="CO5" s="516"/>
      <c r="CP5" s="516"/>
      <c r="CQ5" s="516"/>
      <c r="CR5" s="516"/>
      <c r="CS5" s="516"/>
      <c r="CT5" s="516"/>
      <c r="CU5" s="516"/>
      <c r="CV5" s="516"/>
      <c r="CW5" s="516"/>
      <c r="CX5" s="82"/>
      <c r="CY5" s="515" t="s">
        <v>280</v>
      </c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6"/>
      <c r="DW5" s="516"/>
      <c r="DX5" s="516"/>
      <c r="DY5" s="516"/>
      <c r="DZ5" s="516"/>
      <c r="EA5" s="516"/>
      <c r="EB5" s="82"/>
      <c r="EC5" s="515" t="s">
        <v>281</v>
      </c>
      <c r="ED5" s="516"/>
      <c r="EE5" s="516"/>
      <c r="EF5" s="516"/>
      <c r="EG5" s="516"/>
      <c r="EH5" s="516"/>
      <c r="EI5" s="516"/>
      <c r="EJ5" s="516"/>
      <c r="EK5" s="516"/>
      <c r="EL5" s="516"/>
      <c r="EM5" s="516"/>
      <c r="EN5" s="516"/>
      <c r="EO5" s="516"/>
      <c r="EP5" s="516"/>
      <c r="EQ5" s="516"/>
      <c r="ER5" s="516"/>
      <c r="ES5" s="516"/>
      <c r="ET5" s="516"/>
      <c r="EU5" s="516"/>
      <c r="EV5" s="516"/>
      <c r="EW5" s="516"/>
      <c r="EX5" s="516"/>
      <c r="EY5" s="516"/>
      <c r="EZ5" s="516"/>
      <c r="FA5" s="516"/>
      <c r="FB5" s="516"/>
      <c r="FC5" s="516"/>
      <c r="FD5" s="516"/>
      <c r="FE5" s="516"/>
      <c r="FF5" s="516"/>
      <c r="FG5" s="82"/>
      <c r="FH5" s="515" t="s">
        <v>286</v>
      </c>
      <c r="FI5" s="516"/>
      <c r="FJ5" s="516"/>
      <c r="FK5" s="516"/>
      <c r="FL5" s="516"/>
      <c r="FM5" s="516"/>
      <c r="FN5" s="516"/>
      <c r="FO5" s="516"/>
      <c r="FP5" s="516"/>
      <c r="FQ5" s="516"/>
      <c r="FR5" s="516"/>
      <c r="FS5" s="516"/>
      <c r="FT5" s="516"/>
      <c r="FU5" s="516"/>
      <c r="FV5" s="516"/>
      <c r="FW5" s="516"/>
      <c r="FX5" s="516"/>
      <c r="FY5" s="516"/>
      <c r="FZ5" s="516"/>
      <c r="GA5" s="516"/>
      <c r="GB5" s="516"/>
      <c r="GC5" s="516"/>
      <c r="GD5" s="516"/>
      <c r="GE5" s="516"/>
      <c r="GF5" s="516"/>
      <c r="GG5" s="516"/>
      <c r="GH5" s="516"/>
      <c r="GI5" s="516"/>
      <c r="GJ5" s="516"/>
      <c r="GK5" s="519"/>
      <c r="GL5" s="515" t="s">
        <v>313</v>
      </c>
      <c r="GM5" s="516"/>
      <c r="GN5" s="516"/>
      <c r="GO5" s="516"/>
      <c r="GP5" s="516"/>
      <c r="GQ5" s="516"/>
      <c r="GR5" s="516"/>
      <c r="GS5" s="516"/>
      <c r="GT5" s="516"/>
      <c r="GU5" s="516"/>
      <c r="GV5" s="516"/>
      <c r="GW5" s="516"/>
      <c r="GX5" s="516"/>
      <c r="GY5" s="516"/>
      <c r="GZ5" s="516"/>
      <c r="HA5" s="516"/>
      <c r="HB5" s="516"/>
      <c r="HC5" s="516"/>
      <c r="HD5" s="516"/>
      <c r="HE5" s="516"/>
      <c r="HF5" s="516"/>
      <c r="HG5" s="516"/>
      <c r="HH5" s="516"/>
      <c r="HI5" s="516"/>
      <c r="HJ5" s="516"/>
      <c r="HK5" s="516"/>
      <c r="HL5" s="516"/>
      <c r="HM5" s="516"/>
      <c r="HN5" s="516"/>
      <c r="HO5" s="516"/>
      <c r="HP5" s="82"/>
      <c r="HQ5" s="515" t="s">
        <v>314</v>
      </c>
      <c r="HR5" s="516"/>
      <c r="HS5" s="516"/>
      <c r="HT5" s="516"/>
      <c r="HU5" s="516"/>
      <c r="HV5" s="516"/>
      <c r="HW5" s="516"/>
      <c r="HX5" s="516"/>
      <c r="HY5" s="516"/>
      <c r="HZ5" s="516"/>
      <c r="IA5" s="516"/>
      <c r="IB5" s="516"/>
      <c r="IC5" s="516"/>
      <c r="ID5" s="516"/>
      <c r="IE5" s="516"/>
      <c r="IF5" s="516"/>
      <c r="IG5" s="516"/>
      <c r="IH5" s="516"/>
      <c r="II5" s="516"/>
      <c r="IJ5" s="516"/>
      <c r="IK5" s="516"/>
      <c r="IL5" s="516"/>
      <c r="IM5" s="516"/>
      <c r="IN5" s="516"/>
      <c r="IO5" s="516"/>
      <c r="IP5" s="516"/>
      <c r="IQ5" s="516"/>
      <c r="IR5" s="516"/>
      <c r="IS5" s="516"/>
      <c r="IT5" s="516"/>
      <c r="IU5" s="519"/>
    </row>
    <row r="6" spans="2:331" s="83" customFormat="1" ht="15" customHeight="1" x14ac:dyDescent="0.45">
      <c r="B6" s="507"/>
      <c r="C6" s="512"/>
      <c r="D6" s="513"/>
      <c r="E6" s="513"/>
      <c r="F6" s="513"/>
      <c r="G6" s="513"/>
      <c r="H6" s="513"/>
      <c r="I6" s="513"/>
      <c r="J6" s="514"/>
      <c r="K6" s="517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8"/>
      <c r="AG6" s="518"/>
      <c r="AH6" s="518"/>
      <c r="AI6" s="518"/>
      <c r="AJ6" s="518"/>
      <c r="AK6" s="518"/>
      <c r="AL6" s="518"/>
      <c r="AM6" s="518"/>
      <c r="AN6" s="518"/>
      <c r="AO6" s="517"/>
      <c r="AP6" s="518"/>
      <c r="AQ6" s="518"/>
      <c r="AR6" s="518"/>
      <c r="AS6" s="518"/>
      <c r="AT6" s="518"/>
      <c r="AU6" s="518"/>
      <c r="AV6" s="518"/>
      <c r="AW6" s="518"/>
      <c r="AX6" s="518"/>
      <c r="AY6" s="518"/>
      <c r="AZ6" s="518"/>
      <c r="BA6" s="518"/>
      <c r="BB6" s="518"/>
      <c r="BC6" s="518"/>
      <c r="BD6" s="518"/>
      <c r="BE6" s="518"/>
      <c r="BF6" s="518"/>
      <c r="BG6" s="518"/>
      <c r="BH6" s="518"/>
      <c r="BI6" s="518"/>
      <c r="BJ6" s="518"/>
      <c r="BK6" s="518"/>
      <c r="BL6" s="518"/>
      <c r="BM6" s="518"/>
      <c r="BN6" s="518"/>
      <c r="BO6" s="518"/>
      <c r="BP6" s="518"/>
      <c r="BQ6" s="518"/>
      <c r="BR6" s="518"/>
      <c r="BS6" s="84"/>
      <c r="BT6" s="517"/>
      <c r="BU6" s="518"/>
      <c r="BV6" s="518"/>
      <c r="BW6" s="518"/>
      <c r="BX6" s="518"/>
      <c r="BY6" s="518"/>
      <c r="BZ6" s="518"/>
      <c r="CA6" s="518"/>
      <c r="CB6" s="518"/>
      <c r="CC6" s="518"/>
      <c r="CD6" s="518"/>
      <c r="CE6" s="518"/>
      <c r="CF6" s="518"/>
      <c r="CG6" s="518"/>
      <c r="CH6" s="518"/>
      <c r="CI6" s="518"/>
      <c r="CJ6" s="518"/>
      <c r="CK6" s="518"/>
      <c r="CL6" s="518"/>
      <c r="CM6" s="518"/>
      <c r="CN6" s="518"/>
      <c r="CO6" s="518"/>
      <c r="CP6" s="518"/>
      <c r="CQ6" s="518"/>
      <c r="CR6" s="518"/>
      <c r="CS6" s="518"/>
      <c r="CT6" s="518"/>
      <c r="CU6" s="518"/>
      <c r="CV6" s="518"/>
      <c r="CW6" s="518"/>
      <c r="CX6" s="84"/>
      <c r="CY6" s="517"/>
      <c r="CZ6" s="518"/>
      <c r="DA6" s="518"/>
      <c r="DB6" s="518"/>
      <c r="DC6" s="518"/>
      <c r="DD6" s="518"/>
      <c r="DE6" s="518"/>
      <c r="DF6" s="518"/>
      <c r="DG6" s="518"/>
      <c r="DH6" s="518"/>
      <c r="DI6" s="518"/>
      <c r="DJ6" s="518"/>
      <c r="DK6" s="518"/>
      <c r="DL6" s="518"/>
      <c r="DM6" s="518"/>
      <c r="DN6" s="518"/>
      <c r="DO6" s="518"/>
      <c r="DP6" s="518"/>
      <c r="DQ6" s="518"/>
      <c r="DR6" s="518"/>
      <c r="DS6" s="518"/>
      <c r="DT6" s="518"/>
      <c r="DU6" s="518"/>
      <c r="DV6" s="518"/>
      <c r="DW6" s="518"/>
      <c r="DX6" s="518"/>
      <c r="DY6" s="518"/>
      <c r="DZ6" s="518"/>
      <c r="EA6" s="518"/>
      <c r="EB6" s="84"/>
      <c r="EC6" s="517"/>
      <c r="ED6" s="518"/>
      <c r="EE6" s="518"/>
      <c r="EF6" s="518"/>
      <c r="EG6" s="518"/>
      <c r="EH6" s="518"/>
      <c r="EI6" s="518"/>
      <c r="EJ6" s="518"/>
      <c r="EK6" s="518"/>
      <c r="EL6" s="518"/>
      <c r="EM6" s="518"/>
      <c r="EN6" s="518"/>
      <c r="EO6" s="518"/>
      <c r="EP6" s="518"/>
      <c r="EQ6" s="518"/>
      <c r="ER6" s="518"/>
      <c r="ES6" s="518"/>
      <c r="ET6" s="518"/>
      <c r="EU6" s="518"/>
      <c r="EV6" s="518"/>
      <c r="EW6" s="518"/>
      <c r="EX6" s="518"/>
      <c r="EY6" s="518"/>
      <c r="EZ6" s="518"/>
      <c r="FA6" s="518"/>
      <c r="FB6" s="518"/>
      <c r="FC6" s="518"/>
      <c r="FD6" s="518"/>
      <c r="FE6" s="518"/>
      <c r="FF6" s="518"/>
      <c r="FG6" s="84"/>
      <c r="FH6" s="517"/>
      <c r="FI6" s="518"/>
      <c r="FJ6" s="518"/>
      <c r="FK6" s="518"/>
      <c r="FL6" s="518"/>
      <c r="FM6" s="518"/>
      <c r="FN6" s="518"/>
      <c r="FO6" s="518"/>
      <c r="FP6" s="518"/>
      <c r="FQ6" s="518"/>
      <c r="FR6" s="518"/>
      <c r="FS6" s="518"/>
      <c r="FT6" s="518"/>
      <c r="FU6" s="518"/>
      <c r="FV6" s="518"/>
      <c r="FW6" s="518"/>
      <c r="FX6" s="518"/>
      <c r="FY6" s="518"/>
      <c r="FZ6" s="518"/>
      <c r="GA6" s="518"/>
      <c r="GB6" s="518"/>
      <c r="GC6" s="518"/>
      <c r="GD6" s="518"/>
      <c r="GE6" s="518"/>
      <c r="GF6" s="518"/>
      <c r="GG6" s="518"/>
      <c r="GH6" s="518"/>
      <c r="GI6" s="518"/>
      <c r="GJ6" s="518"/>
      <c r="GK6" s="520"/>
      <c r="GL6" s="517"/>
      <c r="GM6" s="518"/>
      <c r="GN6" s="518"/>
      <c r="GO6" s="518"/>
      <c r="GP6" s="518"/>
      <c r="GQ6" s="518"/>
      <c r="GR6" s="518"/>
      <c r="GS6" s="518"/>
      <c r="GT6" s="518"/>
      <c r="GU6" s="518"/>
      <c r="GV6" s="518"/>
      <c r="GW6" s="518"/>
      <c r="GX6" s="518"/>
      <c r="GY6" s="518"/>
      <c r="GZ6" s="518"/>
      <c r="HA6" s="518"/>
      <c r="HB6" s="518"/>
      <c r="HC6" s="518"/>
      <c r="HD6" s="518"/>
      <c r="HE6" s="518"/>
      <c r="HF6" s="518"/>
      <c r="HG6" s="518"/>
      <c r="HH6" s="518"/>
      <c r="HI6" s="518"/>
      <c r="HJ6" s="518"/>
      <c r="HK6" s="518"/>
      <c r="HL6" s="518"/>
      <c r="HM6" s="518"/>
      <c r="HN6" s="518"/>
      <c r="HO6" s="518"/>
      <c r="HP6" s="84"/>
      <c r="HQ6" s="517"/>
      <c r="HR6" s="518"/>
      <c r="HS6" s="518"/>
      <c r="HT6" s="518"/>
      <c r="HU6" s="518"/>
      <c r="HV6" s="518"/>
      <c r="HW6" s="518"/>
      <c r="HX6" s="518"/>
      <c r="HY6" s="518"/>
      <c r="HZ6" s="518"/>
      <c r="IA6" s="518"/>
      <c r="IB6" s="518"/>
      <c r="IC6" s="518"/>
      <c r="ID6" s="518"/>
      <c r="IE6" s="518"/>
      <c r="IF6" s="518"/>
      <c r="IG6" s="518"/>
      <c r="IH6" s="518"/>
      <c r="II6" s="518"/>
      <c r="IJ6" s="518"/>
      <c r="IK6" s="518"/>
      <c r="IL6" s="518"/>
      <c r="IM6" s="518"/>
      <c r="IN6" s="518"/>
      <c r="IO6" s="518"/>
      <c r="IP6" s="518"/>
      <c r="IQ6" s="518"/>
      <c r="IR6" s="518"/>
      <c r="IS6" s="518"/>
      <c r="IT6" s="518"/>
      <c r="IU6" s="520"/>
    </row>
    <row r="7" spans="2:331" s="126" customFormat="1" ht="24.75" customHeight="1" thickBot="1" x14ac:dyDescent="0.5">
      <c r="B7" s="508"/>
      <c r="C7" s="85"/>
      <c r="D7" s="521" t="s">
        <v>206</v>
      </c>
      <c r="E7" s="522"/>
      <c r="F7" s="86" t="s">
        <v>315</v>
      </c>
      <c r="G7" s="87" t="s">
        <v>207</v>
      </c>
      <c r="H7" s="87" t="s">
        <v>208</v>
      </c>
      <c r="I7" s="62" t="s">
        <v>209</v>
      </c>
      <c r="J7" s="88" t="s">
        <v>210</v>
      </c>
      <c r="K7" s="89">
        <v>1</v>
      </c>
      <c r="L7" s="90">
        <f t="shared" ref="L7:AH7" si="0">K7+1</f>
        <v>2</v>
      </c>
      <c r="M7" s="91">
        <f t="shared" si="0"/>
        <v>3</v>
      </c>
      <c r="N7" s="91">
        <f t="shared" si="0"/>
        <v>4</v>
      </c>
      <c r="O7" s="92">
        <f t="shared" si="0"/>
        <v>5</v>
      </c>
      <c r="P7" s="93">
        <f t="shared" si="0"/>
        <v>6</v>
      </c>
      <c r="Q7" s="90">
        <f t="shared" si="0"/>
        <v>7</v>
      </c>
      <c r="R7" s="90">
        <f t="shared" si="0"/>
        <v>8</v>
      </c>
      <c r="S7" s="92">
        <f t="shared" si="0"/>
        <v>9</v>
      </c>
      <c r="T7" s="93">
        <f t="shared" si="0"/>
        <v>10</v>
      </c>
      <c r="U7" s="91">
        <f t="shared" si="0"/>
        <v>11</v>
      </c>
      <c r="V7" s="92">
        <f t="shared" si="0"/>
        <v>12</v>
      </c>
      <c r="W7" s="92">
        <f t="shared" si="0"/>
        <v>13</v>
      </c>
      <c r="X7" s="90">
        <f t="shared" si="0"/>
        <v>14</v>
      </c>
      <c r="Y7" s="90">
        <f t="shared" si="0"/>
        <v>15</v>
      </c>
      <c r="Z7" s="90">
        <f t="shared" si="0"/>
        <v>16</v>
      </c>
      <c r="AA7" s="91">
        <f t="shared" si="0"/>
        <v>17</v>
      </c>
      <c r="AB7" s="91">
        <f t="shared" si="0"/>
        <v>18</v>
      </c>
      <c r="AC7" s="92">
        <f t="shared" si="0"/>
        <v>19</v>
      </c>
      <c r="AD7" s="92">
        <f t="shared" si="0"/>
        <v>20</v>
      </c>
      <c r="AE7" s="90">
        <f t="shared" si="0"/>
        <v>21</v>
      </c>
      <c r="AF7" s="90">
        <f t="shared" si="0"/>
        <v>22</v>
      </c>
      <c r="AG7" s="94">
        <f t="shared" si="0"/>
        <v>23</v>
      </c>
      <c r="AH7" s="93">
        <f t="shared" si="0"/>
        <v>24</v>
      </c>
      <c r="AI7" s="91">
        <v>25</v>
      </c>
      <c r="AJ7" s="92">
        <v>26</v>
      </c>
      <c r="AK7" s="92">
        <f>AJ7+1</f>
        <v>27</v>
      </c>
      <c r="AL7" s="95">
        <f>AK7+1</f>
        <v>28</v>
      </c>
      <c r="AM7" s="96">
        <v>29</v>
      </c>
      <c r="AN7" s="94">
        <v>30</v>
      </c>
      <c r="AO7" s="97">
        <v>1</v>
      </c>
      <c r="AP7" s="93">
        <f t="shared" ref="AP7:BL7" si="1">AO7+1</f>
        <v>2</v>
      </c>
      <c r="AQ7" s="92">
        <f t="shared" si="1"/>
        <v>3</v>
      </c>
      <c r="AR7" s="90">
        <f t="shared" si="1"/>
        <v>4</v>
      </c>
      <c r="AS7" s="90">
        <f t="shared" si="1"/>
        <v>5</v>
      </c>
      <c r="AT7" s="94">
        <f t="shared" si="1"/>
        <v>6</v>
      </c>
      <c r="AU7" s="94">
        <f t="shared" si="1"/>
        <v>7</v>
      </c>
      <c r="AV7" s="91">
        <f t="shared" si="1"/>
        <v>8</v>
      </c>
      <c r="AW7" s="93">
        <f t="shared" si="1"/>
        <v>9</v>
      </c>
      <c r="AX7" s="92">
        <f t="shared" si="1"/>
        <v>10</v>
      </c>
      <c r="AY7" s="90">
        <f t="shared" si="1"/>
        <v>11</v>
      </c>
      <c r="AZ7" s="90">
        <f t="shared" si="1"/>
        <v>12</v>
      </c>
      <c r="BA7" s="94">
        <f t="shared" si="1"/>
        <v>13</v>
      </c>
      <c r="BB7" s="94">
        <f t="shared" si="1"/>
        <v>14</v>
      </c>
      <c r="BC7" s="91">
        <f t="shared" si="1"/>
        <v>15</v>
      </c>
      <c r="BD7" s="93">
        <f t="shared" si="1"/>
        <v>16</v>
      </c>
      <c r="BE7" s="92">
        <f t="shared" si="1"/>
        <v>17</v>
      </c>
      <c r="BF7" s="90">
        <f t="shared" si="1"/>
        <v>18</v>
      </c>
      <c r="BG7" s="90">
        <f t="shared" si="1"/>
        <v>19</v>
      </c>
      <c r="BH7" s="94">
        <f t="shared" si="1"/>
        <v>20</v>
      </c>
      <c r="BI7" s="94">
        <f t="shared" si="1"/>
        <v>21</v>
      </c>
      <c r="BJ7" s="91">
        <f t="shared" si="1"/>
        <v>22</v>
      </c>
      <c r="BK7" s="93">
        <f t="shared" si="1"/>
        <v>23</v>
      </c>
      <c r="BL7" s="92">
        <f t="shared" si="1"/>
        <v>24</v>
      </c>
      <c r="BM7" s="90">
        <v>25</v>
      </c>
      <c r="BN7" s="90">
        <v>26</v>
      </c>
      <c r="BO7" s="94">
        <f>BN7+1</f>
        <v>27</v>
      </c>
      <c r="BP7" s="98">
        <f>BO7+1</f>
        <v>28</v>
      </c>
      <c r="BQ7" s="99">
        <v>29</v>
      </c>
      <c r="BR7" s="93">
        <v>30</v>
      </c>
      <c r="BS7" s="100">
        <v>31</v>
      </c>
      <c r="BT7" s="90">
        <f>BS7+1</f>
        <v>32</v>
      </c>
      <c r="BU7" s="90">
        <f t="shared" ref="BU7:CR7" si="2">BT7+1</f>
        <v>33</v>
      </c>
      <c r="BV7" s="94">
        <f t="shared" si="2"/>
        <v>34</v>
      </c>
      <c r="BW7" s="92">
        <f t="shared" si="2"/>
        <v>35</v>
      </c>
      <c r="BX7" s="91">
        <f t="shared" si="2"/>
        <v>36</v>
      </c>
      <c r="BY7" s="93">
        <f t="shared" si="2"/>
        <v>37</v>
      </c>
      <c r="BZ7" s="92">
        <f t="shared" si="2"/>
        <v>38</v>
      </c>
      <c r="CA7" s="90">
        <f t="shared" si="2"/>
        <v>39</v>
      </c>
      <c r="CB7" s="90">
        <f t="shared" si="2"/>
        <v>40</v>
      </c>
      <c r="CC7" s="94">
        <f t="shared" si="2"/>
        <v>41</v>
      </c>
      <c r="CD7" s="94">
        <f t="shared" si="2"/>
        <v>42</v>
      </c>
      <c r="CE7" s="91">
        <f t="shared" si="2"/>
        <v>43</v>
      </c>
      <c r="CF7" s="93">
        <f t="shared" si="2"/>
        <v>44</v>
      </c>
      <c r="CG7" s="92">
        <f t="shared" si="2"/>
        <v>45</v>
      </c>
      <c r="CH7" s="91">
        <f t="shared" si="2"/>
        <v>46</v>
      </c>
      <c r="CI7" s="90">
        <f t="shared" si="2"/>
        <v>47</v>
      </c>
      <c r="CJ7" s="90">
        <f t="shared" si="2"/>
        <v>48</v>
      </c>
      <c r="CK7" s="90">
        <f t="shared" si="2"/>
        <v>49</v>
      </c>
      <c r="CL7" s="91">
        <f t="shared" si="2"/>
        <v>50</v>
      </c>
      <c r="CM7" s="93">
        <f t="shared" si="2"/>
        <v>51</v>
      </c>
      <c r="CN7" s="92">
        <f t="shared" si="2"/>
        <v>52</v>
      </c>
      <c r="CO7" s="90">
        <f t="shared" si="2"/>
        <v>53</v>
      </c>
      <c r="CP7" s="90">
        <f t="shared" si="2"/>
        <v>54</v>
      </c>
      <c r="CQ7" s="90">
        <f t="shared" si="2"/>
        <v>55</v>
      </c>
      <c r="CR7" s="90">
        <f t="shared" si="2"/>
        <v>56</v>
      </c>
      <c r="CS7" s="91">
        <f>CR7+1</f>
        <v>57</v>
      </c>
      <c r="CT7" s="101">
        <f>CS7+1</f>
        <v>58</v>
      </c>
      <c r="CU7" s="102">
        <v>28</v>
      </c>
      <c r="CV7" s="90">
        <v>29</v>
      </c>
      <c r="CW7" s="103">
        <v>30</v>
      </c>
      <c r="CX7" s="95">
        <v>31</v>
      </c>
      <c r="CY7" s="104">
        <f t="shared" ref="CY7:DU7" si="3">CX7+1</f>
        <v>32</v>
      </c>
      <c r="CZ7" s="91">
        <f t="shared" si="3"/>
        <v>33</v>
      </c>
      <c r="DA7" s="93">
        <f t="shared" si="3"/>
        <v>34</v>
      </c>
      <c r="DB7" s="92">
        <f t="shared" si="3"/>
        <v>35</v>
      </c>
      <c r="DC7" s="92">
        <f t="shared" si="3"/>
        <v>36</v>
      </c>
      <c r="DD7" s="105">
        <f t="shared" si="3"/>
        <v>37</v>
      </c>
      <c r="DE7" s="105">
        <f t="shared" si="3"/>
        <v>38</v>
      </c>
      <c r="DF7" s="105">
        <f t="shared" si="3"/>
        <v>39</v>
      </c>
      <c r="DG7" s="91">
        <f t="shared" si="3"/>
        <v>40</v>
      </c>
      <c r="DH7" s="93">
        <f t="shared" si="3"/>
        <v>41</v>
      </c>
      <c r="DI7" s="92">
        <f t="shared" si="3"/>
        <v>42</v>
      </c>
      <c r="DJ7" s="105">
        <f t="shared" si="3"/>
        <v>43</v>
      </c>
      <c r="DK7" s="105">
        <f t="shared" si="3"/>
        <v>44</v>
      </c>
      <c r="DL7" s="105">
        <f t="shared" si="3"/>
        <v>45</v>
      </c>
      <c r="DM7" s="105">
        <f t="shared" si="3"/>
        <v>46</v>
      </c>
      <c r="DN7" s="91">
        <f t="shared" si="3"/>
        <v>47</v>
      </c>
      <c r="DO7" s="93">
        <f t="shared" si="3"/>
        <v>48</v>
      </c>
      <c r="DP7" s="92">
        <f t="shared" si="3"/>
        <v>49</v>
      </c>
      <c r="DQ7" s="105">
        <f t="shared" si="3"/>
        <v>50</v>
      </c>
      <c r="DR7" s="105">
        <f t="shared" si="3"/>
        <v>51</v>
      </c>
      <c r="DS7" s="105">
        <f t="shared" si="3"/>
        <v>52</v>
      </c>
      <c r="DT7" s="105">
        <f t="shared" si="3"/>
        <v>53</v>
      </c>
      <c r="DU7" s="91">
        <f t="shared" si="3"/>
        <v>54</v>
      </c>
      <c r="DV7" s="91">
        <v>24</v>
      </c>
      <c r="DW7" s="105">
        <v>25</v>
      </c>
      <c r="DX7" s="105">
        <f>DW7+1</f>
        <v>26</v>
      </c>
      <c r="DY7" s="106">
        <f>DX7+1</f>
        <v>27</v>
      </c>
      <c r="DZ7" s="99">
        <v>28</v>
      </c>
      <c r="EA7" s="107">
        <v>29</v>
      </c>
      <c r="EB7" s="108">
        <v>30</v>
      </c>
      <c r="EC7" s="97">
        <v>1</v>
      </c>
      <c r="ED7" s="105">
        <f t="shared" ref="ED7:EY7" si="4">EC7+1</f>
        <v>2</v>
      </c>
      <c r="EE7" s="93">
        <f t="shared" si="4"/>
        <v>3</v>
      </c>
      <c r="EF7" s="94">
        <f t="shared" si="4"/>
        <v>4</v>
      </c>
      <c r="EG7" s="94">
        <f t="shared" si="4"/>
        <v>5</v>
      </c>
      <c r="EH7" s="90">
        <f t="shared" si="4"/>
        <v>6</v>
      </c>
      <c r="EI7" s="91">
        <f t="shared" si="4"/>
        <v>7</v>
      </c>
      <c r="EJ7" s="91">
        <f t="shared" si="4"/>
        <v>8</v>
      </c>
      <c r="EK7" s="91">
        <f t="shared" si="4"/>
        <v>9</v>
      </c>
      <c r="EL7" s="94">
        <f t="shared" si="4"/>
        <v>10</v>
      </c>
      <c r="EM7" s="94">
        <f t="shared" si="4"/>
        <v>11</v>
      </c>
      <c r="EN7" s="90">
        <f t="shared" si="4"/>
        <v>12</v>
      </c>
      <c r="EO7" s="90">
        <f t="shared" si="4"/>
        <v>13</v>
      </c>
      <c r="EP7" s="91">
        <f t="shared" si="4"/>
        <v>14</v>
      </c>
      <c r="EQ7" s="91">
        <f t="shared" si="4"/>
        <v>15</v>
      </c>
      <c r="ER7" s="105">
        <f t="shared" si="4"/>
        <v>16</v>
      </c>
      <c r="ES7" s="94">
        <f t="shared" si="4"/>
        <v>17</v>
      </c>
      <c r="ET7" s="94">
        <f t="shared" si="4"/>
        <v>18</v>
      </c>
      <c r="EU7" s="90">
        <f t="shared" si="4"/>
        <v>19</v>
      </c>
      <c r="EV7" s="90">
        <f t="shared" si="4"/>
        <v>20</v>
      </c>
      <c r="EW7" s="91">
        <f t="shared" si="4"/>
        <v>21</v>
      </c>
      <c r="EX7" s="91">
        <f t="shared" si="4"/>
        <v>22</v>
      </c>
      <c r="EY7" s="105">
        <f t="shared" si="4"/>
        <v>23</v>
      </c>
      <c r="EZ7" s="90">
        <v>24</v>
      </c>
      <c r="FA7" s="90">
        <v>25</v>
      </c>
      <c r="FB7" s="90">
        <f>FA7+1</f>
        <v>26</v>
      </c>
      <c r="FC7" s="95">
        <f>FB7+1</f>
        <v>27</v>
      </c>
      <c r="FD7" s="99">
        <v>28</v>
      </c>
      <c r="FE7" s="107">
        <v>29</v>
      </c>
      <c r="FF7" s="109">
        <v>30</v>
      </c>
      <c r="FG7" s="110">
        <v>31</v>
      </c>
      <c r="FH7" s="111">
        <f t="shared" ref="FH7:GD7" si="5">FG7+1</f>
        <v>32</v>
      </c>
      <c r="FI7" s="111">
        <f t="shared" si="5"/>
        <v>33</v>
      </c>
      <c r="FJ7" s="112">
        <f t="shared" si="5"/>
        <v>34</v>
      </c>
      <c r="FK7" s="113">
        <f t="shared" si="5"/>
        <v>35</v>
      </c>
      <c r="FL7" s="113">
        <f t="shared" si="5"/>
        <v>36</v>
      </c>
      <c r="FM7" s="114">
        <f t="shared" si="5"/>
        <v>37</v>
      </c>
      <c r="FN7" s="111">
        <f t="shared" si="5"/>
        <v>38</v>
      </c>
      <c r="FO7" s="111">
        <f t="shared" si="5"/>
        <v>39</v>
      </c>
      <c r="FP7" s="111">
        <f t="shared" si="5"/>
        <v>40</v>
      </c>
      <c r="FQ7" s="112">
        <f t="shared" si="5"/>
        <v>41</v>
      </c>
      <c r="FR7" s="113">
        <f t="shared" si="5"/>
        <v>42</v>
      </c>
      <c r="FS7" s="115">
        <f t="shared" si="5"/>
        <v>43</v>
      </c>
      <c r="FT7" s="114">
        <f t="shared" si="5"/>
        <v>44</v>
      </c>
      <c r="FU7" s="114">
        <f t="shared" si="5"/>
        <v>45</v>
      </c>
      <c r="FV7" s="111">
        <f t="shared" si="5"/>
        <v>46</v>
      </c>
      <c r="FW7" s="111">
        <f t="shared" si="5"/>
        <v>47</v>
      </c>
      <c r="FX7" s="112">
        <f t="shared" si="5"/>
        <v>48</v>
      </c>
      <c r="FY7" s="113">
        <f t="shared" si="5"/>
        <v>49</v>
      </c>
      <c r="FZ7" s="115">
        <f t="shared" si="5"/>
        <v>50</v>
      </c>
      <c r="GA7" s="114">
        <f t="shared" si="5"/>
        <v>51</v>
      </c>
      <c r="GB7" s="111">
        <f t="shared" si="5"/>
        <v>52</v>
      </c>
      <c r="GC7" s="111">
        <f t="shared" si="5"/>
        <v>53</v>
      </c>
      <c r="GD7" s="111">
        <f t="shared" si="5"/>
        <v>54</v>
      </c>
      <c r="GE7" s="111">
        <v>24</v>
      </c>
      <c r="GF7" s="115">
        <v>25</v>
      </c>
      <c r="GG7" s="115">
        <f>GF7+1</f>
        <v>26</v>
      </c>
      <c r="GH7" s="116">
        <f>GG7+1</f>
        <v>27</v>
      </c>
      <c r="GI7" s="117">
        <v>28</v>
      </c>
      <c r="GJ7" s="118">
        <v>29</v>
      </c>
      <c r="GK7" s="119">
        <v>30</v>
      </c>
      <c r="GL7" s="120">
        <v>1</v>
      </c>
      <c r="GM7" s="91">
        <f t="shared" ref="GM7:HI7" si="6">GL7+1</f>
        <v>2</v>
      </c>
      <c r="GN7" s="91">
        <f t="shared" si="6"/>
        <v>3</v>
      </c>
      <c r="GO7" s="92">
        <f t="shared" si="6"/>
        <v>4</v>
      </c>
      <c r="GP7" s="94">
        <f t="shared" si="6"/>
        <v>5</v>
      </c>
      <c r="GQ7" s="94">
        <f t="shared" si="6"/>
        <v>6</v>
      </c>
      <c r="GR7" s="90">
        <f t="shared" si="6"/>
        <v>7</v>
      </c>
      <c r="GS7" s="90">
        <f t="shared" si="6"/>
        <v>8</v>
      </c>
      <c r="GT7" s="91">
        <f t="shared" si="6"/>
        <v>9</v>
      </c>
      <c r="GU7" s="91">
        <f t="shared" si="6"/>
        <v>10</v>
      </c>
      <c r="GV7" s="92">
        <f t="shared" si="6"/>
        <v>11</v>
      </c>
      <c r="GW7" s="92">
        <f t="shared" si="6"/>
        <v>12</v>
      </c>
      <c r="GX7" s="90">
        <f t="shared" si="6"/>
        <v>13</v>
      </c>
      <c r="GY7" s="90">
        <f t="shared" si="6"/>
        <v>14</v>
      </c>
      <c r="GZ7" s="90">
        <f t="shared" si="6"/>
        <v>15</v>
      </c>
      <c r="HA7" s="91">
        <f t="shared" si="6"/>
        <v>16</v>
      </c>
      <c r="HB7" s="91">
        <f t="shared" si="6"/>
        <v>17</v>
      </c>
      <c r="HC7" s="92">
        <f t="shared" si="6"/>
        <v>18</v>
      </c>
      <c r="HD7" s="94">
        <f t="shared" si="6"/>
        <v>19</v>
      </c>
      <c r="HE7" s="90">
        <f t="shared" si="6"/>
        <v>20</v>
      </c>
      <c r="HF7" s="90">
        <f t="shared" si="6"/>
        <v>21</v>
      </c>
      <c r="HG7" s="90">
        <f t="shared" si="6"/>
        <v>22</v>
      </c>
      <c r="HH7" s="91">
        <f t="shared" si="6"/>
        <v>23</v>
      </c>
      <c r="HI7" s="91">
        <f t="shared" si="6"/>
        <v>24</v>
      </c>
      <c r="HJ7" s="91">
        <v>25</v>
      </c>
      <c r="HK7" s="90">
        <v>26</v>
      </c>
      <c r="HL7" s="90">
        <f>HK7+1</f>
        <v>27</v>
      </c>
      <c r="HM7" s="95">
        <f>HL7+1</f>
        <v>28</v>
      </c>
      <c r="HN7" s="96">
        <v>29</v>
      </c>
      <c r="HO7" s="107">
        <v>30</v>
      </c>
      <c r="HP7" s="121">
        <v>31</v>
      </c>
      <c r="HQ7" s="115">
        <f t="shared" ref="HQ7:IM7" si="7">HP7+1</f>
        <v>32</v>
      </c>
      <c r="HR7" s="114">
        <f t="shared" si="7"/>
        <v>33</v>
      </c>
      <c r="HS7" s="112">
        <f t="shared" si="7"/>
        <v>34</v>
      </c>
      <c r="HT7" s="112">
        <f t="shared" si="7"/>
        <v>35</v>
      </c>
      <c r="HU7" s="112">
        <f t="shared" si="7"/>
        <v>36</v>
      </c>
      <c r="HV7" s="115">
        <f t="shared" si="7"/>
        <v>37</v>
      </c>
      <c r="HW7" s="115">
        <f t="shared" si="7"/>
        <v>38</v>
      </c>
      <c r="HX7" s="114">
        <f t="shared" si="7"/>
        <v>39</v>
      </c>
      <c r="HY7" s="114">
        <f t="shared" si="7"/>
        <v>40</v>
      </c>
      <c r="HZ7" s="112">
        <f t="shared" si="7"/>
        <v>41</v>
      </c>
      <c r="IA7" s="112">
        <f t="shared" si="7"/>
        <v>42</v>
      </c>
      <c r="IB7" s="111">
        <f t="shared" si="7"/>
        <v>43</v>
      </c>
      <c r="IC7" s="115">
        <f t="shared" si="7"/>
        <v>44</v>
      </c>
      <c r="ID7" s="115">
        <f t="shared" si="7"/>
        <v>45</v>
      </c>
      <c r="IE7" s="114">
        <f t="shared" si="7"/>
        <v>46</v>
      </c>
      <c r="IF7" s="111">
        <f t="shared" si="7"/>
        <v>47</v>
      </c>
      <c r="IG7" s="112">
        <f t="shared" si="7"/>
        <v>48</v>
      </c>
      <c r="IH7" s="112">
        <f t="shared" si="7"/>
        <v>49</v>
      </c>
      <c r="II7" s="111">
        <f t="shared" si="7"/>
        <v>50</v>
      </c>
      <c r="IJ7" s="115">
        <f t="shared" si="7"/>
        <v>51</v>
      </c>
      <c r="IK7" s="115">
        <f t="shared" si="7"/>
        <v>52</v>
      </c>
      <c r="IL7" s="114">
        <f t="shared" si="7"/>
        <v>53</v>
      </c>
      <c r="IM7" s="111">
        <f t="shared" si="7"/>
        <v>54</v>
      </c>
      <c r="IN7" s="111">
        <v>24</v>
      </c>
      <c r="IO7" s="111">
        <v>25</v>
      </c>
      <c r="IP7" s="111">
        <f>IO7+1</f>
        <v>26</v>
      </c>
      <c r="IQ7" s="122">
        <f>IP7+1</f>
        <v>27</v>
      </c>
      <c r="IR7" s="123">
        <v>28</v>
      </c>
      <c r="IS7" s="116">
        <v>29</v>
      </c>
      <c r="IT7" s="124">
        <v>30</v>
      </c>
      <c r="IU7" s="125">
        <v>31</v>
      </c>
    </row>
    <row r="8" spans="2:331" ht="25.2" customHeight="1" thickBot="1" x14ac:dyDescent="0.45">
      <c r="B8" s="523"/>
      <c r="C8" s="525" t="s">
        <v>316</v>
      </c>
      <c r="D8" s="527" t="s">
        <v>317</v>
      </c>
      <c r="E8" s="528" t="s">
        <v>318</v>
      </c>
      <c r="F8" s="529">
        <v>1</v>
      </c>
      <c r="G8" s="531">
        <v>45218</v>
      </c>
      <c r="H8" s="531">
        <v>45293</v>
      </c>
      <c r="I8" s="532">
        <f>H8-G8+1</f>
        <v>76</v>
      </c>
      <c r="J8" s="71" t="s">
        <v>211</v>
      </c>
      <c r="K8" s="127"/>
      <c r="L8" s="127"/>
      <c r="M8" s="127"/>
      <c r="N8" s="127"/>
      <c r="O8" s="128"/>
      <c r="P8" s="127"/>
      <c r="Q8" s="129"/>
      <c r="R8" s="127"/>
      <c r="S8" s="127"/>
      <c r="T8" s="130"/>
      <c r="U8" s="127"/>
      <c r="V8" s="131"/>
      <c r="W8" s="131"/>
      <c r="X8" s="131"/>
      <c r="Y8" s="131"/>
      <c r="Z8" s="131"/>
      <c r="AA8" s="131"/>
      <c r="AB8" s="131"/>
      <c r="AC8" s="132" t="s">
        <v>253</v>
      </c>
      <c r="AD8" s="131"/>
      <c r="AE8" s="131"/>
      <c r="AF8" s="131"/>
      <c r="AG8" s="131"/>
      <c r="AH8" s="131"/>
      <c r="AI8" s="131"/>
      <c r="AJ8" s="131"/>
      <c r="AK8" s="133"/>
      <c r="AL8" s="131"/>
      <c r="AM8" s="131"/>
      <c r="AN8" s="134"/>
      <c r="AO8" s="135"/>
      <c r="AP8" s="136"/>
      <c r="AQ8" s="136"/>
      <c r="AR8" s="137"/>
      <c r="AS8" s="138"/>
      <c r="AT8" s="139"/>
      <c r="AU8" s="139"/>
      <c r="AV8" s="139"/>
      <c r="AW8" s="139"/>
      <c r="AX8" s="139"/>
      <c r="AY8" s="139"/>
      <c r="AZ8" s="139"/>
      <c r="BA8" s="139" t="s">
        <v>319</v>
      </c>
      <c r="BB8" s="140"/>
      <c r="BC8" s="140"/>
      <c r="BD8" s="140"/>
      <c r="BE8" s="140"/>
      <c r="BF8" s="140"/>
      <c r="BG8" s="140"/>
      <c r="BH8" s="140"/>
      <c r="BI8" s="140"/>
      <c r="BJ8" s="140"/>
      <c r="BK8" s="141"/>
      <c r="BL8" s="141"/>
      <c r="BM8" s="142"/>
      <c r="BN8" s="138"/>
      <c r="BO8" s="143"/>
      <c r="BP8" s="144"/>
      <c r="BQ8" s="145"/>
      <c r="BR8" s="146"/>
      <c r="BS8" s="147"/>
      <c r="BT8" s="148" t="s">
        <v>320</v>
      </c>
      <c r="BU8" s="145"/>
      <c r="BV8" s="143"/>
      <c r="BW8" s="149"/>
      <c r="BX8" s="145"/>
      <c r="BY8" s="145"/>
      <c r="BZ8" s="139"/>
      <c r="CA8" s="139"/>
      <c r="CB8" s="139"/>
      <c r="CC8" s="139"/>
      <c r="CD8" s="139"/>
      <c r="CE8" s="139"/>
      <c r="CF8" s="140"/>
      <c r="CG8" s="140"/>
      <c r="CH8" s="140"/>
      <c r="CI8" s="140"/>
      <c r="CJ8" s="140"/>
      <c r="CK8" s="140"/>
      <c r="CL8" s="140" t="s">
        <v>321</v>
      </c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50"/>
      <c r="CY8" s="151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 t="s">
        <v>322</v>
      </c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39"/>
      <c r="EB8" s="139"/>
      <c r="EC8" s="151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52"/>
      <c r="EQ8" s="127"/>
      <c r="ER8" s="153" t="s">
        <v>282</v>
      </c>
      <c r="ES8" s="154"/>
      <c r="ET8" s="154"/>
      <c r="EU8" s="155"/>
      <c r="EV8" s="155"/>
      <c r="EW8" s="127"/>
      <c r="EX8" s="127"/>
      <c r="EY8" s="155"/>
      <c r="EZ8" s="155"/>
      <c r="FA8" s="155" t="s">
        <v>323</v>
      </c>
      <c r="FB8" s="155"/>
      <c r="FC8" s="155"/>
      <c r="FD8" s="127"/>
      <c r="FE8" s="127"/>
      <c r="FF8" s="155"/>
      <c r="FG8" s="156"/>
      <c r="FH8" s="155" t="s">
        <v>323</v>
      </c>
      <c r="FI8" s="155"/>
      <c r="FJ8" s="155"/>
      <c r="FK8" s="127"/>
      <c r="FL8" s="127"/>
      <c r="FM8" s="157"/>
      <c r="FN8" s="157" t="s">
        <v>324</v>
      </c>
      <c r="FO8" s="157"/>
      <c r="FP8" s="157"/>
      <c r="FQ8" s="157"/>
      <c r="FR8" s="127"/>
      <c r="FS8" s="127"/>
      <c r="FT8" s="158"/>
      <c r="FU8" s="158"/>
      <c r="FV8" s="158"/>
      <c r="FW8" s="157"/>
      <c r="FX8" s="157"/>
      <c r="FY8" s="127"/>
      <c r="FZ8" s="127"/>
      <c r="GA8" s="158"/>
      <c r="GB8" s="157"/>
      <c r="GC8" s="157"/>
      <c r="GD8" s="157"/>
      <c r="GE8" s="157"/>
      <c r="GF8" s="127"/>
      <c r="GG8" s="127"/>
      <c r="GH8" s="159"/>
      <c r="GI8" s="159" t="s">
        <v>213</v>
      </c>
      <c r="GJ8" s="159"/>
      <c r="GK8" s="160"/>
      <c r="GL8" s="161"/>
      <c r="GM8" s="127"/>
      <c r="GN8" s="127"/>
      <c r="GO8" s="162"/>
      <c r="GP8" s="163"/>
      <c r="GQ8" s="164"/>
      <c r="GR8" s="164"/>
      <c r="GS8" s="164"/>
      <c r="GT8" s="152"/>
      <c r="GU8" s="76"/>
      <c r="GV8" s="165"/>
      <c r="GW8" s="165"/>
      <c r="GX8" s="163"/>
      <c r="GY8" s="162"/>
      <c r="GZ8" s="162"/>
      <c r="HA8" s="127"/>
      <c r="HB8" s="127"/>
      <c r="HC8" s="166" t="s">
        <v>325</v>
      </c>
      <c r="HD8" s="167"/>
      <c r="HE8" s="167"/>
      <c r="HF8" s="167"/>
      <c r="HG8" s="167"/>
      <c r="HH8" s="127"/>
      <c r="HI8" s="127"/>
      <c r="HJ8" s="129"/>
      <c r="HK8" s="167"/>
      <c r="HL8" s="167"/>
      <c r="HM8" s="167"/>
      <c r="HN8" s="167"/>
      <c r="HO8" s="127"/>
      <c r="HP8" s="168"/>
      <c r="HQ8" s="128"/>
      <c r="HR8" s="169" t="s">
        <v>283</v>
      </c>
      <c r="HS8" s="127"/>
      <c r="HT8" s="127"/>
      <c r="HU8" s="127"/>
      <c r="HV8" s="127"/>
      <c r="HW8" s="127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7"/>
      <c r="IM8" s="129"/>
      <c r="IN8" s="170"/>
      <c r="IO8" s="170"/>
      <c r="IP8" s="127"/>
      <c r="IQ8" s="127"/>
      <c r="IR8" s="171"/>
      <c r="IS8" s="171"/>
      <c r="IT8" s="171"/>
      <c r="IU8" s="172"/>
      <c r="IV8" s="73"/>
      <c r="IW8" s="73"/>
      <c r="JB8" s="73"/>
      <c r="JC8" s="73"/>
      <c r="JI8" s="73"/>
      <c r="JJ8" s="73"/>
      <c r="JW8" s="73"/>
      <c r="JZ8" s="73"/>
      <c r="KA8" s="73"/>
      <c r="KB8" s="73"/>
      <c r="KG8" s="73"/>
      <c r="KH8" s="73"/>
      <c r="KN8" s="73"/>
      <c r="KO8" s="73"/>
      <c r="LA8" s="73"/>
      <c r="LD8" s="73"/>
      <c r="LE8" s="73"/>
      <c r="LF8" s="73"/>
      <c r="LK8" s="73"/>
      <c r="LL8" s="73"/>
      <c r="LR8" s="73"/>
      <c r="LS8" s="73"/>
    </row>
    <row r="9" spans="2:331" ht="25.2" customHeight="1" thickBot="1" x14ac:dyDescent="0.45">
      <c r="B9" s="524"/>
      <c r="C9" s="526"/>
      <c r="D9" s="527"/>
      <c r="E9" s="528"/>
      <c r="F9" s="530"/>
      <c r="G9" s="531"/>
      <c r="H9" s="531"/>
      <c r="I9" s="532"/>
      <c r="J9" s="173" t="s">
        <v>214</v>
      </c>
      <c r="K9" s="174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6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8"/>
      <c r="BL9" s="178"/>
      <c r="BM9" s="178"/>
      <c r="BN9" s="178"/>
      <c r="BO9" s="178"/>
      <c r="BP9" s="178"/>
      <c r="BQ9" s="178"/>
      <c r="BR9" s="178"/>
      <c r="BS9" s="179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1"/>
      <c r="CY9" s="182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3"/>
      <c r="EB9" s="183"/>
      <c r="EC9" s="182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4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5"/>
      <c r="FU9" s="185" t="s">
        <v>326</v>
      </c>
      <c r="FV9" s="185"/>
      <c r="FW9" s="186"/>
      <c r="FX9" s="186"/>
      <c r="FY9" s="180"/>
      <c r="FZ9" s="180"/>
      <c r="GA9" s="186"/>
      <c r="GB9" s="186"/>
      <c r="GC9" s="186"/>
      <c r="GD9" s="186"/>
      <c r="GE9" s="187"/>
      <c r="GF9" s="188"/>
      <c r="GG9" s="180"/>
      <c r="GH9" s="180"/>
      <c r="GI9" s="180"/>
      <c r="GJ9" s="180"/>
      <c r="GK9" s="189"/>
      <c r="GL9" s="182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  <c r="GX9" s="180"/>
      <c r="GY9" s="180"/>
      <c r="GZ9" s="180"/>
      <c r="HA9" s="180"/>
      <c r="HB9" s="180"/>
      <c r="HC9" s="180"/>
      <c r="HD9" s="180"/>
      <c r="HE9" s="180"/>
      <c r="HF9" s="180"/>
      <c r="HG9" s="180"/>
      <c r="HH9" s="180"/>
      <c r="HI9" s="180"/>
      <c r="HJ9" s="180"/>
      <c r="HK9" s="180"/>
      <c r="HL9" s="180"/>
      <c r="HM9" s="180"/>
      <c r="HN9" s="180"/>
      <c r="HO9" s="183"/>
      <c r="HP9" s="184"/>
      <c r="HQ9" s="180"/>
      <c r="HR9" s="180"/>
      <c r="HS9" s="180"/>
      <c r="HT9" s="180"/>
      <c r="HU9" s="180"/>
      <c r="HV9" s="180"/>
      <c r="HW9" s="180"/>
      <c r="HX9" s="180"/>
      <c r="HY9" s="180"/>
      <c r="HZ9" s="180"/>
      <c r="IA9" s="180"/>
      <c r="IB9" s="180"/>
      <c r="IC9" s="180"/>
      <c r="ID9" s="180"/>
      <c r="IE9" s="180"/>
      <c r="IF9" s="180"/>
      <c r="IG9" s="180"/>
      <c r="IH9" s="180"/>
      <c r="II9" s="180"/>
      <c r="IJ9" s="180"/>
      <c r="IK9" s="180"/>
      <c r="IL9" s="180"/>
      <c r="IM9" s="180"/>
      <c r="IN9" s="188"/>
      <c r="IO9" s="188"/>
      <c r="IP9" s="180"/>
      <c r="IQ9" s="180"/>
      <c r="IR9" s="180"/>
      <c r="IS9" s="180"/>
      <c r="IT9" s="180"/>
      <c r="IU9" s="184"/>
      <c r="IV9" s="73"/>
      <c r="IW9" s="73"/>
      <c r="JB9" s="73"/>
      <c r="JC9" s="73"/>
      <c r="JI9" s="73"/>
      <c r="JJ9" s="73"/>
      <c r="JW9" s="73"/>
      <c r="JZ9" s="73"/>
      <c r="KA9" s="73"/>
      <c r="KB9" s="73"/>
      <c r="KG9" s="73"/>
      <c r="KH9" s="73"/>
      <c r="KN9" s="73"/>
      <c r="KO9" s="73"/>
      <c r="LA9" s="73"/>
      <c r="LD9" s="73"/>
      <c r="LE9" s="73"/>
      <c r="LF9" s="73"/>
      <c r="LK9" s="73"/>
      <c r="LL9" s="73"/>
      <c r="LR9" s="73"/>
      <c r="LS9" s="73"/>
    </row>
    <row r="10" spans="2:331" ht="25.2" customHeight="1" thickBot="1" x14ac:dyDescent="0.45">
      <c r="B10" s="524"/>
      <c r="C10" s="526"/>
      <c r="D10" s="527"/>
      <c r="E10" s="528" t="s">
        <v>327</v>
      </c>
      <c r="F10" s="529">
        <v>1</v>
      </c>
      <c r="G10" s="531">
        <v>45218</v>
      </c>
      <c r="H10" s="531">
        <v>45299</v>
      </c>
      <c r="I10" s="532">
        <f>H10-G10+1</f>
        <v>82</v>
      </c>
      <c r="J10" s="71" t="s">
        <v>211</v>
      </c>
      <c r="K10" s="190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31"/>
      <c r="W10" s="131"/>
      <c r="X10" s="131"/>
      <c r="Y10" s="131"/>
      <c r="Z10" s="131"/>
      <c r="AA10" s="131"/>
      <c r="AB10" s="131"/>
      <c r="AC10" s="132" t="s">
        <v>253</v>
      </c>
      <c r="AD10" s="131"/>
      <c r="AE10" s="131"/>
      <c r="AF10" s="131"/>
      <c r="AG10" s="131"/>
      <c r="AH10" s="131"/>
      <c r="AI10" s="131"/>
      <c r="AJ10" s="131"/>
      <c r="AK10" s="133"/>
      <c r="AL10" s="192"/>
      <c r="AM10" s="192"/>
      <c r="AN10" s="192"/>
      <c r="AO10" s="135"/>
      <c r="AP10" s="136"/>
      <c r="AQ10" s="136"/>
      <c r="AR10" s="137"/>
      <c r="AS10" s="138"/>
      <c r="AT10" s="139"/>
      <c r="AU10" s="139"/>
      <c r="AV10" s="139"/>
      <c r="AW10" s="139"/>
      <c r="AX10" s="139"/>
      <c r="AY10" s="139"/>
      <c r="AZ10" s="139" t="s">
        <v>319</v>
      </c>
      <c r="BA10" s="139"/>
      <c r="BB10" s="140"/>
      <c r="BC10" s="140"/>
      <c r="BD10" s="140"/>
      <c r="BE10" s="140"/>
      <c r="BF10" s="140"/>
      <c r="BG10" s="140"/>
      <c r="BH10" s="140"/>
      <c r="BI10" s="140"/>
      <c r="BJ10" s="140"/>
      <c r="BK10" s="141"/>
      <c r="BL10" s="141"/>
      <c r="BM10" s="142"/>
      <c r="BN10" s="138"/>
      <c r="BO10" s="171"/>
      <c r="BP10" s="193"/>
      <c r="BQ10" s="194"/>
      <c r="BR10" s="129"/>
      <c r="BS10" s="195"/>
      <c r="BT10" s="196" t="s">
        <v>320</v>
      </c>
      <c r="BU10" s="194"/>
      <c r="BV10" s="171"/>
      <c r="BW10" s="197"/>
      <c r="BX10" s="194"/>
      <c r="BY10" s="194"/>
      <c r="BZ10" s="139"/>
      <c r="CA10" s="139"/>
      <c r="CB10" s="139"/>
      <c r="CC10" s="139"/>
      <c r="CD10" s="139"/>
      <c r="CE10" s="139"/>
      <c r="CF10" s="140"/>
      <c r="CG10" s="140"/>
      <c r="CH10" s="140"/>
      <c r="CI10" s="140"/>
      <c r="CJ10" s="140"/>
      <c r="CK10" s="140"/>
      <c r="CL10" s="140" t="s">
        <v>321</v>
      </c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50"/>
      <c r="CY10" s="151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 t="s">
        <v>322</v>
      </c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39"/>
      <c r="EB10" s="139"/>
      <c r="EC10" s="151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52"/>
      <c r="EQ10" s="127"/>
      <c r="ER10" s="153" t="s">
        <v>282</v>
      </c>
      <c r="ES10" s="154"/>
      <c r="ET10" s="154"/>
      <c r="EU10" s="155"/>
      <c r="EV10" s="155"/>
      <c r="EW10" s="127"/>
      <c r="EX10" s="127"/>
      <c r="EY10" s="155"/>
      <c r="EZ10" s="155"/>
      <c r="FA10" s="155" t="s">
        <v>323</v>
      </c>
      <c r="FB10" s="155"/>
      <c r="FC10" s="155"/>
      <c r="FD10" s="127"/>
      <c r="FE10" s="127"/>
      <c r="FF10" s="155"/>
      <c r="FG10" s="156"/>
      <c r="FH10" s="155" t="s">
        <v>323</v>
      </c>
      <c r="FI10" s="155"/>
      <c r="FJ10" s="155"/>
      <c r="FK10" s="127"/>
      <c r="FL10" s="127"/>
      <c r="FM10" s="157"/>
      <c r="FN10" s="157" t="s">
        <v>324</v>
      </c>
      <c r="FO10" s="157"/>
      <c r="FP10" s="157"/>
      <c r="FQ10" s="157"/>
      <c r="FR10" s="127"/>
      <c r="FS10" s="127"/>
      <c r="FT10" s="157"/>
      <c r="FU10" s="157"/>
      <c r="FV10" s="157"/>
      <c r="FW10" s="157"/>
      <c r="FX10" s="157"/>
      <c r="FY10" s="127"/>
      <c r="FZ10" s="127"/>
      <c r="GA10" s="157"/>
      <c r="GB10" s="157"/>
      <c r="GC10" s="157"/>
      <c r="GD10" s="157"/>
      <c r="GE10" s="157"/>
      <c r="GF10" s="127"/>
      <c r="GG10" s="127"/>
      <c r="GH10" s="157"/>
      <c r="GI10" s="157"/>
      <c r="GJ10" s="157"/>
      <c r="GK10" s="198"/>
      <c r="GL10" s="199"/>
      <c r="GM10" s="127"/>
      <c r="GN10" s="127"/>
      <c r="GO10" s="162"/>
      <c r="GP10" s="163" t="s">
        <v>213</v>
      </c>
      <c r="GQ10" s="164"/>
      <c r="GR10" s="164"/>
      <c r="GS10" s="164"/>
      <c r="GT10" s="152"/>
      <c r="GU10" s="200"/>
      <c r="GV10" s="201"/>
      <c r="GW10" s="201"/>
      <c r="GX10" s="163"/>
      <c r="GY10" s="162"/>
      <c r="GZ10" s="162"/>
      <c r="HA10" s="127"/>
      <c r="HB10" s="127"/>
      <c r="HC10" s="163"/>
      <c r="HD10" s="163"/>
      <c r="HE10" s="202"/>
      <c r="HF10" s="202"/>
      <c r="HG10" s="202"/>
      <c r="HH10" s="191"/>
      <c r="HI10" s="191"/>
      <c r="HJ10" s="76"/>
      <c r="HK10" s="166" t="s">
        <v>325</v>
      </c>
      <c r="HL10" s="167"/>
      <c r="HM10" s="167"/>
      <c r="HN10" s="167"/>
      <c r="HO10" s="167"/>
      <c r="HP10" s="127"/>
      <c r="HQ10" s="127"/>
      <c r="HR10" s="167"/>
      <c r="HS10" s="167"/>
      <c r="HT10" s="167"/>
      <c r="HU10" s="167"/>
      <c r="HV10" s="127"/>
      <c r="HW10" s="127"/>
      <c r="HX10" s="169" t="s">
        <v>283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203"/>
      <c r="IN10" s="127"/>
      <c r="IO10" s="127"/>
      <c r="IP10" s="127"/>
      <c r="IQ10" s="127"/>
      <c r="IR10" s="129"/>
      <c r="IS10" s="129"/>
      <c r="IT10" s="127"/>
      <c r="IU10" s="168"/>
      <c r="IV10" s="73"/>
      <c r="IW10" s="73"/>
      <c r="JB10" s="73"/>
      <c r="JC10" s="73"/>
      <c r="JI10" s="73"/>
      <c r="JJ10" s="73"/>
      <c r="JW10" s="73"/>
      <c r="JZ10" s="73"/>
      <c r="KA10" s="73"/>
      <c r="KB10" s="73"/>
      <c r="KG10" s="73"/>
      <c r="KH10" s="73"/>
      <c r="KN10" s="73"/>
      <c r="KO10" s="73"/>
      <c r="LA10" s="73"/>
      <c r="LD10" s="73"/>
      <c r="LE10" s="73"/>
      <c r="LF10" s="73"/>
      <c r="LK10" s="73"/>
      <c r="LL10" s="73"/>
      <c r="LR10" s="73"/>
      <c r="LS10" s="73"/>
    </row>
    <row r="11" spans="2:331" ht="25.2" customHeight="1" thickBot="1" x14ac:dyDescent="0.45">
      <c r="B11" s="524"/>
      <c r="C11" s="526"/>
      <c r="D11" s="527"/>
      <c r="E11" s="533"/>
      <c r="F11" s="530"/>
      <c r="G11" s="531"/>
      <c r="H11" s="531"/>
      <c r="I11" s="532"/>
      <c r="J11" s="173" t="s">
        <v>214</v>
      </c>
      <c r="K11" s="174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4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80"/>
      <c r="BL11" s="180"/>
      <c r="BM11" s="180"/>
      <c r="BN11" s="180"/>
      <c r="BO11" s="180"/>
      <c r="BP11" s="180"/>
      <c r="BQ11" s="180"/>
      <c r="BR11" s="180"/>
      <c r="BS11" s="184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1"/>
      <c r="CY11" s="182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3"/>
      <c r="EB11" s="183"/>
      <c r="EC11" s="182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180"/>
      <c r="FE11" s="180"/>
      <c r="FF11" s="180"/>
      <c r="FG11" s="184"/>
      <c r="FH11" s="180"/>
      <c r="FI11" s="180"/>
      <c r="FJ11" s="180"/>
      <c r="FK11" s="180"/>
      <c r="FL11" s="180"/>
      <c r="FM11" s="180"/>
      <c r="FN11" s="180"/>
      <c r="FO11" s="180"/>
      <c r="FP11" s="180"/>
      <c r="FQ11" s="180"/>
      <c r="FR11" s="180"/>
      <c r="FS11" s="180"/>
      <c r="FT11" s="185"/>
      <c r="FU11" s="185" t="s">
        <v>326</v>
      </c>
      <c r="FV11" s="185"/>
      <c r="FW11" s="186"/>
      <c r="FX11" s="186"/>
      <c r="FY11" s="180"/>
      <c r="FZ11" s="180"/>
      <c r="GA11" s="186"/>
      <c r="GB11" s="186"/>
      <c r="GC11" s="186"/>
      <c r="GD11" s="186"/>
      <c r="GE11" s="186"/>
      <c r="GF11" s="180"/>
      <c r="GG11" s="180"/>
      <c r="GH11" s="186"/>
      <c r="GI11" s="186"/>
      <c r="GJ11" s="186"/>
      <c r="GK11" s="204"/>
      <c r="GL11" s="205"/>
      <c r="GM11" s="180"/>
      <c r="GN11" s="180"/>
      <c r="GO11" s="186"/>
      <c r="GP11" s="186"/>
      <c r="GQ11" s="186"/>
      <c r="GR11" s="186"/>
      <c r="GS11" s="206"/>
      <c r="GT11" s="180"/>
      <c r="GU11" s="180"/>
      <c r="GV11" s="180"/>
      <c r="GW11" s="180"/>
      <c r="GX11" s="180"/>
      <c r="GY11" s="180"/>
      <c r="GZ11" s="180"/>
      <c r="HA11" s="180"/>
      <c r="HB11" s="180"/>
      <c r="HC11" s="180"/>
      <c r="HD11" s="180"/>
      <c r="HE11" s="180"/>
      <c r="HF11" s="180"/>
      <c r="HG11" s="180"/>
      <c r="HH11" s="180"/>
      <c r="HI11" s="180"/>
      <c r="HJ11" s="180"/>
      <c r="HK11" s="180"/>
      <c r="HL11" s="180"/>
      <c r="HM11" s="180"/>
      <c r="HN11" s="180"/>
      <c r="HO11" s="183"/>
      <c r="HP11" s="184"/>
      <c r="HQ11" s="180"/>
      <c r="HR11" s="180"/>
      <c r="HS11" s="180"/>
      <c r="HT11" s="180"/>
      <c r="HU11" s="180"/>
      <c r="HV11" s="180"/>
      <c r="HW11" s="180"/>
      <c r="HX11" s="180"/>
      <c r="HY11" s="180"/>
      <c r="HZ11" s="180"/>
      <c r="IA11" s="180"/>
      <c r="IB11" s="180"/>
      <c r="IC11" s="180"/>
      <c r="ID11" s="180"/>
      <c r="IE11" s="180"/>
      <c r="IF11" s="180"/>
      <c r="IG11" s="180"/>
      <c r="IH11" s="180"/>
      <c r="II11" s="180"/>
      <c r="IJ11" s="180"/>
      <c r="IK11" s="180"/>
      <c r="IL11" s="180"/>
      <c r="IM11" s="180"/>
      <c r="IN11" s="188"/>
      <c r="IO11" s="188"/>
      <c r="IP11" s="180"/>
      <c r="IQ11" s="180"/>
      <c r="IR11" s="180"/>
      <c r="IS11" s="180"/>
      <c r="IT11" s="180"/>
      <c r="IU11" s="184"/>
      <c r="IV11" s="73"/>
      <c r="IW11" s="73"/>
      <c r="JB11" s="73"/>
      <c r="JC11" s="73"/>
      <c r="JI11" s="73"/>
      <c r="JJ11" s="73"/>
      <c r="JW11" s="73"/>
      <c r="JZ11" s="73"/>
      <c r="KA11" s="73"/>
      <c r="KB11" s="73"/>
      <c r="KG11" s="73"/>
      <c r="KH11" s="73"/>
      <c r="KN11" s="73"/>
      <c r="KO11" s="73"/>
      <c r="LA11" s="73"/>
      <c r="LD11" s="73"/>
      <c r="LE11" s="73"/>
      <c r="LF11" s="73"/>
      <c r="LK11" s="73"/>
      <c r="LL11" s="73"/>
      <c r="LR11" s="73"/>
      <c r="LS11" s="73"/>
    </row>
    <row r="12" spans="2:331" ht="27.6" customHeight="1" thickBot="1" x14ac:dyDescent="0.45">
      <c r="B12" s="534" t="s">
        <v>328</v>
      </c>
      <c r="C12" s="535"/>
      <c r="D12" s="536"/>
      <c r="E12" s="528" t="s">
        <v>329</v>
      </c>
      <c r="F12" s="529">
        <v>2</v>
      </c>
      <c r="G12" s="531">
        <v>45257</v>
      </c>
      <c r="H12" s="531">
        <v>45313</v>
      </c>
      <c r="I12" s="532">
        <f>H12-G12+1</f>
        <v>57</v>
      </c>
      <c r="J12" s="71" t="s">
        <v>211</v>
      </c>
      <c r="K12" s="190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207"/>
      <c r="W12" s="207"/>
      <c r="X12" s="207"/>
      <c r="Y12" s="207"/>
      <c r="Z12" s="207"/>
      <c r="AA12" s="207"/>
      <c r="AB12" s="207"/>
      <c r="AC12" s="208"/>
      <c r="AD12" s="207"/>
      <c r="AE12" s="207"/>
      <c r="AF12" s="207"/>
      <c r="AG12" s="207"/>
      <c r="AH12" s="207"/>
      <c r="AI12" s="207"/>
      <c r="AJ12" s="207"/>
      <c r="AK12" s="208"/>
      <c r="AL12" s="191"/>
      <c r="AM12" s="191"/>
      <c r="AN12" s="209"/>
      <c r="AO12" s="210"/>
      <c r="AP12" s="207"/>
      <c r="AQ12" s="207"/>
      <c r="AR12" s="208"/>
      <c r="AS12" s="128"/>
      <c r="AT12" s="130"/>
      <c r="AU12" s="130"/>
      <c r="AV12" s="130"/>
      <c r="AW12" s="130"/>
      <c r="AX12" s="130"/>
      <c r="AY12" s="130"/>
      <c r="AZ12" s="130"/>
      <c r="BA12" s="130"/>
      <c r="BB12" s="127"/>
      <c r="BC12" s="127"/>
      <c r="BD12" s="127"/>
      <c r="BE12" s="127"/>
      <c r="BF12" s="127"/>
      <c r="BG12" s="127"/>
      <c r="BH12" s="127"/>
      <c r="BI12" s="127"/>
      <c r="BJ12" s="127"/>
      <c r="BK12" s="191"/>
      <c r="BL12" s="191"/>
      <c r="BM12" s="129"/>
      <c r="BN12" s="128"/>
      <c r="BO12" s="171"/>
      <c r="BP12" s="193"/>
      <c r="BQ12" s="194"/>
      <c r="BR12" s="129"/>
      <c r="BS12" s="195"/>
      <c r="BT12" s="196"/>
      <c r="BU12" s="194"/>
      <c r="BV12" s="171"/>
      <c r="BW12" s="197"/>
      <c r="BX12" s="194"/>
      <c r="BY12" s="194"/>
      <c r="BZ12" s="130"/>
      <c r="CA12" s="130"/>
      <c r="CB12" s="130"/>
      <c r="CC12" s="130"/>
      <c r="CD12" s="130"/>
      <c r="CE12" s="130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211"/>
      <c r="CY12" s="212"/>
      <c r="CZ12" s="131"/>
      <c r="DA12" s="131"/>
      <c r="DB12" s="131"/>
      <c r="DC12" s="131"/>
      <c r="DD12" s="131"/>
      <c r="DE12" s="131"/>
      <c r="DF12" s="132" t="s">
        <v>253</v>
      </c>
      <c r="DG12" s="131"/>
      <c r="DH12" s="131"/>
      <c r="DI12" s="131"/>
      <c r="DJ12" s="131"/>
      <c r="DK12" s="131"/>
      <c r="DL12" s="131"/>
      <c r="DM12" s="131"/>
      <c r="DN12" s="133"/>
      <c r="DO12" s="192"/>
      <c r="DP12" s="192"/>
      <c r="DQ12" s="192"/>
      <c r="DR12" s="213"/>
      <c r="DS12" s="213"/>
      <c r="DT12" s="213"/>
      <c r="DU12" s="213"/>
      <c r="DV12" s="213"/>
      <c r="DW12" s="213"/>
      <c r="DX12" s="214"/>
      <c r="DY12" s="214"/>
      <c r="DZ12" s="214"/>
      <c r="EA12" s="214"/>
      <c r="EB12" s="214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 t="s">
        <v>321</v>
      </c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2"/>
      <c r="FG12" s="140"/>
      <c r="FH12" s="140"/>
      <c r="FI12" s="140"/>
      <c r="FJ12" s="140"/>
      <c r="FK12" s="140"/>
      <c r="FL12" s="140"/>
      <c r="FM12" s="142"/>
      <c r="FN12" s="140"/>
      <c r="FO12" s="140"/>
      <c r="FP12" s="140"/>
      <c r="FQ12" s="140"/>
      <c r="FR12" s="127"/>
      <c r="FS12" s="127"/>
      <c r="FT12" s="142"/>
      <c r="FU12" s="140"/>
      <c r="FV12" s="140"/>
      <c r="FW12" s="140"/>
      <c r="FX12" s="140"/>
      <c r="FY12" s="127"/>
      <c r="FZ12" s="127"/>
      <c r="GA12" s="153" t="s">
        <v>330</v>
      </c>
      <c r="GB12" s="154"/>
      <c r="GC12" s="155"/>
      <c r="GD12" s="155"/>
      <c r="GE12" s="140" t="s">
        <v>284</v>
      </c>
      <c r="GF12" s="127"/>
      <c r="GG12" s="127"/>
      <c r="GH12" s="157"/>
      <c r="GI12" s="157"/>
      <c r="GJ12" s="157"/>
      <c r="GK12" s="198" t="s">
        <v>324</v>
      </c>
      <c r="GL12" s="199"/>
      <c r="GM12" s="127"/>
      <c r="GN12" s="127"/>
      <c r="GO12" s="215"/>
      <c r="GP12" s="216"/>
      <c r="GQ12" s="217"/>
      <c r="GR12" s="217"/>
      <c r="GS12" s="217"/>
      <c r="GT12" s="152"/>
      <c r="GU12" s="200"/>
      <c r="GV12" s="218"/>
      <c r="GW12" s="218"/>
      <c r="GX12" s="216"/>
      <c r="GY12" s="215"/>
      <c r="GZ12" s="215"/>
      <c r="HA12" s="127"/>
      <c r="HB12" s="127"/>
      <c r="HC12" s="129"/>
      <c r="HD12" s="129"/>
      <c r="HE12" s="191"/>
      <c r="HF12" s="191"/>
      <c r="HG12" s="191"/>
      <c r="HH12" s="191"/>
      <c r="HI12" s="191"/>
      <c r="HJ12" s="76"/>
      <c r="HK12" s="219"/>
      <c r="HL12" s="127"/>
      <c r="HM12" s="127"/>
      <c r="HN12" s="127"/>
      <c r="HO12" s="127"/>
      <c r="HP12" s="211"/>
      <c r="HQ12" s="128"/>
      <c r="HR12" s="127"/>
      <c r="HS12" s="127"/>
      <c r="HT12" s="127"/>
      <c r="HU12" s="127"/>
      <c r="HV12" s="127"/>
      <c r="HW12" s="127"/>
      <c r="HX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220"/>
      <c r="IL12" s="221" t="s">
        <v>283</v>
      </c>
      <c r="IM12" s="203"/>
      <c r="IN12" s="127"/>
      <c r="IO12" s="127"/>
      <c r="IP12" s="127"/>
      <c r="IQ12" s="127"/>
      <c r="IR12" s="129"/>
      <c r="IS12" s="129"/>
      <c r="IT12" s="127"/>
      <c r="IU12" s="168"/>
      <c r="IV12" s="73"/>
      <c r="IW12" s="73"/>
      <c r="JB12" s="73"/>
      <c r="JC12" s="73"/>
      <c r="JI12" s="73"/>
      <c r="JJ12" s="73"/>
      <c r="JW12" s="73"/>
      <c r="JZ12" s="73"/>
      <c r="KA12" s="73"/>
      <c r="KB12" s="73"/>
      <c r="KG12" s="73"/>
      <c r="KH12" s="73"/>
      <c r="KN12" s="73"/>
      <c r="KO12" s="73"/>
      <c r="LA12" s="73"/>
      <c r="LD12" s="73"/>
      <c r="LE12" s="73"/>
      <c r="LF12" s="73"/>
      <c r="LK12" s="73"/>
      <c r="LL12" s="73"/>
      <c r="LR12" s="73"/>
      <c r="LS12" s="73"/>
    </row>
    <row r="13" spans="2:331" ht="25.2" customHeight="1" thickBot="1" x14ac:dyDescent="0.45">
      <c r="B13" s="537"/>
      <c r="C13" s="538"/>
      <c r="D13" s="539"/>
      <c r="E13" s="528"/>
      <c r="F13" s="530"/>
      <c r="G13" s="531"/>
      <c r="H13" s="531"/>
      <c r="I13" s="532"/>
      <c r="J13" s="222" t="s">
        <v>214</v>
      </c>
      <c r="K13" s="174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80"/>
      <c r="BL13" s="180"/>
      <c r="BM13" s="180"/>
      <c r="BN13" s="180"/>
      <c r="BO13" s="180"/>
      <c r="BP13" s="180"/>
      <c r="BQ13" s="180"/>
      <c r="BR13" s="180"/>
      <c r="BS13" s="184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1"/>
      <c r="CY13" s="182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3"/>
      <c r="EB13" s="183"/>
      <c r="EC13" s="182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80"/>
      <c r="FE13" s="180"/>
      <c r="FF13" s="180"/>
      <c r="FG13" s="184"/>
      <c r="FH13" s="180"/>
      <c r="FI13" s="180"/>
      <c r="FJ13" s="180"/>
      <c r="FK13" s="180"/>
      <c r="FL13" s="180"/>
      <c r="FM13" s="180"/>
      <c r="FN13" s="180"/>
      <c r="FO13" s="180"/>
      <c r="FP13" s="180"/>
      <c r="FQ13" s="180"/>
      <c r="FR13" s="180"/>
      <c r="FS13" s="180"/>
      <c r="FT13" s="223"/>
      <c r="FU13" s="223"/>
      <c r="FV13" s="223"/>
      <c r="FW13" s="180"/>
      <c r="FX13" s="180"/>
      <c r="FY13" s="180"/>
      <c r="FZ13" s="180"/>
      <c r="GA13" s="180"/>
      <c r="GB13" s="180"/>
      <c r="GC13" s="180"/>
      <c r="GD13" s="180"/>
      <c r="GE13" s="180"/>
      <c r="GF13" s="180"/>
      <c r="GG13" s="180"/>
      <c r="GH13" s="180"/>
      <c r="GI13" s="180"/>
      <c r="GJ13" s="180"/>
      <c r="GK13" s="189"/>
      <c r="GL13" s="182"/>
      <c r="GM13" s="180"/>
      <c r="GN13" s="180"/>
      <c r="GO13" s="180"/>
      <c r="GP13" s="180"/>
      <c r="GQ13" s="180"/>
      <c r="GR13" s="180"/>
      <c r="GS13" s="224"/>
      <c r="GT13" s="180"/>
      <c r="GU13" s="180"/>
      <c r="GV13" s="186"/>
      <c r="GW13" s="186"/>
      <c r="GX13" s="186" t="s">
        <v>326</v>
      </c>
      <c r="GY13" s="186"/>
      <c r="GZ13" s="186"/>
      <c r="HA13" s="180"/>
      <c r="HB13" s="180"/>
      <c r="HC13" s="186"/>
      <c r="HD13" s="186"/>
      <c r="HE13" s="186"/>
      <c r="HF13" s="186"/>
      <c r="HG13" s="186"/>
      <c r="HH13" s="180"/>
      <c r="HI13" s="180"/>
      <c r="HJ13" s="180"/>
      <c r="HK13" s="186"/>
      <c r="HL13" s="186"/>
      <c r="HM13" s="186"/>
      <c r="HN13" s="186"/>
      <c r="HO13" s="180"/>
      <c r="HP13" s="184"/>
      <c r="HQ13" s="180"/>
      <c r="HR13" s="225"/>
      <c r="HS13" s="225" t="s">
        <v>213</v>
      </c>
      <c r="HT13" s="225"/>
      <c r="HU13" s="225"/>
      <c r="HV13" s="180"/>
      <c r="HW13" s="180"/>
      <c r="HX13" s="225"/>
      <c r="HY13" s="225"/>
      <c r="HZ13" s="225"/>
      <c r="IA13" s="225"/>
      <c r="IB13" s="225"/>
      <c r="IC13" s="180"/>
      <c r="ID13" s="180"/>
      <c r="IE13" s="226"/>
      <c r="IF13" s="226" t="s">
        <v>331</v>
      </c>
      <c r="IG13" s="226"/>
      <c r="IH13" s="226"/>
      <c r="II13" s="226"/>
      <c r="IJ13" s="180"/>
      <c r="IK13" s="180"/>
      <c r="IL13" s="180"/>
      <c r="IM13" s="180"/>
      <c r="IN13" s="188"/>
      <c r="IO13" s="188"/>
      <c r="IP13" s="180"/>
      <c r="IQ13" s="180"/>
      <c r="IR13" s="180"/>
      <c r="IS13" s="180"/>
      <c r="IT13" s="180"/>
      <c r="IU13" s="184"/>
      <c r="IV13" s="73"/>
      <c r="IW13" s="73"/>
      <c r="JB13" s="73"/>
      <c r="JC13" s="73"/>
      <c r="JI13" s="73"/>
      <c r="JJ13" s="73"/>
      <c r="JW13" s="73"/>
      <c r="JZ13" s="73"/>
      <c r="KA13" s="73"/>
      <c r="KB13" s="73"/>
      <c r="KG13" s="73"/>
      <c r="KH13" s="73"/>
      <c r="KN13" s="73"/>
      <c r="KO13" s="73"/>
      <c r="LA13" s="73"/>
      <c r="LD13" s="73"/>
      <c r="LE13" s="73"/>
      <c r="LF13" s="73"/>
      <c r="LK13" s="73"/>
      <c r="LL13" s="73"/>
      <c r="LR13" s="73"/>
      <c r="LS13" s="73"/>
    </row>
    <row r="14" spans="2:331" ht="21.75" customHeight="1" x14ac:dyDescent="0.25">
      <c r="B14" s="540" t="s">
        <v>332</v>
      </c>
      <c r="C14" s="541"/>
      <c r="D14" s="542"/>
      <c r="E14" s="546"/>
      <c r="F14" s="547"/>
      <c r="G14" s="227" t="s">
        <v>212</v>
      </c>
      <c r="H14" s="228"/>
      <c r="I14" s="228"/>
      <c r="J14" s="228"/>
      <c r="EC14" s="229"/>
      <c r="ED14" s="230">
        <v>0</v>
      </c>
      <c r="EE14" s="229"/>
      <c r="EF14" s="230">
        <v>0</v>
      </c>
      <c r="EG14" s="230">
        <v>0</v>
      </c>
      <c r="EH14" s="230">
        <v>0</v>
      </c>
      <c r="EI14" s="229"/>
      <c r="EJ14" s="229"/>
      <c r="EK14" s="229"/>
      <c r="EL14" s="230">
        <v>0</v>
      </c>
      <c r="EM14" s="230">
        <v>0</v>
      </c>
      <c r="EN14" s="230">
        <v>0</v>
      </c>
      <c r="EO14" s="230">
        <v>0</v>
      </c>
      <c r="EP14" s="229"/>
      <c r="EQ14" s="229"/>
      <c r="ER14" s="230">
        <v>0</v>
      </c>
      <c r="ES14" s="230">
        <v>0</v>
      </c>
      <c r="ET14" s="230">
        <v>0</v>
      </c>
      <c r="EU14" s="230">
        <v>0</v>
      </c>
      <c r="EV14" s="230">
        <v>0</v>
      </c>
      <c r="EW14" s="231">
        <v>0</v>
      </c>
      <c r="EX14" s="231">
        <v>0</v>
      </c>
      <c r="EY14" s="230">
        <v>0</v>
      </c>
      <c r="EZ14" s="230">
        <v>0</v>
      </c>
      <c r="FA14" s="232">
        <v>0</v>
      </c>
      <c r="FB14" s="232">
        <v>0</v>
      </c>
      <c r="FC14" s="232">
        <v>0</v>
      </c>
      <c r="FD14" s="229">
        <v>0</v>
      </c>
      <c r="FE14" s="229">
        <v>0</v>
      </c>
      <c r="FF14" s="233">
        <v>0</v>
      </c>
      <c r="FG14" s="233">
        <v>0</v>
      </c>
      <c r="FH14" s="233">
        <v>0</v>
      </c>
      <c r="FI14" s="233">
        <v>0</v>
      </c>
      <c r="FJ14" s="233">
        <v>0</v>
      </c>
      <c r="FK14" s="229">
        <v>0</v>
      </c>
      <c r="FL14" s="229">
        <v>0</v>
      </c>
      <c r="FM14" s="233">
        <v>0</v>
      </c>
      <c r="FN14" s="233">
        <v>0</v>
      </c>
      <c r="FO14" s="233">
        <v>0</v>
      </c>
      <c r="FP14" s="233">
        <v>0</v>
      </c>
      <c r="FQ14" s="233">
        <v>0</v>
      </c>
      <c r="FR14" s="229">
        <v>0</v>
      </c>
      <c r="FS14" s="229">
        <v>0</v>
      </c>
      <c r="FT14" s="233">
        <v>0</v>
      </c>
      <c r="FU14" s="233">
        <v>0</v>
      </c>
      <c r="FV14" s="233">
        <v>0</v>
      </c>
      <c r="FW14" s="233">
        <v>0</v>
      </c>
      <c r="FX14" s="233">
        <v>0</v>
      </c>
      <c r="FY14" s="229">
        <v>0</v>
      </c>
      <c r="FZ14" s="229">
        <v>0</v>
      </c>
      <c r="GA14" s="233">
        <v>0</v>
      </c>
      <c r="GB14" s="233">
        <v>0</v>
      </c>
      <c r="GC14" s="233">
        <v>0</v>
      </c>
      <c r="GD14" s="233">
        <v>0</v>
      </c>
      <c r="GE14" s="233">
        <v>0</v>
      </c>
      <c r="GF14" s="229">
        <v>0</v>
      </c>
      <c r="GG14" s="229">
        <v>0</v>
      </c>
      <c r="GH14" s="233">
        <v>0</v>
      </c>
      <c r="GI14" s="233">
        <v>0</v>
      </c>
      <c r="GJ14" s="233">
        <v>0</v>
      </c>
      <c r="GK14" s="233">
        <v>0</v>
      </c>
      <c r="GL14" s="233">
        <v>0</v>
      </c>
      <c r="GM14" s="229">
        <v>0</v>
      </c>
      <c r="GN14" s="229">
        <v>0</v>
      </c>
      <c r="GO14" s="233">
        <v>0</v>
      </c>
      <c r="GP14" s="233">
        <v>0</v>
      </c>
      <c r="GQ14" s="233">
        <v>0</v>
      </c>
      <c r="GR14" s="233">
        <v>0</v>
      </c>
      <c r="GS14" s="233">
        <v>0</v>
      </c>
      <c r="GT14" s="229">
        <v>0</v>
      </c>
      <c r="GU14" s="229">
        <v>0</v>
      </c>
      <c r="GV14" s="233">
        <v>0</v>
      </c>
      <c r="GW14" s="233">
        <v>0</v>
      </c>
      <c r="GX14" s="233">
        <v>0</v>
      </c>
      <c r="GY14" s="233">
        <v>0</v>
      </c>
      <c r="GZ14" s="233">
        <v>0</v>
      </c>
      <c r="HA14" s="229">
        <v>0</v>
      </c>
      <c r="HB14" s="229">
        <v>0</v>
      </c>
      <c r="HC14" s="233">
        <v>0</v>
      </c>
      <c r="HD14" s="233">
        <v>0</v>
      </c>
      <c r="HE14" s="233">
        <v>0</v>
      </c>
      <c r="HF14" s="233">
        <v>0</v>
      </c>
      <c r="HG14" s="233">
        <v>0</v>
      </c>
      <c r="HH14" s="229">
        <v>0</v>
      </c>
      <c r="HI14" s="229">
        <v>0</v>
      </c>
      <c r="HJ14" s="229">
        <v>0</v>
      </c>
      <c r="HK14" s="234">
        <v>0</v>
      </c>
      <c r="HL14" s="233">
        <v>0</v>
      </c>
      <c r="HM14" s="233">
        <v>0</v>
      </c>
      <c r="HN14" s="233">
        <v>0</v>
      </c>
      <c r="HO14" s="229">
        <v>0</v>
      </c>
      <c r="HP14" s="229">
        <v>0</v>
      </c>
      <c r="HQ14" s="229">
        <v>0</v>
      </c>
      <c r="HR14" s="233">
        <v>0</v>
      </c>
      <c r="HS14" s="233">
        <v>0</v>
      </c>
      <c r="HT14" s="233">
        <v>0</v>
      </c>
      <c r="HU14" s="233">
        <v>0</v>
      </c>
      <c r="HV14" s="229">
        <v>0</v>
      </c>
      <c r="HW14" s="229">
        <v>0</v>
      </c>
      <c r="HX14" s="233">
        <v>0</v>
      </c>
      <c r="HY14" s="233">
        <v>0</v>
      </c>
      <c r="HZ14" s="233">
        <v>0</v>
      </c>
      <c r="IA14" s="233">
        <v>0</v>
      </c>
      <c r="IB14" s="233">
        <v>0</v>
      </c>
      <c r="IC14" s="229">
        <v>0</v>
      </c>
      <c r="ID14" s="229">
        <v>0</v>
      </c>
      <c r="IE14" s="233">
        <v>0</v>
      </c>
      <c r="IF14" s="233">
        <v>0</v>
      </c>
      <c r="IG14" s="233">
        <v>0</v>
      </c>
      <c r="IH14" s="233">
        <v>0</v>
      </c>
      <c r="II14" s="233">
        <v>0</v>
      </c>
      <c r="IJ14" s="229">
        <v>0</v>
      </c>
      <c r="IK14" s="235">
        <v>0</v>
      </c>
      <c r="IL14" s="236">
        <v>0</v>
      </c>
      <c r="IM14" s="233">
        <v>0</v>
      </c>
      <c r="IN14" s="233">
        <v>0</v>
      </c>
      <c r="IO14" s="237">
        <v>0</v>
      </c>
      <c r="IR14" s="73"/>
      <c r="IU14" s="73"/>
      <c r="IV14" s="73"/>
      <c r="IW14" s="73"/>
      <c r="JB14" s="73"/>
      <c r="JC14" s="73"/>
      <c r="JI14" s="73"/>
      <c r="JJ14" s="73"/>
      <c r="JW14" s="73"/>
      <c r="JZ14" s="73"/>
      <c r="KA14" s="73"/>
      <c r="KB14" s="73"/>
      <c r="KG14" s="73"/>
      <c r="KH14" s="73"/>
      <c r="KN14" s="73"/>
      <c r="KO14" s="73"/>
      <c r="LA14" s="73"/>
      <c r="LD14" s="73"/>
      <c r="LE14" s="73"/>
      <c r="LF14" s="73"/>
      <c r="LK14" s="73"/>
      <c r="LL14" s="73"/>
      <c r="LR14" s="73"/>
      <c r="LS14" s="73"/>
    </row>
    <row r="15" spans="2:331" ht="21.75" customHeight="1" x14ac:dyDescent="0.25">
      <c r="B15" s="540"/>
      <c r="C15" s="541"/>
      <c r="D15" s="542"/>
      <c r="E15" s="546"/>
      <c r="F15" s="547"/>
      <c r="G15" s="227" t="s">
        <v>213</v>
      </c>
      <c r="H15" s="228"/>
      <c r="I15" s="228"/>
      <c r="J15" s="228"/>
      <c r="EC15" s="229"/>
      <c r="ED15" s="230">
        <v>0</v>
      </c>
      <c r="EE15" s="229"/>
      <c r="EF15" s="230">
        <v>0</v>
      </c>
      <c r="EG15" s="230">
        <v>0</v>
      </c>
      <c r="EH15" s="230">
        <v>0</v>
      </c>
      <c r="EI15" s="229"/>
      <c r="EJ15" s="229"/>
      <c r="EK15" s="229"/>
      <c r="EL15" s="230">
        <v>0</v>
      </c>
      <c r="EM15" s="230">
        <v>0</v>
      </c>
      <c r="EN15" s="230">
        <v>0</v>
      </c>
      <c r="EO15" s="230">
        <v>0</v>
      </c>
      <c r="EP15" s="229"/>
      <c r="EQ15" s="229"/>
      <c r="ER15" s="230">
        <v>0</v>
      </c>
      <c r="ES15" s="230">
        <v>0</v>
      </c>
      <c r="ET15" s="230">
        <v>0</v>
      </c>
      <c r="EU15" s="230">
        <v>0</v>
      </c>
      <c r="EV15" s="230">
        <v>0</v>
      </c>
      <c r="EW15" s="231">
        <v>0</v>
      </c>
      <c r="EX15" s="231">
        <v>0</v>
      </c>
      <c r="EY15" s="230">
        <v>0</v>
      </c>
      <c r="EZ15" s="230">
        <v>0</v>
      </c>
      <c r="FA15" s="232">
        <v>0</v>
      </c>
      <c r="FB15" s="232">
        <v>0</v>
      </c>
      <c r="FC15" s="232">
        <v>0</v>
      </c>
      <c r="FD15" s="229">
        <v>0</v>
      </c>
      <c r="FE15" s="229">
        <v>0</v>
      </c>
      <c r="FF15" s="233">
        <v>0</v>
      </c>
      <c r="FG15" s="233">
        <v>0</v>
      </c>
      <c r="FH15" s="233">
        <v>0</v>
      </c>
      <c r="FI15" s="233">
        <v>0</v>
      </c>
      <c r="FJ15" s="233">
        <v>0</v>
      </c>
      <c r="FK15" s="229">
        <v>0</v>
      </c>
      <c r="FL15" s="229">
        <v>0</v>
      </c>
      <c r="FM15" s="233">
        <v>0</v>
      </c>
      <c r="FN15" s="233">
        <v>0</v>
      </c>
      <c r="FO15" s="233">
        <v>0</v>
      </c>
      <c r="FP15" s="233">
        <v>0</v>
      </c>
      <c r="FQ15" s="233">
        <v>0</v>
      </c>
      <c r="FR15" s="229">
        <v>0</v>
      </c>
      <c r="FS15" s="229">
        <v>0</v>
      </c>
      <c r="FT15" s="233">
        <v>0</v>
      </c>
      <c r="FU15" s="233">
        <v>0</v>
      </c>
      <c r="FV15" s="233">
        <v>0</v>
      </c>
      <c r="FW15" s="233">
        <v>0</v>
      </c>
      <c r="FX15" s="233">
        <v>0</v>
      </c>
      <c r="FY15" s="229">
        <v>0</v>
      </c>
      <c r="FZ15" s="229">
        <v>0</v>
      </c>
      <c r="GA15" s="233">
        <v>0</v>
      </c>
      <c r="GB15" s="233">
        <v>0</v>
      </c>
      <c r="GC15" s="233">
        <v>0</v>
      </c>
      <c r="GD15" s="233">
        <v>0</v>
      </c>
      <c r="GE15" s="233">
        <v>0</v>
      </c>
      <c r="GF15" s="229">
        <v>0</v>
      </c>
      <c r="GG15" s="229">
        <v>0</v>
      </c>
      <c r="GH15" s="233">
        <v>0</v>
      </c>
      <c r="GI15" s="233">
        <v>0</v>
      </c>
      <c r="GJ15" s="233">
        <v>0</v>
      </c>
      <c r="GK15" s="233">
        <v>0</v>
      </c>
      <c r="GL15" s="233">
        <v>0</v>
      </c>
      <c r="GM15" s="229">
        <v>0</v>
      </c>
      <c r="GN15" s="229">
        <v>0</v>
      </c>
      <c r="GO15" s="233">
        <v>0</v>
      </c>
      <c r="GP15" s="233">
        <v>0</v>
      </c>
      <c r="GQ15" s="233">
        <v>0</v>
      </c>
      <c r="GR15" s="233">
        <v>0</v>
      </c>
      <c r="GS15" s="233">
        <v>0</v>
      </c>
      <c r="GT15" s="229">
        <v>0</v>
      </c>
      <c r="GU15" s="229">
        <v>0</v>
      </c>
      <c r="GV15" s="233">
        <v>0</v>
      </c>
      <c r="GW15" s="233">
        <v>0</v>
      </c>
      <c r="GX15" s="233">
        <v>0</v>
      </c>
      <c r="GY15" s="233">
        <v>0</v>
      </c>
      <c r="GZ15" s="233">
        <v>0</v>
      </c>
      <c r="HA15" s="229">
        <v>0</v>
      </c>
      <c r="HB15" s="229">
        <v>0</v>
      </c>
      <c r="HC15" s="233">
        <v>0</v>
      </c>
      <c r="HD15" s="233">
        <v>0</v>
      </c>
      <c r="HE15" s="233">
        <v>0</v>
      </c>
      <c r="HF15" s="233">
        <v>0</v>
      </c>
      <c r="HG15" s="233">
        <v>0</v>
      </c>
      <c r="HH15" s="229">
        <v>0</v>
      </c>
      <c r="HI15" s="229">
        <v>0</v>
      </c>
      <c r="HJ15" s="229">
        <v>0</v>
      </c>
      <c r="HK15" s="234">
        <v>0</v>
      </c>
      <c r="HL15" s="233">
        <v>0</v>
      </c>
      <c r="HM15" s="233">
        <v>0</v>
      </c>
      <c r="HN15" s="233">
        <v>0</v>
      </c>
      <c r="HO15" s="229">
        <v>0</v>
      </c>
      <c r="HP15" s="229">
        <v>0</v>
      </c>
      <c r="HQ15" s="229">
        <v>0</v>
      </c>
      <c r="HR15" s="233">
        <v>0</v>
      </c>
      <c r="HS15" s="233">
        <v>0</v>
      </c>
      <c r="HT15" s="233">
        <v>0</v>
      </c>
      <c r="HU15" s="233">
        <v>0</v>
      </c>
      <c r="HV15" s="229">
        <v>0</v>
      </c>
      <c r="HW15" s="229">
        <v>0</v>
      </c>
      <c r="HX15" s="233">
        <v>0</v>
      </c>
      <c r="HY15" s="233">
        <v>0</v>
      </c>
      <c r="HZ15" s="233">
        <v>0</v>
      </c>
      <c r="IA15" s="233">
        <v>0</v>
      </c>
      <c r="IB15" s="233">
        <v>0</v>
      </c>
      <c r="IC15" s="229">
        <v>0</v>
      </c>
      <c r="ID15" s="229">
        <v>0</v>
      </c>
      <c r="IE15" s="233">
        <v>0</v>
      </c>
      <c r="IF15" s="233">
        <v>0</v>
      </c>
      <c r="IG15" s="233">
        <v>0</v>
      </c>
      <c r="IH15" s="233">
        <v>0</v>
      </c>
      <c r="II15" s="233">
        <v>0</v>
      </c>
      <c r="IJ15" s="229">
        <v>0</v>
      </c>
      <c r="IK15" s="229">
        <v>0</v>
      </c>
      <c r="IL15" s="233">
        <v>0</v>
      </c>
      <c r="IM15" s="233">
        <v>0</v>
      </c>
      <c r="IN15" s="233">
        <v>0</v>
      </c>
      <c r="IO15" s="237">
        <v>0</v>
      </c>
      <c r="IR15" s="73"/>
      <c r="IU15" s="73"/>
      <c r="IV15" s="73"/>
      <c r="IW15" s="73"/>
      <c r="JB15" s="73"/>
      <c r="JC15" s="73"/>
      <c r="JI15" s="73"/>
      <c r="JJ15" s="73"/>
      <c r="JW15" s="73"/>
      <c r="JZ15" s="73"/>
      <c r="KA15" s="73"/>
      <c r="KB15" s="73"/>
      <c r="KG15" s="73"/>
      <c r="KH15" s="73"/>
      <c r="KN15" s="73"/>
      <c r="KO15" s="73"/>
      <c r="LA15" s="73"/>
      <c r="LD15" s="73"/>
      <c r="LE15" s="73"/>
      <c r="LF15" s="73"/>
      <c r="LK15" s="73"/>
      <c r="LL15" s="73"/>
      <c r="LR15" s="73"/>
      <c r="LS15" s="73"/>
    </row>
    <row r="16" spans="2:331" ht="21.75" customHeight="1" x14ac:dyDescent="0.25">
      <c r="B16" s="540"/>
      <c r="C16" s="541"/>
      <c r="D16" s="542"/>
      <c r="E16" s="546"/>
      <c r="F16" s="547"/>
      <c r="G16" s="227" t="s">
        <v>333</v>
      </c>
      <c r="H16" s="228"/>
      <c r="I16" s="228"/>
      <c r="J16" s="228"/>
      <c r="EC16" s="238"/>
      <c r="ED16" s="239">
        <v>0</v>
      </c>
      <c r="EE16" s="238"/>
      <c r="EF16" s="239">
        <v>0</v>
      </c>
      <c r="EG16" s="239">
        <v>0</v>
      </c>
      <c r="EH16" s="239">
        <v>0</v>
      </c>
      <c r="EI16" s="238"/>
      <c r="EJ16" s="238"/>
      <c r="EK16" s="238"/>
      <c r="EL16" s="239">
        <v>0</v>
      </c>
      <c r="EM16" s="239">
        <v>0</v>
      </c>
      <c r="EN16" s="239">
        <v>0</v>
      </c>
      <c r="EO16" s="239">
        <v>0</v>
      </c>
      <c r="EP16" s="238"/>
      <c r="EQ16" s="238"/>
      <c r="ER16" s="239">
        <v>0</v>
      </c>
      <c r="ES16" s="239">
        <v>0</v>
      </c>
      <c r="ET16" s="239">
        <v>0</v>
      </c>
      <c r="EU16" s="239">
        <v>0</v>
      </c>
      <c r="EV16" s="239">
        <v>0</v>
      </c>
      <c r="EW16" s="240">
        <v>0</v>
      </c>
      <c r="EX16" s="240">
        <v>0</v>
      </c>
      <c r="EY16" s="239">
        <v>0</v>
      </c>
      <c r="EZ16" s="239">
        <v>0</v>
      </c>
      <c r="FA16" s="241">
        <v>0</v>
      </c>
      <c r="FB16" s="241">
        <v>0</v>
      </c>
      <c r="FC16" s="241">
        <v>0</v>
      </c>
      <c r="FD16" s="238">
        <v>0</v>
      </c>
      <c r="FE16" s="238">
        <v>0</v>
      </c>
      <c r="FF16" s="242">
        <v>0</v>
      </c>
      <c r="FG16" s="242">
        <v>0</v>
      </c>
      <c r="FH16" s="242">
        <v>0</v>
      </c>
      <c r="FI16" s="242">
        <v>0</v>
      </c>
      <c r="FJ16" s="242">
        <v>0</v>
      </c>
      <c r="FK16" s="238">
        <v>0</v>
      </c>
      <c r="FL16" s="238">
        <v>0</v>
      </c>
      <c r="FM16" s="242">
        <v>0</v>
      </c>
      <c r="FN16" s="242">
        <v>0</v>
      </c>
      <c r="FO16" s="242">
        <v>0</v>
      </c>
      <c r="FP16" s="242">
        <v>0</v>
      </c>
      <c r="FQ16" s="242">
        <v>0</v>
      </c>
      <c r="FR16" s="238">
        <v>0</v>
      </c>
      <c r="FS16" s="238">
        <v>0</v>
      </c>
      <c r="FT16" s="242">
        <v>0</v>
      </c>
      <c r="FU16" s="242">
        <v>0</v>
      </c>
      <c r="FV16" s="242">
        <v>0</v>
      </c>
      <c r="FW16" s="242">
        <v>0</v>
      </c>
      <c r="FX16" s="242">
        <v>0</v>
      </c>
      <c r="FY16" s="238">
        <v>0</v>
      </c>
      <c r="FZ16" s="238">
        <v>0</v>
      </c>
      <c r="GA16" s="242">
        <v>0</v>
      </c>
      <c r="GB16" s="242">
        <v>0</v>
      </c>
      <c r="GC16" s="242">
        <v>0</v>
      </c>
      <c r="GD16" s="242">
        <v>0</v>
      </c>
      <c r="GE16" s="242">
        <v>0</v>
      </c>
      <c r="GF16" s="238">
        <v>0</v>
      </c>
      <c r="GG16" s="238">
        <v>0</v>
      </c>
      <c r="GH16" s="242">
        <v>0</v>
      </c>
      <c r="GI16" s="242">
        <v>0</v>
      </c>
      <c r="GJ16" s="242">
        <v>0</v>
      </c>
      <c r="GK16" s="242">
        <v>0</v>
      </c>
      <c r="GL16" s="242">
        <v>0</v>
      </c>
      <c r="GM16" s="238">
        <v>0</v>
      </c>
      <c r="GN16" s="238">
        <v>0</v>
      </c>
      <c r="GO16" s="242">
        <v>0</v>
      </c>
      <c r="GP16" s="242">
        <v>0</v>
      </c>
      <c r="GQ16" s="242">
        <v>0</v>
      </c>
      <c r="GR16" s="242">
        <v>0</v>
      </c>
      <c r="GS16" s="242">
        <v>0</v>
      </c>
      <c r="GT16" s="238">
        <v>0</v>
      </c>
      <c r="GU16" s="238">
        <v>0</v>
      </c>
      <c r="GV16" s="242">
        <v>0</v>
      </c>
      <c r="GW16" s="242">
        <v>0</v>
      </c>
      <c r="GX16" s="242">
        <v>0</v>
      </c>
      <c r="GY16" s="242">
        <v>0</v>
      </c>
      <c r="GZ16" s="242">
        <v>0</v>
      </c>
      <c r="HA16" s="238">
        <v>0</v>
      </c>
      <c r="HB16" s="238">
        <v>0</v>
      </c>
      <c r="HC16" s="242">
        <v>0</v>
      </c>
      <c r="HD16" s="242">
        <v>0</v>
      </c>
      <c r="HE16" s="242">
        <v>0</v>
      </c>
      <c r="HF16" s="242">
        <v>0</v>
      </c>
      <c r="HG16" s="242">
        <v>0</v>
      </c>
      <c r="HH16" s="238">
        <v>0</v>
      </c>
      <c r="HI16" s="238">
        <v>0</v>
      </c>
      <c r="HJ16" s="238">
        <v>0</v>
      </c>
      <c r="HK16" s="243">
        <v>0</v>
      </c>
      <c r="HL16" s="242">
        <v>0</v>
      </c>
      <c r="HM16" s="242">
        <v>0</v>
      </c>
      <c r="HN16" s="242">
        <v>0</v>
      </c>
      <c r="HO16" s="238">
        <v>0</v>
      </c>
      <c r="HP16" s="238">
        <v>0</v>
      </c>
      <c r="HQ16" s="238">
        <v>0</v>
      </c>
      <c r="HR16" s="242">
        <v>0</v>
      </c>
      <c r="HS16" s="242">
        <v>0</v>
      </c>
      <c r="HT16" s="242">
        <v>0</v>
      </c>
      <c r="HU16" s="242">
        <v>0</v>
      </c>
      <c r="HV16" s="238">
        <v>0</v>
      </c>
      <c r="HW16" s="238">
        <v>0</v>
      </c>
      <c r="HX16" s="242">
        <v>0</v>
      </c>
      <c r="HY16" s="242">
        <v>0</v>
      </c>
      <c r="HZ16" s="242">
        <v>0</v>
      </c>
      <c r="IA16" s="242">
        <v>0</v>
      </c>
      <c r="IB16" s="242">
        <v>0</v>
      </c>
      <c r="IC16" s="238">
        <v>0</v>
      </c>
      <c r="ID16" s="238">
        <v>0</v>
      </c>
      <c r="IE16" s="242">
        <v>0</v>
      </c>
      <c r="IF16" s="242">
        <v>0</v>
      </c>
      <c r="IG16" s="242">
        <v>0</v>
      </c>
      <c r="IH16" s="242">
        <v>0</v>
      </c>
      <c r="II16" s="242">
        <v>0</v>
      </c>
      <c r="IJ16" s="238">
        <v>0</v>
      </c>
      <c r="IK16" s="238">
        <v>0</v>
      </c>
      <c r="IL16" s="242">
        <v>0</v>
      </c>
      <c r="IM16" s="242">
        <v>0</v>
      </c>
      <c r="IN16" s="242">
        <v>0</v>
      </c>
      <c r="IO16" s="244">
        <v>0</v>
      </c>
      <c r="IR16" s="73"/>
      <c r="IU16" s="73"/>
      <c r="IV16" s="73"/>
      <c r="IW16" s="73"/>
      <c r="JB16" s="73"/>
      <c r="JC16" s="73"/>
      <c r="JI16" s="73"/>
      <c r="JJ16" s="73"/>
      <c r="JW16" s="73"/>
      <c r="JZ16" s="73"/>
      <c r="KA16" s="73"/>
      <c r="KB16" s="73"/>
      <c r="KG16" s="73"/>
      <c r="KH16" s="73"/>
      <c r="KN16" s="73"/>
      <c r="KO16" s="73"/>
      <c r="LA16" s="73"/>
      <c r="LD16" s="73"/>
      <c r="LE16" s="73"/>
      <c r="LF16" s="73"/>
      <c r="LK16" s="73"/>
      <c r="LL16" s="73"/>
      <c r="LR16" s="73"/>
      <c r="LS16" s="73"/>
    </row>
    <row r="17" spans="1:331" ht="21.75" customHeight="1" thickBot="1" x14ac:dyDescent="0.3">
      <c r="B17" s="543"/>
      <c r="C17" s="544"/>
      <c r="D17" s="545"/>
      <c r="E17" s="548"/>
      <c r="F17" s="549"/>
      <c r="G17" s="245" t="s">
        <v>334</v>
      </c>
      <c r="H17" s="246"/>
      <c r="I17" s="246"/>
      <c r="J17" s="246"/>
      <c r="EC17" s="247">
        <f t="shared" ref="EC17" si="8">SUM(EC13:EC16)</f>
        <v>0</v>
      </c>
      <c r="ED17" s="248">
        <f t="shared" ref="ED17:GO17" si="9">SUM(ED13:ED16)</f>
        <v>0</v>
      </c>
      <c r="EE17" s="247">
        <f t="shared" si="9"/>
        <v>0</v>
      </c>
      <c r="EF17" s="248">
        <f t="shared" si="9"/>
        <v>0</v>
      </c>
      <c r="EG17" s="248">
        <f t="shared" si="9"/>
        <v>0</v>
      </c>
      <c r="EH17" s="248">
        <f t="shared" si="9"/>
        <v>0</v>
      </c>
      <c r="EI17" s="247">
        <f t="shared" si="9"/>
        <v>0</v>
      </c>
      <c r="EJ17" s="247">
        <f t="shared" si="9"/>
        <v>0</v>
      </c>
      <c r="EK17" s="247">
        <f t="shared" si="9"/>
        <v>0</v>
      </c>
      <c r="EL17" s="248">
        <f t="shared" si="9"/>
        <v>0</v>
      </c>
      <c r="EM17" s="248">
        <f t="shared" si="9"/>
        <v>0</v>
      </c>
      <c r="EN17" s="248">
        <f t="shared" si="9"/>
        <v>0</v>
      </c>
      <c r="EO17" s="248">
        <f t="shared" si="9"/>
        <v>0</v>
      </c>
      <c r="EP17" s="247">
        <f t="shared" si="9"/>
        <v>0</v>
      </c>
      <c r="EQ17" s="247">
        <f t="shared" si="9"/>
        <v>0</v>
      </c>
      <c r="ER17" s="248">
        <f t="shared" si="9"/>
        <v>0</v>
      </c>
      <c r="ES17" s="248">
        <f t="shared" si="9"/>
        <v>0</v>
      </c>
      <c r="ET17" s="248">
        <f t="shared" si="9"/>
        <v>0</v>
      </c>
      <c r="EU17" s="248">
        <f t="shared" si="9"/>
        <v>0</v>
      </c>
      <c r="EV17" s="248">
        <f t="shared" si="9"/>
        <v>0</v>
      </c>
      <c r="EW17" s="249">
        <f t="shared" si="9"/>
        <v>0</v>
      </c>
      <c r="EX17" s="249">
        <f t="shared" si="9"/>
        <v>0</v>
      </c>
      <c r="EY17" s="248">
        <f t="shared" si="9"/>
        <v>0</v>
      </c>
      <c r="EZ17" s="248">
        <f t="shared" si="9"/>
        <v>0</v>
      </c>
      <c r="FA17" s="250">
        <f t="shared" si="9"/>
        <v>0</v>
      </c>
      <c r="FB17" s="250">
        <f t="shared" si="9"/>
        <v>0</v>
      </c>
      <c r="FC17" s="250">
        <f t="shared" si="9"/>
        <v>0</v>
      </c>
      <c r="FD17" s="247">
        <f t="shared" si="9"/>
        <v>0</v>
      </c>
      <c r="FE17" s="247">
        <f t="shared" si="9"/>
        <v>0</v>
      </c>
      <c r="FF17" s="248">
        <f t="shared" si="9"/>
        <v>0</v>
      </c>
      <c r="FG17" s="248">
        <f t="shared" si="9"/>
        <v>0</v>
      </c>
      <c r="FH17" s="248">
        <f t="shared" si="9"/>
        <v>0</v>
      </c>
      <c r="FI17" s="248">
        <f t="shared" si="9"/>
        <v>0</v>
      </c>
      <c r="FJ17" s="248">
        <f t="shared" si="9"/>
        <v>0</v>
      </c>
      <c r="FK17" s="247">
        <f t="shared" si="9"/>
        <v>0</v>
      </c>
      <c r="FL17" s="247">
        <f t="shared" si="9"/>
        <v>0</v>
      </c>
      <c r="FM17" s="248">
        <f t="shared" si="9"/>
        <v>0</v>
      </c>
      <c r="FN17" s="248">
        <f t="shared" si="9"/>
        <v>0</v>
      </c>
      <c r="FO17" s="248">
        <f t="shared" si="9"/>
        <v>0</v>
      </c>
      <c r="FP17" s="248">
        <f t="shared" si="9"/>
        <v>0</v>
      </c>
      <c r="FQ17" s="248">
        <f t="shared" si="9"/>
        <v>0</v>
      </c>
      <c r="FR17" s="247">
        <f t="shared" si="9"/>
        <v>0</v>
      </c>
      <c r="FS17" s="247">
        <f t="shared" si="9"/>
        <v>0</v>
      </c>
      <c r="FT17" s="248">
        <f t="shared" si="9"/>
        <v>0</v>
      </c>
      <c r="FU17" s="248">
        <f t="shared" si="9"/>
        <v>0</v>
      </c>
      <c r="FV17" s="248">
        <f t="shared" si="9"/>
        <v>0</v>
      </c>
      <c r="FW17" s="248">
        <f t="shared" si="9"/>
        <v>0</v>
      </c>
      <c r="FX17" s="248">
        <f t="shared" si="9"/>
        <v>0</v>
      </c>
      <c r="FY17" s="247">
        <f t="shared" si="9"/>
        <v>0</v>
      </c>
      <c r="FZ17" s="247">
        <f t="shared" si="9"/>
        <v>0</v>
      </c>
      <c r="GA17" s="248">
        <f t="shared" si="9"/>
        <v>0</v>
      </c>
      <c r="GB17" s="248">
        <f t="shared" si="9"/>
        <v>0</v>
      </c>
      <c r="GC17" s="248">
        <f t="shared" si="9"/>
        <v>0</v>
      </c>
      <c r="GD17" s="248">
        <f t="shared" si="9"/>
        <v>0</v>
      </c>
      <c r="GE17" s="248">
        <f t="shared" si="9"/>
        <v>0</v>
      </c>
      <c r="GF17" s="247">
        <f t="shared" si="9"/>
        <v>0</v>
      </c>
      <c r="GG17" s="247">
        <f t="shared" si="9"/>
        <v>0</v>
      </c>
      <c r="GH17" s="248">
        <f t="shared" si="9"/>
        <v>0</v>
      </c>
      <c r="GI17" s="248">
        <f t="shared" si="9"/>
        <v>0</v>
      </c>
      <c r="GJ17" s="248">
        <f t="shared" si="9"/>
        <v>0</v>
      </c>
      <c r="GK17" s="248">
        <f t="shared" si="9"/>
        <v>0</v>
      </c>
      <c r="GL17" s="248">
        <f t="shared" si="9"/>
        <v>0</v>
      </c>
      <c r="GM17" s="247">
        <f t="shared" si="9"/>
        <v>0</v>
      </c>
      <c r="GN17" s="247">
        <f t="shared" si="9"/>
        <v>0</v>
      </c>
      <c r="GO17" s="248">
        <f t="shared" si="9"/>
        <v>0</v>
      </c>
      <c r="GP17" s="248">
        <f t="shared" ref="GP17:IO17" si="10">SUM(GP13:GP16)</f>
        <v>0</v>
      </c>
      <c r="GQ17" s="248">
        <f t="shared" si="10"/>
        <v>0</v>
      </c>
      <c r="GR17" s="248">
        <f t="shared" si="10"/>
        <v>0</v>
      </c>
      <c r="GS17" s="248">
        <f t="shared" si="10"/>
        <v>0</v>
      </c>
      <c r="GT17" s="247">
        <f t="shared" si="10"/>
        <v>0</v>
      </c>
      <c r="GU17" s="247">
        <f t="shared" si="10"/>
        <v>0</v>
      </c>
      <c r="GV17" s="248">
        <f t="shared" si="10"/>
        <v>0</v>
      </c>
      <c r="GW17" s="248">
        <f t="shared" si="10"/>
        <v>0</v>
      </c>
      <c r="GX17" s="248">
        <f t="shared" si="10"/>
        <v>0</v>
      </c>
      <c r="GY17" s="248">
        <f t="shared" si="10"/>
        <v>0</v>
      </c>
      <c r="GZ17" s="248">
        <f t="shared" si="10"/>
        <v>0</v>
      </c>
      <c r="HA17" s="247">
        <f t="shared" si="10"/>
        <v>0</v>
      </c>
      <c r="HB17" s="247">
        <f t="shared" si="10"/>
        <v>0</v>
      </c>
      <c r="HC17" s="248">
        <f t="shared" si="10"/>
        <v>0</v>
      </c>
      <c r="HD17" s="248">
        <f t="shared" si="10"/>
        <v>0</v>
      </c>
      <c r="HE17" s="248">
        <f t="shared" si="10"/>
        <v>0</v>
      </c>
      <c r="HF17" s="248">
        <f t="shared" si="10"/>
        <v>0</v>
      </c>
      <c r="HG17" s="248">
        <f t="shared" si="10"/>
        <v>0</v>
      </c>
      <c r="HH17" s="247">
        <f t="shared" si="10"/>
        <v>0</v>
      </c>
      <c r="HI17" s="247">
        <f t="shared" si="10"/>
        <v>0</v>
      </c>
      <c r="HJ17" s="247">
        <f t="shared" si="10"/>
        <v>0</v>
      </c>
      <c r="HK17" s="251">
        <f t="shared" si="10"/>
        <v>0</v>
      </c>
      <c r="HL17" s="248">
        <f t="shared" si="10"/>
        <v>0</v>
      </c>
      <c r="HM17" s="248">
        <f t="shared" si="10"/>
        <v>0</v>
      </c>
      <c r="HN17" s="248">
        <f t="shared" si="10"/>
        <v>0</v>
      </c>
      <c r="HO17" s="247">
        <f t="shared" si="10"/>
        <v>0</v>
      </c>
      <c r="HP17" s="247">
        <f t="shared" si="10"/>
        <v>0</v>
      </c>
      <c r="HQ17" s="247">
        <f t="shared" si="10"/>
        <v>0</v>
      </c>
      <c r="HR17" s="248">
        <f t="shared" si="10"/>
        <v>0</v>
      </c>
      <c r="HS17" s="248">
        <f t="shared" si="10"/>
        <v>0</v>
      </c>
      <c r="HT17" s="248">
        <f t="shared" si="10"/>
        <v>0</v>
      </c>
      <c r="HU17" s="248">
        <f t="shared" si="10"/>
        <v>0</v>
      </c>
      <c r="HV17" s="247">
        <f t="shared" si="10"/>
        <v>0</v>
      </c>
      <c r="HW17" s="247">
        <f t="shared" si="10"/>
        <v>0</v>
      </c>
      <c r="HX17" s="248">
        <f t="shared" si="10"/>
        <v>0</v>
      </c>
      <c r="HY17" s="248">
        <f t="shared" si="10"/>
        <v>0</v>
      </c>
      <c r="HZ17" s="248">
        <f t="shared" si="10"/>
        <v>0</v>
      </c>
      <c r="IA17" s="248">
        <f t="shared" si="10"/>
        <v>0</v>
      </c>
      <c r="IB17" s="248">
        <f t="shared" si="10"/>
        <v>0</v>
      </c>
      <c r="IC17" s="247">
        <f t="shared" si="10"/>
        <v>0</v>
      </c>
      <c r="ID17" s="247">
        <f t="shared" si="10"/>
        <v>0</v>
      </c>
      <c r="IE17" s="248">
        <f t="shared" si="10"/>
        <v>0</v>
      </c>
      <c r="IF17" s="248">
        <f t="shared" si="10"/>
        <v>0</v>
      </c>
      <c r="IG17" s="248">
        <f t="shared" si="10"/>
        <v>0</v>
      </c>
      <c r="IH17" s="248">
        <f t="shared" si="10"/>
        <v>0</v>
      </c>
      <c r="II17" s="248">
        <f t="shared" si="10"/>
        <v>0</v>
      </c>
      <c r="IJ17" s="247">
        <f t="shared" si="10"/>
        <v>0</v>
      </c>
      <c r="IK17" s="247">
        <f t="shared" si="10"/>
        <v>0</v>
      </c>
      <c r="IL17" s="248">
        <f t="shared" si="10"/>
        <v>0</v>
      </c>
      <c r="IM17" s="248">
        <f t="shared" si="10"/>
        <v>0</v>
      </c>
      <c r="IN17" s="248">
        <f t="shared" si="10"/>
        <v>0</v>
      </c>
      <c r="IO17" s="252">
        <f t="shared" si="10"/>
        <v>0</v>
      </c>
      <c r="IR17" s="73"/>
      <c r="IU17" s="73"/>
      <c r="IV17" s="73"/>
      <c r="IW17" s="73"/>
      <c r="JB17" s="73"/>
      <c r="JC17" s="73"/>
      <c r="JI17" s="73"/>
      <c r="JJ17" s="73"/>
      <c r="JW17" s="73"/>
      <c r="JZ17" s="73"/>
      <c r="KA17" s="73"/>
      <c r="KB17" s="73"/>
      <c r="KG17" s="73"/>
      <c r="KH17" s="73"/>
      <c r="KN17" s="73"/>
      <c r="KO17" s="73"/>
      <c r="LA17" s="73"/>
      <c r="LD17" s="73"/>
      <c r="LE17" s="73"/>
      <c r="LF17" s="73"/>
      <c r="LK17" s="73"/>
      <c r="LL17" s="73"/>
      <c r="LR17" s="73"/>
      <c r="LS17" s="73"/>
    </row>
    <row r="23" spans="1:331" ht="21" x14ac:dyDescent="0.45">
      <c r="GQ23" s="550" t="s">
        <v>335</v>
      </c>
      <c r="GR23" s="551"/>
      <c r="GS23" s="551"/>
      <c r="GT23" s="551"/>
      <c r="GU23" s="551"/>
      <c r="GV23" s="551"/>
      <c r="GW23" s="551"/>
      <c r="GX23" s="551"/>
      <c r="GY23" s="551"/>
      <c r="GZ23" s="551"/>
    </row>
    <row r="24" spans="1:331" s="260" customFormat="1" ht="20.25" customHeight="1" x14ac:dyDescent="0.25">
      <c r="A24" s="257"/>
      <c r="B24" s="257"/>
      <c r="C24" s="257"/>
      <c r="D24" s="257"/>
      <c r="E24" s="258"/>
      <c r="F24" s="259"/>
      <c r="G24" s="259"/>
      <c r="H24" s="70"/>
      <c r="I24" s="257"/>
      <c r="HN24" s="261"/>
    </row>
    <row r="25" spans="1:331" s="260" customFormat="1" ht="20.25" customHeight="1" x14ac:dyDescent="0.25">
      <c r="A25" s="257"/>
      <c r="B25" s="262"/>
      <c r="C25" s="262"/>
      <c r="D25" s="262"/>
      <c r="E25" s="262"/>
      <c r="F25" s="263"/>
      <c r="G25" s="263"/>
      <c r="H25" s="262"/>
      <c r="I25" s="262"/>
      <c r="HN25" s="261"/>
    </row>
    <row r="26" spans="1:331" s="260" customFormat="1" ht="20.25" customHeight="1" x14ac:dyDescent="0.25">
      <c r="A26" s="257"/>
      <c r="B26" s="264"/>
      <c r="C26" s="264"/>
      <c r="D26" s="264"/>
      <c r="E26" s="264"/>
      <c r="F26" s="552" t="s">
        <v>337</v>
      </c>
      <c r="G26" s="552"/>
      <c r="H26" s="552"/>
      <c r="I26" s="552"/>
      <c r="CI26" s="261"/>
      <c r="DK26" s="261"/>
      <c r="DL26" s="261"/>
      <c r="GP26" s="265" t="s">
        <v>338</v>
      </c>
      <c r="HN26" s="261"/>
      <c r="HW26" s="265" t="s">
        <v>339</v>
      </c>
    </row>
    <row r="27" spans="1:331" s="260" customFormat="1" ht="14.25" customHeight="1" thickBot="1" x14ac:dyDescent="0.6">
      <c r="A27" s="257"/>
      <c r="B27" s="264"/>
      <c r="C27" s="264"/>
      <c r="D27" s="264"/>
      <c r="E27" s="264"/>
      <c r="F27" s="553"/>
      <c r="G27" s="553"/>
      <c r="H27" s="553"/>
      <c r="I27" s="553"/>
      <c r="CI27" s="261"/>
      <c r="DK27" s="261"/>
      <c r="DL27" s="261"/>
      <c r="GP27" s="81"/>
      <c r="HN27" s="261"/>
      <c r="HW27" s="81"/>
    </row>
    <row r="28" spans="1:331" s="267" customFormat="1" ht="15" customHeight="1" x14ac:dyDescent="0.45">
      <c r="A28" s="266"/>
      <c r="B28" s="556" t="s">
        <v>248</v>
      </c>
      <c r="C28" s="559" t="s">
        <v>205</v>
      </c>
      <c r="D28" s="560"/>
      <c r="E28" s="560"/>
      <c r="F28" s="560"/>
      <c r="G28" s="560"/>
      <c r="H28" s="560"/>
      <c r="I28" s="561"/>
      <c r="J28" s="515" t="s">
        <v>261</v>
      </c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9"/>
      <c r="AN28" s="515" t="s">
        <v>262</v>
      </c>
      <c r="AO28" s="516"/>
      <c r="AP28" s="516"/>
      <c r="AQ28" s="516"/>
      <c r="AR28" s="516"/>
      <c r="AS28" s="516"/>
      <c r="AT28" s="516"/>
      <c r="AU28" s="516"/>
      <c r="AV28" s="516"/>
      <c r="AW28" s="516"/>
      <c r="AX28" s="516"/>
      <c r="AY28" s="516"/>
      <c r="AZ28" s="516"/>
      <c r="BA28" s="516"/>
      <c r="BB28" s="516"/>
      <c r="BC28" s="516"/>
      <c r="BD28" s="516"/>
      <c r="BE28" s="516"/>
      <c r="BF28" s="516"/>
      <c r="BG28" s="516"/>
      <c r="BH28" s="516"/>
      <c r="BI28" s="516"/>
      <c r="BJ28" s="516"/>
      <c r="BK28" s="516"/>
      <c r="BL28" s="516"/>
      <c r="BM28" s="516"/>
      <c r="BN28" s="516"/>
      <c r="BO28" s="516"/>
      <c r="BP28" s="516"/>
      <c r="BQ28" s="516"/>
      <c r="BR28" s="519"/>
      <c r="BS28" s="515" t="s">
        <v>263</v>
      </c>
      <c r="BT28" s="516"/>
      <c r="BU28" s="516"/>
      <c r="BV28" s="516"/>
      <c r="BW28" s="516"/>
      <c r="BX28" s="516"/>
      <c r="BY28" s="516"/>
      <c r="BZ28" s="516"/>
      <c r="CA28" s="516"/>
      <c r="CB28" s="516"/>
      <c r="CC28" s="516"/>
      <c r="CD28" s="516"/>
      <c r="CE28" s="516"/>
      <c r="CF28" s="516"/>
      <c r="CG28" s="516"/>
      <c r="CH28" s="516"/>
      <c r="CI28" s="516"/>
      <c r="CJ28" s="516"/>
      <c r="CK28" s="516"/>
      <c r="CL28" s="516"/>
      <c r="CM28" s="516"/>
      <c r="CN28" s="516"/>
      <c r="CO28" s="516"/>
      <c r="CP28" s="516"/>
      <c r="CQ28" s="516"/>
      <c r="CR28" s="516"/>
      <c r="CS28" s="516"/>
      <c r="CT28" s="516"/>
      <c r="CU28" s="516"/>
      <c r="CV28" s="516"/>
      <c r="CW28" s="516"/>
      <c r="CX28" s="515" t="s">
        <v>280</v>
      </c>
      <c r="CY28" s="516"/>
      <c r="CZ28" s="516"/>
      <c r="DA28" s="516"/>
      <c r="DB28" s="516"/>
      <c r="DC28" s="516"/>
      <c r="DD28" s="516"/>
      <c r="DE28" s="516"/>
      <c r="DF28" s="516"/>
      <c r="DG28" s="516"/>
      <c r="DH28" s="516"/>
      <c r="DI28" s="516"/>
      <c r="DJ28" s="516"/>
      <c r="DK28" s="516"/>
      <c r="DL28" s="516"/>
      <c r="DM28" s="516"/>
      <c r="DN28" s="516"/>
      <c r="DO28" s="516"/>
      <c r="DP28" s="516"/>
      <c r="DQ28" s="516"/>
      <c r="DR28" s="516"/>
      <c r="DS28" s="516"/>
      <c r="DT28" s="516"/>
      <c r="DU28" s="516"/>
      <c r="DV28" s="516"/>
      <c r="DW28" s="516"/>
      <c r="DX28" s="516"/>
      <c r="DY28" s="516"/>
      <c r="DZ28" s="516"/>
      <c r="EA28" s="519"/>
      <c r="EB28" s="515" t="s">
        <v>281</v>
      </c>
      <c r="EC28" s="516"/>
      <c r="ED28" s="516"/>
      <c r="EE28" s="516"/>
      <c r="EF28" s="516"/>
      <c r="EG28" s="516"/>
      <c r="EH28" s="516"/>
      <c r="EI28" s="516"/>
      <c r="EJ28" s="516"/>
      <c r="EK28" s="516"/>
      <c r="EL28" s="516"/>
      <c r="EM28" s="516"/>
      <c r="EN28" s="516"/>
      <c r="EO28" s="516"/>
      <c r="EP28" s="516"/>
      <c r="EQ28" s="516"/>
      <c r="ER28" s="516"/>
      <c r="ES28" s="516"/>
      <c r="ET28" s="516"/>
      <c r="EU28" s="516"/>
      <c r="EV28" s="516"/>
      <c r="EW28" s="516"/>
      <c r="EX28" s="516"/>
      <c r="EY28" s="516"/>
      <c r="EZ28" s="516"/>
      <c r="FA28" s="516"/>
      <c r="FB28" s="516"/>
      <c r="FC28" s="516"/>
      <c r="FD28" s="516"/>
      <c r="FE28" s="516"/>
      <c r="FF28" s="519"/>
      <c r="FG28" s="515" t="s">
        <v>286</v>
      </c>
      <c r="FH28" s="516"/>
      <c r="FI28" s="516"/>
      <c r="FJ28" s="516"/>
      <c r="FK28" s="516"/>
      <c r="FL28" s="516"/>
      <c r="FM28" s="516"/>
      <c r="FN28" s="516"/>
      <c r="FO28" s="516"/>
      <c r="FP28" s="516"/>
      <c r="FQ28" s="516"/>
      <c r="FR28" s="516"/>
      <c r="FS28" s="516"/>
      <c r="FT28" s="516"/>
      <c r="FU28" s="516"/>
      <c r="FV28" s="516"/>
      <c r="FW28" s="516"/>
      <c r="FX28" s="516"/>
      <c r="FY28" s="516"/>
      <c r="FZ28" s="516"/>
      <c r="GA28" s="516"/>
      <c r="GB28" s="516"/>
      <c r="GC28" s="516"/>
      <c r="GD28" s="516"/>
      <c r="GE28" s="516"/>
      <c r="GF28" s="516"/>
      <c r="GG28" s="516"/>
      <c r="GH28" s="516"/>
      <c r="GI28" s="516"/>
      <c r="GJ28" s="519"/>
      <c r="GK28" s="515" t="s">
        <v>313</v>
      </c>
      <c r="GL28" s="516"/>
      <c r="GM28" s="516"/>
      <c r="GN28" s="516"/>
      <c r="GO28" s="516"/>
      <c r="GP28" s="516"/>
      <c r="GQ28" s="516"/>
      <c r="GR28" s="516"/>
      <c r="GS28" s="516"/>
      <c r="GT28" s="516"/>
      <c r="GU28" s="516"/>
      <c r="GV28" s="516"/>
      <c r="GW28" s="516"/>
      <c r="GX28" s="516"/>
      <c r="GY28" s="516"/>
      <c r="GZ28" s="516"/>
      <c r="HA28" s="516"/>
      <c r="HB28" s="516"/>
      <c r="HC28" s="516"/>
      <c r="HD28" s="516"/>
      <c r="HE28" s="516"/>
      <c r="HF28" s="516"/>
      <c r="HG28" s="516"/>
      <c r="HH28" s="516"/>
      <c r="HI28" s="516"/>
      <c r="HJ28" s="516"/>
      <c r="HK28" s="516"/>
      <c r="HL28" s="516"/>
      <c r="HM28" s="516"/>
      <c r="HN28" s="516"/>
      <c r="HO28" s="519"/>
      <c r="HP28" s="565" t="s">
        <v>314</v>
      </c>
      <c r="HQ28" s="566"/>
      <c r="HR28" s="566"/>
      <c r="HS28" s="566"/>
      <c r="HT28" s="566"/>
      <c r="HU28" s="566"/>
      <c r="HV28" s="566"/>
      <c r="HW28" s="566"/>
      <c r="HX28" s="566"/>
      <c r="HY28" s="566"/>
      <c r="HZ28" s="566"/>
      <c r="IA28" s="566"/>
      <c r="IB28" s="566"/>
      <c r="IC28" s="566"/>
      <c r="ID28" s="566"/>
      <c r="IE28" s="566"/>
      <c r="IF28" s="566"/>
      <c r="IG28" s="566"/>
      <c r="IH28" s="566"/>
      <c r="II28" s="566"/>
      <c r="IJ28" s="566"/>
      <c r="IK28" s="566"/>
      <c r="IL28" s="566"/>
      <c r="IM28" s="566"/>
      <c r="IN28" s="566"/>
      <c r="IO28" s="566"/>
      <c r="IP28" s="566"/>
      <c r="IQ28" s="566"/>
      <c r="IR28" s="566"/>
      <c r="IS28" s="566"/>
      <c r="IT28" s="566"/>
      <c r="IU28" s="565" t="s">
        <v>340</v>
      </c>
      <c r="IV28" s="566"/>
      <c r="IW28" s="566"/>
      <c r="IX28" s="566"/>
      <c r="IY28" s="566"/>
      <c r="IZ28" s="566"/>
      <c r="JA28" s="566"/>
      <c r="JB28" s="566"/>
      <c r="JC28" s="566"/>
      <c r="JD28" s="566"/>
      <c r="JE28" s="566"/>
      <c r="JF28" s="566"/>
      <c r="JG28" s="566"/>
      <c r="JH28" s="566"/>
      <c r="JI28" s="566"/>
      <c r="JJ28" s="566"/>
      <c r="JK28" s="566"/>
      <c r="JL28" s="566"/>
      <c r="JM28" s="566"/>
      <c r="JN28" s="566"/>
      <c r="JO28" s="566"/>
      <c r="JP28" s="566"/>
      <c r="JQ28" s="566"/>
      <c r="JR28" s="566"/>
      <c r="JS28" s="566"/>
      <c r="JT28" s="566"/>
      <c r="JU28" s="566"/>
      <c r="JV28" s="566"/>
      <c r="JW28" s="569"/>
    </row>
    <row r="29" spans="1:331" s="267" customFormat="1" ht="15" customHeight="1" x14ac:dyDescent="0.45">
      <c r="A29" s="266"/>
      <c r="B29" s="557"/>
      <c r="C29" s="562"/>
      <c r="D29" s="563"/>
      <c r="E29" s="563"/>
      <c r="F29" s="563"/>
      <c r="G29" s="563"/>
      <c r="H29" s="563"/>
      <c r="I29" s="564"/>
      <c r="J29" s="517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518"/>
      <c r="AK29" s="518"/>
      <c r="AL29" s="518"/>
      <c r="AM29" s="520"/>
      <c r="AN29" s="517"/>
      <c r="AO29" s="518"/>
      <c r="AP29" s="518"/>
      <c r="AQ29" s="518"/>
      <c r="AR29" s="518"/>
      <c r="AS29" s="518"/>
      <c r="AT29" s="518"/>
      <c r="AU29" s="518"/>
      <c r="AV29" s="518"/>
      <c r="AW29" s="518"/>
      <c r="AX29" s="518"/>
      <c r="AY29" s="518"/>
      <c r="AZ29" s="518"/>
      <c r="BA29" s="518"/>
      <c r="BB29" s="518"/>
      <c r="BC29" s="518"/>
      <c r="BD29" s="518"/>
      <c r="BE29" s="518"/>
      <c r="BF29" s="518"/>
      <c r="BG29" s="518"/>
      <c r="BH29" s="518"/>
      <c r="BI29" s="518"/>
      <c r="BJ29" s="518"/>
      <c r="BK29" s="518"/>
      <c r="BL29" s="518"/>
      <c r="BM29" s="518"/>
      <c r="BN29" s="518"/>
      <c r="BO29" s="518"/>
      <c r="BP29" s="518"/>
      <c r="BQ29" s="518"/>
      <c r="BR29" s="520"/>
      <c r="BS29" s="517"/>
      <c r="BT29" s="518"/>
      <c r="BU29" s="518"/>
      <c r="BV29" s="518"/>
      <c r="BW29" s="518"/>
      <c r="BX29" s="518"/>
      <c r="BY29" s="518"/>
      <c r="BZ29" s="518"/>
      <c r="CA29" s="518"/>
      <c r="CB29" s="518"/>
      <c r="CC29" s="518"/>
      <c r="CD29" s="518"/>
      <c r="CE29" s="518"/>
      <c r="CF29" s="518"/>
      <c r="CG29" s="518"/>
      <c r="CH29" s="518"/>
      <c r="CI29" s="518"/>
      <c r="CJ29" s="518"/>
      <c r="CK29" s="518"/>
      <c r="CL29" s="518"/>
      <c r="CM29" s="518"/>
      <c r="CN29" s="518"/>
      <c r="CO29" s="518"/>
      <c r="CP29" s="518"/>
      <c r="CQ29" s="518"/>
      <c r="CR29" s="518"/>
      <c r="CS29" s="518"/>
      <c r="CT29" s="518"/>
      <c r="CU29" s="518"/>
      <c r="CV29" s="518"/>
      <c r="CW29" s="518"/>
      <c r="CX29" s="517"/>
      <c r="CY29" s="518"/>
      <c r="CZ29" s="518"/>
      <c r="DA29" s="518"/>
      <c r="DB29" s="518"/>
      <c r="DC29" s="518"/>
      <c r="DD29" s="518"/>
      <c r="DE29" s="518"/>
      <c r="DF29" s="518"/>
      <c r="DG29" s="518"/>
      <c r="DH29" s="518"/>
      <c r="DI29" s="518"/>
      <c r="DJ29" s="518"/>
      <c r="DK29" s="518"/>
      <c r="DL29" s="518"/>
      <c r="DM29" s="518"/>
      <c r="DN29" s="518"/>
      <c r="DO29" s="518"/>
      <c r="DP29" s="518"/>
      <c r="DQ29" s="518"/>
      <c r="DR29" s="518"/>
      <c r="DS29" s="518"/>
      <c r="DT29" s="518"/>
      <c r="DU29" s="518"/>
      <c r="DV29" s="518"/>
      <c r="DW29" s="518"/>
      <c r="DX29" s="518"/>
      <c r="DY29" s="518"/>
      <c r="DZ29" s="518"/>
      <c r="EA29" s="520"/>
      <c r="EB29" s="517"/>
      <c r="EC29" s="518"/>
      <c r="ED29" s="518"/>
      <c r="EE29" s="518"/>
      <c r="EF29" s="518"/>
      <c r="EG29" s="518"/>
      <c r="EH29" s="518"/>
      <c r="EI29" s="518"/>
      <c r="EJ29" s="518"/>
      <c r="EK29" s="518"/>
      <c r="EL29" s="518"/>
      <c r="EM29" s="518"/>
      <c r="EN29" s="518"/>
      <c r="EO29" s="518"/>
      <c r="EP29" s="518"/>
      <c r="EQ29" s="518"/>
      <c r="ER29" s="518"/>
      <c r="ES29" s="518"/>
      <c r="ET29" s="518"/>
      <c r="EU29" s="518"/>
      <c r="EV29" s="518"/>
      <c r="EW29" s="518"/>
      <c r="EX29" s="518"/>
      <c r="EY29" s="518"/>
      <c r="EZ29" s="518"/>
      <c r="FA29" s="518"/>
      <c r="FB29" s="518"/>
      <c r="FC29" s="518"/>
      <c r="FD29" s="518"/>
      <c r="FE29" s="518"/>
      <c r="FF29" s="520"/>
      <c r="FG29" s="517"/>
      <c r="FH29" s="518"/>
      <c r="FI29" s="518"/>
      <c r="FJ29" s="518"/>
      <c r="FK29" s="518"/>
      <c r="FL29" s="518"/>
      <c r="FM29" s="518"/>
      <c r="FN29" s="518"/>
      <c r="FO29" s="518"/>
      <c r="FP29" s="518"/>
      <c r="FQ29" s="518"/>
      <c r="FR29" s="518"/>
      <c r="FS29" s="518"/>
      <c r="FT29" s="518"/>
      <c r="FU29" s="518"/>
      <c r="FV29" s="518"/>
      <c r="FW29" s="518"/>
      <c r="FX29" s="518"/>
      <c r="FY29" s="518"/>
      <c r="FZ29" s="518"/>
      <c r="GA29" s="518"/>
      <c r="GB29" s="518"/>
      <c r="GC29" s="518"/>
      <c r="GD29" s="518"/>
      <c r="GE29" s="518"/>
      <c r="GF29" s="518"/>
      <c r="GG29" s="518"/>
      <c r="GH29" s="518"/>
      <c r="GI29" s="518"/>
      <c r="GJ29" s="520"/>
      <c r="GK29" s="517"/>
      <c r="GL29" s="518"/>
      <c r="GM29" s="518"/>
      <c r="GN29" s="518"/>
      <c r="GO29" s="518"/>
      <c r="GP29" s="518"/>
      <c r="GQ29" s="518"/>
      <c r="GR29" s="518"/>
      <c r="GS29" s="518"/>
      <c r="GT29" s="518"/>
      <c r="GU29" s="518"/>
      <c r="GV29" s="518"/>
      <c r="GW29" s="518"/>
      <c r="GX29" s="518"/>
      <c r="GY29" s="518"/>
      <c r="GZ29" s="518"/>
      <c r="HA29" s="518"/>
      <c r="HB29" s="518"/>
      <c r="HC29" s="518"/>
      <c r="HD29" s="518"/>
      <c r="HE29" s="518"/>
      <c r="HF29" s="518"/>
      <c r="HG29" s="518"/>
      <c r="HH29" s="518"/>
      <c r="HI29" s="518"/>
      <c r="HJ29" s="518"/>
      <c r="HK29" s="518"/>
      <c r="HL29" s="518"/>
      <c r="HM29" s="518"/>
      <c r="HN29" s="518"/>
      <c r="HO29" s="520"/>
      <c r="HP29" s="567"/>
      <c r="HQ29" s="568"/>
      <c r="HR29" s="568"/>
      <c r="HS29" s="568"/>
      <c r="HT29" s="568"/>
      <c r="HU29" s="568"/>
      <c r="HV29" s="568"/>
      <c r="HW29" s="568"/>
      <c r="HX29" s="568"/>
      <c r="HY29" s="568"/>
      <c r="HZ29" s="568"/>
      <c r="IA29" s="568"/>
      <c r="IB29" s="568"/>
      <c r="IC29" s="568"/>
      <c r="ID29" s="568"/>
      <c r="IE29" s="568"/>
      <c r="IF29" s="568"/>
      <c r="IG29" s="568"/>
      <c r="IH29" s="568"/>
      <c r="II29" s="568"/>
      <c r="IJ29" s="568"/>
      <c r="IK29" s="568"/>
      <c r="IL29" s="568"/>
      <c r="IM29" s="568"/>
      <c r="IN29" s="568"/>
      <c r="IO29" s="568"/>
      <c r="IP29" s="568"/>
      <c r="IQ29" s="568"/>
      <c r="IR29" s="568"/>
      <c r="IS29" s="568"/>
      <c r="IT29" s="568"/>
      <c r="IU29" s="567"/>
      <c r="IV29" s="568"/>
      <c r="IW29" s="568"/>
      <c r="IX29" s="568"/>
      <c r="IY29" s="568"/>
      <c r="IZ29" s="568"/>
      <c r="JA29" s="568"/>
      <c r="JB29" s="568"/>
      <c r="JC29" s="568"/>
      <c r="JD29" s="568"/>
      <c r="JE29" s="568"/>
      <c r="JF29" s="568"/>
      <c r="JG29" s="568"/>
      <c r="JH29" s="568"/>
      <c r="JI29" s="568"/>
      <c r="JJ29" s="568"/>
      <c r="JK29" s="568"/>
      <c r="JL29" s="568"/>
      <c r="JM29" s="568"/>
      <c r="JN29" s="568"/>
      <c r="JO29" s="568"/>
      <c r="JP29" s="568"/>
      <c r="JQ29" s="568"/>
      <c r="JR29" s="568"/>
      <c r="JS29" s="568"/>
      <c r="JT29" s="568"/>
      <c r="JU29" s="568"/>
      <c r="JV29" s="568"/>
      <c r="JW29" s="570"/>
    </row>
    <row r="30" spans="1:331" s="281" customFormat="1" ht="24.75" customHeight="1" thickBot="1" x14ac:dyDescent="0.5">
      <c r="A30" s="268"/>
      <c r="B30" s="558"/>
      <c r="C30" s="554" t="s">
        <v>249</v>
      </c>
      <c r="D30" s="555"/>
      <c r="E30" s="269" t="s">
        <v>206</v>
      </c>
      <c r="F30" s="270" t="s">
        <v>207</v>
      </c>
      <c r="G30" s="270" t="s">
        <v>208</v>
      </c>
      <c r="H30" s="62" t="s">
        <v>209</v>
      </c>
      <c r="I30" s="271" t="s">
        <v>210</v>
      </c>
      <c r="J30" s="89">
        <v>1</v>
      </c>
      <c r="K30" s="90">
        <f t="shared" ref="K30:AG30" si="11">J30+1</f>
        <v>2</v>
      </c>
      <c r="L30" s="91">
        <f t="shared" si="11"/>
        <v>3</v>
      </c>
      <c r="M30" s="91">
        <f t="shared" si="11"/>
        <v>4</v>
      </c>
      <c r="N30" s="92">
        <f t="shared" si="11"/>
        <v>5</v>
      </c>
      <c r="O30" s="93">
        <f t="shared" si="11"/>
        <v>6</v>
      </c>
      <c r="P30" s="90">
        <f t="shared" si="11"/>
        <v>7</v>
      </c>
      <c r="Q30" s="90">
        <f t="shared" si="11"/>
        <v>8</v>
      </c>
      <c r="R30" s="92">
        <f t="shared" si="11"/>
        <v>9</v>
      </c>
      <c r="S30" s="93">
        <f t="shared" si="11"/>
        <v>10</v>
      </c>
      <c r="T30" s="91">
        <f t="shared" si="11"/>
        <v>11</v>
      </c>
      <c r="U30" s="92">
        <f t="shared" si="11"/>
        <v>12</v>
      </c>
      <c r="V30" s="92">
        <f t="shared" si="11"/>
        <v>13</v>
      </c>
      <c r="W30" s="90">
        <f t="shared" si="11"/>
        <v>14</v>
      </c>
      <c r="X30" s="90">
        <f t="shared" si="11"/>
        <v>15</v>
      </c>
      <c r="Y30" s="90">
        <f t="shared" si="11"/>
        <v>16</v>
      </c>
      <c r="Z30" s="91">
        <f t="shared" si="11"/>
        <v>17</v>
      </c>
      <c r="AA30" s="91">
        <f t="shared" si="11"/>
        <v>18</v>
      </c>
      <c r="AB30" s="92">
        <f t="shared" si="11"/>
        <v>19</v>
      </c>
      <c r="AC30" s="92">
        <f t="shared" si="11"/>
        <v>20</v>
      </c>
      <c r="AD30" s="90">
        <f t="shared" si="11"/>
        <v>21</v>
      </c>
      <c r="AE30" s="90">
        <f t="shared" si="11"/>
        <v>22</v>
      </c>
      <c r="AF30" s="94">
        <f t="shared" si="11"/>
        <v>23</v>
      </c>
      <c r="AG30" s="93">
        <f t="shared" si="11"/>
        <v>24</v>
      </c>
      <c r="AH30" s="91">
        <v>25</v>
      </c>
      <c r="AI30" s="92">
        <v>26</v>
      </c>
      <c r="AJ30" s="92">
        <f>AI30+1</f>
        <v>27</v>
      </c>
      <c r="AK30" s="95">
        <f>AJ30+1</f>
        <v>28</v>
      </c>
      <c r="AL30" s="96">
        <v>29</v>
      </c>
      <c r="AM30" s="94">
        <v>30</v>
      </c>
      <c r="AN30" s="97">
        <v>1</v>
      </c>
      <c r="AO30" s="93">
        <f t="shared" ref="AO30:BK30" si="12">AN30+1</f>
        <v>2</v>
      </c>
      <c r="AP30" s="92">
        <f t="shared" si="12"/>
        <v>3</v>
      </c>
      <c r="AQ30" s="90">
        <f t="shared" si="12"/>
        <v>4</v>
      </c>
      <c r="AR30" s="90">
        <f t="shared" si="12"/>
        <v>5</v>
      </c>
      <c r="AS30" s="94">
        <f t="shared" si="12"/>
        <v>6</v>
      </c>
      <c r="AT30" s="94">
        <f t="shared" si="12"/>
        <v>7</v>
      </c>
      <c r="AU30" s="91">
        <f t="shared" si="12"/>
        <v>8</v>
      </c>
      <c r="AV30" s="93">
        <f t="shared" si="12"/>
        <v>9</v>
      </c>
      <c r="AW30" s="92">
        <f t="shared" si="12"/>
        <v>10</v>
      </c>
      <c r="AX30" s="90">
        <f t="shared" si="12"/>
        <v>11</v>
      </c>
      <c r="AY30" s="90">
        <f t="shared" si="12"/>
        <v>12</v>
      </c>
      <c r="AZ30" s="94">
        <f t="shared" si="12"/>
        <v>13</v>
      </c>
      <c r="BA30" s="94">
        <f t="shared" si="12"/>
        <v>14</v>
      </c>
      <c r="BB30" s="91">
        <f t="shared" si="12"/>
        <v>15</v>
      </c>
      <c r="BC30" s="93">
        <f t="shared" si="12"/>
        <v>16</v>
      </c>
      <c r="BD30" s="92">
        <f t="shared" si="12"/>
        <v>17</v>
      </c>
      <c r="BE30" s="90">
        <f t="shared" si="12"/>
        <v>18</v>
      </c>
      <c r="BF30" s="90">
        <f t="shared" si="12"/>
        <v>19</v>
      </c>
      <c r="BG30" s="94">
        <f t="shared" si="12"/>
        <v>20</v>
      </c>
      <c r="BH30" s="94">
        <f t="shared" si="12"/>
        <v>21</v>
      </c>
      <c r="BI30" s="91">
        <f t="shared" si="12"/>
        <v>22</v>
      </c>
      <c r="BJ30" s="93">
        <f t="shared" si="12"/>
        <v>23</v>
      </c>
      <c r="BK30" s="92">
        <f t="shared" si="12"/>
        <v>24</v>
      </c>
      <c r="BL30" s="90">
        <v>25</v>
      </c>
      <c r="BM30" s="90">
        <v>26</v>
      </c>
      <c r="BN30" s="94">
        <f>BM30+1</f>
        <v>27</v>
      </c>
      <c r="BO30" s="98">
        <f>BN30+1</f>
        <v>28</v>
      </c>
      <c r="BP30" s="99">
        <v>29</v>
      </c>
      <c r="BQ30" s="93">
        <v>30</v>
      </c>
      <c r="BR30" s="100">
        <v>31</v>
      </c>
      <c r="BS30" s="90">
        <f>BR30+1</f>
        <v>32</v>
      </c>
      <c r="BT30" s="90">
        <f t="shared" ref="BT30:CQ30" si="13">BS30+1</f>
        <v>33</v>
      </c>
      <c r="BU30" s="94">
        <f t="shared" si="13"/>
        <v>34</v>
      </c>
      <c r="BV30" s="92">
        <f t="shared" si="13"/>
        <v>35</v>
      </c>
      <c r="BW30" s="91">
        <f t="shared" si="13"/>
        <v>36</v>
      </c>
      <c r="BX30" s="93">
        <f t="shared" si="13"/>
        <v>37</v>
      </c>
      <c r="BY30" s="92">
        <f t="shared" si="13"/>
        <v>38</v>
      </c>
      <c r="BZ30" s="90">
        <f t="shared" si="13"/>
        <v>39</v>
      </c>
      <c r="CA30" s="90">
        <f t="shared" si="13"/>
        <v>40</v>
      </c>
      <c r="CB30" s="94">
        <f t="shared" si="13"/>
        <v>41</v>
      </c>
      <c r="CC30" s="94">
        <f t="shared" si="13"/>
        <v>42</v>
      </c>
      <c r="CD30" s="91">
        <f t="shared" si="13"/>
        <v>43</v>
      </c>
      <c r="CE30" s="93">
        <f t="shared" si="13"/>
        <v>44</v>
      </c>
      <c r="CF30" s="92">
        <f t="shared" si="13"/>
        <v>45</v>
      </c>
      <c r="CG30" s="91">
        <f t="shared" si="13"/>
        <v>46</v>
      </c>
      <c r="CH30" s="90">
        <f t="shared" si="13"/>
        <v>47</v>
      </c>
      <c r="CI30" s="90">
        <f t="shared" si="13"/>
        <v>48</v>
      </c>
      <c r="CJ30" s="90">
        <f t="shared" si="13"/>
        <v>49</v>
      </c>
      <c r="CK30" s="91">
        <f t="shared" si="13"/>
        <v>50</v>
      </c>
      <c r="CL30" s="93">
        <f t="shared" si="13"/>
        <v>51</v>
      </c>
      <c r="CM30" s="92">
        <f t="shared" si="13"/>
        <v>52</v>
      </c>
      <c r="CN30" s="90">
        <f t="shared" si="13"/>
        <v>53</v>
      </c>
      <c r="CO30" s="90">
        <f t="shared" si="13"/>
        <v>54</v>
      </c>
      <c r="CP30" s="90">
        <f t="shared" si="13"/>
        <v>55</v>
      </c>
      <c r="CQ30" s="90">
        <f t="shared" si="13"/>
        <v>56</v>
      </c>
      <c r="CR30" s="91">
        <f>CQ30+1</f>
        <v>57</v>
      </c>
      <c r="CS30" s="101">
        <f>CR30+1</f>
        <v>58</v>
      </c>
      <c r="CT30" s="102">
        <v>28</v>
      </c>
      <c r="CU30" s="90">
        <v>29</v>
      </c>
      <c r="CV30" s="103">
        <v>30</v>
      </c>
      <c r="CW30" s="95">
        <v>31</v>
      </c>
      <c r="CX30" s="104">
        <f t="shared" ref="CX30:DT30" si="14">CW30+1</f>
        <v>32</v>
      </c>
      <c r="CY30" s="91">
        <f t="shared" si="14"/>
        <v>33</v>
      </c>
      <c r="CZ30" s="93">
        <f t="shared" si="14"/>
        <v>34</v>
      </c>
      <c r="DA30" s="92">
        <f t="shared" si="14"/>
        <v>35</v>
      </c>
      <c r="DB30" s="92">
        <f t="shared" si="14"/>
        <v>36</v>
      </c>
      <c r="DC30" s="105">
        <f t="shared" si="14"/>
        <v>37</v>
      </c>
      <c r="DD30" s="105">
        <f t="shared" si="14"/>
        <v>38</v>
      </c>
      <c r="DE30" s="105">
        <f t="shared" si="14"/>
        <v>39</v>
      </c>
      <c r="DF30" s="91">
        <f t="shared" si="14"/>
        <v>40</v>
      </c>
      <c r="DG30" s="93">
        <f t="shared" si="14"/>
        <v>41</v>
      </c>
      <c r="DH30" s="92">
        <f t="shared" si="14"/>
        <v>42</v>
      </c>
      <c r="DI30" s="105">
        <f t="shared" si="14"/>
        <v>43</v>
      </c>
      <c r="DJ30" s="105">
        <f t="shared" si="14"/>
        <v>44</v>
      </c>
      <c r="DK30" s="105">
        <f t="shared" si="14"/>
        <v>45</v>
      </c>
      <c r="DL30" s="105">
        <f t="shared" si="14"/>
        <v>46</v>
      </c>
      <c r="DM30" s="91">
        <f t="shared" si="14"/>
        <v>47</v>
      </c>
      <c r="DN30" s="93">
        <f t="shared" si="14"/>
        <v>48</v>
      </c>
      <c r="DO30" s="92">
        <f t="shared" si="14"/>
        <v>49</v>
      </c>
      <c r="DP30" s="105">
        <f t="shared" si="14"/>
        <v>50</v>
      </c>
      <c r="DQ30" s="105">
        <f t="shared" si="14"/>
        <v>51</v>
      </c>
      <c r="DR30" s="105">
        <f t="shared" si="14"/>
        <v>52</v>
      </c>
      <c r="DS30" s="105">
        <f t="shared" si="14"/>
        <v>53</v>
      </c>
      <c r="DT30" s="91">
        <f t="shared" si="14"/>
        <v>54</v>
      </c>
      <c r="DU30" s="91">
        <v>24</v>
      </c>
      <c r="DV30" s="105">
        <v>25</v>
      </c>
      <c r="DW30" s="105">
        <f>DV30+1</f>
        <v>26</v>
      </c>
      <c r="DX30" s="106">
        <f>DW30+1</f>
        <v>27</v>
      </c>
      <c r="DY30" s="99">
        <v>28</v>
      </c>
      <c r="DZ30" s="107">
        <v>29</v>
      </c>
      <c r="EA30" s="272">
        <v>30</v>
      </c>
      <c r="EB30" s="97">
        <v>1</v>
      </c>
      <c r="EC30" s="105">
        <f t="shared" ref="EC30:EX30" si="15">EB30+1</f>
        <v>2</v>
      </c>
      <c r="ED30" s="93">
        <f t="shared" si="15"/>
        <v>3</v>
      </c>
      <c r="EE30" s="94">
        <f t="shared" si="15"/>
        <v>4</v>
      </c>
      <c r="EF30" s="94">
        <f t="shared" si="15"/>
        <v>5</v>
      </c>
      <c r="EG30" s="90">
        <f t="shared" si="15"/>
        <v>6</v>
      </c>
      <c r="EH30" s="91">
        <f t="shared" si="15"/>
        <v>7</v>
      </c>
      <c r="EI30" s="91">
        <f t="shared" si="15"/>
        <v>8</v>
      </c>
      <c r="EJ30" s="91">
        <f t="shared" si="15"/>
        <v>9</v>
      </c>
      <c r="EK30" s="94">
        <f t="shared" si="15"/>
        <v>10</v>
      </c>
      <c r="EL30" s="94">
        <f t="shared" si="15"/>
        <v>11</v>
      </c>
      <c r="EM30" s="90">
        <f t="shared" si="15"/>
        <v>12</v>
      </c>
      <c r="EN30" s="90">
        <f t="shared" si="15"/>
        <v>13</v>
      </c>
      <c r="EO30" s="91">
        <f t="shared" si="15"/>
        <v>14</v>
      </c>
      <c r="EP30" s="91">
        <f t="shared" si="15"/>
        <v>15</v>
      </c>
      <c r="EQ30" s="105">
        <f t="shared" si="15"/>
        <v>16</v>
      </c>
      <c r="ER30" s="94">
        <f t="shared" si="15"/>
        <v>17</v>
      </c>
      <c r="ES30" s="94">
        <f t="shared" si="15"/>
        <v>18</v>
      </c>
      <c r="ET30" s="90">
        <f t="shared" si="15"/>
        <v>19</v>
      </c>
      <c r="EU30" s="90">
        <f t="shared" si="15"/>
        <v>20</v>
      </c>
      <c r="EV30" s="91">
        <f t="shared" si="15"/>
        <v>21</v>
      </c>
      <c r="EW30" s="91">
        <f t="shared" si="15"/>
        <v>22</v>
      </c>
      <c r="EX30" s="105">
        <f t="shared" si="15"/>
        <v>23</v>
      </c>
      <c r="EY30" s="90">
        <v>24</v>
      </c>
      <c r="EZ30" s="90">
        <v>25</v>
      </c>
      <c r="FA30" s="90">
        <f>EZ30+1</f>
        <v>26</v>
      </c>
      <c r="FB30" s="95">
        <f>FA30+1</f>
        <v>27</v>
      </c>
      <c r="FC30" s="99">
        <v>28</v>
      </c>
      <c r="FD30" s="107">
        <v>29</v>
      </c>
      <c r="FE30" s="109">
        <v>30</v>
      </c>
      <c r="FF30" s="110">
        <v>31</v>
      </c>
      <c r="FG30" s="111">
        <f t="shared" ref="FG30:GC30" si="16">FF30+1</f>
        <v>32</v>
      </c>
      <c r="FH30" s="111">
        <f t="shared" si="16"/>
        <v>33</v>
      </c>
      <c r="FI30" s="112">
        <f t="shared" si="16"/>
        <v>34</v>
      </c>
      <c r="FJ30" s="113">
        <f t="shared" si="16"/>
        <v>35</v>
      </c>
      <c r="FK30" s="113">
        <f t="shared" si="16"/>
        <v>36</v>
      </c>
      <c r="FL30" s="114">
        <f t="shared" si="16"/>
        <v>37</v>
      </c>
      <c r="FM30" s="111">
        <f t="shared" si="16"/>
        <v>38</v>
      </c>
      <c r="FN30" s="111">
        <f t="shared" si="16"/>
        <v>39</v>
      </c>
      <c r="FO30" s="111">
        <f t="shared" si="16"/>
        <v>40</v>
      </c>
      <c r="FP30" s="112">
        <f t="shared" si="16"/>
        <v>41</v>
      </c>
      <c r="FQ30" s="113">
        <f t="shared" si="16"/>
        <v>42</v>
      </c>
      <c r="FR30" s="115">
        <f t="shared" si="16"/>
        <v>43</v>
      </c>
      <c r="FS30" s="114">
        <f t="shared" si="16"/>
        <v>44</v>
      </c>
      <c r="FT30" s="114">
        <f t="shared" si="16"/>
        <v>45</v>
      </c>
      <c r="FU30" s="111">
        <f t="shared" si="16"/>
        <v>46</v>
      </c>
      <c r="FV30" s="111">
        <f t="shared" si="16"/>
        <v>47</v>
      </c>
      <c r="FW30" s="112">
        <f t="shared" si="16"/>
        <v>48</v>
      </c>
      <c r="FX30" s="113">
        <f t="shared" si="16"/>
        <v>49</v>
      </c>
      <c r="FY30" s="115">
        <f t="shared" si="16"/>
        <v>50</v>
      </c>
      <c r="FZ30" s="114">
        <f t="shared" si="16"/>
        <v>51</v>
      </c>
      <c r="GA30" s="111">
        <f t="shared" si="16"/>
        <v>52</v>
      </c>
      <c r="GB30" s="111">
        <f t="shared" si="16"/>
        <v>53</v>
      </c>
      <c r="GC30" s="111">
        <f t="shared" si="16"/>
        <v>54</v>
      </c>
      <c r="GD30" s="111">
        <v>24</v>
      </c>
      <c r="GE30" s="115">
        <v>25</v>
      </c>
      <c r="GF30" s="115">
        <f>GE30+1</f>
        <v>26</v>
      </c>
      <c r="GG30" s="116">
        <f>GF30+1</f>
        <v>27</v>
      </c>
      <c r="GH30" s="117">
        <v>28</v>
      </c>
      <c r="GI30" s="273">
        <v>29</v>
      </c>
      <c r="GJ30" s="119">
        <v>30</v>
      </c>
      <c r="GK30" s="120">
        <v>1</v>
      </c>
      <c r="GL30" s="91">
        <f t="shared" ref="GL30:HH30" si="17">GK30+1</f>
        <v>2</v>
      </c>
      <c r="GM30" s="91">
        <f t="shared" si="17"/>
        <v>3</v>
      </c>
      <c r="GN30" s="92">
        <f t="shared" si="17"/>
        <v>4</v>
      </c>
      <c r="GO30" s="94">
        <f t="shared" si="17"/>
        <v>5</v>
      </c>
      <c r="GP30" s="94">
        <f t="shared" si="17"/>
        <v>6</v>
      </c>
      <c r="GQ30" s="90">
        <f t="shared" si="17"/>
        <v>7</v>
      </c>
      <c r="GR30" s="90">
        <f t="shared" si="17"/>
        <v>8</v>
      </c>
      <c r="GS30" s="91">
        <f t="shared" si="17"/>
        <v>9</v>
      </c>
      <c r="GT30" s="91">
        <f t="shared" si="17"/>
        <v>10</v>
      </c>
      <c r="GU30" s="92">
        <f t="shared" si="17"/>
        <v>11</v>
      </c>
      <c r="GV30" s="92">
        <f t="shared" si="17"/>
        <v>12</v>
      </c>
      <c r="GW30" s="90">
        <f t="shared" si="17"/>
        <v>13</v>
      </c>
      <c r="GX30" s="90">
        <f t="shared" si="17"/>
        <v>14</v>
      </c>
      <c r="GY30" s="90">
        <f t="shared" si="17"/>
        <v>15</v>
      </c>
      <c r="GZ30" s="91">
        <f t="shared" si="17"/>
        <v>16</v>
      </c>
      <c r="HA30" s="91">
        <f t="shared" si="17"/>
        <v>17</v>
      </c>
      <c r="HB30" s="92">
        <f t="shared" si="17"/>
        <v>18</v>
      </c>
      <c r="HC30" s="94">
        <f t="shared" si="17"/>
        <v>19</v>
      </c>
      <c r="HD30" s="90">
        <f t="shared" si="17"/>
        <v>20</v>
      </c>
      <c r="HE30" s="90">
        <f t="shared" si="17"/>
        <v>21</v>
      </c>
      <c r="HF30" s="90">
        <f t="shared" si="17"/>
        <v>22</v>
      </c>
      <c r="HG30" s="91">
        <f t="shared" si="17"/>
        <v>23</v>
      </c>
      <c r="HH30" s="91">
        <f t="shared" si="17"/>
        <v>24</v>
      </c>
      <c r="HI30" s="91">
        <v>25</v>
      </c>
      <c r="HJ30" s="90">
        <v>26</v>
      </c>
      <c r="HK30" s="90">
        <f>HJ30+1</f>
        <v>27</v>
      </c>
      <c r="HL30" s="95">
        <f>HK30+1</f>
        <v>28</v>
      </c>
      <c r="HM30" s="96">
        <v>29</v>
      </c>
      <c r="HN30" s="107">
        <v>30</v>
      </c>
      <c r="HO30" s="121">
        <v>31</v>
      </c>
      <c r="HP30" s="274">
        <v>1</v>
      </c>
      <c r="HQ30" s="275">
        <f t="shared" ref="HQ30:IR30" si="18">HP30+1</f>
        <v>2</v>
      </c>
      <c r="HR30" s="276">
        <f t="shared" si="18"/>
        <v>3</v>
      </c>
      <c r="HS30" s="277">
        <f t="shared" si="18"/>
        <v>4</v>
      </c>
      <c r="HT30" s="277">
        <f t="shared" si="18"/>
        <v>5</v>
      </c>
      <c r="HU30" s="278">
        <f t="shared" si="18"/>
        <v>6</v>
      </c>
      <c r="HV30" s="278">
        <f t="shared" si="18"/>
        <v>7</v>
      </c>
      <c r="HW30" s="277">
        <f t="shared" si="18"/>
        <v>8</v>
      </c>
      <c r="HX30" s="277">
        <f t="shared" si="18"/>
        <v>9</v>
      </c>
      <c r="HY30" s="277">
        <f t="shared" si="18"/>
        <v>10</v>
      </c>
      <c r="HZ30" s="277">
        <f t="shared" si="18"/>
        <v>11</v>
      </c>
      <c r="IA30" s="277">
        <f t="shared" si="18"/>
        <v>12</v>
      </c>
      <c r="IB30" s="278">
        <f t="shared" si="18"/>
        <v>13</v>
      </c>
      <c r="IC30" s="278">
        <f t="shared" si="18"/>
        <v>14</v>
      </c>
      <c r="ID30" s="277">
        <f t="shared" si="18"/>
        <v>15</v>
      </c>
      <c r="IE30" s="277">
        <f t="shared" si="18"/>
        <v>16</v>
      </c>
      <c r="IF30" s="277">
        <f t="shared" si="18"/>
        <v>17</v>
      </c>
      <c r="IG30" s="277">
        <f t="shared" si="18"/>
        <v>18</v>
      </c>
      <c r="IH30" s="277">
        <f t="shared" si="18"/>
        <v>19</v>
      </c>
      <c r="II30" s="278">
        <f t="shared" si="18"/>
        <v>20</v>
      </c>
      <c r="IJ30" s="278">
        <f t="shared" si="18"/>
        <v>21</v>
      </c>
      <c r="IK30" s="277">
        <f t="shared" si="18"/>
        <v>22</v>
      </c>
      <c r="IL30" s="277">
        <f t="shared" si="18"/>
        <v>23</v>
      </c>
      <c r="IM30" s="277">
        <f t="shared" si="18"/>
        <v>24</v>
      </c>
      <c r="IN30" s="277">
        <f t="shared" si="18"/>
        <v>25</v>
      </c>
      <c r="IO30" s="277">
        <f t="shared" si="18"/>
        <v>26</v>
      </c>
      <c r="IP30" s="278">
        <f t="shared" si="18"/>
        <v>27</v>
      </c>
      <c r="IQ30" s="278">
        <f t="shared" si="18"/>
        <v>28</v>
      </c>
      <c r="IR30" s="277">
        <f t="shared" si="18"/>
        <v>29</v>
      </c>
      <c r="IS30" s="277">
        <v>30</v>
      </c>
      <c r="IT30" s="275">
        <f t="shared" ref="IT30" si="19">IS30+1</f>
        <v>31</v>
      </c>
      <c r="IU30" s="279">
        <v>44562</v>
      </c>
      <c r="IV30" s="277">
        <f t="shared" ref="IV30:JR30" si="20">IU30+1</f>
        <v>44563</v>
      </c>
      <c r="IW30" s="278">
        <f t="shared" si="20"/>
        <v>44564</v>
      </c>
      <c r="IX30" s="278">
        <f t="shared" si="20"/>
        <v>44565</v>
      </c>
      <c r="IY30" s="277">
        <f t="shared" si="20"/>
        <v>44566</v>
      </c>
      <c r="IZ30" s="277">
        <f t="shared" si="20"/>
        <v>44567</v>
      </c>
      <c r="JA30" s="277">
        <f t="shared" si="20"/>
        <v>44568</v>
      </c>
      <c r="JB30" s="277">
        <f t="shared" si="20"/>
        <v>44569</v>
      </c>
      <c r="JC30" s="278">
        <f t="shared" si="20"/>
        <v>44570</v>
      </c>
      <c r="JD30" s="278">
        <f t="shared" si="20"/>
        <v>44571</v>
      </c>
      <c r="JE30" s="278">
        <f t="shared" si="20"/>
        <v>44572</v>
      </c>
      <c r="JF30" s="278">
        <f t="shared" si="20"/>
        <v>44573</v>
      </c>
      <c r="JG30" s="277">
        <f t="shared" si="20"/>
        <v>44574</v>
      </c>
      <c r="JH30" s="277">
        <f t="shared" si="20"/>
        <v>44575</v>
      </c>
      <c r="JI30" s="277">
        <f t="shared" si="20"/>
        <v>44576</v>
      </c>
      <c r="JJ30" s="277">
        <f t="shared" si="20"/>
        <v>44577</v>
      </c>
      <c r="JK30" s="278">
        <f t="shared" si="20"/>
        <v>44578</v>
      </c>
      <c r="JL30" s="278">
        <f t="shared" si="20"/>
        <v>44579</v>
      </c>
      <c r="JM30" s="277">
        <f t="shared" si="20"/>
        <v>44580</v>
      </c>
      <c r="JN30" s="277">
        <f t="shared" si="20"/>
        <v>44581</v>
      </c>
      <c r="JO30" s="277">
        <f t="shared" si="20"/>
        <v>44582</v>
      </c>
      <c r="JP30" s="277">
        <f t="shared" si="20"/>
        <v>44583</v>
      </c>
      <c r="JQ30" s="277">
        <f t="shared" si="20"/>
        <v>44584</v>
      </c>
      <c r="JR30" s="278">
        <f t="shared" si="20"/>
        <v>44585</v>
      </c>
      <c r="JS30" s="278">
        <v>25</v>
      </c>
      <c r="JT30" s="277">
        <v>26</v>
      </c>
      <c r="JU30" s="277">
        <f>JT30+1</f>
        <v>27</v>
      </c>
      <c r="JV30" s="275">
        <f>JU30+1</f>
        <v>28</v>
      </c>
      <c r="JW30" s="280">
        <v>29</v>
      </c>
    </row>
    <row r="31" spans="1:331" s="281" customFormat="1" ht="24.75" customHeight="1" thickBot="1" x14ac:dyDescent="0.5">
      <c r="A31" s="268"/>
      <c r="B31" s="282"/>
      <c r="C31" s="575" t="s">
        <v>341</v>
      </c>
      <c r="D31" s="576" t="s">
        <v>342</v>
      </c>
      <c r="E31" s="577" t="s">
        <v>343</v>
      </c>
      <c r="F31" s="573">
        <v>45266</v>
      </c>
      <c r="G31" s="573">
        <v>45300</v>
      </c>
      <c r="H31" s="532">
        <f>G31-F31+1</f>
        <v>35</v>
      </c>
      <c r="I31" s="283" t="s">
        <v>211</v>
      </c>
      <c r="J31" s="284"/>
      <c r="K31" s="285"/>
      <c r="L31" s="285"/>
      <c r="M31" s="285"/>
      <c r="N31" s="286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8"/>
      <c r="AN31" s="289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7"/>
      <c r="BQ31" s="287"/>
      <c r="BR31" s="288"/>
      <c r="BS31" s="289"/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90" t="s">
        <v>344</v>
      </c>
      <c r="CU31" s="291"/>
      <c r="CV31" s="291"/>
      <c r="CW31" s="292"/>
      <c r="CX31" s="293"/>
      <c r="CY31" s="294"/>
      <c r="CZ31" s="294"/>
      <c r="DA31" s="294"/>
      <c r="DB31" s="294"/>
      <c r="DC31" s="294"/>
      <c r="DD31" s="295" t="s">
        <v>253</v>
      </c>
      <c r="DE31" s="294"/>
      <c r="DF31" s="294"/>
      <c r="DG31" s="294"/>
      <c r="DH31" s="294"/>
      <c r="DI31" s="294"/>
      <c r="DJ31" s="294"/>
      <c r="DK31" s="296" t="s">
        <v>264</v>
      </c>
      <c r="DL31" s="294"/>
      <c r="DM31" s="294"/>
      <c r="DN31" s="294"/>
      <c r="DO31" s="294"/>
      <c r="DP31" s="294"/>
      <c r="DQ31" s="294"/>
      <c r="DR31" s="297" t="s">
        <v>252</v>
      </c>
      <c r="DS31" s="294"/>
      <c r="DT31" s="294"/>
      <c r="DU31" s="294"/>
      <c r="DV31" s="294"/>
      <c r="DW31" s="294"/>
      <c r="DX31" s="294"/>
      <c r="DY31" s="298"/>
      <c r="DZ31" s="298"/>
      <c r="EA31" s="299"/>
      <c r="EB31" s="300"/>
      <c r="EC31" s="294"/>
      <c r="ED31" s="294"/>
      <c r="EE31" s="294"/>
      <c r="EF31" s="301" t="s">
        <v>265</v>
      </c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302" t="s">
        <v>319</v>
      </c>
      <c r="EU31" s="294"/>
      <c r="EV31" s="301"/>
      <c r="EW31" s="298"/>
      <c r="EX31" s="298"/>
      <c r="EY31" s="294"/>
      <c r="EZ31" s="294"/>
      <c r="FA31" s="298"/>
      <c r="FB31" s="298"/>
      <c r="FC31" s="298"/>
      <c r="FD31" s="298"/>
      <c r="FE31" s="298"/>
      <c r="FF31" s="303"/>
      <c r="FG31" s="300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304" t="s">
        <v>345</v>
      </c>
      <c r="GI31" s="304"/>
      <c r="GJ31" s="304"/>
      <c r="GK31" s="304"/>
      <c r="GL31" s="304"/>
      <c r="GM31" s="304"/>
      <c r="GN31" s="304"/>
      <c r="GO31" s="304"/>
      <c r="GP31" s="305" t="s">
        <v>254</v>
      </c>
      <c r="GQ31" s="306"/>
      <c r="GR31" s="306"/>
      <c r="GS31" s="307"/>
      <c r="GT31" s="307"/>
      <c r="GU31" s="306"/>
      <c r="GV31" s="306"/>
      <c r="GW31" s="308" t="s">
        <v>212</v>
      </c>
      <c r="GX31" s="308"/>
      <c r="GY31" s="308"/>
      <c r="GZ31" s="309"/>
      <c r="HA31" s="309"/>
      <c r="HB31" s="308"/>
      <c r="HC31" s="308"/>
      <c r="HD31" s="310"/>
      <c r="HE31" s="311" t="s">
        <v>213</v>
      </c>
      <c r="HF31" s="312"/>
      <c r="HG31" s="309"/>
      <c r="HH31" s="309"/>
      <c r="HI31" s="309"/>
      <c r="HJ31" s="313"/>
      <c r="HK31" s="313"/>
      <c r="HL31" s="313"/>
      <c r="HM31" s="313"/>
      <c r="HN31" s="309"/>
      <c r="HO31" s="314"/>
      <c r="HP31" s="315"/>
      <c r="HQ31" s="313"/>
      <c r="HR31" s="313"/>
      <c r="HS31" s="316" t="s">
        <v>346</v>
      </c>
      <c r="HT31" s="317"/>
      <c r="HU31" s="309"/>
      <c r="HV31" s="309"/>
      <c r="HW31" s="317"/>
      <c r="HX31" s="318"/>
      <c r="HY31" s="319"/>
      <c r="HZ31" s="320"/>
      <c r="IA31" s="321"/>
      <c r="IB31" s="321"/>
      <c r="IC31" s="320"/>
      <c r="ID31" s="319"/>
      <c r="IE31" s="319"/>
      <c r="IF31" s="320"/>
      <c r="IG31" s="320"/>
      <c r="IH31" s="320"/>
      <c r="II31" s="320"/>
      <c r="IJ31" s="322"/>
      <c r="IK31" s="319"/>
      <c r="IL31" s="319"/>
      <c r="IM31" s="322"/>
      <c r="IN31" s="320"/>
      <c r="IO31" s="287"/>
      <c r="IP31" s="319"/>
      <c r="IQ31" s="287"/>
      <c r="IR31" s="287"/>
      <c r="IS31" s="287"/>
      <c r="IT31" s="323"/>
      <c r="IU31" s="324"/>
      <c r="IV31" s="325"/>
      <c r="IW31" s="325"/>
      <c r="IX31" s="325"/>
      <c r="IY31" s="325"/>
      <c r="IZ31" s="325"/>
      <c r="JA31" s="287"/>
      <c r="JB31" s="320"/>
      <c r="JC31" s="320"/>
      <c r="JD31" s="287"/>
      <c r="JE31" s="307"/>
      <c r="JF31" s="307"/>
      <c r="JG31" s="320"/>
      <c r="JH31" s="320"/>
      <c r="JI31" s="320"/>
      <c r="JJ31" s="320"/>
      <c r="JK31" s="322"/>
      <c r="JL31" s="320"/>
      <c r="JM31" s="322"/>
      <c r="JN31" s="320"/>
      <c r="JO31" s="322"/>
      <c r="JP31" s="319"/>
      <c r="JQ31" s="322"/>
      <c r="JR31" s="319"/>
      <c r="JS31" s="319"/>
      <c r="JT31" s="320"/>
      <c r="JU31" s="322"/>
      <c r="JV31" s="319"/>
      <c r="JW31" s="326"/>
    </row>
    <row r="32" spans="1:331" s="281" customFormat="1" ht="24.75" customHeight="1" thickBot="1" x14ac:dyDescent="0.5">
      <c r="A32" s="268"/>
      <c r="B32" s="282"/>
      <c r="C32" s="575"/>
      <c r="D32" s="576"/>
      <c r="E32" s="578"/>
      <c r="F32" s="574"/>
      <c r="G32" s="574"/>
      <c r="H32" s="532"/>
      <c r="I32" s="327" t="s">
        <v>214</v>
      </c>
      <c r="J32" s="328"/>
      <c r="K32" s="329"/>
      <c r="L32" s="330"/>
      <c r="M32" s="330"/>
      <c r="N32" s="329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2"/>
      <c r="AN32" s="333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1"/>
      <c r="BC32" s="331"/>
      <c r="BD32" s="331"/>
      <c r="BE32" s="331"/>
      <c r="BF32" s="331"/>
      <c r="BG32" s="331"/>
      <c r="BH32" s="331"/>
      <c r="BI32" s="331"/>
      <c r="BJ32" s="331"/>
      <c r="BK32" s="331"/>
      <c r="BL32" s="331"/>
      <c r="BM32" s="331"/>
      <c r="BN32" s="331"/>
      <c r="BO32" s="331"/>
      <c r="BP32" s="331"/>
      <c r="BQ32" s="331"/>
      <c r="BR32" s="332"/>
      <c r="BS32" s="333"/>
      <c r="BT32" s="331"/>
      <c r="BU32" s="331"/>
      <c r="BV32" s="331"/>
      <c r="BW32" s="331"/>
      <c r="BX32" s="331"/>
      <c r="BY32" s="331"/>
      <c r="BZ32" s="331"/>
      <c r="CA32" s="331"/>
      <c r="CB32" s="331"/>
      <c r="CC32" s="331"/>
      <c r="CD32" s="331"/>
      <c r="CE32" s="331"/>
      <c r="CF32" s="331"/>
      <c r="CG32" s="331"/>
      <c r="CH32" s="331"/>
      <c r="CI32" s="331"/>
      <c r="CJ32" s="331"/>
      <c r="CK32" s="331"/>
      <c r="CL32" s="331"/>
      <c r="CM32" s="331"/>
      <c r="CN32" s="331"/>
      <c r="CO32" s="331"/>
      <c r="CP32" s="331"/>
      <c r="CQ32" s="331"/>
      <c r="CR32" s="331"/>
      <c r="CS32" s="331"/>
      <c r="CT32" s="331"/>
      <c r="CU32" s="334"/>
      <c r="CV32" s="335"/>
      <c r="CW32" s="336"/>
      <c r="CX32" s="333"/>
      <c r="CY32" s="331"/>
      <c r="CZ32" s="331"/>
      <c r="DA32" s="331"/>
      <c r="DB32" s="331"/>
      <c r="DC32" s="331"/>
      <c r="DD32" s="337"/>
      <c r="DE32" s="331"/>
      <c r="DF32" s="331"/>
      <c r="DG32" s="331"/>
      <c r="DH32" s="331"/>
      <c r="DI32" s="335"/>
      <c r="DJ32" s="335"/>
      <c r="DK32" s="338"/>
      <c r="DL32" s="335"/>
      <c r="DM32" s="339"/>
      <c r="DN32" s="340"/>
      <c r="DO32" s="339"/>
      <c r="DP32" s="339"/>
      <c r="DQ32" s="339"/>
      <c r="DR32" s="334"/>
      <c r="DS32" s="339"/>
      <c r="DT32" s="339"/>
      <c r="DU32" s="340"/>
      <c r="DV32" s="340"/>
      <c r="DW32" s="340"/>
      <c r="DX32" s="341"/>
      <c r="DY32" s="341"/>
      <c r="DZ32" s="341"/>
      <c r="EA32" s="342"/>
      <c r="EB32" s="343"/>
      <c r="EC32" s="334"/>
      <c r="ED32" s="335"/>
      <c r="EE32" s="334"/>
      <c r="EF32" s="334"/>
      <c r="EG32" s="335"/>
      <c r="EH32" s="334"/>
      <c r="EI32" s="335"/>
      <c r="EJ32" s="335"/>
      <c r="EK32" s="335"/>
      <c r="EL32" s="335"/>
      <c r="EM32" s="334"/>
      <c r="EN32" s="335"/>
      <c r="EO32" s="334"/>
      <c r="EP32" s="335"/>
      <c r="EQ32" s="334"/>
      <c r="ER32" s="340"/>
      <c r="ES32" s="339"/>
      <c r="ET32" s="339"/>
      <c r="EU32" s="339"/>
      <c r="EV32" s="339"/>
      <c r="EW32" s="339"/>
      <c r="EX32" s="341"/>
      <c r="EY32" s="340"/>
      <c r="EZ32" s="340"/>
      <c r="FA32" s="339"/>
      <c r="FB32" s="341"/>
      <c r="FC32" s="339"/>
      <c r="FD32" s="339"/>
      <c r="FE32" s="339"/>
      <c r="FF32" s="344"/>
      <c r="FG32" s="345"/>
      <c r="FH32" s="339"/>
      <c r="FI32" s="339"/>
      <c r="FJ32" s="339"/>
      <c r="FK32" s="339"/>
      <c r="FL32" s="339"/>
      <c r="FM32" s="339"/>
      <c r="FN32" s="339"/>
      <c r="FO32" s="339"/>
      <c r="FP32" s="339"/>
      <c r="FQ32" s="339"/>
      <c r="FR32" s="339"/>
      <c r="FS32" s="339"/>
      <c r="FT32" s="339"/>
      <c r="FU32" s="339"/>
      <c r="FV32" s="339"/>
      <c r="FW32" s="339"/>
      <c r="FX32" s="339"/>
      <c r="FY32" s="339"/>
      <c r="FZ32" s="339"/>
      <c r="GA32" s="339"/>
      <c r="GB32" s="339"/>
      <c r="GC32" s="339"/>
      <c r="GD32" s="339"/>
      <c r="GE32" s="339"/>
      <c r="GF32" s="339"/>
      <c r="GG32" s="339"/>
      <c r="GH32" s="346"/>
      <c r="GI32" s="329"/>
      <c r="GJ32" s="347"/>
      <c r="GK32" s="333"/>
      <c r="GL32" s="331"/>
      <c r="GM32" s="331"/>
      <c r="GN32" s="331"/>
      <c r="GO32" s="331"/>
      <c r="GP32" s="331"/>
      <c r="GQ32" s="331"/>
      <c r="GR32" s="331"/>
      <c r="GS32" s="331"/>
      <c r="GT32" s="331"/>
      <c r="GU32" s="331"/>
      <c r="GV32" s="331"/>
      <c r="GW32" s="331"/>
      <c r="GX32" s="331"/>
      <c r="GY32" s="348"/>
      <c r="GZ32" s="331"/>
      <c r="HA32" s="331"/>
      <c r="HB32" s="331"/>
      <c r="HC32" s="331"/>
      <c r="HD32" s="331"/>
      <c r="HE32" s="331"/>
      <c r="HF32" s="331"/>
      <c r="HG32" s="331"/>
      <c r="HH32" s="331"/>
      <c r="HI32" s="331"/>
      <c r="HJ32" s="331"/>
      <c r="HK32" s="331"/>
      <c r="HL32" s="331"/>
      <c r="HM32" s="331"/>
      <c r="HN32" s="331"/>
      <c r="HO32" s="332"/>
      <c r="HP32" s="333"/>
      <c r="HQ32" s="331"/>
      <c r="HR32" s="331"/>
      <c r="HS32" s="331"/>
      <c r="HT32" s="331"/>
      <c r="HU32" s="331"/>
      <c r="HV32" s="349"/>
      <c r="HW32" s="349"/>
      <c r="HX32" s="350"/>
      <c r="HY32" s="351"/>
      <c r="HZ32" s="350"/>
      <c r="IA32" s="350"/>
      <c r="IB32" s="352"/>
      <c r="IC32" s="352"/>
      <c r="ID32" s="352"/>
      <c r="IE32" s="352"/>
      <c r="IF32" s="352"/>
      <c r="IG32" s="352"/>
      <c r="IH32" s="353"/>
      <c r="II32" s="349"/>
      <c r="IJ32" s="352"/>
      <c r="IK32" s="352"/>
      <c r="IL32" s="352"/>
      <c r="IM32" s="352"/>
      <c r="IN32" s="352"/>
      <c r="IO32" s="352"/>
      <c r="IP32" s="352"/>
      <c r="IQ32" s="352"/>
      <c r="IR32" s="352"/>
      <c r="IS32" s="352"/>
      <c r="IT32" s="342"/>
      <c r="IU32" s="343"/>
      <c r="IV32" s="341"/>
      <c r="IW32" s="341"/>
      <c r="IX32" s="341"/>
      <c r="IY32" s="341"/>
      <c r="IZ32" s="341"/>
      <c r="JA32" s="352"/>
      <c r="JB32" s="349"/>
      <c r="JC32" s="352"/>
      <c r="JD32" s="352"/>
      <c r="JE32" s="352"/>
      <c r="JF32" s="352"/>
      <c r="JG32" s="352"/>
      <c r="JH32" s="352"/>
      <c r="JI32" s="353"/>
      <c r="JJ32" s="349"/>
      <c r="JK32" s="352"/>
      <c r="JL32" s="349"/>
      <c r="JM32" s="352"/>
      <c r="JN32" s="349"/>
      <c r="JO32" s="352"/>
      <c r="JP32" s="352"/>
      <c r="JQ32" s="352"/>
      <c r="JR32" s="352"/>
      <c r="JS32" s="352"/>
      <c r="JT32" s="349"/>
      <c r="JU32" s="352"/>
      <c r="JV32" s="352"/>
      <c r="JW32" s="354"/>
    </row>
    <row r="33" spans="1:283" s="260" customFormat="1" ht="25.2" customHeight="1" thickBot="1" x14ac:dyDescent="0.5">
      <c r="A33" s="257"/>
      <c r="B33" s="355"/>
      <c r="C33" s="575"/>
      <c r="D33" s="576"/>
      <c r="E33" s="571" t="s">
        <v>347</v>
      </c>
      <c r="F33" s="573">
        <v>45281</v>
      </c>
      <c r="G33" s="573">
        <v>45342</v>
      </c>
      <c r="H33" s="532">
        <f>G33-F33+1</f>
        <v>62</v>
      </c>
      <c r="I33" s="356" t="s">
        <v>211</v>
      </c>
      <c r="J33" s="284"/>
      <c r="K33" s="285"/>
      <c r="L33" s="285"/>
      <c r="M33" s="285"/>
      <c r="N33" s="286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8"/>
      <c r="AN33" s="289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8"/>
      <c r="BS33" s="289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90" t="s">
        <v>344</v>
      </c>
      <c r="CU33" s="291"/>
      <c r="CV33" s="291"/>
      <c r="CW33" s="292"/>
      <c r="CX33" s="293"/>
      <c r="CY33" s="294"/>
      <c r="CZ33" s="294"/>
      <c r="DA33" s="294"/>
      <c r="DB33" s="294"/>
      <c r="DC33" s="294"/>
      <c r="DD33" s="295" t="s">
        <v>253</v>
      </c>
      <c r="DE33" s="294"/>
      <c r="DF33" s="294"/>
      <c r="DG33" s="294"/>
      <c r="DH33" s="294"/>
      <c r="DI33" s="294"/>
      <c r="DJ33" s="294"/>
      <c r="DK33" s="296" t="s">
        <v>264</v>
      </c>
      <c r="DL33" s="294"/>
      <c r="DM33" s="294"/>
      <c r="DN33" s="294"/>
      <c r="DO33" s="294"/>
      <c r="DP33" s="294"/>
      <c r="DQ33" s="294"/>
      <c r="DR33" s="297" t="s">
        <v>252</v>
      </c>
      <c r="DS33" s="294"/>
      <c r="DT33" s="294"/>
      <c r="DU33" s="294"/>
      <c r="DV33" s="294"/>
      <c r="DW33" s="294"/>
      <c r="DX33" s="294"/>
      <c r="DY33" s="298"/>
      <c r="DZ33" s="298"/>
      <c r="EA33" s="299"/>
      <c r="EB33" s="300"/>
      <c r="EC33" s="294"/>
      <c r="ED33" s="294"/>
      <c r="EE33" s="294"/>
      <c r="EF33" s="301" t="s">
        <v>265</v>
      </c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301"/>
      <c r="EW33" s="294"/>
      <c r="EX33" s="298"/>
      <c r="EY33" s="294"/>
      <c r="EZ33" s="294"/>
      <c r="FA33" s="301"/>
      <c r="FB33" s="298"/>
      <c r="FC33" s="298"/>
      <c r="FD33" s="298"/>
      <c r="FE33" s="298"/>
      <c r="FF33" s="303"/>
      <c r="FG33" s="300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357"/>
      <c r="GI33" s="357"/>
      <c r="GJ33" s="358"/>
      <c r="GK33" s="359"/>
      <c r="GL33" s="357"/>
      <c r="GM33" s="357"/>
      <c r="GN33" s="357"/>
      <c r="GO33" s="357"/>
      <c r="GP33" s="357"/>
      <c r="GQ33" s="357"/>
      <c r="GR33" s="357"/>
      <c r="GS33" s="357"/>
      <c r="GT33" s="357"/>
      <c r="GU33" s="357"/>
      <c r="GV33" s="357"/>
      <c r="GW33" s="357"/>
      <c r="GX33" s="357"/>
      <c r="GY33" s="360"/>
      <c r="GZ33" s="357"/>
      <c r="HA33" s="357"/>
      <c r="HB33" s="357"/>
      <c r="HC33" s="357"/>
      <c r="HD33" s="357"/>
      <c r="HE33" s="361" t="s">
        <v>348</v>
      </c>
      <c r="HF33" s="361"/>
      <c r="HG33" s="307"/>
      <c r="HH33" s="307"/>
      <c r="HI33" s="307"/>
      <c r="HJ33" s="361"/>
      <c r="HK33" s="361"/>
      <c r="HL33" s="362"/>
      <c r="HM33" s="307"/>
      <c r="HN33" s="307"/>
      <c r="HO33" s="363"/>
      <c r="HP33" s="315"/>
      <c r="HQ33" s="309"/>
      <c r="HR33" s="307"/>
      <c r="HS33" s="307"/>
      <c r="HT33" s="307"/>
      <c r="HU33" s="307"/>
      <c r="HV33" s="307"/>
      <c r="HW33" s="306" t="s">
        <v>254</v>
      </c>
      <c r="HX33" s="364"/>
      <c r="HY33" s="364"/>
      <c r="HZ33" s="365"/>
      <c r="IA33" s="366"/>
      <c r="IB33" s="366"/>
      <c r="IC33" s="366"/>
      <c r="ID33" s="366"/>
      <c r="IE33" s="366"/>
      <c r="IF33" s="366"/>
      <c r="IG33" s="366"/>
      <c r="IH33" s="366"/>
      <c r="II33" s="366"/>
      <c r="IJ33" s="366"/>
      <c r="IK33" s="364"/>
      <c r="IL33" s="364"/>
      <c r="IM33" s="308" t="s">
        <v>212</v>
      </c>
      <c r="IN33" s="367"/>
      <c r="IO33" s="367"/>
      <c r="IP33" s="365"/>
      <c r="IQ33" s="365"/>
      <c r="IR33" s="367"/>
      <c r="IS33" s="367"/>
      <c r="IT33" s="368" t="s">
        <v>213</v>
      </c>
      <c r="IU33" s="369"/>
      <c r="IV33" s="370"/>
      <c r="IW33" s="365"/>
      <c r="IX33" s="365"/>
      <c r="IY33" s="370"/>
      <c r="IZ33" s="370"/>
      <c r="JA33" s="313"/>
      <c r="JB33" s="370"/>
      <c r="JC33" s="365"/>
      <c r="JD33" s="365"/>
      <c r="JE33" s="365"/>
      <c r="JF33" s="365"/>
      <c r="JG33" s="370"/>
      <c r="JH33" s="371"/>
      <c r="JI33" s="317" t="s">
        <v>346</v>
      </c>
      <c r="JJ33" s="317"/>
      <c r="JK33" s="365"/>
      <c r="JL33" s="365"/>
      <c r="JM33" s="317"/>
      <c r="JN33" s="372"/>
      <c r="JO33" s="365"/>
      <c r="JP33" s="365"/>
      <c r="JQ33" s="366"/>
      <c r="JR33" s="366"/>
      <c r="JS33" s="366"/>
      <c r="JT33" s="373"/>
      <c r="JU33" s="286"/>
      <c r="JV33" s="286"/>
      <c r="JW33" s="374"/>
    </row>
    <row r="34" spans="1:283" s="260" customFormat="1" ht="25.2" customHeight="1" thickBot="1" x14ac:dyDescent="0.5">
      <c r="A34" s="257"/>
      <c r="B34" s="355"/>
      <c r="C34" s="575"/>
      <c r="D34" s="576"/>
      <c r="E34" s="572"/>
      <c r="F34" s="574"/>
      <c r="G34" s="574"/>
      <c r="H34" s="532"/>
      <c r="I34" s="375" t="s">
        <v>214</v>
      </c>
      <c r="J34" s="333"/>
      <c r="K34" s="331"/>
      <c r="L34" s="331"/>
      <c r="M34" s="376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2"/>
      <c r="AN34" s="333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2"/>
      <c r="BS34" s="333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2"/>
      <c r="CX34" s="333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77"/>
      <c r="EB34" s="333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2"/>
      <c r="FG34" s="333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2"/>
      <c r="GK34" s="333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48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2"/>
      <c r="HP34" s="333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76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77"/>
      <c r="IU34" s="378"/>
      <c r="IV34" s="331"/>
      <c r="IW34" s="331"/>
      <c r="IX34" s="331"/>
      <c r="IY34" s="331"/>
      <c r="IZ34" s="331"/>
      <c r="JA34" s="379"/>
      <c r="JB34" s="380"/>
      <c r="JC34" s="380"/>
      <c r="JD34" s="331"/>
      <c r="JE34" s="331"/>
      <c r="JF34" s="331"/>
      <c r="JG34" s="376"/>
      <c r="JH34" s="380"/>
      <c r="JI34" s="380"/>
      <c r="JJ34" s="380"/>
      <c r="JK34" s="331"/>
      <c r="JL34" s="331"/>
      <c r="JM34" s="331"/>
      <c r="JN34" s="331"/>
      <c r="JO34" s="331"/>
      <c r="JP34" s="380"/>
      <c r="JQ34" s="380"/>
      <c r="JR34" s="380"/>
      <c r="JS34" s="380"/>
      <c r="JT34" s="331"/>
      <c r="JU34" s="331"/>
      <c r="JV34" s="331"/>
      <c r="JW34" s="377"/>
    </row>
    <row r="35" spans="1:283" s="281" customFormat="1" ht="24.75" customHeight="1" thickBot="1" x14ac:dyDescent="0.5">
      <c r="A35" s="268"/>
      <c r="B35" s="282"/>
      <c r="C35" s="575"/>
      <c r="D35" s="576"/>
      <c r="E35" s="577" t="s">
        <v>349</v>
      </c>
      <c r="F35" s="573">
        <v>45293</v>
      </c>
      <c r="G35" s="573">
        <v>45320</v>
      </c>
      <c r="H35" s="580">
        <f>G35-F35+1</f>
        <v>28</v>
      </c>
      <c r="I35" s="283" t="s">
        <v>211</v>
      </c>
      <c r="J35" s="284"/>
      <c r="K35" s="285"/>
      <c r="L35" s="285"/>
      <c r="M35" s="285"/>
      <c r="N35" s="286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8"/>
      <c r="AN35" s="289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7"/>
      <c r="BR35" s="288"/>
      <c r="BS35" s="289"/>
      <c r="BT35" s="287"/>
      <c r="BU35" s="287"/>
      <c r="BV35" s="287"/>
      <c r="BW35" s="287"/>
      <c r="BX35" s="287"/>
      <c r="BY35" s="287"/>
      <c r="BZ35" s="287"/>
      <c r="CA35" s="287"/>
      <c r="CB35" s="287"/>
      <c r="CC35" s="287"/>
      <c r="CD35" s="287"/>
      <c r="CE35" s="287"/>
      <c r="CF35" s="287"/>
      <c r="CG35" s="287"/>
      <c r="CH35" s="287"/>
      <c r="CI35" s="287"/>
      <c r="CJ35" s="287"/>
      <c r="CK35" s="287"/>
      <c r="CL35" s="287"/>
      <c r="CM35" s="287"/>
      <c r="CN35" s="287"/>
      <c r="CO35" s="287"/>
      <c r="CP35" s="287"/>
      <c r="CQ35" s="287"/>
      <c r="CR35" s="287"/>
      <c r="CS35" s="287"/>
      <c r="CT35" s="290" t="s">
        <v>344</v>
      </c>
      <c r="CU35" s="291"/>
      <c r="CV35" s="291"/>
      <c r="CW35" s="292"/>
      <c r="CX35" s="293"/>
      <c r="CY35" s="294"/>
      <c r="CZ35" s="294"/>
      <c r="DA35" s="294"/>
      <c r="DB35" s="294"/>
      <c r="DC35" s="294"/>
      <c r="DD35" s="295" t="s">
        <v>253</v>
      </c>
      <c r="DE35" s="294"/>
      <c r="DF35" s="294"/>
      <c r="DG35" s="294"/>
      <c r="DH35" s="294"/>
      <c r="DI35" s="294"/>
      <c r="DJ35" s="294"/>
      <c r="DK35" s="296" t="s">
        <v>264</v>
      </c>
      <c r="DL35" s="294"/>
      <c r="DM35" s="294"/>
      <c r="DN35" s="294"/>
      <c r="DO35" s="294"/>
      <c r="DP35" s="294"/>
      <c r="DQ35" s="294"/>
      <c r="DR35" s="297" t="s">
        <v>252</v>
      </c>
      <c r="DS35" s="294"/>
      <c r="DT35" s="294"/>
      <c r="DU35" s="294"/>
      <c r="DV35" s="294"/>
      <c r="DW35" s="294"/>
      <c r="DX35" s="294"/>
      <c r="DY35" s="298"/>
      <c r="DZ35" s="298"/>
      <c r="EA35" s="299"/>
      <c r="EB35" s="300"/>
      <c r="EC35" s="294"/>
      <c r="ED35" s="294"/>
      <c r="EE35" s="294"/>
      <c r="EF35" s="301" t="s">
        <v>265</v>
      </c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302" t="s">
        <v>319</v>
      </c>
      <c r="EU35" s="294"/>
      <c r="EV35" s="301"/>
      <c r="EW35" s="294"/>
      <c r="EX35" s="298"/>
      <c r="EY35" s="294"/>
      <c r="EZ35" s="294"/>
      <c r="FA35" s="301"/>
      <c r="FB35" s="298"/>
      <c r="FC35" s="298"/>
      <c r="FD35" s="298"/>
      <c r="FE35" s="298"/>
      <c r="FF35" s="303"/>
      <c r="FG35" s="300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304" t="s">
        <v>345</v>
      </c>
      <c r="GI35" s="304"/>
      <c r="GJ35" s="381"/>
      <c r="GK35" s="382"/>
      <c r="GL35" s="304"/>
      <c r="GM35" s="304"/>
      <c r="GN35" s="304"/>
      <c r="GO35" s="304"/>
      <c r="GP35" s="306" t="s">
        <v>284</v>
      </c>
      <c r="GQ35" s="307"/>
      <c r="GR35" s="307"/>
      <c r="GS35" s="307"/>
      <c r="GT35" s="307"/>
      <c r="GU35" s="307"/>
      <c r="GV35" s="307"/>
      <c r="GW35" s="307"/>
      <c r="GX35" s="307"/>
      <c r="GY35" s="383"/>
      <c r="GZ35" s="307"/>
      <c r="HA35" s="307"/>
      <c r="HB35" s="307"/>
      <c r="HC35" s="307"/>
      <c r="HD35" s="307"/>
      <c r="HE35" s="307"/>
      <c r="HF35" s="307"/>
      <c r="HG35" s="307"/>
      <c r="HH35" s="307"/>
      <c r="HI35" s="307"/>
      <c r="HJ35" s="307"/>
      <c r="HK35" s="307"/>
      <c r="HL35" s="307"/>
      <c r="HM35" s="307"/>
      <c r="HN35" s="307"/>
      <c r="HO35" s="363"/>
      <c r="HP35" s="384"/>
      <c r="HQ35" s="385" t="s">
        <v>350</v>
      </c>
      <c r="HR35" s="361"/>
      <c r="HS35" s="361"/>
      <c r="HT35" s="361"/>
      <c r="HU35" s="307"/>
      <c r="HV35" s="307"/>
      <c r="HW35" s="307"/>
      <c r="HX35" s="307"/>
      <c r="HY35" s="307"/>
      <c r="HZ35" s="306" t="s">
        <v>255</v>
      </c>
      <c r="IA35" s="364"/>
      <c r="IB35" s="307"/>
      <c r="IC35" s="307"/>
      <c r="ID35" s="308" t="s">
        <v>212</v>
      </c>
      <c r="IE35" s="308"/>
      <c r="IF35" s="308"/>
      <c r="IG35" s="370" t="s">
        <v>213</v>
      </c>
      <c r="IH35" s="370"/>
      <c r="II35" s="386"/>
      <c r="IJ35" s="386"/>
      <c r="IK35" s="370"/>
      <c r="IL35" s="370"/>
      <c r="IM35" s="370"/>
      <c r="IN35" s="317" t="s">
        <v>346</v>
      </c>
      <c r="IO35" s="316"/>
      <c r="IP35" s="386"/>
      <c r="IQ35" s="386"/>
      <c r="IR35" s="372"/>
      <c r="IS35" s="386"/>
      <c r="IT35" s="387"/>
      <c r="IU35" s="388"/>
      <c r="IV35" s="386"/>
      <c r="IW35" s="325"/>
      <c r="IX35" s="325"/>
      <c r="IY35" s="325"/>
      <c r="IZ35" s="325"/>
      <c r="JA35" s="287"/>
      <c r="JB35" s="320"/>
      <c r="JC35" s="320"/>
      <c r="JD35" s="287"/>
      <c r="JE35" s="307"/>
      <c r="JF35" s="307"/>
      <c r="JG35" s="320"/>
      <c r="JH35" s="287"/>
      <c r="JI35" s="366"/>
      <c r="JJ35" s="365"/>
      <c r="JK35" s="325"/>
      <c r="JL35" s="325"/>
      <c r="JM35" s="325"/>
      <c r="JN35" s="325"/>
      <c r="JO35" s="325"/>
      <c r="JP35" s="325"/>
      <c r="JQ35" s="325"/>
      <c r="JR35" s="325"/>
      <c r="JS35" s="325"/>
      <c r="JT35" s="325"/>
      <c r="JU35" s="325"/>
      <c r="JV35" s="325"/>
      <c r="JW35" s="323"/>
    </row>
    <row r="36" spans="1:283" s="281" customFormat="1" ht="24.75" customHeight="1" thickBot="1" x14ac:dyDescent="0.5">
      <c r="A36" s="268"/>
      <c r="B36" s="282"/>
      <c r="C36" s="579" t="s">
        <v>351</v>
      </c>
      <c r="D36" s="576"/>
      <c r="E36" s="578"/>
      <c r="F36" s="574"/>
      <c r="G36" s="574"/>
      <c r="H36" s="581"/>
      <c r="I36" s="327" t="s">
        <v>214</v>
      </c>
      <c r="J36" s="328"/>
      <c r="K36" s="329"/>
      <c r="L36" s="330"/>
      <c r="M36" s="330"/>
      <c r="N36" s="329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2"/>
      <c r="AN36" s="333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2"/>
      <c r="BS36" s="333"/>
      <c r="BT36" s="331"/>
      <c r="BU36" s="331"/>
      <c r="BV36" s="331"/>
      <c r="BW36" s="331"/>
      <c r="BX36" s="331"/>
      <c r="BY36" s="331"/>
      <c r="BZ36" s="331"/>
      <c r="CA36" s="331"/>
      <c r="CB36" s="331"/>
      <c r="CC36" s="331"/>
      <c r="CD36" s="331"/>
      <c r="CE36" s="331"/>
      <c r="CF36" s="331"/>
      <c r="CG36" s="331"/>
      <c r="CH36" s="331"/>
      <c r="CI36" s="331"/>
      <c r="CJ36" s="331"/>
      <c r="CK36" s="331"/>
      <c r="CL36" s="331"/>
      <c r="CM36" s="331"/>
      <c r="CN36" s="331"/>
      <c r="CO36" s="331"/>
      <c r="CP36" s="331"/>
      <c r="CQ36" s="331"/>
      <c r="CR36" s="331"/>
      <c r="CS36" s="331"/>
      <c r="CT36" s="331"/>
      <c r="CU36" s="334"/>
      <c r="CV36" s="335"/>
      <c r="CW36" s="336"/>
      <c r="CX36" s="333"/>
      <c r="CY36" s="331"/>
      <c r="CZ36" s="331"/>
      <c r="DA36" s="331"/>
      <c r="DB36" s="331"/>
      <c r="DC36" s="331"/>
      <c r="DD36" s="337"/>
      <c r="DE36" s="331"/>
      <c r="DF36" s="331"/>
      <c r="DG36" s="331"/>
      <c r="DH36" s="331"/>
      <c r="DI36" s="335"/>
      <c r="DJ36" s="335"/>
      <c r="DK36" s="338"/>
      <c r="DL36" s="335"/>
      <c r="DM36" s="334"/>
      <c r="DN36" s="335"/>
      <c r="DO36" s="334"/>
      <c r="DP36" s="334"/>
      <c r="DQ36" s="334"/>
      <c r="DR36" s="334"/>
      <c r="DS36" s="334"/>
      <c r="DT36" s="334"/>
      <c r="DU36" s="335"/>
      <c r="DV36" s="335"/>
      <c r="DW36" s="335"/>
      <c r="DX36" s="389"/>
      <c r="DY36" s="389"/>
      <c r="DZ36" s="389"/>
      <c r="EA36" s="390"/>
      <c r="EB36" s="391"/>
      <c r="EC36" s="334"/>
      <c r="ED36" s="335"/>
      <c r="EE36" s="334"/>
      <c r="EF36" s="334"/>
      <c r="EG36" s="335"/>
      <c r="EH36" s="334"/>
      <c r="EI36" s="335"/>
      <c r="EJ36" s="335"/>
      <c r="EK36" s="335"/>
      <c r="EL36" s="335"/>
      <c r="EM36" s="334"/>
      <c r="EN36" s="335"/>
      <c r="EO36" s="334"/>
      <c r="EP36" s="335"/>
      <c r="EQ36" s="334"/>
      <c r="ER36" s="335"/>
      <c r="ES36" s="334"/>
      <c r="ET36" s="334"/>
      <c r="EU36" s="334"/>
      <c r="EV36" s="334"/>
      <c r="EW36" s="334"/>
      <c r="EX36" s="389"/>
      <c r="EY36" s="335"/>
      <c r="EZ36" s="335"/>
      <c r="FA36" s="334"/>
      <c r="FB36" s="389"/>
      <c r="FC36" s="334"/>
      <c r="FD36" s="334"/>
      <c r="FE36" s="334"/>
      <c r="FF36" s="392"/>
      <c r="FG36" s="393"/>
      <c r="FH36" s="334"/>
      <c r="FI36" s="334"/>
      <c r="FJ36" s="334"/>
      <c r="FK36" s="334"/>
      <c r="FL36" s="334"/>
      <c r="FM36" s="334"/>
      <c r="FN36" s="334"/>
      <c r="FO36" s="334"/>
      <c r="FP36" s="334"/>
      <c r="FQ36" s="334"/>
      <c r="FR36" s="334"/>
      <c r="FS36" s="334"/>
      <c r="FT36" s="334"/>
      <c r="FU36" s="334"/>
      <c r="FV36" s="334"/>
      <c r="FW36" s="334"/>
      <c r="FX36" s="334"/>
      <c r="FY36" s="334"/>
      <c r="FZ36" s="334"/>
      <c r="GA36" s="334"/>
      <c r="GB36" s="334"/>
      <c r="GC36" s="334"/>
      <c r="GD36" s="334"/>
      <c r="GE36" s="334"/>
      <c r="GF36" s="334"/>
      <c r="GG36" s="334"/>
      <c r="GH36" s="334"/>
      <c r="GI36" s="334"/>
      <c r="GJ36" s="392"/>
      <c r="GK36" s="393"/>
      <c r="GL36" s="334"/>
      <c r="GM36" s="334"/>
      <c r="GN36" s="334"/>
      <c r="GO36" s="334"/>
      <c r="GP36" s="330"/>
      <c r="GQ36" s="330"/>
      <c r="GR36" s="330"/>
      <c r="GS36" s="330"/>
      <c r="GT36" s="330"/>
      <c r="GU36" s="330"/>
      <c r="GV36" s="330"/>
      <c r="GW36" s="330"/>
      <c r="GX36" s="330"/>
      <c r="GY36" s="394"/>
      <c r="GZ36" s="330"/>
      <c r="HA36" s="330"/>
      <c r="HB36" s="330"/>
      <c r="HC36" s="330"/>
      <c r="HD36" s="330"/>
      <c r="HE36" s="330"/>
      <c r="HF36" s="330"/>
      <c r="HG36" s="330"/>
      <c r="HH36" s="330"/>
      <c r="HI36" s="329"/>
      <c r="HJ36" s="330"/>
      <c r="HK36" s="330"/>
      <c r="HL36" s="330"/>
      <c r="HM36" s="330"/>
      <c r="HN36" s="330"/>
      <c r="HO36" s="395"/>
      <c r="HP36" s="333"/>
      <c r="HQ36" s="331"/>
      <c r="HR36" s="331"/>
      <c r="HS36" s="331"/>
      <c r="HT36" s="331"/>
      <c r="HU36" s="331"/>
      <c r="HV36" s="331"/>
      <c r="HW36" s="331"/>
      <c r="HX36" s="331"/>
      <c r="HY36" s="331"/>
      <c r="HZ36" s="331"/>
      <c r="IA36" s="331"/>
      <c r="IB36" s="331"/>
      <c r="IC36" s="331"/>
      <c r="ID36" s="331"/>
      <c r="IE36" s="331"/>
      <c r="IF36" s="331"/>
      <c r="IG36" s="331"/>
      <c r="IH36" s="331"/>
      <c r="II36" s="331"/>
      <c r="IJ36" s="331"/>
      <c r="IK36" s="331"/>
      <c r="IL36" s="376"/>
      <c r="IM36" s="331"/>
      <c r="IN36" s="331"/>
      <c r="IO36" s="331"/>
      <c r="IP36" s="331"/>
      <c r="IQ36" s="331"/>
      <c r="IR36" s="331"/>
      <c r="IS36" s="331"/>
      <c r="IT36" s="377"/>
      <c r="IU36" s="396"/>
      <c r="IV36" s="329"/>
      <c r="IW36" s="329"/>
      <c r="IX36" s="329"/>
      <c r="IY36" s="329"/>
      <c r="IZ36" s="329"/>
      <c r="JA36" s="329"/>
      <c r="JB36" s="329"/>
      <c r="JC36" s="329"/>
      <c r="JD36" s="330"/>
      <c r="JE36" s="329"/>
      <c r="JF36" s="329"/>
      <c r="JG36" s="329"/>
      <c r="JH36" s="329"/>
      <c r="JI36" s="329"/>
      <c r="JJ36" s="330"/>
      <c r="JK36" s="329"/>
      <c r="JL36" s="331"/>
      <c r="JM36" s="331"/>
      <c r="JN36" s="331"/>
      <c r="JO36" s="331"/>
      <c r="JP36" s="331"/>
      <c r="JQ36" s="331"/>
      <c r="JR36" s="331"/>
      <c r="JS36" s="331"/>
      <c r="JT36" s="389"/>
      <c r="JU36" s="389"/>
      <c r="JV36" s="389"/>
      <c r="JW36" s="397"/>
    </row>
    <row r="37" spans="1:283" s="281" customFormat="1" ht="24.75" customHeight="1" thickBot="1" x14ac:dyDescent="0.5">
      <c r="A37" s="268"/>
      <c r="B37" s="282"/>
      <c r="C37" s="579"/>
      <c r="D37" s="576"/>
      <c r="E37" s="577" t="s">
        <v>352</v>
      </c>
      <c r="F37" s="573">
        <v>45306</v>
      </c>
      <c r="G37" s="573">
        <v>45323</v>
      </c>
      <c r="H37" s="580">
        <f>G37-F37+1</f>
        <v>18</v>
      </c>
      <c r="I37" s="283" t="s">
        <v>211</v>
      </c>
      <c r="J37" s="284"/>
      <c r="K37" s="285"/>
      <c r="L37" s="285"/>
      <c r="M37" s="285"/>
      <c r="N37" s="286"/>
      <c r="O37" s="287"/>
      <c r="P37" s="287"/>
      <c r="Q37" s="287"/>
      <c r="R37" s="287"/>
      <c r="S37" s="287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398"/>
      <c r="AN37" s="399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5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398"/>
      <c r="BS37" s="399"/>
      <c r="BT37" s="285"/>
      <c r="BU37" s="285"/>
      <c r="BV37" s="285"/>
      <c r="BW37" s="285"/>
      <c r="BX37" s="285"/>
      <c r="BY37" s="285"/>
      <c r="BZ37" s="285"/>
      <c r="CA37" s="285"/>
      <c r="CB37" s="285"/>
      <c r="CC37" s="285"/>
      <c r="CD37" s="285"/>
      <c r="CE37" s="285"/>
      <c r="CF37" s="285"/>
      <c r="CG37" s="285"/>
      <c r="CH37" s="285"/>
      <c r="CI37" s="285"/>
      <c r="CJ37" s="285"/>
      <c r="CK37" s="285"/>
      <c r="CL37" s="285"/>
      <c r="CM37" s="285"/>
      <c r="CN37" s="285"/>
      <c r="CO37" s="285"/>
      <c r="CP37" s="285"/>
      <c r="CQ37" s="285"/>
      <c r="CR37" s="285"/>
      <c r="CS37" s="285"/>
      <c r="CT37" s="290" t="s">
        <v>344</v>
      </c>
      <c r="CU37" s="291"/>
      <c r="CV37" s="291"/>
      <c r="CW37" s="292"/>
      <c r="CX37" s="293"/>
      <c r="CY37" s="294"/>
      <c r="CZ37" s="294"/>
      <c r="DA37" s="294"/>
      <c r="DB37" s="294"/>
      <c r="DC37" s="294"/>
      <c r="DD37" s="295" t="s">
        <v>253</v>
      </c>
      <c r="DE37" s="294"/>
      <c r="DF37" s="294"/>
      <c r="DG37" s="294"/>
      <c r="DH37" s="294"/>
      <c r="DI37" s="294"/>
      <c r="DJ37" s="294"/>
      <c r="DK37" s="296" t="s">
        <v>264</v>
      </c>
      <c r="DL37" s="294"/>
      <c r="DM37" s="294"/>
      <c r="DN37" s="294"/>
      <c r="DO37" s="294"/>
      <c r="DP37" s="294"/>
      <c r="DQ37" s="294"/>
      <c r="DR37" s="297" t="s">
        <v>252</v>
      </c>
      <c r="DS37" s="294"/>
      <c r="DT37" s="294"/>
      <c r="DU37" s="294"/>
      <c r="DV37" s="294"/>
      <c r="DW37" s="294"/>
      <c r="DX37" s="294"/>
      <c r="DY37" s="400"/>
      <c r="DZ37" s="298"/>
      <c r="EA37" s="401"/>
      <c r="EB37" s="402"/>
      <c r="EC37" s="294"/>
      <c r="ED37" s="294"/>
      <c r="EE37" s="294"/>
      <c r="EF37" s="301" t="s">
        <v>265</v>
      </c>
      <c r="EG37" s="294"/>
      <c r="EH37" s="294"/>
      <c r="EI37" s="294"/>
      <c r="EJ37" s="294"/>
      <c r="EK37" s="294"/>
      <c r="EL37" s="294"/>
      <c r="EM37" s="294"/>
      <c r="EN37" s="294"/>
      <c r="EO37" s="294"/>
      <c r="EP37" s="294"/>
      <c r="EQ37" s="294"/>
      <c r="ER37" s="403"/>
      <c r="ES37" s="403"/>
      <c r="ET37" s="404" t="s">
        <v>319</v>
      </c>
      <c r="EU37" s="403"/>
      <c r="EV37" s="405"/>
      <c r="EW37" s="403"/>
      <c r="EX37" s="400"/>
      <c r="EY37" s="403"/>
      <c r="EZ37" s="403"/>
      <c r="FA37" s="405"/>
      <c r="FB37" s="400"/>
      <c r="FC37" s="298"/>
      <c r="FD37" s="298"/>
      <c r="FE37" s="298"/>
      <c r="FF37" s="303"/>
      <c r="FG37" s="300"/>
      <c r="FH37" s="298"/>
      <c r="FI37" s="298"/>
      <c r="FJ37" s="298"/>
      <c r="FK37" s="298"/>
      <c r="FL37" s="298"/>
      <c r="FM37" s="298"/>
      <c r="FN37" s="298"/>
      <c r="FO37" s="298"/>
      <c r="FP37" s="298"/>
      <c r="FQ37" s="298"/>
      <c r="FR37" s="298"/>
      <c r="FS37" s="298"/>
      <c r="FT37" s="298"/>
      <c r="FU37" s="298"/>
      <c r="FV37" s="298"/>
      <c r="FW37" s="298"/>
      <c r="FX37" s="298"/>
      <c r="FY37" s="298"/>
      <c r="FZ37" s="298"/>
      <c r="GA37" s="298"/>
      <c r="GB37" s="298"/>
      <c r="GC37" s="298"/>
      <c r="GD37" s="298"/>
      <c r="GE37" s="298"/>
      <c r="GF37" s="298"/>
      <c r="GG37" s="298"/>
      <c r="GH37" s="304" t="s">
        <v>345</v>
      </c>
      <c r="GI37" s="304"/>
      <c r="GJ37" s="381"/>
      <c r="GK37" s="382"/>
      <c r="GL37" s="304"/>
      <c r="GM37" s="304"/>
      <c r="GN37" s="304"/>
      <c r="GO37" s="304"/>
      <c r="GP37" s="306" t="s">
        <v>284</v>
      </c>
      <c r="GQ37" s="307"/>
      <c r="GR37" s="307"/>
      <c r="GS37" s="307"/>
      <c r="GT37" s="307"/>
      <c r="GU37" s="307"/>
      <c r="GV37" s="307"/>
      <c r="GW37" s="307"/>
      <c r="GX37" s="307"/>
      <c r="GY37" s="383"/>
      <c r="GZ37" s="307"/>
      <c r="HA37" s="307"/>
      <c r="HB37" s="307"/>
      <c r="HC37" s="307"/>
      <c r="HD37" s="307"/>
      <c r="HE37" s="307"/>
      <c r="HF37" s="307"/>
      <c r="HG37" s="307"/>
      <c r="HH37" s="307"/>
      <c r="HI37" s="307"/>
      <c r="HJ37" s="307"/>
      <c r="HK37" s="307"/>
      <c r="HL37" s="307"/>
      <c r="HM37" s="307"/>
      <c r="HN37" s="307"/>
      <c r="HO37" s="363"/>
      <c r="HP37" s="384"/>
      <c r="HQ37" s="307"/>
      <c r="HR37" s="307"/>
      <c r="HS37" s="307"/>
      <c r="HT37" s="307"/>
      <c r="HU37" s="307"/>
      <c r="HV37" s="287"/>
      <c r="HW37" s="307"/>
      <c r="HX37" s="307"/>
      <c r="HY37" s="307"/>
      <c r="HZ37" s="307"/>
      <c r="IA37" s="307"/>
      <c r="IB37" s="307"/>
      <c r="IC37" s="307"/>
      <c r="ID37" s="306" t="s">
        <v>255</v>
      </c>
      <c r="IE37" s="364"/>
      <c r="IF37" s="364"/>
      <c r="IG37" s="308" t="s">
        <v>212</v>
      </c>
      <c r="IH37" s="308"/>
      <c r="II37" s="386"/>
      <c r="IJ37" s="386"/>
      <c r="IK37" s="308"/>
      <c r="IL37" s="308"/>
      <c r="IM37" s="313" t="s">
        <v>213</v>
      </c>
      <c r="IN37" s="313"/>
      <c r="IO37" s="313"/>
      <c r="IP37" s="307"/>
      <c r="IQ37" s="386"/>
      <c r="IR37" s="313"/>
      <c r="IS37" s="317" t="s">
        <v>346</v>
      </c>
      <c r="IT37" s="406"/>
      <c r="IU37" s="407"/>
      <c r="IV37" s="386"/>
      <c r="IW37" s="325"/>
      <c r="IX37" s="386"/>
      <c r="IY37" s="386"/>
      <c r="IZ37" s="386"/>
      <c r="JA37" s="386"/>
      <c r="JB37" s="386"/>
      <c r="JC37" s="408"/>
      <c r="JD37" s="386"/>
      <c r="JE37" s="386"/>
      <c r="JF37" s="386"/>
      <c r="JG37" s="386"/>
      <c r="JH37" s="325"/>
      <c r="JI37" s="325"/>
      <c r="JJ37" s="325"/>
      <c r="JK37" s="325"/>
      <c r="JL37" s="325"/>
      <c r="JM37" s="386"/>
      <c r="JN37" s="386"/>
      <c r="JO37" s="386"/>
      <c r="JP37" s="325"/>
      <c r="JQ37" s="325"/>
      <c r="JR37" s="325"/>
      <c r="JS37" s="325"/>
      <c r="JT37" s="325"/>
      <c r="JU37" s="325"/>
      <c r="JV37" s="325"/>
      <c r="JW37" s="323"/>
    </row>
    <row r="38" spans="1:283" s="281" customFormat="1" ht="24.75" customHeight="1" thickBot="1" x14ac:dyDescent="0.5">
      <c r="A38" s="268"/>
      <c r="B38" s="282"/>
      <c r="C38" s="579"/>
      <c r="D38" s="576"/>
      <c r="E38" s="578"/>
      <c r="F38" s="574"/>
      <c r="G38" s="574"/>
      <c r="H38" s="581"/>
      <c r="I38" s="327" t="s">
        <v>214</v>
      </c>
      <c r="J38" s="328"/>
      <c r="K38" s="329"/>
      <c r="L38" s="330"/>
      <c r="M38" s="330"/>
      <c r="N38" s="409"/>
      <c r="O38" s="331"/>
      <c r="P38" s="331"/>
      <c r="Q38" s="331"/>
      <c r="R38" s="331"/>
      <c r="S38" s="331"/>
      <c r="T38" s="331"/>
      <c r="U38" s="331"/>
      <c r="V38" s="331"/>
      <c r="W38" s="331"/>
      <c r="X38" s="334"/>
      <c r="Y38" s="335"/>
      <c r="Z38" s="335"/>
      <c r="AA38" s="331"/>
      <c r="AB38" s="331"/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2"/>
      <c r="AN38" s="333"/>
      <c r="AO38" s="331"/>
      <c r="AP38" s="334"/>
      <c r="AQ38" s="335"/>
      <c r="AR38" s="334"/>
      <c r="AS38" s="338"/>
      <c r="AT38" s="335"/>
      <c r="AU38" s="335"/>
      <c r="AV38" s="334"/>
      <c r="AW38" s="334"/>
      <c r="AX38" s="335"/>
      <c r="AY38" s="335"/>
      <c r="AZ38" s="334"/>
      <c r="BA38" s="335"/>
      <c r="BB38" s="335"/>
      <c r="BC38" s="334"/>
      <c r="BD38" s="410"/>
      <c r="BE38" s="410"/>
      <c r="BF38" s="411"/>
      <c r="BG38" s="334"/>
      <c r="BH38" s="411"/>
      <c r="BI38" s="335"/>
      <c r="BJ38" s="334"/>
      <c r="BK38" s="410"/>
      <c r="BL38" s="410"/>
      <c r="BM38" s="410"/>
      <c r="BN38" s="410"/>
      <c r="BO38" s="410"/>
      <c r="BP38" s="410"/>
      <c r="BQ38" s="410"/>
      <c r="BR38" s="412"/>
      <c r="BS38" s="413"/>
      <c r="BT38" s="334"/>
      <c r="BU38" s="334"/>
      <c r="BV38" s="335"/>
      <c r="BW38" s="335"/>
      <c r="BX38" s="335"/>
      <c r="BY38" s="331"/>
      <c r="BZ38" s="331"/>
      <c r="CA38" s="331"/>
      <c r="CB38" s="331"/>
      <c r="CC38" s="331"/>
      <c r="CD38" s="414"/>
      <c r="CE38" s="389"/>
      <c r="CF38" s="389"/>
      <c r="CG38" s="389"/>
      <c r="CH38" s="389"/>
      <c r="CI38" s="389"/>
      <c r="CJ38" s="389"/>
      <c r="CK38" s="389"/>
      <c r="CL38" s="389"/>
      <c r="CM38" s="389"/>
      <c r="CN38" s="389"/>
      <c r="CO38" s="389"/>
      <c r="CP38" s="389"/>
      <c r="CQ38" s="389"/>
      <c r="CR38" s="389"/>
      <c r="CS38" s="389"/>
      <c r="CT38" s="389"/>
      <c r="CU38" s="389"/>
      <c r="CV38" s="389"/>
      <c r="CW38" s="415"/>
      <c r="CX38" s="416"/>
      <c r="CY38" s="417"/>
      <c r="CZ38" s="417"/>
      <c r="DA38" s="417"/>
      <c r="DB38" s="417"/>
      <c r="DC38" s="417"/>
      <c r="DD38" s="417"/>
      <c r="DE38" s="417"/>
      <c r="DF38" s="417"/>
      <c r="DG38" s="417"/>
      <c r="DH38" s="417"/>
      <c r="DI38" s="417"/>
      <c r="DJ38" s="417"/>
      <c r="DK38" s="417"/>
      <c r="DL38" s="417"/>
      <c r="DM38" s="417"/>
      <c r="DN38" s="417"/>
      <c r="DO38" s="417"/>
      <c r="DP38" s="417"/>
      <c r="DQ38" s="417"/>
      <c r="DR38" s="417"/>
      <c r="DS38" s="417"/>
      <c r="DT38" s="417"/>
      <c r="DU38" s="417"/>
      <c r="DV38" s="417"/>
      <c r="DW38" s="331"/>
      <c r="DX38" s="331"/>
      <c r="DY38" s="331"/>
      <c r="DZ38" s="331"/>
      <c r="EA38" s="377"/>
      <c r="EB38" s="333"/>
      <c r="EC38" s="331"/>
      <c r="ED38" s="331"/>
      <c r="EE38" s="331"/>
      <c r="EF38" s="331"/>
      <c r="EG38" s="331"/>
      <c r="EH38" s="331"/>
      <c r="EI38" s="331"/>
      <c r="EJ38" s="331"/>
      <c r="EK38" s="331"/>
      <c r="EL38" s="331"/>
      <c r="EM38" s="331"/>
      <c r="EN38" s="331"/>
      <c r="EO38" s="331"/>
      <c r="EP38" s="331"/>
      <c r="EQ38" s="331"/>
      <c r="ER38" s="331"/>
      <c r="ES38" s="331"/>
      <c r="ET38" s="331"/>
      <c r="EU38" s="331"/>
      <c r="EV38" s="331"/>
      <c r="EW38" s="331"/>
      <c r="EX38" s="331"/>
      <c r="EY38" s="331"/>
      <c r="EZ38" s="331"/>
      <c r="FA38" s="331"/>
      <c r="FB38" s="331"/>
      <c r="FC38" s="331"/>
      <c r="FD38" s="331"/>
      <c r="FE38" s="331"/>
      <c r="FF38" s="332"/>
      <c r="FG38" s="333"/>
      <c r="FH38" s="331"/>
      <c r="FI38" s="331"/>
      <c r="FJ38" s="331"/>
      <c r="FK38" s="331"/>
      <c r="FL38" s="331"/>
      <c r="FM38" s="331"/>
      <c r="FN38" s="331"/>
      <c r="FO38" s="331"/>
      <c r="FP38" s="331"/>
      <c r="FQ38" s="331"/>
      <c r="FR38" s="331"/>
      <c r="FS38" s="331"/>
      <c r="FT38" s="331"/>
      <c r="FU38" s="331"/>
      <c r="FV38" s="331"/>
      <c r="FW38" s="331"/>
      <c r="FX38" s="331"/>
      <c r="FY38" s="331"/>
      <c r="FZ38" s="331"/>
      <c r="GA38" s="331"/>
      <c r="GB38" s="331"/>
      <c r="GC38" s="331"/>
      <c r="GD38" s="331"/>
      <c r="GE38" s="331"/>
      <c r="GF38" s="331"/>
      <c r="GG38" s="331"/>
      <c r="GH38" s="417"/>
      <c r="GI38" s="331"/>
      <c r="GJ38" s="332"/>
      <c r="GK38" s="333"/>
      <c r="GL38" s="331"/>
      <c r="GM38" s="331"/>
      <c r="GN38" s="331"/>
      <c r="GO38" s="331"/>
      <c r="GP38" s="331"/>
      <c r="GQ38" s="331"/>
      <c r="GR38" s="331"/>
      <c r="GS38" s="331"/>
      <c r="GT38" s="331"/>
      <c r="GU38" s="331"/>
      <c r="GV38" s="331"/>
      <c r="GW38" s="331"/>
      <c r="GX38" s="331"/>
      <c r="GY38" s="348"/>
      <c r="GZ38" s="331"/>
      <c r="HA38" s="331"/>
      <c r="HB38" s="331"/>
      <c r="HC38" s="331"/>
      <c r="HD38" s="331"/>
      <c r="HE38" s="331"/>
      <c r="HF38" s="331"/>
      <c r="HG38" s="331"/>
      <c r="HH38" s="331"/>
      <c r="HI38" s="331"/>
      <c r="HJ38" s="331"/>
      <c r="HK38" s="331"/>
      <c r="HL38" s="331"/>
      <c r="HM38" s="331"/>
      <c r="HN38" s="331"/>
      <c r="HO38" s="332"/>
      <c r="HP38" s="333"/>
      <c r="HQ38" s="331"/>
      <c r="HR38" s="331"/>
      <c r="HS38" s="331"/>
      <c r="HT38" s="331"/>
      <c r="HU38" s="331"/>
      <c r="HV38" s="331"/>
      <c r="HW38" s="331"/>
      <c r="HX38" s="331"/>
      <c r="HY38" s="331"/>
      <c r="HZ38" s="331"/>
      <c r="IA38" s="331"/>
      <c r="IB38" s="331"/>
      <c r="IC38" s="331"/>
      <c r="ID38" s="331"/>
      <c r="IE38" s="331"/>
      <c r="IF38" s="331"/>
      <c r="IG38" s="331"/>
      <c r="IH38" s="331"/>
      <c r="II38" s="331"/>
      <c r="IJ38" s="331"/>
      <c r="IK38" s="331"/>
      <c r="IL38" s="376"/>
      <c r="IM38" s="331"/>
      <c r="IN38" s="331"/>
      <c r="IO38" s="331"/>
      <c r="IP38" s="331"/>
      <c r="IQ38" s="331"/>
      <c r="IR38" s="331"/>
      <c r="IS38" s="331"/>
      <c r="IT38" s="377"/>
      <c r="IU38" s="333"/>
      <c r="IV38" s="331"/>
      <c r="IW38" s="329"/>
      <c r="IX38" s="329"/>
      <c r="IY38" s="329"/>
      <c r="IZ38" s="331"/>
      <c r="JA38" s="331"/>
      <c r="JB38" s="331"/>
      <c r="JC38" s="331"/>
      <c r="JD38" s="331"/>
      <c r="JE38" s="331"/>
      <c r="JF38" s="331"/>
      <c r="JG38" s="331"/>
      <c r="JH38" s="331"/>
      <c r="JI38" s="331"/>
      <c r="JJ38" s="331"/>
      <c r="JK38" s="331"/>
      <c r="JL38" s="331"/>
      <c r="JM38" s="331"/>
      <c r="JN38" s="414"/>
      <c r="JO38" s="331"/>
      <c r="JP38" s="331"/>
      <c r="JQ38" s="331"/>
      <c r="JR38" s="331"/>
      <c r="JS38" s="331"/>
      <c r="JT38" s="389"/>
      <c r="JU38" s="389"/>
      <c r="JV38" s="389"/>
      <c r="JW38" s="377"/>
    </row>
    <row r="39" spans="1:283" s="281" customFormat="1" ht="24.75" customHeight="1" thickBot="1" x14ac:dyDescent="0.5">
      <c r="A39" s="268"/>
      <c r="B39" s="282"/>
      <c r="C39" s="579"/>
      <c r="D39" s="576"/>
      <c r="E39" s="577" t="s">
        <v>353</v>
      </c>
      <c r="F39" s="573">
        <v>45316</v>
      </c>
      <c r="G39" s="573">
        <v>45351</v>
      </c>
      <c r="H39" s="580">
        <f>G39-F39+1</f>
        <v>36</v>
      </c>
      <c r="I39" s="283" t="s">
        <v>211</v>
      </c>
      <c r="J39" s="284"/>
      <c r="K39" s="285"/>
      <c r="L39" s="285"/>
      <c r="M39" s="285"/>
      <c r="N39" s="286"/>
      <c r="O39" s="287"/>
      <c r="P39" s="287"/>
      <c r="Q39" s="287"/>
      <c r="R39" s="287"/>
      <c r="S39" s="287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398"/>
      <c r="AN39" s="399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398"/>
      <c r="BS39" s="399"/>
      <c r="BT39" s="285"/>
      <c r="BU39" s="285"/>
      <c r="BV39" s="285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5"/>
      <c r="CN39" s="285"/>
      <c r="CO39" s="285"/>
      <c r="CP39" s="285"/>
      <c r="CQ39" s="285"/>
      <c r="CR39" s="285"/>
      <c r="CS39" s="285"/>
      <c r="CT39" s="290" t="s">
        <v>344</v>
      </c>
      <c r="CU39" s="291"/>
      <c r="CV39" s="291"/>
      <c r="CW39" s="292"/>
      <c r="CX39" s="293"/>
      <c r="CY39" s="294"/>
      <c r="CZ39" s="294"/>
      <c r="DA39" s="294"/>
      <c r="DB39" s="294"/>
      <c r="DC39" s="294"/>
      <c r="DD39" s="295" t="s">
        <v>253</v>
      </c>
      <c r="DE39" s="294"/>
      <c r="DF39" s="294"/>
      <c r="DG39" s="294"/>
      <c r="DH39" s="294"/>
      <c r="DI39" s="294"/>
      <c r="DJ39" s="294"/>
      <c r="DK39" s="296" t="s">
        <v>264</v>
      </c>
      <c r="DL39" s="294"/>
      <c r="DM39" s="294"/>
      <c r="DN39" s="294"/>
      <c r="DO39" s="294"/>
      <c r="DP39" s="294"/>
      <c r="DQ39" s="294"/>
      <c r="DR39" s="297" t="s">
        <v>252</v>
      </c>
      <c r="DS39" s="294"/>
      <c r="DT39" s="294"/>
      <c r="DU39" s="294"/>
      <c r="DV39" s="294"/>
      <c r="DW39" s="294"/>
      <c r="DX39" s="294"/>
      <c r="DY39" s="400"/>
      <c r="DZ39" s="298"/>
      <c r="EA39" s="401"/>
      <c r="EB39" s="402"/>
      <c r="EC39" s="294"/>
      <c r="ED39" s="294"/>
      <c r="EE39" s="294"/>
      <c r="EF39" s="301" t="s">
        <v>265</v>
      </c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403"/>
      <c r="ES39" s="403"/>
      <c r="ET39" s="404" t="s">
        <v>319</v>
      </c>
      <c r="EU39" s="403"/>
      <c r="EV39" s="405"/>
      <c r="EW39" s="403"/>
      <c r="EX39" s="400"/>
      <c r="EY39" s="403"/>
      <c r="EZ39" s="403"/>
      <c r="FA39" s="405"/>
      <c r="FB39" s="400"/>
      <c r="FC39" s="298"/>
      <c r="FD39" s="298"/>
      <c r="FE39" s="298"/>
      <c r="FF39" s="303"/>
      <c r="FG39" s="300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304" t="s">
        <v>345</v>
      </c>
      <c r="GI39" s="304"/>
      <c r="GJ39" s="381"/>
      <c r="GK39" s="382"/>
      <c r="GL39" s="304"/>
      <c r="GM39" s="304"/>
      <c r="GN39" s="304"/>
      <c r="GO39" s="304"/>
      <c r="GP39" s="306" t="s">
        <v>284</v>
      </c>
      <c r="GQ39" s="307"/>
      <c r="GR39" s="307"/>
      <c r="GS39" s="307"/>
      <c r="GT39" s="307"/>
      <c r="GU39" s="307"/>
      <c r="GV39" s="307"/>
      <c r="GW39" s="307"/>
      <c r="GX39" s="307"/>
      <c r="GY39" s="383"/>
      <c r="GZ39" s="307"/>
      <c r="HA39" s="307"/>
      <c r="HB39" s="307"/>
      <c r="HC39" s="307"/>
      <c r="HD39" s="307"/>
      <c r="HE39" s="307"/>
      <c r="HF39" s="307"/>
      <c r="HG39" s="307"/>
      <c r="HH39" s="307"/>
      <c r="HI39" s="307"/>
      <c r="HJ39" s="307"/>
      <c r="HK39" s="307"/>
      <c r="HL39" s="307"/>
      <c r="HM39" s="307"/>
      <c r="HN39" s="307"/>
      <c r="HO39" s="363"/>
      <c r="HP39" s="384"/>
      <c r="HQ39" s="307"/>
      <c r="HR39" s="307"/>
      <c r="HS39" s="307"/>
      <c r="HT39" s="307"/>
      <c r="HU39" s="307"/>
      <c r="HV39" s="287"/>
      <c r="HW39" s="307"/>
      <c r="HX39" s="307"/>
      <c r="HY39" s="307"/>
      <c r="HZ39" s="307"/>
      <c r="IA39" s="307"/>
      <c r="IB39" s="307"/>
      <c r="IC39" s="307"/>
      <c r="ID39" s="307"/>
      <c r="IE39" s="307"/>
      <c r="IF39" s="307"/>
      <c r="IG39" s="307"/>
      <c r="IH39" s="307"/>
      <c r="II39" s="307"/>
      <c r="IJ39" s="307"/>
      <c r="IK39" s="307"/>
      <c r="IL39" s="307"/>
      <c r="IM39" s="307"/>
      <c r="IN39" s="306" t="s">
        <v>255</v>
      </c>
      <c r="IO39" s="306"/>
      <c r="IP39" s="307"/>
      <c r="IQ39" s="307"/>
      <c r="IR39" s="306"/>
      <c r="IS39" s="306"/>
      <c r="IT39" s="418"/>
      <c r="IU39" s="419" t="s">
        <v>212</v>
      </c>
      <c r="IV39" s="308"/>
      <c r="IW39" s="325"/>
      <c r="IX39" s="408"/>
      <c r="IY39" s="308"/>
      <c r="IZ39" s="308"/>
      <c r="JA39" s="308"/>
      <c r="JB39" s="308"/>
      <c r="JC39" s="386"/>
      <c r="JD39" s="386"/>
      <c r="JE39" s="386"/>
      <c r="JF39" s="386"/>
      <c r="JG39" s="308"/>
      <c r="JH39" s="313" t="s">
        <v>213</v>
      </c>
      <c r="JI39" s="313"/>
      <c r="JJ39" s="313"/>
      <c r="JK39" s="320"/>
      <c r="JL39" s="320"/>
      <c r="JM39" s="313"/>
      <c r="JN39" s="313"/>
      <c r="JO39" s="313"/>
      <c r="JP39" s="313"/>
      <c r="JQ39" s="313"/>
      <c r="JR39" s="320"/>
      <c r="JS39" s="320"/>
      <c r="JT39" s="316" t="s">
        <v>346</v>
      </c>
      <c r="JU39" s="316"/>
      <c r="JV39" s="316"/>
      <c r="JW39" s="420"/>
    </row>
    <row r="40" spans="1:283" s="281" customFormat="1" ht="24.75" customHeight="1" thickBot="1" x14ac:dyDescent="0.5">
      <c r="A40" s="268"/>
      <c r="B40" s="282"/>
      <c r="C40" s="579"/>
      <c r="D40" s="576"/>
      <c r="E40" s="578"/>
      <c r="F40" s="574"/>
      <c r="G40" s="574"/>
      <c r="H40" s="581"/>
      <c r="I40" s="327" t="s">
        <v>214</v>
      </c>
      <c r="J40" s="328"/>
      <c r="K40" s="329"/>
      <c r="L40" s="330"/>
      <c r="M40" s="330"/>
      <c r="N40" s="409"/>
      <c r="O40" s="331"/>
      <c r="P40" s="331"/>
      <c r="Q40" s="331"/>
      <c r="R40" s="331"/>
      <c r="S40" s="331"/>
      <c r="T40" s="331"/>
      <c r="U40" s="331"/>
      <c r="V40" s="331"/>
      <c r="W40" s="331"/>
      <c r="X40" s="334"/>
      <c r="Y40" s="335"/>
      <c r="Z40" s="335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2"/>
      <c r="AN40" s="333"/>
      <c r="AO40" s="331"/>
      <c r="AP40" s="334"/>
      <c r="AQ40" s="335"/>
      <c r="AR40" s="334"/>
      <c r="AS40" s="338"/>
      <c r="AT40" s="335"/>
      <c r="AU40" s="335"/>
      <c r="AV40" s="334"/>
      <c r="AW40" s="334"/>
      <c r="AX40" s="335"/>
      <c r="AY40" s="335"/>
      <c r="AZ40" s="334"/>
      <c r="BA40" s="335"/>
      <c r="BB40" s="335"/>
      <c r="BC40" s="334"/>
      <c r="BD40" s="410"/>
      <c r="BE40" s="410"/>
      <c r="BF40" s="411"/>
      <c r="BG40" s="334"/>
      <c r="BH40" s="411"/>
      <c r="BI40" s="335"/>
      <c r="BJ40" s="334"/>
      <c r="BK40" s="410"/>
      <c r="BL40" s="410"/>
      <c r="BM40" s="410"/>
      <c r="BN40" s="410"/>
      <c r="BO40" s="410"/>
      <c r="BP40" s="410"/>
      <c r="BQ40" s="410"/>
      <c r="BR40" s="412"/>
      <c r="BS40" s="413"/>
      <c r="BT40" s="334"/>
      <c r="BU40" s="334"/>
      <c r="BV40" s="335"/>
      <c r="BW40" s="335"/>
      <c r="BX40" s="335"/>
      <c r="BY40" s="331"/>
      <c r="BZ40" s="331"/>
      <c r="CA40" s="331"/>
      <c r="CB40" s="331"/>
      <c r="CC40" s="331"/>
      <c r="CD40" s="414"/>
      <c r="CE40" s="389"/>
      <c r="CF40" s="389"/>
      <c r="CG40" s="389"/>
      <c r="CH40" s="389"/>
      <c r="CI40" s="389"/>
      <c r="CJ40" s="389"/>
      <c r="CK40" s="389"/>
      <c r="CL40" s="389"/>
      <c r="CM40" s="389"/>
      <c r="CN40" s="389"/>
      <c r="CO40" s="389"/>
      <c r="CP40" s="389"/>
      <c r="CQ40" s="389"/>
      <c r="CR40" s="389"/>
      <c r="CS40" s="389"/>
      <c r="CT40" s="389"/>
      <c r="CU40" s="389"/>
      <c r="CV40" s="389"/>
      <c r="CW40" s="415"/>
      <c r="CX40" s="416"/>
      <c r="CY40" s="417"/>
      <c r="CZ40" s="417"/>
      <c r="DA40" s="417"/>
      <c r="DB40" s="417"/>
      <c r="DC40" s="417"/>
      <c r="DD40" s="417"/>
      <c r="DE40" s="417"/>
      <c r="DF40" s="417"/>
      <c r="DG40" s="417"/>
      <c r="DH40" s="417"/>
      <c r="DI40" s="417"/>
      <c r="DJ40" s="417"/>
      <c r="DK40" s="417"/>
      <c r="DL40" s="417"/>
      <c r="DM40" s="417"/>
      <c r="DN40" s="417"/>
      <c r="DO40" s="417"/>
      <c r="DP40" s="417"/>
      <c r="DQ40" s="417"/>
      <c r="DR40" s="417"/>
      <c r="DS40" s="417"/>
      <c r="DT40" s="417"/>
      <c r="DU40" s="417"/>
      <c r="DV40" s="417"/>
      <c r="DW40" s="331"/>
      <c r="DX40" s="331"/>
      <c r="DY40" s="331"/>
      <c r="DZ40" s="331"/>
      <c r="EA40" s="377"/>
      <c r="EB40" s="333"/>
      <c r="EC40" s="331"/>
      <c r="ED40" s="331"/>
      <c r="EE40" s="331"/>
      <c r="EF40" s="331"/>
      <c r="EG40" s="331"/>
      <c r="EH40" s="331"/>
      <c r="EI40" s="331"/>
      <c r="EJ40" s="331"/>
      <c r="EK40" s="331"/>
      <c r="EL40" s="331"/>
      <c r="EM40" s="331"/>
      <c r="EN40" s="331"/>
      <c r="EO40" s="331"/>
      <c r="EP40" s="331"/>
      <c r="EQ40" s="331"/>
      <c r="ER40" s="331"/>
      <c r="ES40" s="331"/>
      <c r="ET40" s="331"/>
      <c r="EU40" s="331"/>
      <c r="EV40" s="331"/>
      <c r="EW40" s="331"/>
      <c r="EX40" s="331"/>
      <c r="EY40" s="331"/>
      <c r="EZ40" s="331"/>
      <c r="FA40" s="331"/>
      <c r="FB40" s="331"/>
      <c r="FC40" s="331"/>
      <c r="FD40" s="331"/>
      <c r="FE40" s="331"/>
      <c r="FF40" s="332"/>
      <c r="FG40" s="333"/>
      <c r="FH40" s="331"/>
      <c r="FI40" s="331"/>
      <c r="FJ40" s="331"/>
      <c r="FK40" s="331"/>
      <c r="FL40" s="331"/>
      <c r="FM40" s="331"/>
      <c r="FN40" s="331"/>
      <c r="FO40" s="331"/>
      <c r="FP40" s="331"/>
      <c r="FQ40" s="331"/>
      <c r="FR40" s="331"/>
      <c r="FS40" s="331"/>
      <c r="FT40" s="331"/>
      <c r="FU40" s="331"/>
      <c r="FV40" s="331"/>
      <c r="FW40" s="331"/>
      <c r="FX40" s="331"/>
      <c r="FY40" s="331"/>
      <c r="FZ40" s="331"/>
      <c r="GA40" s="331"/>
      <c r="GB40" s="331"/>
      <c r="GC40" s="331"/>
      <c r="GD40" s="331"/>
      <c r="GE40" s="331"/>
      <c r="GF40" s="331"/>
      <c r="GG40" s="331"/>
      <c r="GH40" s="417"/>
      <c r="GI40" s="331"/>
      <c r="GJ40" s="332"/>
      <c r="GK40" s="333"/>
      <c r="GL40" s="331"/>
      <c r="GM40" s="331"/>
      <c r="GN40" s="331"/>
      <c r="GO40" s="331"/>
      <c r="GP40" s="331"/>
      <c r="GQ40" s="331"/>
      <c r="GR40" s="331"/>
      <c r="GS40" s="331"/>
      <c r="GT40" s="331"/>
      <c r="GU40" s="331"/>
      <c r="GV40" s="331"/>
      <c r="GW40" s="331"/>
      <c r="GX40" s="331"/>
      <c r="GY40" s="348"/>
      <c r="GZ40" s="331"/>
      <c r="HA40" s="331"/>
      <c r="HB40" s="331"/>
      <c r="HC40" s="331"/>
      <c r="HD40" s="331"/>
      <c r="HE40" s="331"/>
      <c r="HF40" s="331"/>
      <c r="HG40" s="331"/>
      <c r="HH40" s="331"/>
      <c r="HI40" s="331"/>
      <c r="HJ40" s="331"/>
      <c r="HK40" s="331"/>
      <c r="HL40" s="331"/>
      <c r="HM40" s="331"/>
      <c r="HN40" s="331"/>
      <c r="HO40" s="332"/>
      <c r="HP40" s="333"/>
      <c r="HQ40" s="331"/>
      <c r="HR40" s="331"/>
      <c r="HS40" s="331"/>
      <c r="HT40" s="331"/>
      <c r="HU40" s="331"/>
      <c r="HV40" s="331"/>
      <c r="HW40" s="331"/>
      <c r="HX40" s="331"/>
      <c r="HY40" s="331"/>
      <c r="HZ40" s="331"/>
      <c r="IA40" s="331"/>
      <c r="IB40" s="331"/>
      <c r="IC40" s="331"/>
      <c r="ID40" s="331"/>
      <c r="IE40" s="331"/>
      <c r="IF40" s="331"/>
      <c r="IG40" s="331"/>
      <c r="IH40" s="331"/>
      <c r="II40" s="331"/>
      <c r="IJ40" s="331"/>
      <c r="IK40" s="331"/>
      <c r="IL40" s="376"/>
      <c r="IM40" s="331"/>
      <c r="IN40" s="331"/>
      <c r="IO40" s="331"/>
      <c r="IP40" s="331"/>
      <c r="IQ40" s="331"/>
      <c r="IR40" s="331"/>
      <c r="IS40" s="331"/>
      <c r="IT40" s="377"/>
      <c r="IU40" s="333"/>
      <c r="IV40" s="331"/>
      <c r="IW40" s="331"/>
      <c r="IX40" s="331"/>
      <c r="IY40" s="331"/>
      <c r="IZ40" s="331"/>
      <c r="JA40" s="331"/>
      <c r="JB40" s="331"/>
      <c r="JC40" s="331"/>
      <c r="JD40" s="331"/>
      <c r="JE40" s="331"/>
      <c r="JF40" s="331"/>
      <c r="JG40" s="331"/>
      <c r="JH40" s="331"/>
      <c r="JI40" s="331"/>
      <c r="JJ40" s="331"/>
      <c r="JK40" s="331"/>
      <c r="JL40" s="331"/>
      <c r="JM40" s="331"/>
      <c r="JN40" s="414"/>
      <c r="JO40" s="331"/>
      <c r="JP40" s="331"/>
      <c r="JQ40" s="331"/>
      <c r="JR40" s="331"/>
      <c r="JS40" s="331"/>
      <c r="JT40" s="389"/>
      <c r="JU40" s="389"/>
      <c r="JV40" s="389"/>
      <c r="JW40" s="377"/>
    </row>
    <row r="41" spans="1:283" s="260" customFormat="1" x14ac:dyDescent="0.25">
      <c r="A41" s="257"/>
      <c r="B41" s="355"/>
      <c r="C41" s="355"/>
      <c r="D41" s="355"/>
      <c r="E41" s="421"/>
      <c r="F41" s="422"/>
      <c r="G41" s="422"/>
      <c r="H41" s="63"/>
      <c r="I41" s="355"/>
    </row>
    <row r="42" spans="1:283" s="260" customFormat="1" x14ac:dyDescent="0.25">
      <c r="A42" s="257"/>
      <c r="B42" s="355"/>
      <c r="C42" s="355"/>
      <c r="D42" s="355"/>
      <c r="E42" s="421"/>
      <c r="F42" s="422"/>
      <c r="G42" s="422"/>
      <c r="H42" s="63"/>
      <c r="I42" s="355"/>
    </row>
    <row r="43" spans="1:283" ht="10.95" customHeight="1" x14ac:dyDescent="0.25">
      <c r="B43" s="254"/>
      <c r="C43" s="255"/>
      <c r="D43" s="63"/>
      <c r="E43" s="253"/>
      <c r="F43" s="253"/>
      <c r="G43" s="73"/>
      <c r="H43" s="73"/>
      <c r="I43" s="73"/>
      <c r="J43" s="73"/>
    </row>
    <row r="44" spans="1:283" ht="11.4" customHeight="1" x14ac:dyDescent="0.25">
      <c r="B44" s="254"/>
      <c r="C44" s="255"/>
      <c r="D44" s="63"/>
      <c r="E44" s="253"/>
      <c r="F44" s="253"/>
      <c r="G44" s="73"/>
      <c r="H44" s="73"/>
      <c r="I44" s="73"/>
      <c r="J44" s="73"/>
    </row>
    <row r="88" spans="3:3" ht="21" x14ac:dyDescent="0.45">
      <c r="C88" s="256" t="s">
        <v>336</v>
      </c>
    </row>
    <row r="124" spans="3:3" ht="21" x14ac:dyDescent="0.45">
      <c r="C124" s="256"/>
    </row>
    <row r="172" spans="3:3" ht="21" x14ac:dyDescent="0.45">
      <c r="C172" s="256"/>
    </row>
  </sheetData>
  <mergeCells count="72">
    <mergeCell ref="H35:H36"/>
    <mergeCell ref="H37:H38"/>
    <mergeCell ref="E39:E40"/>
    <mergeCell ref="F39:F40"/>
    <mergeCell ref="G39:G40"/>
    <mergeCell ref="H39:H40"/>
    <mergeCell ref="C31:C35"/>
    <mergeCell ref="D31:D40"/>
    <mergeCell ref="E31:E32"/>
    <mergeCell ref="F31:F32"/>
    <mergeCell ref="G31:G32"/>
    <mergeCell ref="C36:C40"/>
    <mergeCell ref="E37:E38"/>
    <mergeCell ref="F37:F38"/>
    <mergeCell ref="G37:G38"/>
    <mergeCell ref="E35:E36"/>
    <mergeCell ref="F35:F36"/>
    <mergeCell ref="G35:G36"/>
    <mergeCell ref="HP28:IT29"/>
    <mergeCell ref="IU28:JW29"/>
    <mergeCell ref="H31:H32"/>
    <mergeCell ref="E33:E34"/>
    <mergeCell ref="F33:F34"/>
    <mergeCell ref="G33:G34"/>
    <mergeCell ref="H33:H34"/>
    <mergeCell ref="BS28:CW29"/>
    <mergeCell ref="CX28:EA29"/>
    <mergeCell ref="C30:D30"/>
    <mergeCell ref="B28:B30"/>
    <mergeCell ref="C28:I29"/>
    <mergeCell ref="J28:AM29"/>
    <mergeCell ref="AN28:BR29"/>
    <mergeCell ref="B14:D17"/>
    <mergeCell ref="E14:F17"/>
    <mergeCell ref="GQ23:GZ23"/>
    <mergeCell ref="F26:I27"/>
    <mergeCell ref="EB28:FF29"/>
    <mergeCell ref="FG28:GJ29"/>
    <mergeCell ref="GK28:HO29"/>
    <mergeCell ref="B12:D13"/>
    <mergeCell ref="E12:E13"/>
    <mergeCell ref="F12:F13"/>
    <mergeCell ref="G12:G13"/>
    <mergeCell ref="H12:H13"/>
    <mergeCell ref="I12:I13"/>
    <mergeCell ref="H8:H9"/>
    <mergeCell ref="I8:I9"/>
    <mergeCell ref="E10:E11"/>
    <mergeCell ref="F10:F11"/>
    <mergeCell ref="G10:G11"/>
    <mergeCell ref="H10:H11"/>
    <mergeCell ref="I10:I11"/>
    <mergeCell ref="GL5:HO6"/>
    <mergeCell ref="HQ5:IU6"/>
    <mergeCell ref="D7:E7"/>
    <mergeCell ref="B8:B11"/>
    <mergeCell ref="C8:C11"/>
    <mergeCell ref="D8:D11"/>
    <mergeCell ref="E8:E9"/>
    <mergeCell ref="F8:F9"/>
    <mergeCell ref="G8:G9"/>
    <mergeCell ref="GC1:GC4"/>
    <mergeCell ref="GE1:GE4"/>
    <mergeCell ref="B2:J2"/>
    <mergeCell ref="B5:B7"/>
    <mergeCell ref="C5:J6"/>
    <mergeCell ref="K5:AN6"/>
    <mergeCell ref="AO5:BR6"/>
    <mergeCell ref="BT5:CW6"/>
    <mergeCell ref="CY5:EA6"/>
    <mergeCell ref="EC5:FF6"/>
    <mergeCell ref="FH5:GK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18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70" zoomScaleNormal="70" zoomScaleSheetLayoutView="70" workbookViewId="0">
      <selection activeCell="I8" sqref="I8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607" t="s">
        <v>215</v>
      </c>
      <c r="B1" s="608"/>
      <c r="C1" s="609"/>
      <c r="D1" s="610" t="s">
        <v>190</v>
      </c>
      <c r="E1" s="611"/>
      <c r="F1" s="611"/>
      <c r="G1" s="611"/>
      <c r="H1" s="611"/>
      <c r="I1" s="611"/>
      <c r="J1" s="611"/>
      <c r="K1" s="611"/>
      <c r="L1" s="611"/>
      <c r="M1" s="612"/>
      <c r="N1" s="582" t="s">
        <v>12</v>
      </c>
      <c r="O1" s="582"/>
      <c r="P1" s="582"/>
      <c r="Q1" s="60" t="s">
        <v>187</v>
      </c>
      <c r="R1" s="60" t="s">
        <v>123</v>
      </c>
      <c r="S1" s="60" t="s">
        <v>124</v>
      </c>
    </row>
    <row r="2" spans="1:21" ht="33" customHeight="1" x14ac:dyDescent="0.4">
      <c r="A2" s="607" t="s">
        <v>11</v>
      </c>
      <c r="B2" s="608"/>
      <c r="C2" s="609"/>
      <c r="D2" s="613"/>
      <c r="E2" s="614"/>
      <c r="F2" s="614"/>
      <c r="G2" s="614"/>
      <c r="H2" s="614"/>
      <c r="I2" s="614"/>
      <c r="J2" s="614"/>
      <c r="K2" s="614"/>
      <c r="L2" s="614"/>
      <c r="M2" s="615"/>
      <c r="N2" s="582" t="s">
        <v>354</v>
      </c>
      <c r="O2" s="582"/>
      <c r="P2" s="582"/>
      <c r="Q2" s="72" t="s">
        <v>293</v>
      </c>
      <c r="R2" s="72" t="s">
        <v>277</v>
      </c>
      <c r="S2" s="72" t="s">
        <v>196</v>
      </c>
    </row>
    <row r="3" spans="1:21" ht="33" customHeight="1" x14ac:dyDescent="0.4">
      <c r="A3" s="616" t="s">
        <v>4</v>
      </c>
      <c r="B3" s="616" t="s">
        <v>16</v>
      </c>
      <c r="C3" s="582" t="s">
        <v>0</v>
      </c>
      <c r="D3" s="587" t="s">
        <v>175</v>
      </c>
      <c r="E3" s="587" t="s">
        <v>176</v>
      </c>
      <c r="F3" s="585" t="s">
        <v>192</v>
      </c>
      <c r="G3" s="586"/>
      <c r="H3" s="586"/>
      <c r="I3" s="587" t="s">
        <v>14</v>
      </c>
      <c r="J3" s="589" t="s">
        <v>8</v>
      </c>
      <c r="K3" s="589"/>
      <c r="L3" s="589"/>
      <c r="M3" s="590" t="s">
        <v>193</v>
      </c>
      <c r="N3" s="585" t="s">
        <v>10</v>
      </c>
      <c r="O3" s="586"/>
      <c r="P3" s="592"/>
      <c r="Q3" s="583" t="s">
        <v>2</v>
      </c>
      <c r="R3" s="582" t="s">
        <v>1</v>
      </c>
      <c r="S3" s="583" t="s">
        <v>13</v>
      </c>
    </row>
    <row r="4" spans="1:21" ht="33" customHeight="1" x14ac:dyDescent="0.4">
      <c r="A4" s="617"/>
      <c r="B4" s="617"/>
      <c r="C4" s="582"/>
      <c r="D4" s="618"/>
      <c r="E4" s="618"/>
      <c r="F4" s="57" t="s">
        <v>15</v>
      </c>
      <c r="G4" s="59" t="s">
        <v>7</v>
      </c>
      <c r="H4" s="61" t="s">
        <v>3</v>
      </c>
      <c r="I4" s="588"/>
      <c r="J4" s="58" t="s">
        <v>5</v>
      </c>
      <c r="K4" s="58" t="s">
        <v>6</v>
      </c>
      <c r="L4" s="58" t="s">
        <v>9</v>
      </c>
      <c r="M4" s="591"/>
      <c r="N4" s="57" t="s">
        <v>5</v>
      </c>
      <c r="O4" s="57" t="s">
        <v>6</v>
      </c>
      <c r="P4" s="57" t="s">
        <v>9</v>
      </c>
      <c r="Q4" s="584"/>
      <c r="R4" s="582"/>
      <c r="S4" s="584"/>
    </row>
    <row r="5" spans="1:21" ht="52.95" customHeight="1" x14ac:dyDescent="0.4">
      <c r="A5" s="43">
        <v>1</v>
      </c>
      <c r="B5" s="51" t="s">
        <v>17</v>
      </c>
      <c r="C5" s="49" t="s">
        <v>216</v>
      </c>
      <c r="D5" s="37" t="s">
        <v>217</v>
      </c>
      <c r="E5" s="37" t="s">
        <v>218</v>
      </c>
      <c r="F5" s="37">
        <v>1.1000000000000001</v>
      </c>
      <c r="G5" s="49" t="s">
        <v>219</v>
      </c>
      <c r="H5" s="50" t="s">
        <v>220</v>
      </c>
      <c r="I5" s="41" t="s">
        <v>221</v>
      </c>
      <c r="J5" s="37">
        <v>3</v>
      </c>
      <c r="K5" s="37">
        <v>2</v>
      </c>
      <c r="L5" s="37">
        <f t="shared" ref="L5:L15" si="0">J5*K5</f>
        <v>6</v>
      </c>
      <c r="M5" s="50" t="s">
        <v>356</v>
      </c>
      <c r="N5" s="37">
        <v>1</v>
      </c>
      <c r="O5" s="37">
        <v>2</v>
      </c>
      <c r="P5" s="37">
        <f t="shared" ref="P5:P15" si="1">N5*O5</f>
        <v>2</v>
      </c>
      <c r="Q5" s="69" t="s">
        <v>355</v>
      </c>
      <c r="R5" s="46" t="s">
        <v>276</v>
      </c>
      <c r="S5" s="37"/>
      <c r="T5" s="64"/>
      <c r="U5" s="64"/>
    </row>
    <row r="6" spans="1:21" ht="52.8" customHeight="1" x14ac:dyDescent="0.4">
      <c r="A6" s="43">
        <v>2</v>
      </c>
      <c r="B6" s="51" t="s">
        <v>184</v>
      </c>
      <c r="C6" s="49" t="s">
        <v>222</v>
      </c>
      <c r="D6" s="37" t="s">
        <v>266</v>
      </c>
      <c r="E6" s="37" t="s">
        <v>218</v>
      </c>
      <c r="F6" s="37">
        <v>1.6</v>
      </c>
      <c r="G6" s="49" t="s">
        <v>223</v>
      </c>
      <c r="H6" s="50" t="s">
        <v>267</v>
      </c>
      <c r="I6" s="41" t="s">
        <v>221</v>
      </c>
      <c r="J6" s="37">
        <v>3</v>
      </c>
      <c r="K6" s="37">
        <v>3</v>
      </c>
      <c r="L6" s="37">
        <f t="shared" si="0"/>
        <v>9</v>
      </c>
      <c r="M6" s="50" t="s">
        <v>270</v>
      </c>
      <c r="N6" s="37">
        <v>1</v>
      </c>
      <c r="O6" s="37">
        <v>3</v>
      </c>
      <c r="P6" s="37">
        <f t="shared" si="1"/>
        <v>3</v>
      </c>
      <c r="Q6" s="69" t="s">
        <v>355</v>
      </c>
      <c r="R6" s="46" t="s">
        <v>276</v>
      </c>
      <c r="S6" s="37"/>
      <c r="T6" s="64"/>
      <c r="U6" s="64"/>
    </row>
    <row r="7" spans="1:21" ht="57.6" x14ac:dyDescent="0.4">
      <c r="A7" s="43">
        <v>3</v>
      </c>
      <c r="B7" s="65" t="s">
        <v>184</v>
      </c>
      <c r="C7" s="49" t="s">
        <v>225</v>
      </c>
      <c r="D7" s="37" t="s">
        <v>226</v>
      </c>
      <c r="E7" s="37" t="s">
        <v>218</v>
      </c>
      <c r="F7" s="37">
        <v>1.3</v>
      </c>
      <c r="G7" s="50" t="s">
        <v>227</v>
      </c>
      <c r="H7" s="50" t="s">
        <v>228</v>
      </c>
      <c r="I7" s="41" t="s">
        <v>221</v>
      </c>
      <c r="J7" s="37">
        <v>2</v>
      </c>
      <c r="K7" s="37">
        <v>3</v>
      </c>
      <c r="L7" s="37">
        <f t="shared" si="0"/>
        <v>6</v>
      </c>
      <c r="M7" s="50" t="s">
        <v>357</v>
      </c>
      <c r="N7" s="37">
        <v>1</v>
      </c>
      <c r="O7" s="37">
        <v>3</v>
      </c>
      <c r="P7" s="37">
        <f t="shared" si="1"/>
        <v>3</v>
      </c>
      <c r="Q7" s="69" t="s">
        <v>355</v>
      </c>
      <c r="R7" s="46" t="s">
        <v>276</v>
      </c>
      <c r="S7" s="37"/>
      <c r="T7" s="64"/>
      <c r="U7" s="64"/>
    </row>
    <row r="8" spans="1:21" ht="52.95" customHeight="1" x14ac:dyDescent="0.4">
      <c r="A8" s="43">
        <v>4</v>
      </c>
      <c r="B8" s="65" t="s">
        <v>184</v>
      </c>
      <c r="C8" s="49" t="s">
        <v>229</v>
      </c>
      <c r="D8" s="37" t="s">
        <v>271</v>
      </c>
      <c r="E8" s="37" t="s">
        <v>218</v>
      </c>
      <c r="F8" s="37">
        <v>1.1000000000000001</v>
      </c>
      <c r="G8" s="50" t="s">
        <v>219</v>
      </c>
      <c r="H8" s="50" t="s">
        <v>230</v>
      </c>
      <c r="I8" s="41" t="s">
        <v>221</v>
      </c>
      <c r="J8" s="37">
        <v>2</v>
      </c>
      <c r="K8" s="37">
        <v>2</v>
      </c>
      <c r="L8" s="37">
        <f t="shared" si="0"/>
        <v>4</v>
      </c>
      <c r="M8" s="50" t="s">
        <v>268</v>
      </c>
      <c r="N8" s="37">
        <v>1</v>
      </c>
      <c r="O8" s="37">
        <v>2</v>
      </c>
      <c r="P8" s="37">
        <f t="shared" si="1"/>
        <v>2</v>
      </c>
      <c r="Q8" s="69" t="s">
        <v>355</v>
      </c>
      <c r="R8" s="46" t="s">
        <v>276</v>
      </c>
      <c r="S8" s="37"/>
      <c r="T8" s="64"/>
      <c r="U8" s="64"/>
    </row>
    <row r="9" spans="1:21" ht="52.95" customHeight="1" x14ac:dyDescent="0.4">
      <c r="A9" s="43">
        <v>5</v>
      </c>
      <c r="B9" s="65" t="s">
        <v>184</v>
      </c>
      <c r="C9" s="49" t="s">
        <v>232</v>
      </c>
      <c r="D9" s="37" t="s">
        <v>272</v>
      </c>
      <c r="E9" s="37" t="s">
        <v>218</v>
      </c>
      <c r="F9" s="37">
        <v>1.1000000000000001</v>
      </c>
      <c r="G9" s="50" t="s">
        <v>219</v>
      </c>
      <c r="H9" s="50" t="s">
        <v>233</v>
      </c>
      <c r="I9" s="41" t="s">
        <v>234</v>
      </c>
      <c r="J9" s="37">
        <v>2</v>
      </c>
      <c r="K9" s="37">
        <v>2</v>
      </c>
      <c r="L9" s="37">
        <f t="shared" si="0"/>
        <v>4</v>
      </c>
      <c r="M9" s="50" t="s">
        <v>358</v>
      </c>
      <c r="N9" s="37">
        <v>1</v>
      </c>
      <c r="O9" s="37">
        <v>2</v>
      </c>
      <c r="P9" s="37">
        <f t="shared" si="1"/>
        <v>2</v>
      </c>
      <c r="Q9" s="69" t="s">
        <v>355</v>
      </c>
      <c r="R9" s="46" t="s">
        <v>276</v>
      </c>
      <c r="S9" s="37"/>
      <c r="T9" s="64"/>
      <c r="U9" s="64"/>
    </row>
    <row r="10" spans="1:21" ht="52.95" customHeight="1" x14ac:dyDescent="0.4">
      <c r="A10" s="43">
        <v>6</v>
      </c>
      <c r="B10" s="65" t="s">
        <v>184</v>
      </c>
      <c r="C10" s="49" t="s">
        <v>235</v>
      </c>
      <c r="D10" s="37" t="s">
        <v>272</v>
      </c>
      <c r="E10" s="37" t="s">
        <v>218</v>
      </c>
      <c r="F10" s="37">
        <v>1.1000000000000001</v>
      </c>
      <c r="G10" s="50" t="s">
        <v>219</v>
      </c>
      <c r="H10" s="50" t="s">
        <v>233</v>
      </c>
      <c r="I10" s="41" t="s">
        <v>234</v>
      </c>
      <c r="J10" s="37">
        <v>2</v>
      </c>
      <c r="K10" s="37">
        <v>2</v>
      </c>
      <c r="L10" s="37">
        <f t="shared" si="0"/>
        <v>4</v>
      </c>
      <c r="M10" s="49" t="s">
        <v>359</v>
      </c>
      <c r="N10" s="37">
        <v>1</v>
      </c>
      <c r="O10" s="37">
        <v>2</v>
      </c>
      <c r="P10" s="37">
        <f t="shared" si="1"/>
        <v>2</v>
      </c>
      <c r="Q10" s="69" t="s">
        <v>355</v>
      </c>
      <c r="R10" s="46" t="s">
        <v>276</v>
      </c>
      <c r="S10" s="37"/>
      <c r="T10" s="64"/>
      <c r="U10" s="64"/>
    </row>
    <row r="11" spans="1:21" ht="52.95" customHeight="1" x14ac:dyDescent="0.4">
      <c r="A11" s="43">
        <v>7</v>
      </c>
      <c r="B11" s="65" t="s">
        <v>185</v>
      </c>
      <c r="C11" s="49" t="s">
        <v>236</v>
      </c>
      <c r="D11" s="37" t="s">
        <v>273</v>
      </c>
      <c r="E11" s="37" t="s">
        <v>218</v>
      </c>
      <c r="F11" s="37">
        <v>1.1000000000000001</v>
      </c>
      <c r="G11" s="49" t="s">
        <v>219</v>
      </c>
      <c r="H11" s="50" t="s">
        <v>237</v>
      </c>
      <c r="I11" s="41" t="s">
        <v>234</v>
      </c>
      <c r="J11" s="37">
        <v>2</v>
      </c>
      <c r="K11" s="37">
        <v>2</v>
      </c>
      <c r="L11" s="37">
        <f t="shared" si="0"/>
        <v>4</v>
      </c>
      <c r="M11" s="49" t="s">
        <v>250</v>
      </c>
      <c r="N11" s="37">
        <v>1</v>
      </c>
      <c r="O11" s="37">
        <v>2</v>
      </c>
      <c r="P11" s="37">
        <f t="shared" si="1"/>
        <v>2</v>
      </c>
      <c r="Q11" s="69" t="s">
        <v>355</v>
      </c>
      <c r="R11" s="46" t="s">
        <v>260</v>
      </c>
      <c r="S11" s="37"/>
      <c r="T11" s="64"/>
      <c r="U11" s="64"/>
    </row>
    <row r="12" spans="1:21" ht="52.95" customHeight="1" x14ac:dyDescent="0.4">
      <c r="A12" s="43">
        <v>8</v>
      </c>
      <c r="B12" s="65" t="s">
        <v>185</v>
      </c>
      <c r="C12" s="49" t="s">
        <v>238</v>
      </c>
      <c r="D12" s="37" t="s">
        <v>273</v>
      </c>
      <c r="E12" s="37" t="s">
        <v>218</v>
      </c>
      <c r="F12" s="43">
        <v>2.1</v>
      </c>
      <c r="G12" s="66" t="s">
        <v>239</v>
      </c>
      <c r="H12" s="67" t="s">
        <v>240</v>
      </c>
      <c r="I12" s="52" t="s">
        <v>221</v>
      </c>
      <c r="J12" s="43">
        <v>2</v>
      </c>
      <c r="K12" s="37">
        <v>4</v>
      </c>
      <c r="L12" s="37">
        <f t="shared" si="0"/>
        <v>8</v>
      </c>
      <c r="M12" s="49" t="s">
        <v>360</v>
      </c>
      <c r="N12" s="37">
        <v>1</v>
      </c>
      <c r="O12" s="37">
        <v>4</v>
      </c>
      <c r="P12" s="37">
        <f t="shared" si="1"/>
        <v>4</v>
      </c>
      <c r="Q12" s="69" t="s">
        <v>355</v>
      </c>
      <c r="R12" s="46" t="s">
        <v>260</v>
      </c>
      <c r="S12" s="37"/>
      <c r="T12" s="64"/>
      <c r="U12" s="64"/>
    </row>
    <row r="13" spans="1:21" ht="52.95" customHeight="1" x14ac:dyDescent="0.4">
      <c r="A13" s="43">
        <v>9</v>
      </c>
      <c r="B13" s="65" t="s">
        <v>185</v>
      </c>
      <c r="C13" s="49" t="s">
        <v>241</v>
      </c>
      <c r="D13" s="37" t="s">
        <v>274</v>
      </c>
      <c r="E13" s="37" t="s">
        <v>218</v>
      </c>
      <c r="F13" s="37">
        <v>2.1</v>
      </c>
      <c r="G13" s="49" t="s">
        <v>239</v>
      </c>
      <c r="H13" s="50" t="s">
        <v>240</v>
      </c>
      <c r="I13" s="41" t="s">
        <v>242</v>
      </c>
      <c r="J13" s="37">
        <v>2</v>
      </c>
      <c r="K13" s="37">
        <v>4</v>
      </c>
      <c r="L13" s="37">
        <f t="shared" si="0"/>
        <v>8</v>
      </c>
      <c r="M13" s="49" t="s">
        <v>269</v>
      </c>
      <c r="N13" s="37">
        <v>1</v>
      </c>
      <c r="O13" s="37">
        <v>4</v>
      </c>
      <c r="P13" s="37">
        <f t="shared" si="1"/>
        <v>4</v>
      </c>
      <c r="Q13" s="69" t="s">
        <v>285</v>
      </c>
      <c r="R13" s="46" t="s">
        <v>260</v>
      </c>
      <c r="S13" s="37"/>
      <c r="T13" s="64"/>
      <c r="U13" s="64"/>
    </row>
    <row r="14" spans="1:21" ht="57.6" x14ac:dyDescent="0.4">
      <c r="A14" s="43">
        <v>10</v>
      </c>
      <c r="B14" s="65" t="s">
        <v>183</v>
      </c>
      <c r="C14" s="49" t="s">
        <v>243</v>
      </c>
      <c r="D14" s="37" t="s">
        <v>275</v>
      </c>
      <c r="E14" s="37" t="s">
        <v>218</v>
      </c>
      <c r="F14" s="37">
        <v>1.1000000000000001</v>
      </c>
      <c r="G14" s="50" t="s">
        <v>219</v>
      </c>
      <c r="H14" s="50" t="s">
        <v>244</v>
      </c>
      <c r="I14" s="41" t="s">
        <v>242</v>
      </c>
      <c r="J14" s="37">
        <v>2</v>
      </c>
      <c r="K14" s="37">
        <v>3</v>
      </c>
      <c r="L14" s="37">
        <f t="shared" si="0"/>
        <v>6</v>
      </c>
      <c r="M14" s="50" t="s">
        <v>231</v>
      </c>
      <c r="N14" s="37">
        <v>1</v>
      </c>
      <c r="O14" s="37">
        <v>3</v>
      </c>
      <c r="P14" s="37">
        <f t="shared" si="1"/>
        <v>3</v>
      </c>
      <c r="Q14" s="69" t="s">
        <v>285</v>
      </c>
      <c r="R14" s="46" t="s">
        <v>260</v>
      </c>
      <c r="S14" s="37"/>
      <c r="T14" s="64"/>
      <c r="U14" s="64"/>
    </row>
    <row r="15" spans="1:21" ht="52.95" customHeight="1" x14ac:dyDescent="0.4">
      <c r="A15" s="43">
        <v>11</v>
      </c>
      <c r="B15" s="65" t="s">
        <v>183</v>
      </c>
      <c r="C15" s="49" t="s">
        <v>245</v>
      </c>
      <c r="D15" s="37" t="s">
        <v>274</v>
      </c>
      <c r="E15" s="37" t="s">
        <v>218</v>
      </c>
      <c r="F15" s="37">
        <v>1.4</v>
      </c>
      <c r="G15" s="49" t="s">
        <v>246</v>
      </c>
      <c r="H15" s="50" t="s">
        <v>247</v>
      </c>
      <c r="I15" s="41" t="s">
        <v>242</v>
      </c>
      <c r="J15" s="37">
        <v>2</v>
      </c>
      <c r="K15" s="37">
        <v>3</v>
      </c>
      <c r="L15" s="37">
        <f t="shared" si="0"/>
        <v>6</v>
      </c>
      <c r="M15" s="49" t="s">
        <v>224</v>
      </c>
      <c r="N15" s="37">
        <v>1</v>
      </c>
      <c r="O15" s="37">
        <v>3</v>
      </c>
      <c r="P15" s="37">
        <f t="shared" si="1"/>
        <v>3</v>
      </c>
      <c r="Q15" s="69" t="s">
        <v>285</v>
      </c>
      <c r="R15" s="46" t="s">
        <v>260</v>
      </c>
      <c r="S15" s="37"/>
      <c r="T15" s="64"/>
      <c r="U15" s="64"/>
    </row>
    <row r="16" spans="1:21" ht="52.95" customHeight="1" x14ac:dyDescent="0.4">
      <c r="A16" s="43">
        <v>12</v>
      </c>
      <c r="B16" s="65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64"/>
      <c r="U16" s="64"/>
    </row>
    <row r="17" spans="1:21" ht="52.95" customHeight="1" x14ac:dyDescent="0.4">
      <c r="A17" s="43">
        <v>13</v>
      </c>
      <c r="B17" s="65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64"/>
      <c r="U17" s="64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68"/>
      <c r="R18" s="46"/>
      <c r="S18" s="46"/>
    </row>
    <row r="19" spans="1:21" ht="25.2" customHeight="1" x14ac:dyDescent="0.4">
      <c r="A19" s="593" t="s">
        <v>177</v>
      </c>
      <c r="B19" s="594"/>
      <c r="C19" s="595"/>
      <c r="D19" s="602" t="s">
        <v>178</v>
      </c>
      <c r="E19" s="603"/>
      <c r="F19" s="604"/>
      <c r="G19" s="605"/>
      <c r="H19" s="605"/>
      <c r="I19" s="605"/>
      <c r="J19" s="605"/>
      <c r="K19" s="605"/>
      <c r="L19" s="605"/>
      <c r="M19" s="606"/>
      <c r="N19" s="38" t="s">
        <v>179</v>
      </c>
      <c r="O19" s="39" t="s">
        <v>287</v>
      </c>
      <c r="P19" s="39"/>
      <c r="Q19" s="39"/>
      <c r="R19" s="39"/>
      <c r="S19" s="40"/>
    </row>
    <row r="20" spans="1:21" ht="25.2" customHeight="1" x14ac:dyDescent="0.4">
      <c r="A20" s="596"/>
      <c r="B20" s="597"/>
      <c r="C20" s="598"/>
      <c r="D20" s="602" t="s">
        <v>180</v>
      </c>
      <c r="E20" s="603"/>
      <c r="F20" s="604"/>
      <c r="G20" s="605"/>
      <c r="H20" s="605"/>
      <c r="I20" s="605"/>
      <c r="J20" s="605"/>
      <c r="K20" s="605"/>
      <c r="L20" s="605"/>
      <c r="M20" s="606"/>
      <c r="N20" s="38" t="s">
        <v>179</v>
      </c>
      <c r="O20" s="39" t="s">
        <v>303</v>
      </c>
      <c r="P20" s="39"/>
      <c r="Q20" s="39"/>
      <c r="R20" s="39"/>
      <c r="S20" s="40"/>
    </row>
    <row r="21" spans="1:21" ht="25.2" customHeight="1" x14ac:dyDescent="0.4">
      <c r="A21" s="596"/>
      <c r="B21" s="597"/>
      <c r="C21" s="598"/>
      <c r="D21" s="602" t="s">
        <v>129</v>
      </c>
      <c r="E21" s="603"/>
      <c r="F21" s="604"/>
      <c r="G21" s="605"/>
      <c r="H21" s="605"/>
      <c r="I21" s="605"/>
      <c r="J21" s="605"/>
      <c r="K21" s="605"/>
      <c r="L21" s="605"/>
      <c r="M21" s="606"/>
      <c r="N21" s="38" t="s">
        <v>179</v>
      </c>
      <c r="O21" s="39" t="s">
        <v>277</v>
      </c>
      <c r="P21" s="39"/>
      <c r="Q21" s="39"/>
      <c r="R21" s="39"/>
      <c r="S21" s="40"/>
    </row>
    <row r="22" spans="1:21" ht="25.2" customHeight="1" x14ac:dyDescent="0.4">
      <c r="A22" s="596"/>
      <c r="B22" s="597"/>
      <c r="C22" s="598"/>
      <c r="D22" s="602" t="s">
        <v>181</v>
      </c>
      <c r="E22" s="603"/>
      <c r="F22" s="604"/>
      <c r="G22" s="605"/>
      <c r="H22" s="605"/>
      <c r="I22" s="605"/>
      <c r="J22" s="605"/>
      <c r="K22" s="605"/>
      <c r="L22" s="605"/>
      <c r="M22" s="606"/>
      <c r="N22" s="38" t="s">
        <v>179</v>
      </c>
      <c r="O22" s="39" t="s">
        <v>251</v>
      </c>
      <c r="P22" s="39"/>
      <c r="Q22" s="39"/>
      <c r="R22" s="39"/>
      <c r="S22" s="40"/>
    </row>
    <row r="23" spans="1:21" ht="25.2" customHeight="1" x14ac:dyDescent="0.4">
      <c r="A23" s="599"/>
      <c r="B23" s="600"/>
      <c r="C23" s="601"/>
      <c r="D23" s="602" t="s">
        <v>182</v>
      </c>
      <c r="E23" s="603"/>
      <c r="F23" s="604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605"/>
      <c r="S23" s="606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disablePrompts="1"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16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619" t="s">
        <v>43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</row>
    <row r="2" spans="2:18" ht="21.6" thickBot="1" x14ac:dyDescent="0.45">
      <c r="B2" s="620" t="s">
        <v>68</v>
      </c>
      <c r="C2" s="620"/>
      <c r="D2" s="620"/>
      <c r="E2" s="620"/>
      <c r="F2" s="620"/>
      <c r="G2" s="620"/>
      <c r="H2" s="620"/>
      <c r="J2" s="620" t="s">
        <v>69</v>
      </c>
      <c r="K2" s="620"/>
      <c r="L2" s="620"/>
      <c r="M2" s="620"/>
      <c r="N2" s="620"/>
      <c r="O2" s="620"/>
      <c r="P2" s="620"/>
      <c r="Q2" s="620"/>
      <c r="R2" s="620"/>
    </row>
    <row r="3" spans="2:18" ht="27" customHeight="1" thickBot="1" x14ac:dyDescent="0.45">
      <c r="B3" s="12" t="s">
        <v>44</v>
      </c>
      <c r="C3" s="13" t="s">
        <v>46</v>
      </c>
      <c r="D3" s="640" t="s">
        <v>47</v>
      </c>
      <c r="E3" s="640"/>
      <c r="F3" s="640"/>
      <c r="G3" s="640"/>
      <c r="H3" s="641"/>
      <c r="J3" s="12" t="s">
        <v>44</v>
      </c>
      <c r="K3" s="13" t="s">
        <v>46</v>
      </c>
      <c r="L3" s="640" t="s">
        <v>47</v>
      </c>
      <c r="M3" s="640"/>
      <c r="N3" s="640"/>
      <c r="O3" s="13" t="s">
        <v>46</v>
      </c>
      <c r="P3" s="640" t="s">
        <v>47</v>
      </c>
      <c r="Q3" s="640"/>
      <c r="R3" s="641"/>
    </row>
    <row r="4" spans="2:18" ht="18" thickTop="1" x14ac:dyDescent="0.4">
      <c r="B4" s="665" t="s">
        <v>45</v>
      </c>
      <c r="C4" s="14">
        <v>1.1000000000000001</v>
      </c>
      <c r="D4" s="634" t="s">
        <v>51</v>
      </c>
      <c r="E4" s="634"/>
      <c r="F4" s="634"/>
      <c r="G4" s="634"/>
      <c r="H4" s="635"/>
      <c r="J4" s="664" t="s">
        <v>70</v>
      </c>
      <c r="K4" s="14">
        <v>5.0999999999999996</v>
      </c>
      <c r="L4" s="634" t="s">
        <v>74</v>
      </c>
      <c r="M4" s="634"/>
      <c r="N4" s="634"/>
      <c r="O4" s="14">
        <v>5.7</v>
      </c>
      <c r="P4" s="634" t="s">
        <v>90</v>
      </c>
      <c r="Q4" s="634"/>
      <c r="R4" s="635"/>
    </row>
    <row r="5" spans="2:18" x14ac:dyDescent="0.4">
      <c r="B5" s="660"/>
      <c r="C5" s="9">
        <v>1.2</v>
      </c>
      <c r="D5" s="432" t="s">
        <v>52</v>
      </c>
      <c r="E5" s="432"/>
      <c r="F5" s="432"/>
      <c r="G5" s="432"/>
      <c r="H5" s="636"/>
      <c r="J5" s="660"/>
      <c r="K5" s="9">
        <v>5.2</v>
      </c>
      <c r="L5" s="432" t="s">
        <v>75</v>
      </c>
      <c r="M5" s="432"/>
      <c r="N5" s="432"/>
      <c r="O5" s="9">
        <v>5.8</v>
      </c>
      <c r="P5" s="432" t="s">
        <v>91</v>
      </c>
      <c r="Q5" s="432"/>
      <c r="R5" s="636"/>
    </row>
    <row r="6" spans="2:18" x14ac:dyDescent="0.4">
      <c r="B6" s="660"/>
      <c r="C6" s="9">
        <v>1.3</v>
      </c>
      <c r="D6" s="624" t="s">
        <v>53</v>
      </c>
      <c r="E6" s="624"/>
      <c r="F6" s="624"/>
      <c r="G6" s="624"/>
      <c r="H6" s="625"/>
      <c r="J6" s="660"/>
      <c r="K6" s="9">
        <v>5.3</v>
      </c>
      <c r="L6" s="624" t="s">
        <v>76</v>
      </c>
      <c r="M6" s="624"/>
      <c r="N6" s="624"/>
      <c r="O6" s="9">
        <v>5.9</v>
      </c>
      <c r="P6" s="624" t="s">
        <v>92</v>
      </c>
      <c r="Q6" s="624"/>
      <c r="R6" s="625"/>
    </row>
    <row r="7" spans="2:18" x14ac:dyDescent="0.4">
      <c r="B7" s="660"/>
      <c r="C7" s="9">
        <v>1.4</v>
      </c>
      <c r="D7" s="624" t="s">
        <v>54</v>
      </c>
      <c r="E7" s="624"/>
      <c r="F7" s="624"/>
      <c r="G7" s="624"/>
      <c r="H7" s="625"/>
      <c r="J7" s="660"/>
      <c r="K7" s="9">
        <v>5.4</v>
      </c>
      <c r="L7" s="624" t="s">
        <v>77</v>
      </c>
      <c r="M7" s="624"/>
      <c r="N7" s="624"/>
      <c r="O7" s="9"/>
      <c r="P7" s="624"/>
      <c r="Q7" s="624"/>
      <c r="R7" s="625"/>
    </row>
    <row r="8" spans="2:18" x14ac:dyDescent="0.4">
      <c r="B8" s="660"/>
      <c r="C8" s="9">
        <v>1.5</v>
      </c>
      <c r="D8" s="624" t="s">
        <v>55</v>
      </c>
      <c r="E8" s="624"/>
      <c r="F8" s="624"/>
      <c r="G8" s="624"/>
      <c r="H8" s="625"/>
      <c r="J8" s="660"/>
      <c r="K8" s="9">
        <v>5.5</v>
      </c>
      <c r="L8" s="624" t="s">
        <v>78</v>
      </c>
      <c r="M8" s="624"/>
      <c r="N8" s="624"/>
      <c r="O8" s="9"/>
      <c r="P8" s="624"/>
      <c r="Q8" s="624"/>
      <c r="R8" s="625"/>
    </row>
    <row r="9" spans="2:18" ht="18" thickBot="1" x14ac:dyDescent="0.45">
      <c r="B9" s="661"/>
      <c r="C9" s="10">
        <v>1.6</v>
      </c>
      <c r="D9" s="626" t="s">
        <v>56</v>
      </c>
      <c r="E9" s="626"/>
      <c r="F9" s="626"/>
      <c r="G9" s="626"/>
      <c r="H9" s="627"/>
      <c r="J9" s="661"/>
      <c r="K9" s="10">
        <v>5.6</v>
      </c>
      <c r="L9" s="626" t="s">
        <v>79</v>
      </c>
      <c r="M9" s="626"/>
      <c r="N9" s="626"/>
      <c r="O9" s="10"/>
      <c r="P9" s="626"/>
      <c r="Q9" s="626"/>
      <c r="R9" s="627"/>
    </row>
    <row r="10" spans="2:18" x14ac:dyDescent="0.4">
      <c r="B10" s="659" t="s">
        <v>48</v>
      </c>
      <c r="C10" s="11">
        <v>2.1</v>
      </c>
      <c r="D10" s="632" t="s">
        <v>57</v>
      </c>
      <c r="E10" s="632"/>
      <c r="F10" s="632"/>
      <c r="G10" s="632"/>
      <c r="H10" s="633"/>
      <c r="J10" s="663" t="s">
        <v>71</v>
      </c>
      <c r="K10" s="15">
        <v>6.1</v>
      </c>
      <c r="L10" s="628" t="s">
        <v>80</v>
      </c>
      <c r="M10" s="628"/>
      <c r="N10" s="628"/>
      <c r="O10" s="15">
        <v>6.5</v>
      </c>
      <c r="P10" s="628" t="s">
        <v>93</v>
      </c>
      <c r="Q10" s="628"/>
      <c r="R10" s="629"/>
    </row>
    <row r="11" spans="2:18" x14ac:dyDescent="0.4">
      <c r="B11" s="660"/>
      <c r="C11" s="9">
        <v>2.2000000000000002</v>
      </c>
      <c r="D11" s="624" t="s">
        <v>58</v>
      </c>
      <c r="E11" s="624"/>
      <c r="F11" s="624"/>
      <c r="G11" s="624"/>
      <c r="H11" s="625"/>
      <c r="J11" s="660"/>
      <c r="K11" s="9">
        <v>6.2</v>
      </c>
      <c r="L11" s="624" t="s">
        <v>81</v>
      </c>
      <c r="M11" s="624"/>
      <c r="N11" s="624"/>
      <c r="O11" s="9">
        <v>6.6</v>
      </c>
      <c r="P11" s="624" t="s">
        <v>90</v>
      </c>
      <c r="Q11" s="624"/>
      <c r="R11" s="625"/>
    </row>
    <row r="12" spans="2:18" ht="18" thickBot="1" x14ac:dyDescent="0.45">
      <c r="B12" s="661"/>
      <c r="C12" s="10">
        <v>2.2999999999999998</v>
      </c>
      <c r="D12" s="626" t="s">
        <v>59</v>
      </c>
      <c r="E12" s="626"/>
      <c r="F12" s="626"/>
      <c r="G12" s="626"/>
      <c r="H12" s="627"/>
      <c r="J12" s="660"/>
      <c r="K12" s="9">
        <v>6.3</v>
      </c>
      <c r="L12" s="624" t="s">
        <v>82</v>
      </c>
      <c r="M12" s="624"/>
      <c r="N12" s="624"/>
      <c r="O12" s="9">
        <v>6.7</v>
      </c>
      <c r="P12" s="624" t="s">
        <v>94</v>
      </c>
      <c r="Q12" s="624"/>
      <c r="R12" s="625"/>
    </row>
    <row r="13" spans="2:18" ht="17.399999999999999" customHeight="1" thickBot="1" x14ac:dyDescent="0.45">
      <c r="B13" s="663" t="s">
        <v>49</v>
      </c>
      <c r="C13" s="15">
        <v>3.1</v>
      </c>
      <c r="D13" s="628" t="s">
        <v>60</v>
      </c>
      <c r="E13" s="628"/>
      <c r="F13" s="628"/>
      <c r="G13" s="628"/>
      <c r="H13" s="629"/>
      <c r="J13" s="661"/>
      <c r="K13" s="10">
        <v>6.4</v>
      </c>
      <c r="L13" s="626" t="s">
        <v>83</v>
      </c>
      <c r="M13" s="626"/>
      <c r="N13" s="626"/>
      <c r="O13" s="10"/>
      <c r="P13" s="626"/>
      <c r="Q13" s="626"/>
      <c r="R13" s="627"/>
    </row>
    <row r="14" spans="2:18" x14ac:dyDescent="0.4">
      <c r="B14" s="660"/>
      <c r="C14" s="9">
        <v>3.2</v>
      </c>
      <c r="D14" s="624" t="s">
        <v>61</v>
      </c>
      <c r="E14" s="624"/>
      <c r="F14" s="624"/>
      <c r="G14" s="624"/>
      <c r="H14" s="625"/>
      <c r="J14" s="662" t="s">
        <v>72</v>
      </c>
      <c r="K14" s="15">
        <v>7.1</v>
      </c>
      <c r="L14" s="628" t="s">
        <v>84</v>
      </c>
      <c r="M14" s="628"/>
      <c r="N14" s="628"/>
      <c r="O14" s="15">
        <v>7.4</v>
      </c>
      <c r="P14" s="628" t="s">
        <v>95</v>
      </c>
      <c r="Q14" s="628"/>
      <c r="R14" s="629"/>
    </row>
    <row r="15" spans="2:18" x14ac:dyDescent="0.4">
      <c r="B15" s="660"/>
      <c r="C15" s="9">
        <v>3.3</v>
      </c>
      <c r="D15" s="624" t="s">
        <v>62</v>
      </c>
      <c r="E15" s="624"/>
      <c r="F15" s="624"/>
      <c r="G15" s="624"/>
      <c r="H15" s="625"/>
      <c r="J15" s="660"/>
      <c r="K15" s="9">
        <v>7.2</v>
      </c>
      <c r="L15" s="624" t="s">
        <v>85</v>
      </c>
      <c r="M15" s="624"/>
      <c r="N15" s="624"/>
      <c r="O15" s="9">
        <v>7.5</v>
      </c>
      <c r="P15" s="624" t="s">
        <v>96</v>
      </c>
      <c r="Q15" s="624"/>
      <c r="R15" s="625"/>
    </row>
    <row r="16" spans="2:18" ht="18" thickBot="1" x14ac:dyDescent="0.45">
      <c r="B16" s="661"/>
      <c r="C16" s="10">
        <v>3.4</v>
      </c>
      <c r="D16" s="626" t="s">
        <v>63</v>
      </c>
      <c r="E16" s="626"/>
      <c r="F16" s="626"/>
      <c r="G16" s="626"/>
      <c r="H16" s="627"/>
      <c r="J16" s="661"/>
      <c r="K16" s="10">
        <v>7.3</v>
      </c>
      <c r="L16" s="626" t="s">
        <v>86</v>
      </c>
      <c r="M16" s="626"/>
      <c r="N16" s="626"/>
      <c r="O16" s="10"/>
      <c r="P16" s="626"/>
      <c r="Q16" s="626"/>
      <c r="R16" s="627"/>
    </row>
    <row r="17" spans="2:26" x14ac:dyDescent="0.4">
      <c r="B17" s="659" t="s">
        <v>50</v>
      </c>
      <c r="C17" s="11">
        <v>4.0999999999999996</v>
      </c>
      <c r="D17" s="632" t="s">
        <v>64</v>
      </c>
      <c r="E17" s="632"/>
      <c r="F17" s="632"/>
      <c r="G17" s="632"/>
      <c r="H17" s="633"/>
      <c r="J17" s="659" t="s">
        <v>73</v>
      </c>
      <c r="K17" s="630">
        <v>8.1</v>
      </c>
      <c r="L17" s="631" t="s">
        <v>87</v>
      </c>
      <c r="M17" s="632"/>
      <c r="N17" s="632"/>
      <c r="O17" s="630">
        <v>8.4</v>
      </c>
      <c r="P17" s="631" t="s">
        <v>97</v>
      </c>
      <c r="Q17" s="632"/>
      <c r="R17" s="633"/>
    </row>
    <row r="18" spans="2:26" x14ac:dyDescent="0.4">
      <c r="B18" s="660"/>
      <c r="C18" s="9">
        <v>4.2</v>
      </c>
      <c r="D18" s="624" t="s">
        <v>65</v>
      </c>
      <c r="E18" s="624"/>
      <c r="F18" s="624"/>
      <c r="G18" s="624"/>
      <c r="H18" s="625"/>
      <c r="J18" s="660"/>
      <c r="K18" s="432"/>
      <c r="L18" s="624"/>
      <c r="M18" s="624"/>
      <c r="N18" s="624"/>
      <c r="O18" s="432"/>
      <c r="P18" s="624"/>
      <c r="Q18" s="624"/>
      <c r="R18" s="625"/>
    </row>
    <row r="19" spans="2:26" x14ac:dyDescent="0.4">
      <c r="B19" s="660"/>
      <c r="C19" s="9">
        <v>4.3</v>
      </c>
      <c r="D19" s="624" t="s">
        <v>66</v>
      </c>
      <c r="E19" s="624"/>
      <c r="F19" s="624"/>
      <c r="G19" s="624"/>
      <c r="H19" s="625"/>
      <c r="J19" s="660"/>
      <c r="K19" s="9">
        <v>8.1999999999999993</v>
      </c>
      <c r="L19" s="624" t="s">
        <v>88</v>
      </c>
      <c r="M19" s="624"/>
      <c r="N19" s="624"/>
      <c r="O19" s="9">
        <v>8.5</v>
      </c>
      <c r="P19" s="624" t="s">
        <v>98</v>
      </c>
      <c r="Q19" s="624"/>
      <c r="R19" s="625"/>
    </row>
    <row r="20" spans="2:26" ht="18" thickBot="1" x14ac:dyDescent="0.45">
      <c r="B20" s="661"/>
      <c r="C20" s="10">
        <v>4.4000000000000004</v>
      </c>
      <c r="D20" s="626" t="s">
        <v>67</v>
      </c>
      <c r="E20" s="626"/>
      <c r="F20" s="626"/>
      <c r="G20" s="626"/>
      <c r="H20" s="627"/>
      <c r="J20" s="661"/>
      <c r="K20" s="10">
        <v>8.3000000000000007</v>
      </c>
      <c r="L20" s="626" t="s">
        <v>89</v>
      </c>
      <c r="M20" s="626"/>
      <c r="N20" s="626"/>
      <c r="O20" s="10"/>
      <c r="P20" s="626"/>
      <c r="Q20" s="626"/>
      <c r="R20" s="627"/>
    </row>
    <row r="23" spans="2:26" ht="25.8" thickBot="1" x14ac:dyDescent="0.45">
      <c r="B23" s="621" t="s">
        <v>99</v>
      </c>
      <c r="C23" s="621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O23" s="621" t="s">
        <v>112</v>
      </c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</row>
    <row r="24" spans="2:26" ht="27.6" customHeight="1" thickBot="1" x14ac:dyDescent="0.45">
      <c r="B24" s="642" t="s">
        <v>100</v>
      </c>
      <c r="C24" s="640"/>
      <c r="D24" s="640" t="s">
        <v>101</v>
      </c>
      <c r="E24" s="640"/>
      <c r="F24" s="640"/>
      <c r="G24" s="640"/>
      <c r="H24" s="640"/>
      <c r="I24" s="640"/>
      <c r="J24" s="640"/>
      <c r="K24" s="640"/>
      <c r="L24" s="640"/>
      <c r="M24" s="641"/>
      <c r="O24" s="645" t="s">
        <v>113</v>
      </c>
      <c r="P24" s="646"/>
      <c r="Q24" s="647"/>
      <c r="R24" s="648" t="s">
        <v>101</v>
      </c>
      <c r="S24" s="646"/>
      <c r="T24" s="646"/>
      <c r="U24" s="646"/>
      <c r="V24" s="646"/>
      <c r="W24" s="646"/>
      <c r="X24" s="646"/>
      <c r="Y24" s="646"/>
      <c r="Z24" s="649"/>
    </row>
    <row r="25" spans="2:26" ht="49.95" customHeight="1" thickTop="1" x14ac:dyDescent="0.4">
      <c r="B25" s="25">
        <v>5</v>
      </c>
      <c r="C25" s="26" t="s">
        <v>102</v>
      </c>
      <c r="D25" s="643" t="s">
        <v>107</v>
      </c>
      <c r="E25" s="643"/>
      <c r="F25" s="643"/>
      <c r="G25" s="643"/>
      <c r="H25" s="643"/>
      <c r="I25" s="643"/>
      <c r="J25" s="643"/>
      <c r="K25" s="643"/>
      <c r="L25" s="643"/>
      <c r="M25" s="644"/>
      <c r="N25" s="16"/>
      <c r="O25" s="27">
        <v>4</v>
      </c>
      <c r="P25" s="657" t="s">
        <v>114</v>
      </c>
      <c r="Q25" s="658"/>
      <c r="R25" s="654" t="s">
        <v>121</v>
      </c>
      <c r="S25" s="655"/>
      <c r="T25" s="655"/>
      <c r="U25" s="655"/>
      <c r="V25" s="655"/>
      <c r="W25" s="655"/>
      <c r="X25" s="655"/>
      <c r="Y25" s="655"/>
      <c r="Z25" s="656"/>
    </row>
    <row r="26" spans="2:26" ht="49.95" customHeight="1" x14ac:dyDescent="0.4">
      <c r="B26" s="19">
        <v>4</v>
      </c>
      <c r="C26" s="20" t="s">
        <v>103</v>
      </c>
      <c r="D26" s="622" t="s">
        <v>108</v>
      </c>
      <c r="E26" s="622"/>
      <c r="F26" s="622"/>
      <c r="G26" s="622"/>
      <c r="H26" s="622"/>
      <c r="I26" s="622"/>
      <c r="J26" s="622"/>
      <c r="K26" s="622"/>
      <c r="L26" s="622"/>
      <c r="M26" s="623"/>
      <c r="N26" s="16"/>
      <c r="O26" s="28">
        <v>3</v>
      </c>
      <c r="P26" s="650" t="s">
        <v>115</v>
      </c>
      <c r="Q26" s="651"/>
      <c r="R26" s="654" t="s">
        <v>120</v>
      </c>
      <c r="S26" s="655"/>
      <c r="T26" s="655"/>
      <c r="U26" s="655"/>
      <c r="V26" s="655"/>
      <c r="W26" s="655"/>
      <c r="X26" s="655"/>
      <c r="Y26" s="655"/>
      <c r="Z26" s="656"/>
    </row>
    <row r="27" spans="2:26" ht="49.95" customHeight="1" x14ac:dyDescent="0.4">
      <c r="B27" s="17">
        <v>3</v>
      </c>
      <c r="C27" s="18" t="s">
        <v>104</v>
      </c>
      <c r="D27" s="622" t="s">
        <v>109</v>
      </c>
      <c r="E27" s="622"/>
      <c r="F27" s="622"/>
      <c r="G27" s="622"/>
      <c r="H27" s="622"/>
      <c r="I27" s="622"/>
      <c r="J27" s="622"/>
      <c r="K27" s="622"/>
      <c r="L27" s="622"/>
      <c r="M27" s="623"/>
      <c r="N27" s="16"/>
      <c r="O27" s="28">
        <v>2</v>
      </c>
      <c r="P27" s="650" t="s">
        <v>116</v>
      </c>
      <c r="Q27" s="651"/>
      <c r="R27" s="654" t="s">
        <v>119</v>
      </c>
      <c r="S27" s="655"/>
      <c r="T27" s="655"/>
      <c r="U27" s="655"/>
      <c r="V27" s="655"/>
      <c r="W27" s="655"/>
      <c r="X27" s="655"/>
      <c r="Y27" s="655"/>
      <c r="Z27" s="656"/>
    </row>
    <row r="28" spans="2:26" ht="49.95" customHeight="1" thickBot="1" x14ac:dyDescent="0.45">
      <c r="B28" s="21">
        <v>2</v>
      </c>
      <c r="C28" s="22" t="s">
        <v>105</v>
      </c>
      <c r="D28" s="622" t="s">
        <v>110</v>
      </c>
      <c r="E28" s="622"/>
      <c r="F28" s="622"/>
      <c r="G28" s="622"/>
      <c r="H28" s="622"/>
      <c r="I28" s="622"/>
      <c r="J28" s="622"/>
      <c r="K28" s="622"/>
      <c r="L28" s="622"/>
      <c r="M28" s="623"/>
      <c r="N28" s="16"/>
      <c r="O28" s="29">
        <v>1</v>
      </c>
      <c r="P28" s="652" t="s">
        <v>117</v>
      </c>
      <c r="Q28" s="653"/>
      <c r="R28" s="637" t="s">
        <v>118</v>
      </c>
      <c r="S28" s="638"/>
      <c r="T28" s="638"/>
      <c r="U28" s="638"/>
      <c r="V28" s="638"/>
      <c r="W28" s="638"/>
      <c r="X28" s="638"/>
      <c r="Y28" s="638"/>
      <c r="Z28" s="639"/>
    </row>
    <row r="29" spans="2:26" ht="49.95" customHeight="1" thickBot="1" x14ac:dyDescent="0.45">
      <c r="B29" s="23">
        <v>1</v>
      </c>
      <c r="C29" s="24" t="s">
        <v>106</v>
      </c>
      <c r="D29" s="637" t="s">
        <v>111</v>
      </c>
      <c r="E29" s="638"/>
      <c r="F29" s="638"/>
      <c r="G29" s="638"/>
      <c r="H29" s="638"/>
      <c r="I29" s="638"/>
      <c r="J29" s="638"/>
      <c r="K29" s="638"/>
      <c r="L29" s="638"/>
      <c r="M29" s="639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표지(최초, 정기)</vt:lpstr>
      <vt:lpstr>2. 위험성평가실시계획(공사개요)(최초, 정기)</vt:lpstr>
      <vt:lpstr>3. 위험성평가 조직도(최초, 정기)</vt:lpstr>
      <vt:lpstr>4. 전체공사일정표.</vt:lpstr>
      <vt:lpstr>5. 위험성평가표(최초, 정기, 수시)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2021-11-30T00:32:52Z</cp:lastPrinted>
  <dcterms:created xsi:type="dcterms:W3CDTF">2016-01-18T02:47:57Z</dcterms:created>
  <dcterms:modified xsi:type="dcterms:W3CDTF">2023-10-16T22:25:00Z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