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. 중국향 PJT\0. TM19 8.6G\100 현장,조립장개설통보서\"/>
    </mc:Choice>
  </mc:AlternateContent>
  <bookViews>
    <workbookView xWindow="0" yWindow="0" windowWidth="28800" windowHeight="12252" tabRatio="889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일정표" sheetId="122" r:id="rId4"/>
    <sheet name="5. 위험성평가표(정기)" sheetId="119" r:id="rId5"/>
    <sheet name="6. 참조자료(유해위험요인, 위험성추정)" sheetId="1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</externalReferences>
  <definedNames>
    <definedName name="_">#REF!</definedName>
    <definedName name="_?">#REF!</definedName>
    <definedName name="_?쨲?f">#REF!</definedName>
    <definedName name="______________________________________________________________________aaa1">'[1]98연계표'!#REF!</definedName>
    <definedName name="______________________________________________________________________kgw1">'[2]98연계표'!#REF!</definedName>
    <definedName name="____________________________________________________________________aaa1">'[1]98연계표'!#REF!</definedName>
    <definedName name="____________________________________________________________________kgw1">'[2]98연계표'!#REF!</definedName>
    <definedName name="___________________________________________________________________aaa1">'[1]98연계표'!#REF!</definedName>
    <definedName name="___________________________________________________________________kgw1">'[2]98연계표'!#REF!</definedName>
    <definedName name="__________________________________________________________________aaa1">'[1]98연계표'!#REF!</definedName>
    <definedName name="__________________________________________________________________kgw1">'[2]98연계표'!#REF!</definedName>
    <definedName name="_________________________________________________________________aaa1">'[1]98연계표'!#REF!</definedName>
    <definedName name="_________________________________________________________________kgw1">'[2]98연계표'!#REF!</definedName>
    <definedName name="________________________________________________________________aaa1">'[1]98연계표'!#REF!</definedName>
    <definedName name="________________________________________________________________kgw1">'[2]98연계표'!#REF!</definedName>
    <definedName name="_______________________________________________________________aaa1">'[1]98연계표'!#REF!</definedName>
    <definedName name="_______________________________________________________________kgw1">'[2]98연계표'!#REF!</definedName>
    <definedName name="______________________________________________________________aaa1">'[1]98연계표'!#REF!</definedName>
    <definedName name="______________________________________________________________kgw1">'[2]98연계표'!#REF!</definedName>
    <definedName name="_____________________________________________________________aaa1">'[1]98연계표'!#REF!</definedName>
    <definedName name="_____________________________________________________________kgw1">'[2]98연계표'!#REF!</definedName>
    <definedName name="____________________________________________________________aaa1">'[1]98연계표'!#REF!</definedName>
    <definedName name="____________________________________________________________kgw1">'[2]98연계표'!#REF!</definedName>
    <definedName name="___________________________________________________________aaa1">'[1]98연계표'!#REF!</definedName>
    <definedName name="___________________________________________________________kgw1">'[2]98연계표'!#REF!</definedName>
    <definedName name="__________________________________________________________aaa1">'[1]98연계표'!#REF!</definedName>
    <definedName name="__________________________________________________________kgw1">'[2]98연계표'!#REF!</definedName>
    <definedName name="_________________________________________________________aaa1">'[1]98연계표'!#REF!</definedName>
    <definedName name="_________________________________________________________kgw1">'[2]98연계표'!#REF!</definedName>
    <definedName name="________________________________________________________aaa1">'[1]98연계표'!#REF!</definedName>
    <definedName name="________________________________________________________kgw1">'[2]98연계표'!#REF!</definedName>
    <definedName name="_______________________________________________________aaa1">'[1]98연계표'!#REF!</definedName>
    <definedName name="_______________________________________________________kgw1">'[2]98연계표'!#REF!</definedName>
    <definedName name="______________________________________________________aaa1">'[1]98연계표'!#REF!</definedName>
    <definedName name="______________________________________________________kgw1">'[2]98연계표'!#REF!</definedName>
    <definedName name="_____________________________________________________aaa1">'[1]98연계표'!#REF!</definedName>
    <definedName name="_____________________________________________________kgw1">'[2]98연계표'!#REF!</definedName>
    <definedName name="____________________________________________________aaa1">'[1]98연계표'!#REF!</definedName>
    <definedName name="____________________________________________________kgw1">'[2]98연계표'!#REF!</definedName>
    <definedName name="___________________________________________________aaa1">'[1]98연계표'!#REF!</definedName>
    <definedName name="___________________________________________________kgw1">'[2]98연계표'!#REF!</definedName>
    <definedName name="__________________________________________________aaa1">'[1]98연계표'!#REF!</definedName>
    <definedName name="__________________________________________________kgw1">'[2]98연계표'!#REF!</definedName>
    <definedName name="_________________________________________________aaa1">'[1]98연계표'!#REF!</definedName>
    <definedName name="_________________________________________________kgw1">'[2]98연계표'!#REF!</definedName>
    <definedName name="________________________________________________aaa1">'[1]98연계표'!#REF!</definedName>
    <definedName name="________________________________________________kgw1">'[2]98연계표'!#REF!</definedName>
    <definedName name="_______________________________________________aaa1">'[1]98연계표'!#REF!</definedName>
    <definedName name="_______________________________________________kgw1">'[2]98연계표'!#REF!</definedName>
    <definedName name="______________________________________________aaa1">'[1]98연계표'!#REF!</definedName>
    <definedName name="______________________________________________kgw1">'[2]98연계표'!#REF!</definedName>
    <definedName name="_____________________________________________aaa1">'[1]98연계표'!#REF!</definedName>
    <definedName name="_____________________________________________kgw1">'[2]98연계표'!#REF!</definedName>
    <definedName name="____________________________________________aaa1">'[1]98연계표'!#REF!</definedName>
    <definedName name="____________________________________________kgw1">'[2]98연계표'!#REF!</definedName>
    <definedName name="___________________________________________aaa1">'[1]98연계표'!#REF!</definedName>
    <definedName name="___________________________________________kgw1">'[2]98연계표'!#REF!</definedName>
    <definedName name="__________________________________________aaa1">'[1]98연계표'!#REF!</definedName>
    <definedName name="__________________________________________kgw1">'[2]98연계표'!#REF!</definedName>
    <definedName name="_________________________________________aaa1">'[1]98연계표'!#REF!</definedName>
    <definedName name="_________________________________________kgw1">'[2]98연계표'!#REF!</definedName>
    <definedName name="________________________________________aaa1">'[1]98연계표'!#REF!</definedName>
    <definedName name="________________________________________kgw1">'[2]98연계표'!#REF!</definedName>
    <definedName name="_______________________________________aaa1">'[1]98연계표'!#REF!</definedName>
    <definedName name="_______________________________________kgw1">'[2]98연계표'!#REF!</definedName>
    <definedName name="______________________________________aaa1">'[1]98연계표'!#REF!</definedName>
    <definedName name="______________________________________kgw1">'[2]98연계표'!#REF!</definedName>
    <definedName name="_____________________________________aaa1">'[1]98연계표'!#REF!</definedName>
    <definedName name="_____________________________________kgw1">'[2]98연계표'!#REF!</definedName>
    <definedName name="____________________________________aaa1">'[1]98연계표'!#REF!</definedName>
    <definedName name="____________________________________kgw1">'[2]98연계표'!#REF!</definedName>
    <definedName name="___________________________________aaa1">'[1]98연계표'!#REF!</definedName>
    <definedName name="___________________________________kgw1">'[2]98연계표'!#REF!</definedName>
    <definedName name="__________________________________aaa1">'[1]98연계표'!#REF!</definedName>
    <definedName name="__________________________________kgw1">'[2]98연계표'!#REF!</definedName>
    <definedName name="_________________________________aaa1">'[1]98연계표'!#REF!</definedName>
    <definedName name="_________________________________kgw1">'[2]98연계표'!#REF!</definedName>
    <definedName name="________________________________aaa1">'[1]98연계표'!#REF!</definedName>
    <definedName name="________________________________kgw1">'[2]98연계표'!#REF!</definedName>
    <definedName name="_______________________________aaa1">'[1]98연계표'!#REF!</definedName>
    <definedName name="_______________________________kgw1">'[2]98연계표'!#REF!</definedName>
    <definedName name="______________________________aaa1">'[1]98연계표'!#REF!</definedName>
    <definedName name="______________________________kgw1">'[2]98연계표'!#REF!</definedName>
    <definedName name="_____________________________aaa1">'[1]98연계표'!#REF!</definedName>
    <definedName name="_____________________________kgw1">'[2]98연계표'!#REF!</definedName>
    <definedName name="____________________________aaa1">'[1]98연계표'!#REF!</definedName>
    <definedName name="____________________________kgw1">'[2]98연계표'!#REF!</definedName>
    <definedName name="___________________________aaa1">'[1]98연계표'!#REF!</definedName>
    <definedName name="___________________________kgw1">'[2]98연계표'!#REF!</definedName>
    <definedName name="__________________________aaa1">'[1]98연계표'!#REF!</definedName>
    <definedName name="__________________________kgw1">'[2]98연계표'!#REF!</definedName>
    <definedName name="_________________________aaa1">'[1]98연계표'!#REF!</definedName>
    <definedName name="_________________________kgw1">'[2]98연계표'!#REF!</definedName>
    <definedName name="________________________aaa1">'[1]98연계표'!#REF!</definedName>
    <definedName name="________________________kgw1">'[2]98연계표'!#REF!</definedName>
    <definedName name="_______________________aaa1">'[1]98연계표'!#REF!</definedName>
    <definedName name="_______________________kgw1">'[2]98연계표'!#REF!</definedName>
    <definedName name="______________________aaa1">'[1]98연계표'!#REF!</definedName>
    <definedName name="______________________kgw1">'[2]98연계표'!#REF!</definedName>
    <definedName name="_____________________aaa1">'[1]98연계표'!#REF!</definedName>
    <definedName name="_____________________kgw1">'[2]98연계표'!#REF!</definedName>
    <definedName name="____________________aaa1">'[1]98연계표'!#REF!</definedName>
    <definedName name="____________________kgw1">'[2]98연계표'!#REF!</definedName>
    <definedName name="___________________aaa1">'[1]98연계표'!#REF!</definedName>
    <definedName name="___________________kgw1">'[2]98연계표'!#REF!</definedName>
    <definedName name="__________________aaa1">'[1]98연계표'!#REF!</definedName>
    <definedName name="__________________kgw1">'[2]98연계표'!#REF!</definedName>
    <definedName name="_________________aaa1">'[1]98연계표'!#REF!</definedName>
    <definedName name="_________________kgw1">'[2]98연계표'!#REF!</definedName>
    <definedName name="________________aaa1">'[1]98연계표'!#REF!</definedName>
    <definedName name="________________kgw1">'[2]98연계표'!#REF!</definedName>
    <definedName name="_______________aaa1">'[1]98연계표'!#REF!</definedName>
    <definedName name="_______________kgw1">'[2]98연계표'!#REF!</definedName>
    <definedName name="______________aaa1">'[1]98연계표'!#REF!</definedName>
    <definedName name="______________kgw1">'[2]98연계표'!#REF!</definedName>
    <definedName name="_____________aaa1">'[1]98연계표'!#REF!</definedName>
    <definedName name="_____________kgw1">'[2]98연계표'!#REF!</definedName>
    <definedName name="____________aaa1">'[1]98연계표'!#REF!</definedName>
    <definedName name="____________kgw1">'[2]98연계표'!#REF!</definedName>
    <definedName name="___________aaa1">'[1]98연계표'!#REF!</definedName>
    <definedName name="___________kgw1">'[2]98연계표'!#REF!</definedName>
    <definedName name="__________aaa1">'[1]98연계표'!#REF!</definedName>
    <definedName name="__________kgw1">'[2]98연계표'!#REF!</definedName>
    <definedName name="_________aaa1">'[1]98연계표'!#REF!</definedName>
    <definedName name="_________kgw1">'[2]98연계표'!#REF!</definedName>
    <definedName name="________aaa1">'[1]98연계표'!#REF!</definedName>
    <definedName name="________kgw1">'[2]98연계표'!#REF!</definedName>
    <definedName name="_______aaa1">'[1]98연계표'!#REF!</definedName>
    <definedName name="_______kgw1">'[2]98연계표'!#REF!</definedName>
    <definedName name="______aaa1">'[1]98연계표'!#REF!</definedName>
    <definedName name="______AAAA1">'[1]98연계표'!#REF!</definedName>
    <definedName name="______kgw1">'[2]98연계표'!#REF!</definedName>
    <definedName name="_____aaa1">'[1]98연계표'!#REF!</definedName>
    <definedName name="_____kgw1">'[2]98연계표'!#REF!</definedName>
    <definedName name="_____PI31">#REF!</definedName>
    <definedName name="_____PI32">#REF!</definedName>
    <definedName name="_____PO2">#REF!</definedName>
    <definedName name="_____POU1">#REF!</definedName>
    <definedName name="_____POU2">#REF!</definedName>
    <definedName name="_____POU31">#REF!</definedName>
    <definedName name="_____POU32">#REF!</definedName>
    <definedName name="_____Rev1">#REF!</definedName>
    <definedName name="_____Rev2">#REF!</definedName>
    <definedName name="_____SI31">#REF!</definedName>
    <definedName name="_____SI32">#REF!</definedName>
    <definedName name="_____SI33">#REF!</definedName>
    <definedName name="_____SI41">#REF!</definedName>
    <definedName name="_____SI42">#REF!</definedName>
    <definedName name="_____SI43">#REF!</definedName>
    <definedName name="_____SI44">#REF!</definedName>
    <definedName name="_____SI45">#REF!</definedName>
    <definedName name="_____SI46">#REF!</definedName>
    <definedName name="_____SO41">#REF!</definedName>
    <definedName name="_____SO42">#REF!</definedName>
    <definedName name="_____YN1">#REF!</definedName>
    <definedName name="____aaa1">'[1]98연계표'!#REF!</definedName>
    <definedName name="____kgw1">'[2]98연계표'!#REF!</definedName>
    <definedName name="____PI31">#REF!</definedName>
    <definedName name="____PI32">#REF!</definedName>
    <definedName name="____PO2">#REF!</definedName>
    <definedName name="____POU1">#REF!</definedName>
    <definedName name="____POU2">#REF!</definedName>
    <definedName name="____POU31">#REF!</definedName>
    <definedName name="____POU32">#REF!</definedName>
    <definedName name="____Rev1">#REF!</definedName>
    <definedName name="____Rev2">#REF!</definedName>
    <definedName name="____SI31">#REF!</definedName>
    <definedName name="____SI32">#REF!</definedName>
    <definedName name="____SI33">#REF!</definedName>
    <definedName name="____SI41">#REF!</definedName>
    <definedName name="____SI42">#REF!</definedName>
    <definedName name="____SI43">#REF!</definedName>
    <definedName name="____SI44">#REF!</definedName>
    <definedName name="____SI45">#REF!</definedName>
    <definedName name="____SI46">#REF!</definedName>
    <definedName name="____SO41">#REF!</definedName>
    <definedName name="____SO42">#REF!</definedName>
    <definedName name="____YN1">#REF!</definedName>
    <definedName name="___aaa1" localSheetId="3">'[1]98연계표'!#REF!</definedName>
    <definedName name="___aaa1">'[1]98연계표'!#REF!</definedName>
    <definedName name="___aaa2">'[1]98연계표'!#REF!</definedName>
    <definedName name="___con13">'[3](3)Product mix'!#REF!</definedName>
    <definedName name="___kgw1" localSheetId="3">'[2]98연계표'!#REF!</definedName>
    <definedName name="___kgw1">'[2]98연계표'!#REF!</definedName>
    <definedName name="___kgw2">'[2]98연계표'!#REF!</definedName>
    <definedName name="___kkk1" hidden="1">#REF!</definedName>
    <definedName name="___PI31">#REF!</definedName>
    <definedName name="___PI32">#REF!</definedName>
    <definedName name="___PO2">#REF!</definedName>
    <definedName name="___POU1">#REF!</definedName>
    <definedName name="___POU2">#REF!</definedName>
    <definedName name="___POU31">#REF!</definedName>
    <definedName name="___POU32">#REF!</definedName>
    <definedName name="___Rev1">#REF!</definedName>
    <definedName name="___Rev2">#REF!</definedName>
    <definedName name="___SI31">#REF!</definedName>
    <definedName name="___SI32">#REF!</definedName>
    <definedName name="___SI33">#REF!</definedName>
    <definedName name="___SI41">#REF!</definedName>
    <definedName name="___SI42">#REF!</definedName>
    <definedName name="___SI43">#REF!</definedName>
    <definedName name="___SI44">#REF!</definedName>
    <definedName name="___SI45">#REF!</definedName>
    <definedName name="___SI46">#REF!</definedName>
    <definedName name="___SO41">#REF!</definedName>
    <definedName name="___SO42">#REF!</definedName>
    <definedName name="___YN1">#REF!</definedName>
    <definedName name="__123Graph_D" hidden="1">[4]FAB별!#REF!</definedName>
    <definedName name="__A11">[5]제품별!#REF!</definedName>
    <definedName name="__aa2">'[1]98연계표'!#REF!</definedName>
    <definedName name="__aaa1" localSheetId="3">'[1]98연계표'!#REF!</definedName>
    <definedName name="__aaa1">'[1]98연계표'!#REF!</definedName>
    <definedName name="__arl1">#REF!</definedName>
    <definedName name="__arl2">#REF!</definedName>
    <definedName name="__Ca2">[6]CAP!#REF!</definedName>
    <definedName name="__cap1">#REF!</definedName>
    <definedName name="__cap2">#REF!</definedName>
    <definedName name="__cap3">#REF!</definedName>
    <definedName name="__cap4">#REF!</definedName>
    <definedName name="__cap6">#REF!</definedName>
    <definedName name="__Cch12">[7]CAP!$L$14</definedName>
    <definedName name="__cgs26">'[8]게이트 지연시간 설정 2'!$D$8</definedName>
    <definedName name="__cgs27">'[8]게이트 지연시간 설정 2'!$E$8</definedName>
    <definedName name="__cgs28">'[8]게이트 지연시간 설정 2'!$F$8</definedName>
    <definedName name="__cgs29">'[8]게이트 지연시간 설정 2'!$G$8</definedName>
    <definedName name="__cgs30">'[8]게이트 지연시간 설정 2'!$H$8</definedName>
    <definedName name="__cgs31">'[8]게이트 지연시간 설정 2'!$I$8</definedName>
    <definedName name="__cgs32">'[8]게이트 지연시간 설정 2'!$J$8</definedName>
    <definedName name="__con13">'[3](3)Product mix'!#REF!</definedName>
    <definedName name="__Cpd1">[7]CAP!#REF!</definedName>
    <definedName name="__Cpd2">[7]CAP!#REF!</definedName>
    <definedName name="__Cpg1">[7]CAP!#REF!</definedName>
    <definedName name="__Cpg2">[7]CAP!#REF!</definedName>
    <definedName name="__Cpg3">[7]CAP!#REF!</definedName>
    <definedName name="__Cpg4">[7]CAP!#REF!</definedName>
    <definedName name="__Cst3">[7]CAP!#REF!</definedName>
    <definedName name="__dLs1">[7]Var.!#REF!</definedName>
    <definedName name="__dLs2">[7]Var.!#REF!</definedName>
    <definedName name="__GoA1">[0]!__GoA1</definedName>
    <definedName name="__IntlFixup">TRUE</definedName>
    <definedName name="__kgw1" localSheetId="3">'[2]98연계표'!#REF!</definedName>
    <definedName name="__kgw1">'[2]98연계표'!#REF!</definedName>
    <definedName name="__kgw2">'[2]98연계표'!#REF!</definedName>
    <definedName name="__kkk1" hidden="1">#REF!</definedName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ohm1">#REF!</definedName>
    <definedName name="__OHM2">#REF!</definedName>
    <definedName name="__OHM3">#REF!</definedName>
    <definedName name="__ovl1">[7]CAP!#REF!</definedName>
    <definedName name="__ovl2">[7]CAP!#REF!</definedName>
    <definedName name="__PI31" localSheetId="3">#REF!</definedName>
    <definedName name="__PI31">#REF!</definedName>
    <definedName name="__PI32" localSheetId="3">#REF!</definedName>
    <definedName name="__PI32">#REF!</definedName>
    <definedName name="__PLT1">#REF!</definedName>
    <definedName name="__PLT2">#REF!</definedName>
    <definedName name="__PO2" localSheetId="3">#REF!</definedName>
    <definedName name="__PO2">#REF!</definedName>
    <definedName name="__POU1" localSheetId="3">#REF!</definedName>
    <definedName name="__POU1">#REF!</definedName>
    <definedName name="__POU2" localSheetId="3">#REF!</definedName>
    <definedName name="__POU2">#REF!</definedName>
    <definedName name="__POU31" localSheetId="3">#REF!</definedName>
    <definedName name="__POU31">#REF!</definedName>
    <definedName name="__POU32" localSheetId="3">#REF!</definedName>
    <definedName name="__POU32">#REF!</definedName>
    <definedName name="__Rev1" localSheetId="3">#REF!</definedName>
    <definedName name="__Rev1">#REF!</definedName>
    <definedName name="__Rev2" localSheetId="3">#REF!</definedName>
    <definedName name="__Rev2">#REF!</definedName>
    <definedName name="__SI31" localSheetId="3">#REF!</definedName>
    <definedName name="__SI31">#REF!</definedName>
    <definedName name="__SI32" localSheetId="3">#REF!</definedName>
    <definedName name="__SI32">#REF!</definedName>
    <definedName name="__SI33" localSheetId="3">#REF!</definedName>
    <definedName name="__SI33">#REF!</definedName>
    <definedName name="__SI41" localSheetId="3">#REF!</definedName>
    <definedName name="__SI41">#REF!</definedName>
    <definedName name="__SI42" localSheetId="3">#REF!</definedName>
    <definedName name="__SI42">#REF!</definedName>
    <definedName name="__SI43" localSheetId="3">#REF!</definedName>
    <definedName name="__SI43">#REF!</definedName>
    <definedName name="__SI44" localSheetId="3">#REF!</definedName>
    <definedName name="__SI44">#REF!</definedName>
    <definedName name="__SI45" localSheetId="3">#REF!</definedName>
    <definedName name="__SI45">#REF!</definedName>
    <definedName name="__SI46" localSheetId="3">#REF!</definedName>
    <definedName name="__SI46">#REF!</definedName>
    <definedName name="__SO41" localSheetId="3">#REF!</definedName>
    <definedName name="__SO41">#REF!</definedName>
    <definedName name="__SO42" localSheetId="3">#REF!</definedName>
    <definedName name="__SO42">#REF!</definedName>
    <definedName name="__Vgb1">[9]전압하강!#REF!</definedName>
    <definedName name="__YN1" localSheetId="3">#REF!</definedName>
    <definedName name="__YN1">#REF!</definedName>
    <definedName name="_09">#REF!</definedName>
    <definedName name="_1">#N/A</definedName>
    <definedName name="_1_?">#REF!</definedName>
    <definedName name="_1__123Graph_Aｸﾞﾗﾌ_1" localSheetId="3" hidden="1">'[10]3CH'!$C$9:$H$9</definedName>
    <definedName name="_1__123Graph_Aｸﾞﾗﾌ_1" hidden="1">'[11]3CH'!$C$9:$H$9</definedName>
    <definedName name="_1_0Print_Area" localSheetId="3">'[12]A-100전제'!#REF!</definedName>
    <definedName name="_1_0Print_Area">'[12]A-100전제'!#REF!</definedName>
    <definedName name="_10__123Graph_A차트_8" hidden="1">[13]A!$D$185:$D$186</definedName>
    <definedName name="_10x1_">#REF!</definedName>
    <definedName name="_11__123Graph_B차트_1" hidden="1">[13]A!$C$79:$C$84</definedName>
    <definedName name="_11x2_">#REF!</definedName>
    <definedName name="_12__123Graph_B차트_2" hidden="1">[13]A!$E$79:$E$84</definedName>
    <definedName name="_13__123Graph_B차트_3" hidden="1">[13]A!$C$113:$C$119</definedName>
    <definedName name="_14__123Graph_B차트_4" hidden="1">[13]A!$E$113:$E$119</definedName>
    <definedName name="_15__123Graph_B차트_5" hidden="1">[13]A!$C$148:$C$156</definedName>
    <definedName name="_16__123Graph_B차트_6" hidden="1">[13]A!$E$148:$E$156</definedName>
    <definedName name="_17__123Graph_B차트_7" hidden="1">[13]A!$C$185:$C$186</definedName>
    <definedName name="_18__123Graph_B차트_8" hidden="1">[13]A!$E$185:$E$186</definedName>
    <definedName name="_19__123Graph_X차트_1" hidden="1">[13]A!$A$79:$A$84</definedName>
    <definedName name="_1999_01_29" localSheetId="3">#REF!</definedName>
    <definedName name="_1999_01_29">#REF!</definedName>
    <definedName name="_2">#REF!</definedName>
    <definedName name="_2_?">#REF!</definedName>
    <definedName name="_2_?쨲?f">#REF!</definedName>
    <definedName name="_2__123Graph_Aｸﾞﾗﾌ_2" localSheetId="3" hidden="1">#REF!</definedName>
    <definedName name="_2__123Graph_Aｸﾞﾗﾌ_2" hidden="1">#REF!</definedName>
    <definedName name="_20__123Graph_X차트_2" hidden="1">[13]A!$A$79:$A$84</definedName>
    <definedName name="_21__123Graph_X차트_3" hidden="1">[13]A!$A$113:$A$119</definedName>
    <definedName name="_22__123Graph_X차트_4" hidden="1">[13]A!$A$113:$A$119</definedName>
    <definedName name="_23__123Graph_X차트_5" hidden="1">[13]A!$A$148:$A$156</definedName>
    <definedName name="_24__123Graph_X차트_6" hidden="1">[13]A!$A$148:$A$156</definedName>
    <definedName name="_25__123Graph_X차트_7" hidden="1">[13]A!$A$185:$A$186</definedName>
    <definedName name="_26__123Graph_X차트_8" hidden="1">[13]A!$A$185:$A$186</definedName>
    <definedName name="_27A11_" localSheetId="3">[5]제품별!#REF!</definedName>
    <definedName name="_27A11_">[14]제품별!#REF!</definedName>
    <definedName name="_2Print_Area" localSheetId="3">'[12]A-100전제'!#REF!</definedName>
    <definedName name="_2Print_Area">'[12]A-100전제'!#REF!</definedName>
    <definedName name="_3">#N/A</definedName>
    <definedName name="_3_?쨲?f">#REF!</definedName>
    <definedName name="_3__123Graph_Aｸﾞﾗﾌ_3" localSheetId="3" hidden="1">#REF!</definedName>
    <definedName name="_3__123Graph_Aｸﾞﾗﾌ_3" hidden="1">#REF!</definedName>
    <definedName name="_3__123Graph_A차트_1" hidden="1">[13]A!$B$79:$B$84</definedName>
    <definedName name="_3월">'[1]98연계표'!#REF!</definedName>
    <definedName name="_4">#N/A</definedName>
    <definedName name="_4__123Graph_Aｸﾞﾗﾌ_5" localSheetId="3" hidden="1">#REF!</definedName>
    <definedName name="_4__123Graph_Aｸﾞﾗﾌ_5" hidden="1">#REF!</definedName>
    <definedName name="_4__123Graph_A차트_2" hidden="1">[13]A!$D$79:$D$84</definedName>
    <definedName name="_4±aA¸A÷¹RA_A¡">#REF!</definedName>
    <definedName name="_5__123Graph_Aｸﾞﾗﾌ_6" localSheetId="3" hidden="1">#REF!</definedName>
    <definedName name="_5__123Graph_Aｸﾞﾗﾌ_6" hidden="1">#REF!</definedName>
    <definedName name="_5__123Graph_A차트_3" hidden="1">[13]A!$B$113:$B$119</definedName>
    <definedName name="_5±aA¸A÷¹RA_A¡">#REF!</definedName>
    <definedName name="_6__123Graph_A차트_4" hidden="1">[13]A!$D$113:$D$119</definedName>
    <definedName name="_6__123Graph_Bｸﾞﾗﾌ_6" localSheetId="3" hidden="1">#REF!</definedName>
    <definedName name="_6__123Graph_Bｸﾞﾗﾌ_6" hidden="1">#REF!</definedName>
    <definedName name="_7__123Graph_A차트_5" hidden="1">[13]A!$B$148:$B$156</definedName>
    <definedName name="_7AO¿a¹RA_A¡">#REF!</definedName>
    <definedName name="_8__123Graph_A차트_6" hidden="1">[13]A!$D$148:$D$156</definedName>
    <definedName name="_8B2_">#REF!</definedName>
    <definedName name="_9__123Graph_A차트_7" hidden="1">[13]A!$B$185:$B$186</definedName>
    <definedName name="_9FF3_">#REF!</definedName>
    <definedName name="_Ａ４1">#N/A</definedName>
    <definedName name="_aaa1" localSheetId="3">'[1]98연계표'!#REF!</definedName>
    <definedName name="_aaa1">'[1]98연계표'!#REF!</definedName>
    <definedName name="_aaa2">'[1]98연계표'!#REF!</definedName>
    <definedName name="_arl1">#REF!</definedName>
    <definedName name="_arl2">#REF!</definedName>
    <definedName name="_B2">#REF!</definedName>
    <definedName name="_c">'[15]14.1" Cst 변화'!$O$11</definedName>
    <definedName name="_Ca2">[6]CAP!#REF!</definedName>
    <definedName name="_cap1">#REF!</definedName>
    <definedName name="_cap2">#REF!</definedName>
    <definedName name="_cap3">#REF!</definedName>
    <definedName name="_cap4">#REF!</definedName>
    <definedName name="_cap6">#REF!</definedName>
    <definedName name="_Cch12">[7]CAP!$L$14</definedName>
    <definedName name="_cgs26">'[8]게이트 지연시간 설정 2'!$D$8</definedName>
    <definedName name="_cgs27">'[8]게이트 지연시간 설정 2'!$E$8</definedName>
    <definedName name="_cgs28">'[8]게이트 지연시간 설정 2'!$F$8</definedName>
    <definedName name="_cgs29">'[8]게이트 지연시간 설정 2'!$G$8</definedName>
    <definedName name="_cgs30">'[8]게이트 지연시간 설정 2'!$H$8</definedName>
    <definedName name="_cgs31">'[8]게이트 지연시간 설정 2'!$I$8</definedName>
    <definedName name="_cgs32">'[8]게이트 지연시간 설정 2'!$J$8</definedName>
    <definedName name="_con13" localSheetId="3">'[16](3)Product mix'!#REF!</definedName>
    <definedName name="_con13">'[17](3)Product mix'!#REF!</definedName>
    <definedName name="_Cpd1">[7]CAP!#REF!</definedName>
    <definedName name="_Cpd2">[7]CAP!#REF!</definedName>
    <definedName name="_Cpg1">[7]CAP!#REF!</definedName>
    <definedName name="_Cpg2">[7]CAP!#REF!</definedName>
    <definedName name="_Cpg3">[7]CAP!#REF!</definedName>
    <definedName name="_Cpg4">[7]CAP!#REF!</definedName>
    <definedName name="_Cst3">[7]CAP!#REF!</definedName>
    <definedName name="_Dist_Bin" localSheetId="4" hidden="1">#REF!</definedName>
    <definedName name="_Dist_Bin" localSheetId="5" hidden="1">#REF!</definedName>
    <definedName name="_Dist_Bin" hidden="1">#REF!</definedName>
    <definedName name="_Dist_Values" localSheetId="4" hidden="1">#REF!</definedName>
    <definedName name="_Dist_Values" localSheetId="5" hidden="1">#REF!</definedName>
    <definedName name="_Dist_Values" hidden="1">#REF!</definedName>
    <definedName name="_FF3">#REF!</definedName>
    <definedName name="_filerdatabase1" hidden="1">#REF!</definedName>
    <definedName name="_Fill" localSheetId="3" hidden="1">'[18]144'!#REF!</definedName>
    <definedName name="_Fill" localSheetId="4" hidden="1">'[18]144'!#REF!</definedName>
    <definedName name="_Fill" localSheetId="5" hidden="1">'[18]144'!#REF!</definedName>
    <definedName name="_Fill" hidden="1">'[18]144'!#REF!</definedName>
    <definedName name="_xlnm._FilterDatabase" localSheetId="3" hidden="1">#REF!</definedName>
    <definedName name="_xlnm._FilterDatabase" localSheetId="4" hidden="1">#REF!</definedName>
    <definedName name="_xlnm._FilterDatabase" localSheetId="5" hidden="1">#REF!</definedName>
    <definedName name="_xlnm._FilterDatabase" hidden="1">#REF!</definedName>
    <definedName name="_GoA1">[0]!_GoA1</definedName>
    <definedName name="_GoA2">[0]!_GoA2</definedName>
    <definedName name="_Key1" localSheetId="3" hidden="1">#REF!</definedName>
    <definedName name="_Key1" localSheetId="4" hidden="1">#REF!</definedName>
    <definedName name="_Key1" localSheetId="5" hidden="1">#REF!</definedName>
    <definedName name="_Key1" hidden="1">#REF!</definedName>
    <definedName name="_Key2" hidden="1">#REF!</definedName>
    <definedName name="_kgw1" localSheetId="3">'[2]98연계표'!#REF!</definedName>
    <definedName name="_kgw1">'[2]98연계표'!#REF!</definedName>
    <definedName name="_kgw2">'[2]98연계표'!#REF!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HM2">#REF!</definedName>
    <definedName name="_OHM3">#REF!</definedName>
    <definedName name="_Order1" hidden="1">255</definedName>
    <definedName name="_Order2" localSheetId="3">1</definedName>
    <definedName name="_Order2" hidden="1">255</definedName>
    <definedName name="_ovl1">[7]CAP!#REF!</definedName>
    <definedName name="_ovl2">[7]CAP!#REF!</definedName>
    <definedName name="_PI31" localSheetId="3">#REF!</definedName>
    <definedName name="_PI31">#REF!</definedName>
    <definedName name="_PI32" localSheetId="3">#REF!</definedName>
    <definedName name="_PI32">#REF!</definedName>
    <definedName name="_PLT1">#REF!</definedName>
    <definedName name="_PLT2">#REF!</definedName>
    <definedName name="_PO2" localSheetId="3">#REF!</definedName>
    <definedName name="_PO2">#REF!</definedName>
    <definedName name="_POU1" localSheetId="3">#REF!</definedName>
    <definedName name="_POU1">#REF!</definedName>
    <definedName name="_POU2" localSheetId="3">#REF!</definedName>
    <definedName name="_POU2">#REF!</definedName>
    <definedName name="_POU31" localSheetId="3">#REF!</definedName>
    <definedName name="_POU31">#REF!</definedName>
    <definedName name="_POU32" localSheetId="3">#REF!</definedName>
    <definedName name="_POU32">#REF!</definedName>
    <definedName name="_PRINT_TITLE">#REF!</definedName>
    <definedName name="_Regression_Int" hidden="1">1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hidden="1">#REF!</definedName>
    <definedName name="_Rev1" localSheetId="3">#REF!</definedName>
    <definedName name="_Rev1">#REF!</definedName>
    <definedName name="_Rev2" localSheetId="3">#REF!</definedName>
    <definedName name="_Rev2">#REF!</definedName>
    <definedName name="_SI31" localSheetId="3">#REF!</definedName>
    <definedName name="_SI31">#REF!</definedName>
    <definedName name="_SI32" localSheetId="3">#REF!</definedName>
    <definedName name="_SI32">#REF!</definedName>
    <definedName name="_SI33" localSheetId="3">#REF!</definedName>
    <definedName name="_SI33">#REF!</definedName>
    <definedName name="_SI41" localSheetId="3">#REF!</definedName>
    <definedName name="_SI41">#REF!</definedName>
    <definedName name="_SI42" localSheetId="3">#REF!</definedName>
    <definedName name="_SI42">#REF!</definedName>
    <definedName name="_SI43" localSheetId="3">#REF!</definedName>
    <definedName name="_SI43">#REF!</definedName>
    <definedName name="_SI44" localSheetId="3">#REF!</definedName>
    <definedName name="_SI44">#REF!</definedName>
    <definedName name="_SI45" localSheetId="3">#REF!</definedName>
    <definedName name="_SI45">#REF!</definedName>
    <definedName name="_SI46" localSheetId="3">#REF!</definedName>
    <definedName name="_SI46">#REF!</definedName>
    <definedName name="_SO41" localSheetId="3">#REF!</definedName>
    <definedName name="_SO41">#REF!</definedName>
    <definedName name="_SO42" localSheetId="3">#REF!</definedName>
    <definedName name="_SO42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  <definedName name="_x">#N/A</definedName>
    <definedName name="_x1">#REF!</definedName>
    <definedName name="_x2">#REF!</definedName>
    <definedName name="_YN1" localSheetId="3">#REF!</definedName>
    <definedName name="_YN1">#REF!</definedName>
    <definedName name="¿¹≫eAN°y½AÆR¼³ONLY">#REF!</definedName>
    <definedName name="¤¡">[19]변수!$F$14</definedName>
    <definedName name="¤¤">[19]변수!$H$25</definedName>
    <definedName name="¤±">[19]변수!$K$14</definedName>
    <definedName name="¤§">[19]변수!$H$26</definedName>
    <definedName name="¤ⓒ">[19]변수!$D$14</definedName>
    <definedName name="¤N">'[20]ΔVp &amp; Ω'!$G$6</definedName>
    <definedName name="￥AL">[21]Cgs계산값1!$E$12</definedName>
    <definedName name="￥aLge">[22]변수!$D$21</definedName>
    <definedName name="￥aLgs">[22]변수!$D$20</definedName>
    <definedName name="￥aSiNx">[23]Para.!$F$13</definedName>
    <definedName name="￥aSioNx">[23]Para.!$F$12</definedName>
    <definedName name="￥o1">#REF!</definedName>
    <definedName name="\a">#N/A</definedName>
    <definedName name="\b">#N/A</definedName>
    <definedName name="\p">#N/A</definedName>
    <definedName name="\s">#REF!</definedName>
    <definedName name="\w">#REF!</definedName>
    <definedName name="\z">#N/A</definedName>
    <definedName name="√">"SQRT"</definedName>
    <definedName name="↑">#REF!</definedName>
    <definedName name="§U">#REF!</definedName>
    <definedName name="※_추후_NAVA__PROJECT는__부품_" localSheetId="3">[24]품의서!#REF!</definedName>
    <definedName name="※_추후_NAVA__PROJECT는__부품_">[24]품의서!#REF!</definedName>
    <definedName name="½AA¤¼o">#REF!</definedName>
    <definedName name="¹ß">#REF!</definedName>
    <definedName name="A" localSheetId="3">[5]제품별!#REF!</definedName>
    <definedName name="A" localSheetId="4">[25]제품별!#REF!</definedName>
    <definedName name="A" localSheetId="5">[25]제품별!#REF!</definedName>
    <definedName name="A">[26]제품별!#REF!</definedName>
    <definedName name="A?___R3_t">#REF!</definedName>
    <definedName name="A_">[5]제품별!#REF!</definedName>
    <definedName name="A_1">[7]R!#REF!</definedName>
    <definedName name="a_11111">[27]R!#REF!</definedName>
    <definedName name="A_2">[7]R!#REF!</definedName>
    <definedName name="A_222222">[6]R!#REF!</definedName>
    <definedName name="a_a" localSheetId="3" hidden="1">#REF!</definedName>
    <definedName name="a_a" hidden="1">#REF!</definedName>
    <definedName name="a_call">[28]!Arr_CALL</definedName>
    <definedName name="A_I">[29]별제권_정리담보권!$U$6:$U$213</definedName>
    <definedName name="A_I1">[29]별제권_정리담보권!$O$6:$O$213</definedName>
    <definedName name="A_I2">[29]별제권_정리담보권!$Q$6:$Q$213</definedName>
    <definedName name="A_P">[29]별제권_정리담보권!$T$6:$T$213</definedName>
    <definedName name="A_PANEL">[30]X13!$F$6</definedName>
    <definedName name="A2S">'[1]98연계표'!#REF!</definedName>
    <definedName name="aa" localSheetId="3">[31]제품별!#REF!</definedName>
    <definedName name="aa" localSheetId="4">[32]제품별!#REF!</definedName>
    <definedName name="aa" localSheetId="5">[32]제품별!#REF!</definedName>
    <definedName name="aa">[33]제품별!#REF!</definedName>
    <definedName name="AA_">[33]제품별!#REF!</definedName>
    <definedName name="AA_1">[6]R!#REF!</definedName>
    <definedName name="AA_2">[6]R!#REF!</definedName>
    <definedName name="aaa" localSheetId="3">'[1]98연계표'!#REF!</definedName>
    <definedName name="aaa" localSheetId="4">'[2]98연계표'!#REF!</definedName>
    <definedName name="aaa" localSheetId="5">'[2]98연계표'!#REF!</definedName>
    <definedName name="aaa">'[34]98연계표'!#REF!</definedName>
    <definedName name="AAA_">'[34]98연계표'!#REF!</definedName>
    <definedName name="aaaa" localSheetId="3">[27]Var.!$D$20</definedName>
    <definedName name="aaaa">#N/A</definedName>
    <definedName name="AAAAAA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">'[1]98연계표'!#REF!</definedName>
    <definedName name="aaaaaaaaaaaaaaa">#REF!</definedName>
    <definedName name="aaaaawqwqw">'[1]98연계표'!#REF!</definedName>
    <definedName name="AB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3" hidden="1">#REF!,#REF!,#REF!</definedName>
    <definedName name="ACOG" localSheetId="4" hidden="1">#REF!,#REF!,#REF!</definedName>
    <definedName name="ACOG" localSheetId="5" hidden="1">#REF!,#REF!,#REF!</definedName>
    <definedName name="ACOG" hidden="1">#REF!,#REF!,#REF!</definedName>
    <definedName name="ADD" localSheetId="3">#REF!</definedName>
    <definedName name="ADD">#REF!</definedName>
    <definedName name="afaf">'[35]dV&amp;Cl'!$C$6</definedName>
    <definedName name="afafdas">[35]R!$D$16</definedName>
    <definedName name="ALTB" localSheetId="3">[36]MX628EX!#REF!</definedName>
    <definedName name="ALTB">[36]MX628EX!#REF!</definedName>
    <definedName name="anscount">1</definedName>
    <definedName name="Aperture_Ratio">[37]변수!$D$36</definedName>
    <definedName name="APS4_12M_E" localSheetId="3">[38]성신!#REF!</definedName>
    <definedName name="APS4_12M_E">[38]성신!#REF!</definedName>
    <definedName name="APS4_12M_E_">[38]성신!#REF!</definedName>
    <definedName name="area" localSheetId="3">#REF!</definedName>
    <definedName name="area">#REF!</definedName>
    <definedName name="Arr_CALL">[39]!Arr_CALL</definedName>
    <definedName name="Arr_CALL1">[40]!Arr_CALL</definedName>
    <definedName name="Arr2_CALL">[41]!Arr_CALL</definedName>
    <definedName name="array_cost_m2" localSheetId="3">#REF!</definedName>
    <definedName name="array_cost_m2">#REF!</definedName>
    <definedName name="array_grosf" localSheetId="3">#REF!</definedName>
    <definedName name="array_grosf">#REF!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3" hidden="1">#REF!</definedName>
    <definedName name="AS2TickmarkLS" localSheetId="4" hidden="1">#REF!</definedName>
    <definedName name="AS2TickmarkLS" localSheetId="5" hidden="1">#REF!</definedName>
    <definedName name="AS2TickmarkLS" hidden="1">#REF!</definedName>
    <definedName name="AS2TickmarkLS_" hidden="1">#REF!</definedName>
    <definedName name="AS2VersionLS" hidden="1">300</definedName>
    <definedName name="asa">'[42]97'!$I$3:$I$112,'[42]97'!$BC$3:$BS$112</definedName>
    <definedName name="asdfa" localSheetId="3" hidden="1">#REF!</definedName>
    <definedName name="asdfa" hidden="1">#REF!</definedName>
    <definedName name="asfaadsf">#REF!</definedName>
    <definedName name="asfadfasdfsda">[31]제품별!#REF!</definedName>
    <definedName name="awc">#REF!</definedName>
    <definedName name="A가뭐지" localSheetId="3">[5]제품별!#REF!</definedName>
    <definedName name="A가뭐지">[14]제품별!#REF!</definedName>
    <definedName name="b" localSheetId="3">'[15]14.1" Cst 변화'!$O$10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'[43]1-0. DMD'!$T$2</definedName>
    <definedName name="B_PANEL">[30]X13!$E$6</definedName>
    <definedName name="B_Panel_Xaxis">[30]Sapphire!$E$4</definedName>
    <definedName name="b3." localSheetId="3">#REF!</definedName>
    <definedName name="b3.">#REF!</definedName>
    <definedName name="Bank_Level">[44]MS_Out!$B$145</definedName>
    <definedName name="bb" localSheetId="3">#REF!</definedName>
    <definedName name="BB">#REF!</definedName>
    <definedName name="BBB">#REF!</definedName>
    <definedName name="bc">#REF!</definedName>
    <definedName name="BG_Del" hidden="1">15</definedName>
    <definedName name="BG_Ins" hidden="1">4</definedName>
    <definedName name="BG_Mod" hidden="1">6</definedName>
    <definedName name="Bldg_dep_yrs" localSheetId="3">#REF!</definedName>
    <definedName name="Bldg_dep_yrs">#REF!</definedName>
    <definedName name="BL번호">OFFSET([45]BL등록!$B$11,0,0,COUNTA([45]BL등록!$B$11:$B$500),1)</definedName>
    <definedName name="BP" localSheetId="3">#REF!</definedName>
    <definedName name="BP">#REF!</definedName>
    <definedName name="BRI1_IN">#REF!</definedName>
    <definedName name="BRI1_OUT">#REF!</definedName>
    <definedName name="BRI1_PR">#REF!</definedName>
    <definedName name="BRI2_IN">#REF!</definedName>
    <definedName name="BRI2_OUT">#REF!</definedName>
    <definedName name="BRI2_PR">#REF!</definedName>
    <definedName name="BRKT_ASST">#REF!</definedName>
    <definedName name="btw_01">#REF!,#REF!,#REF!,#REF!,#REF!,#REF!,#REF!,#REF!,#REF!</definedName>
    <definedName name="btw_03">#REF!,#REF!,#REF!,#REF!,#REF!</definedName>
    <definedName name="BUF1_IN">#REF!</definedName>
    <definedName name="BUF1_OUT">#REF!</definedName>
    <definedName name="BUF1_PR">#REF!</definedName>
    <definedName name="BUF2_IN">#REF!</definedName>
    <definedName name="BUF2_OUT">#REF!</definedName>
    <definedName name="BUF2_PR">#REF!</definedName>
    <definedName name="c_com">'[9]dV&amp;Cl'!#REF!</definedName>
    <definedName name="Ca_SiNx">#REF!</definedName>
    <definedName name="Ca_SiON">[46]CAP!#REF!</definedName>
    <definedName name="Ca_SiOx">[46]CAP!#REF!</definedName>
    <definedName name="Ca2_s">[6]CAP!#REF!</definedName>
    <definedName name="cal_com">'[9]dV&amp;Cl'!#REF!</definedName>
    <definedName name="call">'[9]dV&amp;Cl'!#REF!</definedName>
    <definedName name="Call_com">'[47]dV&amp;Cl'!#REF!</definedName>
    <definedName name="Call_com_max">'[47]dV&amp;Cl'!#REF!</definedName>
    <definedName name="Call_gate_s">[7]정리!#REF!</definedName>
    <definedName name="Call_gate_SE">[7]정리!#REF!</definedName>
    <definedName name="Call_gate_T">[7]정리!#REF!</definedName>
    <definedName name="Call_lc_max_st">'[47]dV&amp;Cl'!#REF!</definedName>
    <definedName name="Call_lc_min_st">'[47]dV&amp;Cl'!#REF!</definedName>
    <definedName name="Call_lc_st">'[47]dV&amp;Cl'!#REF!</definedName>
    <definedName name="Call_lc_st_T">[7]정리!#REF!</definedName>
    <definedName name="Call_max">'[37]dV&amp;Cl'!$C$6</definedName>
    <definedName name="Call_max_T">[7]정리!#REF!</definedName>
    <definedName name="Call_min">'[37]dV&amp;Cl'!$C$5</definedName>
    <definedName name="Call_min_T">[7]정리!#REF!</definedName>
    <definedName name="Call_panel_SE">[7]정리!#REF!</definedName>
    <definedName name="Call_panel_T">[7]정리!#REF!</definedName>
    <definedName name="Call_st_SE">[7]정리!#REF!</definedName>
    <definedName name="Call_st_T">[7]정리!#REF!</definedName>
    <definedName name="Call1_max">[7]CAP!$L$25</definedName>
    <definedName name="Call1_max_s">[7]CAP!#REF!</definedName>
    <definedName name="Call1_min">[48]CAP!$L$22</definedName>
    <definedName name="Call1_min_s">[7]CAP!#REF!</definedName>
    <definedName name="Call12_max">[6]CAP!$L$23</definedName>
    <definedName name="Call2_data_SE">[6]정리!#REF!</definedName>
    <definedName name="Call2_data_T">[6]정리!#REF!</definedName>
    <definedName name="Call2_gate_s">[6]정리!#REF!</definedName>
    <definedName name="Call2_gate_SE">[6]정리!#REF!</definedName>
    <definedName name="Call2_gate_T">[6]정리!#REF!</definedName>
    <definedName name="Call2_lc_st_T">[6]정리!#REF!</definedName>
    <definedName name="Call2_max">[7]CAP!#REF!</definedName>
    <definedName name="Call2_max_s">[7]CAP!#REF!</definedName>
    <definedName name="Call2_max_T">[6]정리!#REF!</definedName>
    <definedName name="Call2_min">[7]CAP!#REF!</definedName>
    <definedName name="Call2_min_s">[7]CAP!#REF!</definedName>
    <definedName name="Call2_min_T">[6]정리!#REF!</definedName>
    <definedName name="Call2_panel_SE">[6]정리!#REF!</definedName>
    <definedName name="Call2_panel_T">[6]정리!#REF!</definedName>
    <definedName name="Call2_st_SE">[6]정리!#REF!</definedName>
    <definedName name="Call2_st_T">[6]정리!#REF!</definedName>
    <definedName name="Call3_max">[7]CAP!#REF!</definedName>
    <definedName name="Call3_max_s">[7]CAP!#REF!</definedName>
    <definedName name="Call3_min">[7]CAP!#REF!</definedName>
    <definedName name="Call3_min_s">[7]CAP!#REF!</definedName>
    <definedName name="CAPA">[49]기준정보!$F$3:$F$14</definedName>
    <definedName name="Capture.Capture">[0]!Capture.Capture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i_s">[7]CAP!#REF!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">'[50]ΔVp &amp; Ω'!$G$6</definedName>
    <definedName name="Cb_ES">[46]CAP!#REF!</definedName>
    <definedName name="Cb_gs">[46]CAP!#REF!</definedName>
    <definedName name="Cb_Intrin">[46]CAP!#REF!</definedName>
    <definedName name="Cb_SiNx">[46]CAP!#REF!</definedName>
    <definedName name="Cb_SiON">[46]CAP!#REF!</definedName>
    <definedName name="Cb_SiOx">[46]CAP!#REF!</definedName>
    <definedName name="cc" localSheetId="3">'[51]00-03'!$AN$22</definedName>
    <definedName name="CC">#REF!</definedName>
    <definedName name="Cc_SE">[7]정리!#REF!</definedName>
    <definedName name="Cc_T">[7]정리!#REF!</definedName>
    <definedName name="Cc2_SiNx">[52]CAP!#REF!</definedName>
    <definedName name="Cc2_SiON">[52]CAP!#REF!</definedName>
    <definedName name="Cc2_SiOx">[52]CAP!#REF!</definedName>
    <definedName name="ccc" localSheetId="3">'[53]dV&amp;Cl'!#REF!</definedName>
    <definedName name="CCC">#REF!</definedName>
    <definedName name="Cch_pa">[7]CAP!#REF!</definedName>
    <definedName name="Cch_pa_s">[7]CAP!#REF!</definedName>
    <definedName name="Cch_s">[7]CAP!#REF!</definedName>
    <definedName name="Cch1_SiNx_s">[7]CAP!#REF!</definedName>
    <definedName name="Cch1_SiO2_s">[7]CAP!#REF!</definedName>
    <definedName name="Cch12_s">[7]CAP!#REF!</definedName>
    <definedName name="Cch12_SiNx_s">[7]CAP!#REF!</definedName>
    <definedName name="Cch12_SiO2_s">[7]CAP!#REF!</definedName>
    <definedName name="Cch14_s">[7]CAP!#REF!</definedName>
    <definedName name="Cch14_SiNx_s">[7]CAP!#REF!</definedName>
    <definedName name="Cch14_SiO2_s">[7]CAP!#REF!</definedName>
    <definedName name="Cch2_SiNx_s">[7]CAP!#REF!</definedName>
    <definedName name="Cch2_SiO2_s">[7]CAP!#REF!</definedName>
    <definedName name="Cch6_SiNx_s">[7]CAP!#REF!</definedName>
    <definedName name="Cch6_SiO2_s">[7]CAP!#REF!</definedName>
    <definedName name="Ccom">'[37]dV&amp;Cl'!$C$40</definedName>
    <definedName name="Ccom_line">'[48]dV&amp;Cl'!$C$18</definedName>
    <definedName name="Ccom_min">'[37]dV&amp;Cl'!$C$41</definedName>
    <definedName name="cd_data">[54]설계상수!$H$26</definedName>
    <definedName name="cd_gate">[54]설계상수!$H$25</definedName>
    <definedName name="Cdata_dot_s">'[7]dV&amp;Cl'!#REF!</definedName>
    <definedName name="Cdata_line">'[48]dV&amp;Cl'!$C$17</definedName>
    <definedName name="Cdata_line_s">'[7]dV&amp;Cl'!#REF!</definedName>
    <definedName name="Cdata_line_T">[7]정리!#REF!</definedName>
    <definedName name="Cdcec_LC_SE">[7]CAP!#REF!</definedName>
    <definedName name="Cdcec_SE">[7]CAP!#REF!</definedName>
    <definedName name="Cdcec_SiNx_P_SE">[7]CAP!#REF!</definedName>
    <definedName name="cde" localSheetId="3">#REF!</definedName>
    <definedName name="CDE">#REF!</definedName>
    <definedName name="Cdot">#REF!</definedName>
    <definedName name="Cdot_T">[7]Var.!#REF!</definedName>
    <definedName name="Cei">[55]변수1!$H$10</definedName>
    <definedName name="Cell">'[56]dV&amp;Cl'!#REF!</definedName>
    <definedName name="Cell_cost_m2" localSheetId="3">#REF!</definedName>
    <definedName name="Cell_cost_m2">#REF!</definedName>
    <definedName name="Cell_grosf" localSheetId="3">#REF!</definedName>
    <definedName name="Cell_grosf">#REF!</definedName>
    <definedName name="CEN_IN">#REF!</definedName>
    <definedName name="CEN_OUT">#REF!</definedName>
    <definedName name="CEN_PR">#REF!</definedName>
    <definedName name="CEN_Ser_PR">#REF!</definedName>
    <definedName name="cf">'[9]dV&amp;Cl'!#REF!</definedName>
    <definedName name="CF_cost_m2" localSheetId="3">#REF!</definedName>
    <definedName name="CF_cost_m2">#REF!</definedName>
    <definedName name="CF_grosf" localSheetId="3">#REF!</definedName>
    <definedName name="CF_grosf">#REF!</definedName>
    <definedName name="cg">'[9]dV&amp;Cl'!#REF!</definedName>
    <definedName name="Cgate_dot">'[47]dV&amp;Cl'!#REF!</definedName>
    <definedName name="Cgate_dot_s">'[7]dV&amp;Cl'!#REF!</definedName>
    <definedName name="Cgate_dot1">'[7]dV&amp;Cl'!#REF!</definedName>
    <definedName name="Cgate_dot1_s">'[7]dV&amp;Cl'!#REF!</definedName>
    <definedName name="Cgate_dot2">'[7]dV&amp;Cl'!#REF!</definedName>
    <definedName name="Cgate_dot2_s">'[7]dV&amp;Cl'!#REF!</definedName>
    <definedName name="Cgate_dot3">'[7]dV&amp;Cl'!#REF!</definedName>
    <definedName name="Cgate_dot3_s">'[7]dV&amp;Cl'!#REF!</definedName>
    <definedName name="Cgate_dot4">'[7]dV&amp;Cl'!#REF!</definedName>
    <definedName name="Cgate_dot4_s">'[7]dV&amp;Cl'!#REF!</definedName>
    <definedName name="Cgate_line">'[37]dV&amp;Cl'!$C$23</definedName>
    <definedName name="Cgate_line_s">'[7]dV&amp;Cl'!#REF!</definedName>
    <definedName name="Cgate_line_T">[7]정리!#REF!</definedName>
    <definedName name="Cgate_line1">'[7]dV&amp;Cl'!#REF!</definedName>
    <definedName name="Cgate_line1_s">'[7]dV&amp;Cl'!#REF!</definedName>
    <definedName name="Cgate_line2">'[7]dV&amp;Cl'!#REF!</definedName>
    <definedName name="Cgate_line2_s">'[7]dV&amp;Cl'!#REF!</definedName>
    <definedName name="Cgate_line3">'[7]dV&amp;Cl'!#REF!</definedName>
    <definedName name="Cgate_line3_s">'[7]dV&amp;Cl'!#REF!</definedName>
    <definedName name="Cgate_line4">'[7]dV&amp;Cl'!#REF!</definedName>
    <definedName name="Cgate_line4_s">'[7]dV&amp;Cl'!#REF!</definedName>
    <definedName name="Cgcec_SiNx_P_SE">[7]CAP!#REF!</definedName>
    <definedName name="Cgcec_SiO2_SE">[7]CAP!#REF!</definedName>
    <definedName name="Cgcom">#REF!</definedName>
    <definedName name="Cgcom_SiON">[46]CAP!#REF!</definedName>
    <definedName name="Cgcom_SiOx">[57]CAP!#REF!</definedName>
    <definedName name="Cgdc_SiNx_s">[7]CAP!#REF!</definedName>
    <definedName name="Cgdc_SiO2_s">[7]CAP!#REF!</definedName>
    <definedName name="Cgdx">#REF!</definedName>
    <definedName name="cgeg">#REF!</definedName>
    <definedName name="Cgs">[37]CAP!$G$64</definedName>
    <definedName name="Cgs_dh_gh">[7]CAP!#REF!</definedName>
    <definedName name="Cgs_dh_gh_s">[7]CAP!#REF!</definedName>
    <definedName name="Cgs_dh_gl">[7]CAP!#REF!</definedName>
    <definedName name="Cgs_dh_gl_s">[7]CAP!#REF!</definedName>
    <definedName name="Cgs_dl_gh">[7]CAP!#REF!</definedName>
    <definedName name="Cgs_dl_gh_s">[7]CAP!#REF!</definedName>
    <definedName name="Cgs_dl_gl">[7]CAP!#REF!</definedName>
    <definedName name="Cgs_dl_gl_s">[7]CAP!#REF!</definedName>
    <definedName name="Cgs_dsl_gsl">[7]CAP!#REF!</definedName>
    <definedName name="Cgs_off">#REF!</definedName>
    <definedName name="Cgs_off_s">[7]CAP!#REF!</definedName>
    <definedName name="Cgs_offVp">#REF!</definedName>
    <definedName name="Cgs_on">[7]CAP!$L$23</definedName>
    <definedName name="Cgs_on_s">[7]CAP!#REF!</definedName>
    <definedName name="Cgs_onVp">#REF!</definedName>
    <definedName name="Cgs_T">[7]정리!#REF!</definedName>
    <definedName name="Cgsg">[58]CAP!$G$17</definedName>
    <definedName name="Cgsg_SiON">[46]CAP!#REF!</definedName>
    <definedName name="Cgsg_SiOx">[46]CAP!#REF!</definedName>
    <definedName name="Cgsi_dh_gh">[7]CAP!#REF!</definedName>
    <definedName name="Cgsi_dh_gh_s">[7]CAP!#REF!</definedName>
    <definedName name="Cgsi_dh_gl">[7]CAP!#REF!</definedName>
    <definedName name="Cgsi_dh_gl_s">[7]CAP!#REF!</definedName>
    <definedName name="Cgsi_dl_gh">[7]CAP!#REF!</definedName>
    <definedName name="Cgsi_dl_gh_s">[7]CAP!#REF!</definedName>
    <definedName name="Cgsi_dl_gl">[7]CAP!#REF!</definedName>
    <definedName name="Cgsi_dl_gl_s">[7]CAP!#REF!</definedName>
    <definedName name="Cgsi_off_s">[7]CAP!#REF!</definedName>
    <definedName name="Cgsi_on_s">[7]CAP!#REF!</definedName>
    <definedName name="Cgso_gh">[7]CAP!#REF!</definedName>
    <definedName name="Cgso_gh_s">[7]CAP!#REF!</definedName>
    <definedName name="Cgso_gl">[7]CAP!#REF!</definedName>
    <definedName name="Cgso_gl_s">[7]CAP!#REF!</definedName>
    <definedName name="Cgso_off_s">[7]CAP!#REF!</definedName>
    <definedName name="Cgso_on_s">[7]CAP!#REF!</definedName>
    <definedName name="Cgsoff">'[50]ΔVp &amp; Ω'!$C$6</definedName>
    <definedName name="Cgson">'[20]ΔVp &amp; Ω'!$D$6</definedName>
    <definedName name="ch">[59]CAP!$G$56</definedName>
    <definedName name="Ci_2">[54]설계상수!$C$19</definedName>
    <definedName name="Ci_3">[54]설계상수!$C$20</definedName>
    <definedName name="Ci_4">[54]설계상수!$C$21</definedName>
    <definedName name="Clc">[37]CAP!$G$8</definedName>
    <definedName name="Clc_ave">[48]CAP!$H$7</definedName>
    <definedName name="Clc_ave_T">[7]정리!#REF!</definedName>
    <definedName name="Clc_avg">[60]변수!$H$25</definedName>
    <definedName name="Clc_max">[37]CAP!$G$7</definedName>
    <definedName name="Clc_max_T">[7]정리!#REF!</definedName>
    <definedName name="Clc_min">[37]CAP!$G$6</definedName>
    <definedName name="Clc_min_T">[7]정리!#REF!</definedName>
    <definedName name="Clc_st_T">[7]정리!#REF!</definedName>
    <definedName name="Clcmax">'[20]ΔVp &amp; Ω'!$H$6</definedName>
    <definedName name="Clcmin">'[50]ΔVp &amp; Ω'!$I$6</definedName>
    <definedName name="clean부">#N/A</definedName>
    <definedName name="Clm">'[46]F-T Voltage'!$E$71</definedName>
    <definedName name="Clmf">[52]CAP!#REF!</definedName>
    <definedName name="Ｃｏｄｅ">[61]확인서!$G$10</definedName>
    <definedName name="Coff제외">[55]변수1!$C$39</definedName>
    <definedName name="Con_gs">[62]CAP!$G$56</definedName>
    <definedName name="Con_SiNx">[52]CAP!#REF!</definedName>
    <definedName name="Con_SiON">[52]CAP!#REF!</definedName>
    <definedName name="Con_SiOx">[46]CAP!#REF!</definedName>
    <definedName name="COOL_CV_PR">#REF!</definedName>
    <definedName name="COOL_IN">#REF!</definedName>
    <definedName name="COOL_OUT">[63]UNIT!#REF!</definedName>
    <definedName name="COOL_PR">#REF!</definedName>
    <definedName name="COOL1_IN">#REF!</definedName>
    <definedName name="COOL1_OUT">[63]UNIT!#REF!</definedName>
    <definedName name="COOL1_PR">#REF!</definedName>
    <definedName name="COUPPCD" localSheetId="3">#REF!</definedName>
    <definedName name="COUPPCD">#REF!</definedName>
    <definedName name="Covl1_a_Si_s">[7]CAP!#REF!</definedName>
    <definedName name="Covl1_s">[7]CAP!#REF!</definedName>
    <definedName name="Covl1_SiNx_s">[7]CAP!#REF!</definedName>
    <definedName name="Covl1_SiO2_s">[7]CAP!#REF!</definedName>
    <definedName name="Covl2_a_Si_s">[7]CAP!#REF!</definedName>
    <definedName name="Covl2_s">[7]CAP!#REF!</definedName>
    <definedName name="Covl2_SiNx_s">[7]CAP!#REF!</definedName>
    <definedName name="Covl2_SiO2_s">[7]CAP!#REF!</definedName>
    <definedName name="Cpx">#REF!</definedName>
    <definedName name="create_xla">0</definedName>
    <definedName name="_xlnm.Criteria">#REF!</definedName>
    <definedName name="Criteria_MI">#REF!</definedName>
    <definedName name="CRT_SHELF">#REF!</definedName>
    <definedName name="CRT_TURN">#REF!</definedName>
    <definedName name="CRTC">#REF!</definedName>
    <definedName name="cs">'[9]dV&amp;Cl'!#REF!</definedName>
    <definedName name="csDesignMode">1</definedName>
    <definedName name="Csignal_line">'[37]dV&amp;Cl'!$C$24</definedName>
    <definedName name="Cst" localSheetId="3">[37]CAP!$G$11</definedName>
    <definedName name="cst">#N/A</definedName>
    <definedName name="Cst_line">'[37]dV&amp;Cl'!$C$25</definedName>
    <definedName name="Cst_line_SE">'[7]dV&amp;Cl'!#REF!</definedName>
    <definedName name="Cst_line_T">[7]정리!#REF!</definedName>
    <definedName name="Cst_s">[7]CAP!#REF!</definedName>
    <definedName name="CST_SHELF">#REF!</definedName>
    <definedName name="Cst_SiNx">[47]CAP!#REF!</definedName>
    <definedName name="Cst_SiON">[57]CAP!#REF!</definedName>
    <definedName name="Cst_SiOx">[46]CAP!#REF!</definedName>
    <definedName name="Cst_T">[7]정리!#REF!</definedName>
    <definedName name="Cstdc_a_Si_s">[7]CAP!#REF!</definedName>
    <definedName name="Cstdc_s">[7]CAP!#REF!</definedName>
    <definedName name="Cstdc_SiNx_s">[7]CAP!#REF!</definedName>
    <definedName name="Cstdc_SiO2_s">[7]CAP!#REF!</definedName>
    <definedName name="Cstsg">[57]CAP!#REF!</definedName>
    <definedName name="Cstsg_Intrin">[57]CAP!#REF!</definedName>
    <definedName name="Cstsg_SiNx">[57]CAP!#REF!</definedName>
    <definedName name="Cstsg_SiON">[46]CAP!#REF!</definedName>
    <definedName name="Cstsg_SiOx">[46]CAP!#REF!</definedName>
    <definedName name="current_max">'[64]기본 상수'!$F$28</definedName>
    <definedName name="currentmonth">#REF!</definedName>
    <definedName name="CV">BlankMacro1</definedName>
    <definedName name="CV_CST_Pr">#REF!</definedName>
    <definedName name="CV_SYS">#REF!</definedName>
    <definedName name="CV1_IN">#REF!</definedName>
    <definedName name="CV1_INPUT">#REF!</definedName>
    <definedName name="CV1_OUT">#REF!</definedName>
    <definedName name="CV1_PR">#REF!</definedName>
    <definedName name="CV1_PRICE">#REF!</definedName>
    <definedName name="CV2_IN">#REF!</definedName>
    <definedName name="CV2_OUT">#REF!</definedName>
    <definedName name="CV2_PR">#REF!</definedName>
    <definedName name="CX_411" localSheetId="3">[38]성신!#REF!</definedName>
    <definedName name="CX_411">[38]성신!#REF!</definedName>
    <definedName name="CX_411_">[38]성신!#REF!</definedName>
    <definedName name="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TA">#REF!</definedName>
    <definedName name="DATA_B">[65]자료설정!$L$2</definedName>
    <definedName name="DATA_M">[65]자료설정!$B$4:$F$20</definedName>
    <definedName name="DATA_Q">[65]자료설정!$J$2</definedName>
    <definedName name="DATA_S">[65]견적입력!$BF$1:$BG$183</definedName>
    <definedName name="DATA_T">[65]자료설정!$G$4:$H$20</definedName>
    <definedName name="DATA1">#N/A</definedName>
    <definedName name="DATA2">#N/A</definedName>
    <definedName name="DATA3">#REF!</definedName>
    <definedName name="DATA4">#REF!</definedName>
    <definedName name="DATA999">[65]견적입력!$AX$2:$AY$12</definedName>
    <definedName name="_xlnm.Database" localSheetId="3">#REF!</definedName>
    <definedName name="_xlnm.Database">#REF!</definedName>
    <definedName name="Database_">#REF!</definedName>
    <definedName name="Database_MI">#REF!</definedName>
    <definedName name="dd" localSheetId="3" hidden="1">#REF!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>'[1]98연계표'!#REF!</definedName>
    <definedName name="DDDDD">'[66]98연계표'!#REF!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S">BlankMacro1</definedName>
    <definedName name="DDW">BlankMacro1</definedName>
    <definedName name="Demand" localSheetId="3">#REF!</definedName>
    <definedName name="Demand">#REF!</definedName>
    <definedName name="DFYHJ">#REF!</definedName>
    <definedName name="DG">BlankMacro1</definedName>
    <definedName name="DIV1_IN">#REF!</definedName>
    <definedName name="DIV1_OUT">#REF!</definedName>
    <definedName name="DIV1_PR">#REF!</definedName>
    <definedName name="DIV2_IN">#REF!</definedName>
    <definedName name="DIV2_OUT">#REF!</definedName>
    <definedName name="DIV2_PR">#REF!</definedName>
    <definedName name="DIV3_IN">#REF!</definedName>
    <definedName name="DIV3_OUT">#REF!</definedName>
    <definedName name="DIV3_PR">#REF!</definedName>
    <definedName name="DIV4_IN">#REF!</definedName>
    <definedName name="DIV4_OUT">#REF!</definedName>
    <definedName name="DIV4_PR">#REF!</definedName>
    <definedName name="DIV5_IN">#REF!</definedName>
    <definedName name="DIV5_OUT">#REF!</definedName>
    <definedName name="DIV5_PR">#REF!</definedName>
    <definedName name="DIV6_IN">#REF!</definedName>
    <definedName name="DIV6_OUT">#REF!</definedName>
    <definedName name="DIV6_PR">#REF!</definedName>
    <definedName name="DIV7_IN">#REF!</definedName>
    <definedName name="DIV7_OUT">#REF!</definedName>
    <definedName name="DIV7_PR">#REF!</definedName>
    <definedName name="DIV8_IN">#REF!</definedName>
    <definedName name="DIV8_OUT">#REF!</definedName>
    <definedName name="DIV8_PR">#REF!</definedName>
    <definedName name="DKD">BlankMacro1</definedName>
    <definedName name="DKE">BlankMacro1</definedName>
    <definedName name="DKGK">BlankMacro1</definedName>
    <definedName name="DL">#REF!</definedName>
    <definedName name="DLEHD">#REF!</definedName>
    <definedName name="DN" localSheetId="3">#REF!</definedName>
    <definedName name="DN">#REF!</definedName>
    <definedName name="Dot_Count_H">[67]변수!$Y$23</definedName>
    <definedName name="Dot_R">[47]R!#REF!</definedName>
    <definedName name="dP">#N/A</definedName>
    <definedName name="DP2_20" localSheetId="3">[38]성신!#REF!</definedName>
    <definedName name="DP2_20">[38]성신!#REF!</definedName>
    <definedName name="DP2_20_">[38]성신!#REF!</definedName>
    <definedName name="drdo">"Drop Down 10"</definedName>
    <definedName name="DS">BlankMacro1</definedName>
    <definedName name="DSA">#REF!</definedName>
    <definedName name="dV_tb">[47]전압하강!#REF!</definedName>
    <definedName name="dVft_max">'[7]dV&amp;Cl'!$C$7</definedName>
    <definedName name="dVft_max_off">'[7]dV&amp;Cl'!#REF!</definedName>
    <definedName name="dVft_max_s">'[7]dV&amp;Cl'!#REF!</definedName>
    <definedName name="dVft_min">'[48]dV&amp;Cl'!$C$6</definedName>
    <definedName name="dVft_min_off">'[7]dV&amp;Cl'!#REF!</definedName>
    <definedName name="dVft_min_s">'[7]dV&amp;Cl'!#REF!</definedName>
    <definedName name="dVft0">'[47]F-T Voltage'!#REF!</definedName>
    <definedName name="dVft5">'[47]F-T Voltage'!#REF!</definedName>
    <definedName name="dVp_max">'[37]dV&amp;Cl'!$C$12</definedName>
    <definedName name="dVp_min">'[37]dV&amp;Cl'!$C$11</definedName>
    <definedName name="DWS">BlankMacro1</definedName>
    <definedName name="E">BlankMacro1</definedName>
    <definedName name="e_ES">[22]변수!$F$10</definedName>
    <definedName name="e_GI_SiNx">[52]변수!$F$14</definedName>
    <definedName name="e_GI_SiON">[52]변수!$F$16</definedName>
    <definedName name="e_GI_SiOx">[52]변수!$F$15</definedName>
    <definedName name="e_Intrin">[46]변수!$F$13</definedName>
    <definedName name="e_LC_max">[58]입력변수!$D$25</definedName>
    <definedName name="e_LC_min">[58]입력변수!$D$24</definedName>
    <definedName name="e0">[68]sheet1!#REF!</definedName>
    <definedName name="E­¼OAu±Ø_¸eAu">'[69]계조에 따른 특성'!$M$6</definedName>
    <definedName name="E2EM_X4C1" localSheetId="3">[38]성신!#REF!</definedName>
    <definedName name="E2EM_X4C1">[38]성신!#REF!</definedName>
    <definedName name="E2EM_X4C1_">[38]성신!#REF!</definedName>
    <definedName name="E3Z_G61" localSheetId="3">[38]성신!#REF!</definedName>
    <definedName name="E3Z_G61">[38]성신!#REF!</definedName>
    <definedName name="E3Z_G62" localSheetId="3">[38]성신!#REF!</definedName>
    <definedName name="E3Z_G62">[38]성신!#REF!</definedName>
    <definedName name="EE" localSheetId="3">#REF!</definedName>
    <definedName name="EE">#REF!</definedName>
    <definedName name="EE_SX672" localSheetId="3">[38]성신!#REF!</definedName>
    <definedName name="EE_SX672">[38]성신!#REF!</definedName>
    <definedName name="EMG" localSheetId="3">#REF!</definedName>
    <definedName name="EMG">#REF!</definedName>
    <definedName name="EMG_">#REF!</definedName>
    <definedName name="EO">#REF!</definedName>
    <definedName name="er">[70]제품별!#REF!</definedName>
    <definedName name="erewr">[71]제품별!#REF!</definedName>
    <definedName name="EV">[72]기준정보!$E$3:$E$37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>#REF!</definedName>
    <definedName name="EXE">BlankMacro1</definedName>
    <definedName name="existe">1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>#REF!</definedName>
    <definedName name="F" localSheetId="3">#REF!</definedName>
    <definedName name="F">'[1]98연계표'!#REF!</definedName>
    <definedName name="F2D_IN">#REF!</definedName>
    <definedName name="F2D_OUT">#REF!</definedName>
    <definedName name="F2D_PR">#REF!</definedName>
    <definedName name="FAB">[49]기준정보!$H$3:$H$20</definedName>
    <definedName name="FACTOR1">3.64</definedName>
    <definedName name="FACTOR2">0.5363</definedName>
    <definedName name="FACTOR3">0.963</definedName>
    <definedName name="FACTOR4">3.576</definedName>
    <definedName name="FACTOR5">0.95</definedName>
    <definedName name="FACTOR6">0.9</definedName>
    <definedName name="FACTOR7">(1-0.3*2/3)/1.215/1.1</definedName>
    <definedName name="feuille_base">"xlsheet.xla"</definedName>
    <definedName name="ff" localSheetId="3">#REF!</definedName>
    <definedName name="FF">#REF!</definedName>
    <definedName name="fff" localSheetId="3">#REF!</definedName>
    <definedName name="FFF">#REF!</definedName>
    <definedName name="fgdg">#REF!</definedName>
    <definedName name="fgPRPRRKRKRKRKRKTBTB2RT" localSheetId="3">'[73]11'!#REF!</definedName>
    <definedName name="fgPRPRRKRKRKRKRKTBTB2RT">'[73]11'!#REF!</definedName>
    <definedName name="FGPRTBTB1RTDKDK">#REF!</definedName>
    <definedName name="FGrkrkrkrkrkrkrktbtbsptbrt">[74]TEL!#REF!</definedName>
    <definedName name="FGrkrkrkrkrkrkrktbtbspthrt_">[74]TEL!#REF!</definedName>
    <definedName name="fgRKRKRKRKRKTBTB2RTDKDK">#REF!</definedName>
    <definedName name="FGRKRKRKTBTB1RTDKDK" localSheetId="3">#REF!</definedName>
    <definedName name="FGRKRKRKTBTB1RTDKDK">#REF!</definedName>
    <definedName name="FGRKRKTBTB3RTDKDK" localSheetId="3">#REF!</definedName>
    <definedName name="FGRKRKTBTB3RTDKDK">#REF!</definedName>
    <definedName name="Fia_Al_Down">#REF!</definedName>
    <definedName name="Fia_Al_Left">#REF!</definedName>
    <definedName name="finish" localSheetId="3">#REF!</definedName>
    <definedName name="finish">#REF!</definedName>
    <definedName name="FIRR" localSheetId="3">#REF!</definedName>
    <definedName name="FIRR">#REF!</definedName>
    <definedName name="FIRR분석" localSheetId="3">#REF!</definedName>
    <definedName name="FIRR분석">#REF!</definedName>
    <definedName name="FSTK08" localSheetId="3" hidden="1">#REF!</definedName>
    <definedName name="FSTK08" hidden="1">#REF!</definedName>
    <definedName name="G_BUFF">#REF!</definedName>
    <definedName name="ga">#REF!</definedName>
    <definedName name="Gamma_Calculate">[75]Gamma!$X$58:$X$90</definedName>
    <definedName name="Gamma_Data">[75]Gamma!$W$58:$W$90</definedName>
    <definedName name="Gamma_Point">[75]Gamma!$C$3:$AJ$3</definedName>
    <definedName name="Gamma_Result">[76]Gamma!$B$18:$AH$22</definedName>
    <definedName name="Gamma_Spec">[75]Gamma!$C$50:$AJ$52</definedName>
    <definedName name="Gamma_x">[77]Gamma!$C$58:$C$90</definedName>
    <definedName name="Gamma_y">[77]Gamma!$D$58:$D$90</definedName>
    <definedName name="gap">#REF!</definedName>
    <definedName name="GATE">[9]변수!#REF!</definedName>
    <definedName name="Gate_Area">[47]변수!#REF!</definedName>
    <definedName name="Gate_Area_SE_LC">[7]Var.!#REF!</definedName>
    <definedName name="Gate_Area_SE_SiNx_P">[7]Var.!#REF!</definedName>
    <definedName name="Gate_Area_SE_SiNx_pass">[7]Var.!#REF!</definedName>
    <definedName name="Gate_Area_SE_SiO2">[7]Var.!#REF!</definedName>
    <definedName name="Gate_Common_ITO_LC">[7]Var.!#REF!</definedName>
    <definedName name="Gate_Common_ITO_SiNx_P">[7]Var.!#REF!</definedName>
    <definedName name="Gate_Common_ITO_SiO2">[7]Var.!#REF!</definedName>
    <definedName name="Gate_cross">#REF!</definedName>
    <definedName name="GATE_L">#REF!</definedName>
    <definedName name="Gate_LENGTH">#REF!</definedName>
    <definedName name="Gate_Line_Area">[6]R!#REF!</definedName>
    <definedName name="Gate_Line_Width">[37]변수!$D$10</definedName>
    <definedName name="Gate_line_Width_Al">[48]Var.!$D$11</definedName>
    <definedName name="Gate_Line_with_ITO">[78]변수2!#REF!</definedName>
    <definedName name="GCV">#REF!</definedName>
    <definedName name="GETT" hidden="1">[79]반송!$A$2:$M$207</definedName>
    <definedName name="gg" localSheetId="3">#REF!</definedName>
    <definedName name="GG">#REF!</definedName>
    <definedName name="ggg">#N/A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">#REF!</definedName>
    <definedName name="ghjj">#REF!</definedName>
    <definedName name="gjg">#N/A</definedName>
    <definedName name="glw">#REF!</definedName>
    <definedName name="GN" hidden="1">#REF!</definedName>
    <definedName name="grea">#REF!</definedName>
    <definedName name="H">"Text 853"</definedName>
    <definedName name="H_1">[7]R!#REF!</definedName>
    <definedName name="H_2">[7]R!#REF!</definedName>
    <definedName name="H_V_ratior">[7]Var.!#REF!</definedName>
    <definedName name="har">#REF!</definedName>
    <definedName name="hbb" localSheetId="3">'[80]98연계표'!#REF!</definedName>
    <definedName name="hbb">'[81]98연계표'!#REF!</definedName>
    <definedName name="hh">#REF!</definedName>
    <definedName name="hhr">#REF!</definedName>
    <definedName name="hn">[54]설계상수!$E$6</definedName>
    <definedName name="hp">[54]설계상수!$E$4</definedName>
    <definedName name="HTA" localSheetId="3">#REF!</definedName>
    <definedName name="HTA">#REF!</definedName>
    <definedName name="HTA_">#REF!</definedName>
    <definedName name="HTML_CodePage" hidden="1">949</definedName>
    <definedName name="HTML_Control" localSheetId="3" hidden="1">{"'사직서'!$A$1:$H$9"}</definedName>
    <definedName name="HTML_Control" localSheetId="4" hidden="1">{"'사직서'!$A$1:$H$9"}</definedName>
    <definedName name="HTML_Control" localSheetId="5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TML1_1" hidden="1">"'[수정일일1204.xls]PEPCYCLE 12'!$A$1:$AH$45"</definedName>
    <definedName name="HTML1_10">""</definedName>
    <definedName name="HTML1_11">1</definedName>
    <definedName name="HTML1_12">"C:\WHANG\보고\MyHTML.htm"</definedName>
    <definedName name="HTML1_2">1</definedName>
    <definedName name="HTML1_3">"수정일일1204.xls"</definedName>
    <definedName name="HTML1_4">"PEPCYCLE 12"</definedName>
    <definedName name="HTML1_5">""</definedName>
    <definedName name="HTML1_6">-4146</definedName>
    <definedName name="HTML1_7">-4146</definedName>
    <definedName name="HTML1_8">"96-12-10"</definedName>
    <definedName name="HTML1_9">"황규현"</definedName>
    <definedName name="HTMLCount">1</definedName>
    <definedName name="H프로젝트">#REF!</definedName>
    <definedName name="i" localSheetId="3">3</definedName>
    <definedName name="I">#REF!</definedName>
    <definedName name="I_CV">#REF!</definedName>
    <definedName name="I_STL">#REF!</definedName>
    <definedName name="IDX_SYS">#REF!</definedName>
    <definedName name="II">#REF!</definedName>
    <definedName name="III_">'[82]1단1열(S)'!#REF!</definedName>
    <definedName name="INDEX">#REF!</definedName>
    <definedName name="INV" localSheetId="3">#REF!</definedName>
    <definedName name="INV">#REF!</definedName>
    <definedName name="INV_">#REF!</definedName>
    <definedName name="inv1Price">[83]DBASE!$E$54</definedName>
    <definedName name="inv2Price">#REF!</definedName>
    <definedName name="inv3Price">#REF!</definedName>
    <definedName name="inv4Price">[83]DBASE!$E$58</definedName>
    <definedName name="inv5Price">#REF!</definedName>
    <definedName name="invG737Price">#REF!</definedName>
    <definedName name="invV0P2Price">#REF!</definedName>
    <definedName name="invV737Price">#REF!</definedName>
    <definedName name="IP" localSheetId="3">'[84]97'!$I$3:$I$112,'[84]97'!$BC$3:$BS$112</definedName>
    <definedName name="IP" localSheetId="4">'[85]97'!$I$3:$I$112,'[85]97'!$BC$3:$BS$112</definedName>
    <definedName name="IP" localSheetId="5">'[85]97'!$I$3:$I$112,'[85]97'!$BC$3:$BS$112</definedName>
    <definedName name="IP">'[86]97'!$I$3:$I$112,'[86]97'!$BC$3:$BS$112</definedName>
    <definedName name="J2COUPE.EXT.ALTC" localSheetId="3">[36]MX628EX!#REF!</definedName>
    <definedName name="J2COUPE.EXT.ALTC">[36]MX628EX!#REF!</definedName>
    <definedName name="JIN">#REF!</definedName>
    <definedName name="jjj" localSheetId="4" hidden="1">#REF!</definedName>
    <definedName name="jjj" localSheetId="5" hidden="1">#REF!</definedName>
    <definedName name="jjj" hidden="1">#REF!</definedName>
    <definedName name="JKL">#REF!</definedName>
    <definedName name="jpr">[87]data!$B$2</definedName>
    <definedName name="k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localSheetId="5" hidden="1">#REF!</definedName>
    <definedName name="ｋ" hidden="1">#REF!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>#REF!</definedName>
    <definedName name="kk" localSheetId="3">[22]변수!$D$9</definedName>
    <definedName name="KK">#N/A</definedName>
    <definedName name="kkk" localSheetId="3">#REF!</definedName>
    <definedName name="kkk" localSheetId="4">#REF!</definedName>
    <definedName name="kkk" localSheetId="5">#REF!</definedName>
    <definedName name="kkk">#REF!</definedName>
    <definedName name="kkk_">#REF!</definedName>
    <definedName name="kmw">'[2]98연계표'!#REF!</definedName>
    <definedName name="KTT" localSheetId="3">[36]MX628EX!#REF!</definedName>
    <definedName name="KTT">[36]MX628EX!#REF!</definedName>
    <definedName name="L" localSheetId="3">[37]변수!$D$9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_c1">[54]설계상수!$E$26</definedName>
    <definedName name="l_c2">[54]설계상수!$E$27</definedName>
    <definedName name="l_d1">[54]설계상수!$E$28</definedName>
    <definedName name="l_d2">[54]설계상수!$E$29</definedName>
    <definedName name="l_g">[54]설계상수!$E$25</definedName>
    <definedName name="LBEB710575">#REF!</definedName>
    <definedName name="lbrcost" localSheetId="3">#REF!</definedName>
    <definedName name="lbrcost">#REF!</definedName>
    <definedName name="LCM_cost_m2" localSheetId="3">#REF!</definedName>
    <definedName name="LCM_cost_m2">#REF!</definedName>
    <definedName name="LCM_grosf" localSheetId="3">#REF!</definedName>
    <definedName name="LCM_grosf">#REF!</definedName>
    <definedName name="LCP후_PR">#REF!</definedName>
    <definedName name="LIFT">#REF!</definedName>
    <definedName name="LIFT_Ser_PR">#REF!</definedName>
    <definedName name="LIFT_Setter_PR">#REF!</definedName>
    <definedName name="LIFT1_IN">#REF!</definedName>
    <definedName name="LIFT1_OUT">#REF!</definedName>
    <definedName name="LIFT1_PR">#REF!</definedName>
    <definedName name="LIFT2_IN">#REF!</definedName>
    <definedName name="LIFT2_OUT">#REF!</definedName>
    <definedName name="LIFT2_PR">#REF!</definedName>
    <definedName name="LIFT3_IN">#REF!</definedName>
    <definedName name="LIFT3_OUT">#REF!</definedName>
    <definedName name="LIFT3_PR">#REF!</definedName>
    <definedName name="LIFT4_IN">#REF!</definedName>
    <definedName name="LIFT4_OUT">#REF!</definedName>
    <definedName name="LIFT4_PR">#REF!</definedName>
    <definedName name="L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 localSheetId="3">'[82]1단1열(S)'!#REF!</definedName>
    <definedName name="llll">'[82]1단1열(S)'!#REF!</definedName>
    <definedName name="LOP_IN">#REF!</definedName>
    <definedName name="LOP_OUT">#REF!</definedName>
    <definedName name="LOP_PR">#REF!</definedName>
    <definedName name="Lov_1">[55]변수1!$C$38</definedName>
    <definedName name="lR">'[9]F-T Voltage'!#REF!</definedName>
    <definedName name="Lrd">'[47]F-T Voltage'!#REF!</definedName>
    <definedName name="Lru">'[47]F-T Voltage'!#REF!</definedName>
    <definedName name="Lst">'[47]F-T Voltage'!#REF!</definedName>
    <definedName name="lY">'[9]F-T Voltage'!#REF!</definedName>
    <definedName name="M5ZR1">#REF!</definedName>
    <definedName name="Macro10">[88]!Macro10</definedName>
    <definedName name="Macro11">[88]!Macro11</definedName>
    <definedName name="Macro12">[88]!Macro12</definedName>
    <definedName name="Macro13">[88]!Macro13</definedName>
    <definedName name="Macro14">[88]!Macro14</definedName>
    <definedName name="Macro15">[88]!Macro15</definedName>
    <definedName name="Macro16">[88]!Macro16</definedName>
    <definedName name="Macro17">[88]!Macro17</definedName>
    <definedName name="Macro18">[88]!Macro18</definedName>
    <definedName name="Macro19">[88]!Macro19</definedName>
    <definedName name="Macro20">[88]!Macro20</definedName>
    <definedName name="Macro21">[88]!Macro21</definedName>
    <definedName name="Macro22">[88]!Macro22</definedName>
    <definedName name="Macro23">[88]!Macro23</definedName>
    <definedName name="Macro24">[88]!Macro24</definedName>
    <definedName name="Macro25">[88]!Macro25</definedName>
    <definedName name="Macro26">[88]!Macro26</definedName>
    <definedName name="Macro27">[88]!Macro27</definedName>
    <definedName name="Macro28">[88]!Macro28</definedName>
    <definedName name="Macro29">[88]!Macro29</definedName>
    <definedName name="Macro30">[88]!Macro30</definedName>
    <definedName name="Macro31">[88]!Macro31</definedName>
    <definedName name="Macro32">[88]!Macro32</definedName>
    <definedName name="Macro33">[88]!Macro33</definedName>
    <definedName name="Macro34">[88]!Macro34</definedName>
    <definedName name="Macro35">[88]!Macro35</definedName>
    <definedName name="Macro36">[88]!Macro36</definedName>
    <definedName name="Macro37">[88]!Macro37</definedName>
    <definedName name="Macro38">[88]!Macro38</definedName>
    <definedName name="Macro39">[88]!Macro39</definedName>
    <definedName name="Macro8">[88]!Macro8</definedName>
    <definedName name="Macro9">'[88]C97-YIELD'!Macro9</definedName>
    <definedName name="MAIN_PR">#REF!</definedName>
    <definedName name="maintcost" localSheetId="3">#REF!</definedName>
    <definedName name="maintcost">#REF!</definedName>
    <definedName name="MAIN후_PR">#REF!</definedName>
    <definedName name="MAKER" localSheetId="3">#REF!</definedName>
    <definedName name="MAKER">#REF!</definedName>
    <definedName name="MASTER_PR">#REF!</definedName>
    <definedName name="MCP">#REF!</definedName>
    <definedName name="Mecha_Cell_STK">#REF!</definedName>
    <definedName name="MMM">#REF!</definedName>
    <definedName name="Model" localSheetId="3">#REF!</definedName>
    <definedName name="Model">#REF!</definedName>
    <definedName name="MONTH">#N/A</definedName>
    <definedName name="MOP_IN">#REF!</definedName>
    <definedName name="MOP_OUT">#REF!</definedName>
    <definedName name="MOP_PR">#REF!</definedName>
    <definedName name="MOV_IN">#REF!</definedName>
    <definedName name="MOV_OUT">#REF!</definedName>
    <definedName name="MOV_PR">#REF!</definedName>
    <definedName name="MOV_PRICE">#REF!</definedName>
    <definedName name="MoW_Thick">[58]chart!$F$59</definedName>
    <definedName name="MS검사구">#REF!</definedName>
    <definedName name="M프로젝트">#REF!</definedName>
    <definedName name="M행">#REF!</definedName>
    <definedName name="N" localSheetId="3">[36]MX628EX!#REF!</definedName>
    <definedName name="N">[36]MX628EX!#REF!</definedName>
    <definedName name="net_UPYr" localSheetId="3">#REF!</definedName>
    <definedName name="net_UPYr">#REF!</definedName>
    <definedName name="netUPH" localSheetId="3">#REF!</definedName>
    <definedName name="netUPH">#REF!</definedName>
    <definedName name="netUPYr" localSheetId="3">#REF!</definedName>
    <definedName name="netUPYr">#REF!</definedName>
    <definedName name="NO" localSheetId="3">#REF!</definedName>
    <definedName name="NO">#REF!</definedName>
    <definedName name="no_ups" localSheetId="3">#REF!</definedName>
    <definedName name="no_ups">#REF!</definedName>
    <definedName name="nouvelle_feuille">"Afd3003,4.xls"</definedName>
    <definedName name="nw">[22]변수!$D$8</definedName>
    <definedName name="O">#REF!</definedName>
    <definedName name="º?°æ">#REF!</definedName>
    <definedName name="O¤eEoÆ¿ø_oÆ¡I">#REF!</definedName>
    <definedName name="ohm">[60]변수!#REF!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ºI¼­">#REF!</definedName>
    <definedName name="ºn±³A">#REF!</definedName>
    <definedName name="Output">[44]MS_Out!$D$4</definedName>
    <definedName name="O행">#REF!</definedName>
    <definedName name="path_xla">"C:\OFFICE21\TEMP"</definedName>
    <definedName name="pbn" localSheetId="3">'[89]98연계표'!#REF!</definedName>
    <definedName name="pbn" localSheetId="4">'[2]98연계표'!#REF!</definedName>
    <definedName name="pbn" localSheetId="5">'[2]98연계표'!#REF!</definedName>
    <definedName name="pbn">'[34]98연계표'!#REF!</definedName>
    <definedName name="pbn_">'[89]98연계표'!#REF!</definedName>
    <definedName name="PCP">#REF!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 localSheetId="3">#REF!</definedName>
    <definedName name="Phase">#REF!</definedName>
    <definedName name="Photo">[40]!Arr_CALL</definedName>
    <definedName name="Photo_para">[40]!Arr_CALL</definedName>
    <definedName name="pi">3.141592654</definedName>
    <definedName name="PIN_Ser_PR">#REF!</definedName>
    <definedName name="PIN1_IN">#REF!</definedName>
    <definedName name="PIN1_OUT">#REF!</definedName>
    <definedName name="PIN1_PR">#REF!</definedName>
    <definedName name="PIN2_IN">#REF!</definedName>
    <definedName name="PIN2_OUT">#REF!</definedName>
    <definedName name="PIN2_PR">#REF!</definedName>
    <definedName name="Pixel_Area">[37]변수!$D$17</definedName>
    <definedName name="Pixel_Cap_Area">[37]변수!$D$16</definedName>
    <definedName name="PJT" localSheetId="3">#REF!</definedName>
    <definedName name="PJT" localSheetId="4">#REF!</definedName>
    <definedName name="PJT" localSheetId="5">#REF!</definedName>
    <definedName name="PJT">#REF!</definedName>
    <definedName name="PJT_">#REF!</definedName>
    <definedName name="PJTNO">OFFSET([45]PJT!$B$11,0,0,COUNTA([45]PJT!$B$11:$B$500),1)</definedName>
    <definedName name="plt">#REF!</definedName>
    <definedName name="pltt">#REF!</definedName>
    <definedName name="PM0tb0tb198tb2tb2rtOR34C122rtrt" localSheetId="3">[36]MX628EX!#REF!</definedName>
    <definedName name="PM0tb0tb198tb2tb2rtOR34C122rtrt">[36]MX628EX!#REF!</definedName>
    <definedName name="PM0tb0tb198tb38tb44rtOR138C121r" localSheetId="3">[36]MX628EX!#REF!</definedName>
    <definedName name="PM0tb0tb198tb38tb44rtOR138C121r">[36]MX628EX!#REF!</definedName>
    <definedName name="PM0tb0tb198tb38tb44rtOR138C122r" localSheetId="3">[36]MX628EX!#REF!</definedName>
    <definedName name="PM0tb0tb198tb38tb44rtOR138C122r">[36]MX628EX!#REF!</definedName>
    <definedName name="PM2_LF10_C1" localSheetId="3">[38]성신!#REF!</definedName>
    <definedName name="PM2_LF10_C1">[38]성신!#REF!</definedName>
    <definedName name="PM2_LF10_C1_">[38]성신!#REF!</definedName>
    <definedName name="PM2_LH10_C1" localSheetId="3">[38]성신!#REF!</definedName>
    <definedName name="PM2_LH10_C1">[38]성신!#REF!</definedName>
    <definedName name="PM2_LH10_C1_">[38]성신!#REF!</definedName>
    <definedName name="PM그룹">#REF!</definedName>
    <definedName name="pnl">#REF!</definedName>
    <definedName name="PNP">#REF!</definedName>
    <definedName name="Point" localSheetId="3">#REF!</definedName>
    <definedName name="Point">#REF!</definedName>
    <definedName name="PP">#REF!</definedName>
    <definedName name="PP_CAP">#REF!</definedName>
    <definedName name="PP_CV">#REF!</definedName>
    <definedName name="PP_DIV">#REF!</definedName>
    <definedName name="PPP" localSheetId="3" hidden="1">{#N/A,#N/A,TRUE,"일정"}</definedName>
    <definedName name="PPP" localSheetId="4" hidden="1">{#N/A,#N/A,TRUE,"일정"}</definedName>
    <definedName name="PPP" localSheetId="5" hidden="1">{#N/A,#N/A,TRUE,"일정"}</definedName>
    <definedName name="PPP" hidden="1">{#N/A,#N/A,TRUE,"일정"}</definedName>
    <definedName name="Price_FT_50">#REF!</definedName>
    <definedName name="Price_FT_H20">#REF!</definedName>
    <definedName name="Price_GOT1575VTBD">#REF!</definedName>
    <definedName name="Price_GT1575_STBD">#REF!</definedName>
    <definedName name="Price14h">[83]DBASE!$E$12</definedName>
    <definedName name="Price14hc1">#REF!</definedName>
    <definedName name="Price15hl">[83]DBASE!$E$16</definedName>
    <definedName name="Price16d">#REF!</definedName>
    <definedName name="Price16dt">#REF!</definedName>
    <definedName name="Price16t">#REF!</definedName>
    <definedName name="Price22sw">#REF!</definedName>
    <definedName name="Price303">#REF!</definedName>
    <definedName name="Price32d">#REF!</definedName>
    <definedName name="Price32dt">#REF!</definedName>
    <definedName name="Price32t">#REF!</definedName>
    <definedName name="Price42p">[83]DBASE!$E$43</definedName>
    <definedName name="Price63p">#REF!</definedName>
    <definedName name="Price64AD">#REF!</definedName>
    <definedName name="PriceAmpC">#REF!</definedName>
    <definedName name="PriceAps">[83]DBASE!$E$14</definedName>
    <definedName name="PriceBat">#REF!</definedName>
    <definedName name="PriceBk">#REF!</definedName>
    <definedName name="PriceBusBar">#REF!</definedName>
    <definedName name="PriceBuz">#REF!</definedName>
    <definedName name="PriceCC">#REF!</definedName>
    <definedName name="PriceCcable1">#REF!</definedName>
    <definedName name="PriceCcable2">#REF!</definedName>
    <definedName name="PriceCCHub">#REF!</definedName>
    <definedName name="PriceCCHub2">#REF!</definedName>
    <definedName name="PriceCoolPlate">#REF!</definedName>
    <definedName name="PriceCp10">#REF!</definedName>
    <definedName name="PriceCp3">#REF!</definedName>
    <definedName name="PriceCp5">#REF!</definedName>
    <definedName name="PriceCpu2">#REF!</definedName>
    <definedName name="PriceCpu4m">#REF!</definedName>
    <definedName name="PriceCpu6">#REF!</definedName>
    <definedName name="PriceCpuBd">#REF!</definedName>
    <definedName name="PriceCPUBs2">#REF!</definedName>
    <definedName name="PriceCpuPw">#REF!</definedName>
    <definedName name="PriceDp2">#REF!</definedName>
    <definedName name="PriceE3s">[83]DBASE!$E$11</definedName>
    <definedName name="PriceEmg">#REF!</definedName>
    <definedName name="PriceEnc">#REF!</definedName>
    <definedName name="PriceEncoder">#REF!</definedName>
    <definedName name="PriceEnd">#REF!</definedName>
    <definedName name="PriceES1">#REF!</definedName>
    <definedName name="PriceEth">#REF!</definedName>
    <definedName name="PriceEx24a">[83]DBASE!$E$3</definedName>
    <definedName name="PriceEx42">[83]DBASE!$E$4</definedName>
    <definedName name="PriceF54">#REF!</definedName>
    <definedName name="PriceFCable1">#REF!</definedName>
    <definedName name="PriceFCable2">#REF!</definedName>
    <definedName name="PriceFCnct">#REF!</definedName>
    <definedName name="PriceFCnct2">#REF!</definedName>
    <definedName name="PriceFm2">#REF!</definedName>
    <definedName name="PriceFSV31">#REF!</definedName>
    <definedName name="PriceFTA30">#REF!</definedName>
    <definedName name="PriceFTnb8">#REF!</definedName>
    <definedName name="PriceFU38H">#REF!</definedName>
    <definedName name="PriceFU38S">#REF!</definedName>
    <definedName name="PriceFU87">#REF!</definedName>
    <definedName name="PriceFx301">#REF!</definedName>
    <definedName name="PriceG10">#REF!</definedName>
    <definedName name="PriceG10m4">#REF!</definedName>
    <definedName name="PriceG7">#REF!</definedName>
    <definedName name="PriceG7m2">#REF!</definedName>
    <definedName name="PriceG7m4">#REF!</definedName>
    <definedName name="PriceGls">[83]DBASE!$E$17</definedName>
    <definedName name="PriceGOT_GT1585">#REF!</definedName>
    <definedName name="PriceGotE">#REF!</definedName>
    <definedName name="PriceHigh">#REF!</definedName>
    <definedName name="PriceHub">#REF!</definedName>
    <definedName name="PriceInvP">[83]DBASE!$E$76</definedName>
    <definedName name="PriceL31">#REF!</definedName>
    <definedName name="PriceL43">#REF!</definedName>
    <definedName name="PriceL54">[83]DBASE!$E$8</definedName>
    <definedName name="PriceLCP">#REF!</definedName>
    <definedName name="PriceLftAmpP">#REF!</definedName>
    <definedName name="PriceLh10">#REF!</definedName>
    <definedName name="PriceLiftCable">#REF!</definedName>
    <definedName name="PriceLiftP">#REF!</definedName>
    <definedName name="PriceLiqu">#REF!</definedName>
    <definedName name="PriceLocalP">#REF!</definedName>
    <definedName name="PriceLop">#REF!</definedName>
    <definedName name="PriceM4">#REF!</definedName>
    <definedName name="PriceMainP">#REF!</definedName>
    <definedName name="PriceMap">#REF!</definedName>
    <definedName name="PriceMCable">#REF!</definedName>
    <definedName name="PriceMdl">#REF!</definedName>
    <definedName name="PriceMel">#REF!</definedName>
    <definedName name="PriceMemory4M">#REF!</definedName>
    <definedName name="PriceMop">#REF!</definedName>
    <definedName name="PriceNA40">#REF!</definedName>
    <definedName name="PriceNf10">#REF!</definedName>
    <definedName name="PriceNf60">#REF!</definedName>
    <definedName name="PriceNfb30">#REF!</definedName>
    <definedName name="PriceNfb50">#REF!</definedName>
    <definedName name="PriceNfb60">#REF!</definedName>
    <definedName name="PricePb30g">#REF!</definedName>
    <definedName name="PricePb30r">#REF!</definedName>
    <definedName name="PricePower">#REF!</definedName>
    <definedName name="PricePwrOm1">#REF!</definedName>
    <definedName name="PricePwrOm2">#REF!</definedName>
    <definedName name="PricePwrOm3">#REF!</definedName>
    <definedName name="PricePZ_M11">#REF!</definedName>
    <definedName name="PricePz2">#REF!</definedName>
    <definedName name="PricePZ2_42">#REF!</definedName>
    <definedName name="PricePZM31">#REF!</definedName>
    <definedName name="PriceR54">#REF!</definedName>
    <definedName name="PriceRes1">#REF!</definedName>
    <definedName name="PriceRes2">[83]DBASE!$E$60</definedName>
    <definedName name="PriceRly">[83]DBASE!$E$101</definedName>
    <definedName name="PriceRs232">#REF!</definedName>
    <definedName name="PriceRTB">#REF!</definedName>
    <definedName name="PriceSamwon16T">#REF!</definedName>
    <definedName name="PriceSamwonIOC">#REF!</definedName>
    <definedName name="PriceSBox">#REF!</definedName>
    <definedName name="PriceSel30">#REF!</definedName>
    <definedName name="PriceSmps">#REF!</definedName>
    <definedName name="PriceSmps10">#REF!</definedName>
    <definedName name="PriceSmps5">#REF!</definedName>
    <definedName name="PriceSpiralC">#REF!</definedName>
    <definedName name="PriceSSC">#REF!</definedName>
    <definedName name="PriceStp">#REF!</definedName>
    <definedName name="PriceSvo1">#REF!</definedName>
    <definedName name="PriceSvo2">#REF!</definedName>
    <definedName name="PriceSvo3">#REF!</definedName>
    <definedName name="PriceSvr_11KB">#REF!</definedName>
    <definedName name="PriceSX671">#REF!</definedName>
    <definedName name="PriceT54">#REF!</definedName>
    <definedName name="PriceTBox">#REF!</definedName>
    <definedName name="PriceTl">#REF!</definedName>
    <definedName name="PriceTL_N5ME1">#REF!</definedName>
    <definedName name="PriceTrly">[83]DBASE!$E$102</definedName>
    <definedName name="PriceUnitP">#REF!</definedName>
    <definedName name="PriceUtp">#REF!</definedName>
    <definedName name="PriceV7DT20P4">#REF!</definedName>
    <definedName name="PriceVac_Keyence">#REF!</definedName>
    <definedName name="Price외주_LOCAL인건">#REF!</definedName>
    <definedName name="Price외주_P제작인건">#REF!</definedName>
    <definedName name="Price외주_설치인건">#REF!</definedName>
    <definedName name="Price외주인건비">#REF!</definedName>
    <definedName name="Print">#REF!</definedName>
    <definedName name="_xlnm.Print_Area" localSheetId="2">'3. 위험성평가 조직도(최초, 정기)'!$A$1:$T$17</definedName>
    <definedName name="_xlnm.Print_Area" localSheetId="3">'4. 일정표'!$B$1:$NJ$75</definedName>
    <definedName name="_xlnm.Print_Area" localSheetId="5">#REF!</definedName>
    <definedName name="_xlnm.Print_Area">#REF!</definedName>
    <definedName name="Print_Area_MI" localSheetId="3">#REF!</definedName>
    <definedName name="Print_Area_MI">#REF!</definedName>
    <definedName name="Print_Area1" localSheetId="3">#REF!</definedName>
    <definedName name="Print_Area1">#REF!</definedName>
    <definedName name="PRINT_TITLE">#REF!</definedName>
    <definedName name="_xlnm.Print_Titles" localSheetId="3">'4. 일정표'!$2:$7</definedName>
    <definedName name="_xlnm.Print_Titles">#REF!</definedName>
    <definedName name="Print_Titles_">#REF!</definedName>
    <definedName name="PRINT_TITLES_MI" localSheetId="3">#REF!</definedName>
    <definedName name="Print_Titles_MI">#REF!</definedName>
    <definedName name="PRremain">[90]Map!$P$3:$Q$407</definedName>
    <definedName name="PT">[90]Map!$S$3:$T$65</definedName>
    <definedName name="P행">#REF!</definedName>
    <definedName name="q" localSheetId="3">#REF!</definedName>
    <definedName name="q">#REF!</definedName>
    <definedName name="QAQ">#REF!</definedName>
    <definedName name="QKR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 localSheetId="3">#REF!</definedName>
    <definedName name="qq">#REF!</definedName>
    <definedName name="QQQ" localSheetId="3">#REF!</definedName>
    <definedName name="qqq" localSheetId="4" hidden="1">{#N/A,#N/A,TRUE,"일정"}</definedName>
    <definedName name="qqq" localSheetId="5" hidden="1">{#N/A,#N/A,TRUE,"일정"}</definedName>
    <definedName name="qqq" hidden="1">{#N/A,#N/A,TRUE,"일정"}</definedName>
    <definedName name="QQQQ">#REF!</definedName>
    <definedName name="qty">[91]!qty</definedName>
    <definedName name="Q행">#REF!</definedName>
    <definedName name="R_">#REF!</definedName>
    <definedName name="r_1">[54]설계상수!$C$45</definedName>
    <definedName name="R_COVER" localSheetId="4" hidden="1">{#N/A,#N/A,FALSE,"단축1";#N/A,#N/A,FALSE,"단축2";#N/A,#N/A,FALSE,"단축3";#N/A,#N/A,FALSE,"장축";#N/A,#N/A,FALSE,"4WD"}</definedName>
    <definedName name="R_COVER" localSheetId="5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_data">[54]설계상수!$G$10</definedName>
    <definedName name="R_gate">[48]R!$D$16</definedName>
    <definedName name="R_gate_line">[7]R!#REF!</definedName>
    <definedName name="R_pad">[7]R!#REF!</definedName>
    <definedName name="RACK_PR">#REF!</definedName>
    <definedName name="rah">#REF!</definedName>
    <definedName name="RATE" localSheetId="3">#REF!</definedName>
    <definedName name="RATE">#REF!</definedName>
    <definedName name="RawDefect">#REF!</definedName>
    <definedName name="RBT_PR">#REF!</definedName>
    <definedName name="Rcom">[48]R!$D$34</definedName>
    <definedName name="Rcom_line">[7]R!#REF!</definedName>
    <definedName name="Rcom_pad">[7]R!#REF!</definedName>
    <definedName name="Rdata">[7]R!#REF!</definedName>
    <definedName name="Rdata_line">[48]R!$D$25</definedName>
    <definedName name="Rdata_pad">[7]R!#REF!</definedName>
    <definedName name="rdd" hidden="1">#REF!</definedName>
    <definedName name="Rdot">[58]R!$E$15</definedName>
    <definedName name="Rdot_com">[47]R!#REF!</definedName>
    <definedName name="Rdot_data">[47]R!#REF!</definedName>
    <definedName name="REDATA1">#REF!</definedName>
    <definedName name="REDATA10">#REF!</definedName>
    <definedName name="REDATA11">#REF!</definedName>
    <definedName name="REDATA12">#REF!</definedName>
    <definedName name="REDATA13">#REF!</definedName>
    <definedName name="REDATA14">#REF!</definedName>
    <definedName name="REDATA15">#REF!</definedName>
    <definedName name="REDATA16">#REF!</definedName>
    <definedName name="REDATA17">#REF!</definedName>
    <definedName name="REDATA18">#REF!</definedName>
    <definedName name="REDATA19">#REF!</definedName>
    <definedName name="REDATA2">#REF!</definedName>
    <definedName name="REDATA20">#REF!</definedName>
    <definedName name="REDATA3">#REF!</definedName>
    <definedName name="REDATA4">#REF!</definedName>
    <definedName name="REDATA5">#REF!</definedName>
    <definedName name="REDATA6">#REF!</definedName>
    <definedName name="REDATA7">#REF!</definedName>
    <definedName name="REDATA8">#REF!</definedName>
    <definedName name="REDATA9">#REF!</definedName>
    <definedName name="REM_PR">#REF!</definedName>
    <definedName name="Remain">[90]Map!$M$3:$N$8</definedName>
    <definedName name="REMOTE_32D" localSheetId="3">#REF!</definedName>
    <definedName name="REMOTE_32D">#REF!</definedName>
    <definedName name="REMOTE_32D_">#REF!</definedName>
    <definedName name="REMOTE_32DT" localSheetId="3">#REF!</definedName>
    <definedName name="REMOTE_32DT">#REF!</definedName>
    <definedName name="REMOTE_32DT_">#REF!</definedName>
    <definedName name="Reve2" localSheetId="3">#REF!</definedName>
    <definedName name="Reve2">#REF!</definedName>
    <definedName name="Reve3" localSheetId="3">#REF!</definedName>
    <definedName name="Reve3">#REF!</definedName>
    <definedName name="Revision">[49]기준정보!$A$3:$A$7</definedName>
    <definedName name="Rfan">[58]R!$H$14</definedName>
    <definedName name="Rgate">[47]R!#REF!</definedName>
    <definedName name="Rgate_Al">[92]저항!#REF!</definedName>
    <definedName name="Rgate_line">[37]R!$D$16</definedName>
    <definedName name="RMRMR">#REF!</definedName>
    <definedName name="ROBOT1">'[93]BASE MC'!$A$2:$IV$5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W">#REF!</definedName>
    <definedName name="RR" localSheetId="3">#REF!</definedName>
    <definedName name="RR">#REF!</definedName>
    <definedName name="rrpnl">#REF!</definedName>
    <definedName name="RS232_PR">#REF!</definedName>
    <definedName name="Rsheet_M">#REF!</definedName>
    <definedName name="Rsheet_MoW">#REF!</definedName>
    <definedName name="Rsignal_line">[37]R!$D$25</definedName>
    <definedName name="Rstorage_line">[37]R!$D$34</definedName>
    <definedName name="RT.RTDK">#REF!</definedName>
    <definedName name="RTCLSPRT" localSheetId="3">'[73]11'!#REF!</definedName>
    <definedName name="RTCLSPRT">'[73]11'!#REF!</definedName>
    <definedName name="R행">#REF!</definedName>
    <definedName name="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">[5]제품별!#REF!</definedName>
    <definedName name="S_UNIT">#REF!</definedName>
    <definedName name="S1I" localSheetId="3">#REF!</definedName>
    <definedName name="S1I">#REF!</definedName>
    <definedName name="S1I1" localSheetId="3">#REF!</definedName>
    <definedName name="S1I1">#REF!</definedName>
    <definedName name="S1O" localSheetId="3">#REF!</definedName>
    <definedName name="S1O">#REF!</definedName>
    <definedName name="S1R" localSheetId="3">#REF!</definedName>
    <definedName name="S1R">#REF!</definedName>
    <definedName name="S2O" localSheetId="3">#REF!</definedName>
    <definedName name="S2O">#REF!</definedName>
    <definedName name="S2R" localSheetId="3">#REF!</definedName>
    <definedName name="S2R">#REF!</definedName>
    <definedName name="S3I" localSheetId="3">#REF!</definedName>
    <definedName name="S3I">#REF!</definedName>
    <definedName name="S3I1" localSheetId="3">#REF!</definedName>
    <definedName name="S3I1">#REF!</definedName>
    <definedName name="S3I2" localSheetId="3">#REF!</definedName>
    <definedName name="S3I2">#REF!</definedName>
    <definedName name="S3I3" localSheetId="3">#REF!</definedName>
    <definedName name="S3I3">#REF!</definedName>
    <definedName name="S3O" localSheetId="3">#REF!</definedName>
    <definedName name="S3O">#REF!</definedName>
    <definedName name="S3O2" localSheetId="3">#REF!</definedName>
    <definedName name="S3O2">#REF!</definedName>
    <definedName name="S3R" localSheetId="3">#REF!</definedName>
    <definedName name="S3R">#REF!</definedName>
    <definedName name="S4I1" localSheetId="3">#REF!</definedName>
    <definedName name="S4I1">#REF!</definedName>
    <definedName name="S4R" localSheetId="3">#REF!</definedName>
    <definedName name="S4R">#REF!</definedName>
    <definedName name="S5I1" localSheetId="3">#REF!</definedName>
    <definedName name="S5I1">#REF!</definedName>
    <definedName name="S5I2" localSheetId="3">#REF!</definedName>
    <definedName name="S5I2">#REF!</definedName>
    <definedName name="S5O" localSheetId="3">#REF!</definedName>
    <definedName name="S5O">#REF!</definedName>
    <definedName name="S5R" localSheetId="3">#REF!</definedName>
    <definedName name="S5R">#REF!</definedName>
    <definedName name="S5Z139" localSheetId="3">#REF!</definedName>
    <definedName name="S5Z139">#REF!</definedName>
    <definedName name="S5Z139_">#REF!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'[44]1212 Shipping schedule'!$B$3</definedName>
    <definedName name="SB">#REF!</definedName>
    <definedName name="SBox_PR">#REF!</definedName>
    <definedName name="SC">#REF!</definedName>
    <definedName name="SCEN_IN">#REF!</definedName>
    <definedName name="SCEN_OUT">#REF!</definedName>
    <definedName name="SCEN_PR">#REF!</definedName>
    <definedName name="schedule" localSheetId="3">#REF!</definedName>
    <definedName name="schedule">#REF!</definedName>
    <definedName name="Schriftfeld" localSheetId="3">#REF!</definedName>
    <definedName name="Schriftfeld">#REF!</definedName>
    <definedName name="sdddd">#REF!</definedName>
    <definedName name="SDFG">#REF!</definedName>
    <definedName name="sdg">'[1]98연계표'!#REF!</definedName>
    <definedName name="SDSQD" localSheetId="3">#REF!</definedName>
    <definedName name="SDSQD">#REF!</definedName>
    <definedName name="SEF_LC">[47]변수!#REF!</definedName>
    <definedName name="SEF_SiNx_P">[47]변수!#REF!</definedName>
    <definedName name="SEF_SiNx_pass">[47]변수!#REF!</definedName>
    <definedName name="SEF_SiO2">[47]변수!#REF!</definedName>
    <definedName name="sfa_hvac_개결_List_">#REF!</definedName>
    <definedName name="sfa_hvac_개별_List" localSheetId="3">#REF!</definedName>
    <definedName name="sfa_hvac_개별_List">#REF!</definedName>
    <definedName name="SFA담당" localSheetId="3">#REF!</definedName>
    <definedName name="SFA담당">#REF!</definedName>
    <definedName name="SFA담당자" localSheetId="3">#REF!</definedName>
    <definedName name="SFA담당자">#REF!</definedName>
    <definedName name="sgagswe">#REF!</definedName>
    <definedName name="sheet" localSheetId="4" hidden="1">{#N/A,#N/A,FALSE,"단축1";#N/A,#N/A,FALSE,"단축2";#N/A,#N/A,FALSE,"단축3";#N/A,#N/A,FALSE,"장축";#N/A,#N/A,FALSE,"4WD"}</definedName>
    <definedName name="sheet" localSheetId="5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HELF">#REF!</definedName>
    <definedName name="ship" localSheetId="3">'[94]60KCF_01'!$A:$IV</definedName>
    <definedName name="ship">'[95]60KCF_01'!$1:$1048576</definedName>
    <definedName name="Shuttle_Pr">#REF!</definedName>
    <definedName name="Signal_Line_Width">[37]변수!$D$15</definedName>
    <definedName name="SK">#REF!</definedName>
    <definedName name="SM일반종합">#REF!</definedName>
    <definedName name="source_width">[47]변수!#REF!</definedName>
    <definedName name="Spec">'[75]color SR'!$C$51:$BQ$53</definedName>
    <definedName name="SS" localSheetId="3">[96]통계자료!#REF!</definedName>
    <definedName name="ss">#REF!,#REF!,#REF!,#REF!,#REF!,#REF!,#REF!,#REF!,#REF!</definedName>
    <definedName name="SS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_IN">#REF!</definedName>
    <definedName name="ST_OUT">#REF!</definedName>
    <definedName name="ST_PR">#REF!</definedName>
    <definedName name="Start" localSheetId="3">#REF!</definedName>
    <definedName name="Start">#REF!</definedName>
    <definedName name="starts_hr" localSheetId="3">#REF!</definedName>
    <definedName name="starts_hr">#REF!</definedName>
    <definedName name="starts_mo" localSheetId="3">#REF!</definedName>
    <definedName name="starts_mo">#REF!</definedName>
    <definedName name="STD">#REF!</definedName>
    <definedName name="STL">#REF!</definedName>
    <definedName name="STL_CAR">#REF!</definedName>
    <definedName name="Sto_ITO_overlap">[7]Var.!#REF!</definedName>
    <definedName name="Storage_Line_Width">[37]변수!$D$13</definedName>
    <definedName name="SUCTION">#REF!</definedName>
    <definedName name="Summary" localSheetId="3">#REF!</definedName>
    <definedName name="Summary">#REF!</definedName>
    <definedName name="SW_IN">#REF!</definedName>
    <definedName name="SW_OUT">#REF!</definedName>
    <definedName name="SW_PR">#REF!</definedName>
    <definedName name="S행">#REF!</definedName>
    <definedName name="t" localSheetId="3">[95]별제권_정리담보권1!$O$6:$O$213</definedName>
    <definedName name="T">#REF!</definedName>
    <definedName name="t_ES">[22]변수!$G$10</definedName>
    <definedName name="t_GI_SiNx">[58]입력변수!$E$29</definedName>
    <definedName name="t_GI_SiON">[58]입력변수!$E$31</definedName>
    <definedName name="t_GI_SiOx">[22]변수!$G$15</definedName>
    <definedName name="t_Intrin">[58]입력변수!$E$28</definedName>
    <definedName name="t_Pasi">[58]입력변수!$E$26</definedName>
    <definedName name="t_select">[7]Var.!$I$15</definedName>
    <definedName name="t_tft_s">[7]Var.!#REF!</definedName>
    <definedName name="t_tft_T">[7]Var.!#REF!</definedName>
    <definedName name="TableName">"Dummy"</definedName>
    <definedName name="tau">[7]정리!#REF!</definedName>
    <definedName name="tau_dot">[48]Var.!$I$16</definedName>
    <definedName name="tau_dot_T">[7]Var.!#REF!</definedName>
    <definedName name="tau_gate">[7]보고서!$E$21</definedName>
    <definedName name="tau_pix">'[64]기본 상수'!$D$16</definedName>
    <definedName name="tau_r_T">[7]Var.!#REF!</definedName>
    <definedName name="TEMPER_PR">#REF!</definedName>
    <definedName name="TEST">[71]제품별!#REF!</definedName>
    <definedName name="TextRefCopyRangeCount" hidden="1">12</definedName>
    <definedName name="tf">[7]Var.!$I$14</definedName>
    <definedName name="TFT＿Sub_In" localSheetId="3" hidden="1">#REF!,#REF!,#REF!</definedName>
    <definedName name="TFT＿Sub_In" localSheetId="4" hidden="1">#REF!,#REF!,#REF!</definedName>
    <definedName name="TFT＿Sub_In" localSheetId="5" hidden="1">#REF!,#REF!,#REF!</definedName>
    <definedName name="TFT＿Sub_In" hidden="1">#REF!,#REF!,#REF!</definedName>
    <definedName name="TIP">#REF!</definedName>
    <definedName name="Tool_Depreciation_yrs" localSheetId="3">#REF!</definedName>
    <definedName name="Tool_Depreciation_yrs">#REF!</definedName>
    <definedName name="TOPMENU">#REF!</definedName>
    <definedName name="TOPMENU1">#REF!</definedName>
    <definedName name="TOPMENU2">#REF!</definedName>
    <definedName name="TOPMENU3">#REF!</definedName>
    <definedName name="TOPMENU4">#REF!</definedName>
    <definedName name="TOPMENU5">#REF!</definedName>
    <definedName name="TOPMENU6">#REF!</definedName>
    <definedName name="TOPMENU7">#REF!</definedName>
    <definedName name="TOPMENU9">#REF!</definedName>
    <definedName name="TR_SYS">#REF!</definedName>
    <definedName name="TRAVERSER_PR">#REF!</definedName>
    <definedName name="TREE">#REF!</definedName>
    <definedName name="TT">#REF!</definedName>
    <definedName name="ttt">#REF!</definedName>
    <definedName name="TURN_PR3">#REF!</definedName>
    <definedName name="TURN1_IN">#REF!</definedName>
    <definedName name="TURN1_OUT">#REF!</definedName>
    <definedName name="TURN1_PR">#REF!</definedName>
    <definedName name="TURN2_IN">#REF!</definedName>
    <definedName name="TURN2_OUT">#REF!</definedName>
    <definedName name="TURN2_PR">#REF!</definedName>
    <definedName name="T행">#REF!</definedName>
    <definedName name="UFPrn20031108175635">#REF!</definedName>
    <definedName name="UFPrn20031112105513">#REF!</definedName>
    <definedName name="UFPrn20040204084226">#REF!</definedName>
    <definedName name="UFPrn2031108175637">#REF!</definedName>
    <definedName name="UM_R3T" localSheetId="3">[38]성신!#REF!</definedName>
    <definedName name="UM_R3T">[38]성신!#REF!</definedName>
    <definedName name="UM_R3T_">[38]성신!#REF!</definedName>
    <definedName name="UPDN_IN">#REF!</definedName>
    <definedName name="UPDN_OUT">#REF!</definedName>
    <definedName name="UPDN_PR">#REF!</definedName>
    <definedName name="uu">#REF!</definedName>
    <definedName name="U행">#REF!</definedName>
    <definedName name="V">BlankMacro1</definedName>
    <definedName name="Vcom_h">'[50]ΔVp &amp; Ω'!$M$6</definedName>
    <definedName name="Vcom_l">'[50]ΔVp &amp; Ω'!$N$6</definedName>
    <definedName name="VCR_BOX">#REF!</definedName>
    <definedName name="Vd_p_max">'[64]기본 상수'!$D$28</definedName>
    <definedName name="Vd_p_min">'[64]기본 상수'!#REF!</definedName>
    <definedName name="Vds">'[52]TFT 저항'!$C$26</definedName>
    <definedName name="Vdsh">[7]Var.!#REF!</definedName>
    <definedName name="Vdsl">[7]Var.!#REF!</definedName>
    <definedName name="Vga">[47]전압하강!#REF!</definedName>
    <definedName name="Vgb">[47]전압하강!#REF!</definedName>
    <definedName name="Vgh">'[50]ΔVp &amp; Ω'!$J$6</definedName>
    <definedName name="Vghl">[37]변수!$I$9</definedName>
    <definedName name="Vgl">[97]변수!$I$8</definedName>
    <definedName name="Vgsh">[7]Var.!#REF!</definedName>
    <definedName name="Vgshh">[7]Var.!#REF!</definedName>
    <definedName name="Vgsl">[7]Var.!#REF!</definedName>
    <definedName name="Vgsll">[7]Var.!#REF!</definedName>
    <definedName name="Vmaxnlc1">'[50]ΔVp &amp; Ω'!$C$26</definedName>
    <definedName name="Vmaxplc1">'[50]ΔVp &amp; Ω'!$C$22</definedName>
    <definedName name="Vminnlc1">'[50]ΔVp &amp; Ω'!$C$27</definedName>
    <definedName name="Vminplc1">'[50]ΔVp &amp; Ω'!$C$23</definedName>
    <definedName name="vn">[54]설계상수!$E$5</definedName>
    <definedName name="Vncom">'[50]ΔVp &amp; Ω'!$P$6</definedName>
    <definedName name="VoIP" localSheetId="3" hidden="1">{"'사직서'!$A$1:$H$9"}</definedName>
    <definedName name="VoIP" localSheetId="4" hidden="1">{"'사직서'!$A$1:$H$9"}</definedName>
    <definedName name="VoIP" localSheetId="5" hidden="1">{"'사직서'!$A$1:$H$9"}</definedName>
    <definedName name="VoIP" hidden="1">{"'사직서'!$A$1:$H$9"}</definedName>
    <definedName name="vp">[54]설계상수!$E$3</definedName>
    <definedName name="Vpcom">'[50]ΔVp &amp; Ω'!$O$6</definedName>
    <definedName name="Vth">[52]변수!$I$13</definedName>
    <definedName name="VV">#REF!</definedName>
    <definedName name="VVV">#REF!</definedName>
    <definedName name="vvvvvvvv">#REF!</definedName>
    <definedName name="V행">#REF!</definedName>
    <definedName name="W" localSheetId="3">[37]변수!$D$8</definedName>
    <definedName name="W">#REF!</definedName>
    <definedName name="WACC" localSheetId="3">#REF!</definedName>
    <definedName name="WACC">#REF!</definedName>
    <definedName name="Wch">[47]CAP!#REF!</definedName>
    <definedName name="WELD">#REF!</definedName>
    <definedName name="wewqe">'[2]98연계표'!#REF!</definedName>
    <definedName name="WKF__">'[98]98연계표'!#REF!</definedName>
    <definedName name="WKF\\" localSheetId="3">'[98]98연계표'!#REF!</definedName>
    <definedName name="WKF\\" localSheetId="4">'[98]98연계표'!#REF!</definedName>
    <definedName name="WKF\\" localSheetId="5">'[98]98연계표'!#REF!</definedName>
    <definedName name="WKF\\">'[98]98연계표'!#REF!</definedName>
    <definedName name="WKF\\_">'[98]98연계표'!#REF!</definedName>
    <definedName name="WO\\\\\\재료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pwh" localSheetId="3">'[99]제조 경영'!#REF!</definedName>
    <definedName name="wpwh">'[80]제조 경영'!#REF!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5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5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5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4" hidden="1">{#N/A,#N/A,TRUE,"일반적사항";#N/A,#N/A,TRUE,"주요재무자료"}</definedName>
    <definedName name="wrn.간단한세무조정계산서." localSheetId="5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5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3" hidden="1">{#N/A,#N/A,FALSE,"단축1";#N/A,#N/A,FALSE,"단축2";#N/A,#N/A,FALSE,"단축3";#N/A,#N/A,FALSE,"장축";#N/A,#N/A,FALSE,"4WD"}</definedName>
    <definedName name="wrn.전부인쇄." localSheetId="4" hidden="1">{#N/A,#N/A,FALSE,"단축1";#N/A,#N/A,FALSE,"단축2";#N/A,#N/A,FALSE,"단축3";#N/A,#N/A,FALSE,"장축";#N/A,#N/A,FALSE,"4WD"}</definedName>
    <definedName name="wrn.전부인쇄." localSheetId="5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3" hidden="1">{#N/A,#N/A,TRUE,"일정"}</definedName>
    <definedName name="wrn.주간._.보고." localSheetId="4" hidden="1">{#N/A,#N/A,TRUE,"일정"}</definedName>
    <definedName name="wrn.주간._.보고." localSheetId="5" hidden="1">{#N/A,#N/A,TRUE,"일정"}</definedName>
    <definedName name="wrn.주간._.보고." hidden="1">{#N/A,#N/A,TRUE,"일정"}</definedName>
    <definedName name="wrn.중공업군포견적서." localSheetId="3" hidden="1">{#N/A,#N/A,FALSE,"견적갑지";#N/A,#N/A,FALSE,"총괄표";#N/A,#N/A,FALSE,"철골공사";#N/A,#N/A,FALSE,"토목공사";#N/A,#N/A,FALSE,"판넬전기공사"}</definedName>
    <definedName name="wrn.중공업군포견적서." localSheetId="4" hidden="1">{#N/A,#N/A,FALSE,"견적갑지";#N/A,#N/A,FALSE,"총괄표";#N/A,#N/A,FALSE,"철골공사";#N/A,#N/A,FALSE,"토목공사";#N/A,#N/A,FALSE,"판넬전기공사"}</definedName>
    <definedName name="wrn.중공업군포견적서." localSheetId="5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3" hidden="1">#REF!</definedName>
    <definedName name="ws" localSheetId="4" hidden="1">#REF!</definedName>
    <definedName name="ws" localSheetId="5" hidden="1">#REF!</definedName>
    <definedName name="ws" hidden="1">#REF!</definedName>
    <definedName name="WW">#REF!</definedName>
    <definedName name="WWW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행" localSheetId="3">'[89]2.대외공문'!#REF!</definedName>
    <definedName name="W행">'[100]2.대외공문'!#REF!</definedName>
    <definedName name="W행_">#REF!</definedName>
    <definedName name="x">[58]chart!$G$10</definedName>
    <definedName name="xd품확일정" localSheetId="4" hidden="1">{#N/A,#N/A,FALSE,"단축1";#N/A,#N/A,FALSE,"단축2";#N/A,#N/A,FALSE,"단축3";#N/A,#N/A,FALSE,"장축";#N/A,#N/A,FALSE,"4WD"}</definedName>
    <definedName name="xd품확일정" localSheetId="5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×¼C">#REF!</definedName>
    <definedName name="XG액션">#REF!</definedName>
    <definedName name="Xpitch">[30]Sapphire!$G$4</definedName>
    <definedName name="XREF_COLUMN_2" localSheetId="4" hidden="1">#REF!</definedName>
    <definedName name="XREF_COLUMN_2" localSheetId="5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 localSheetId="3">#REF!</definedName>
    <definedName name="xx">#REF!</definedName>
    <definedName name="XXXX">[0]!XXXX</definedName>
    <definedName name="X행">#REF!</definedName>
    <definedName name="y">[30]X13!$F$7</definedName>
    <definedName name="YA">#REF!</definedName>
    <definedName name="Yaxis">[30]Sapphire!$F$7</definedName>
    <definedName name="YB">#REF!</definedName>
    <definedName name="YC">#REF!</definedName>
    <definedName name="yen" localSheetId="3">#REF!</definedName>
    <definedName name="yen">#REF!</definedName>
    <definedName name="yenperd" localSheetId="3">#REF!</definedName>
    <definedName name="yenperd">#REF!</definedName>
    <definedName name="YN" localSheetId="3">#REF!</definedName>
    <definedName name="YN">#REF!</definedName>
    <definedName name="Ypitch">[30]Sapphire!$G$7</definedName>
    <definedName name="YY">#REF!</definedName>
    <definedName name="Y부서">#REF!</definedName>
    <definedName name="z" localSheetId="3">[58]CAP!$G$41</definedName>
    <definedName name="Z">'[1]98연계표'!#REF!</definedName>
    <definedName name="z_" localSheetId="3" hidden="1">#REF!,#REF!,#REF!</definedName>
    <definedName name="z_" localSheetId="4" hidden="1">#REF!,#REF!,#REF!</definedName>
    <definedName name="z_" localSheetId="5" hidden="1">#REF!,#REF!,#REF!</definedName>
    <definedName name="z_" hidden="1">#REF!,#REF!,#REF!</definedName>
    <definedName name="Z_9858B950_CFCD_11D4_A6D2_00508BC7FCD7_.wvu.Cols" localSheetId="3" hidden="1">#REF!,#REF!,#REF!,#REF!</definedName>
    <definedName name="Z_9858B950_CFCD_11D4_A6D2_00508BC7FCD7_.wvu.Cols" localSheetId="4" hidden="1">#REF!,#REF!,#REF!,#REF!</definedName>
    <definedName name="Z_9858B950_CFCD_11D4_A6D2_00508BC7FCD7_.wvu.Cols" localSheetId="5" hidden="1">#REF!,#REF!,#REF!,#REF!</definedName>
    <definedName name="Z_9858B950_CFCD_11D4_A6D2_00508BC7FCD7_.wvu.Cols" hidden="1">#REF!,#REF!,#REF!,#REF!</definedName>
    <definedName name="Z_9858B950_CFCD_11D4_A6D2_00508BC7FCD7_.wvu.PrintArea" localSheetId="3" hidden="1">#REF!</definedName>
    <definedName name="Z_9858B950_CFCD_11D4_A6D2_00508BC7FCD7_.wvu.PrintArea" localSheetId="4" hidden="1">#REF!</definedName>
    <definedName name="Z_9858B950_CFCD_11D4_A6D2_00508BC7FCD7_.wvu.PrintArea" localSheetId="5" hidden="1">#REF!</definedName>
    <definedName name="Z_9858B950_CFCD_11D4_A6D2_00508BC7FCD7_.wvu.PrintArea" hidden="1">#REF!</definedName>
    <definedName name="Z_9858B950_CFCD_11D4_A6D2_00508BC7FCD7_.wvu.Rows" localSheetId="3" hidden="1">#REF!,#REF!,#REF!</definedName>
    <definedName name="Z_9858B950_CFCD_11D4_A6D2_00508BC7FCD7_.wvu.Rows" localSheetId="4" hidden="1">#REF!,#REF!,#REF!</definedName>
    <definedName name="Z_9858B950_CFCD_11D4_A6D2_00508BC7FCD7_.wvu.Rows" localSheetId="5" hidden="1">#REF!,#REF!,#REF!</definedName>
    <definedName name="Z_9858B950_CFCD_11D4_A6D2_00508BC7FCD7_.wvu.Rows" hidden="1">#REF!,#REF!,#REF!</definedName>
    <definedName name="Z_D5DCA881_BA8A_11D4_95D5_00508BC7A72F_.wvu.Rows" localSheetId="3" hidden="1">#REF!,#REF!,#REF!</definedName>
    <definedName name="Z_D5DCA881_BA8A_11D4_95D5_00508BC7A72F_.wvu.Rows" localSheetId="4" hidden="1">#REF!,#REF!,#REF!</definedName>
    <definedName name="Z_D5DCA881_BA8A_11D4_95D5_00508BC7A72F_.wvu.Rows" localSheetId="5" hidden="1">#REF!,#REF!,#REF!</definedName>
    <definedName name="Z_D5DCA881_BA8A_11D4_95D5_00508BC7A72F_.wvu.Rows" hidden="1">#REF!,#REF!,#REF!</definedName>
    <definedName name="ZZ">#REF!</definedName>
    <definedName name="ZZZ">'[15]14.1" Cst 변화'!$O$11</definedName>
    <definedName name="ZZZC">#REF!</definedName>
    <definedName name="ΔL">[21]Cgs계산값1!$E$12</definedName>
    <definedName name="δLge">[22]변수!$D$21</definedName>
    <definedName name="δLgs">[22]변수!$D$20</definedName>
    <definedName name="εSiNx">[23]Para.!$F$13</definedName>
    <definedName name="εSioNx">[23]Para.!$F$12</definedName>
    <definedName name="π">PI()</definedName>
    <definedName name="τ1">[47]전압하강!#REF!</definedName>
    <definedName name="Ω">[7]보고서!$E$18</definedName>
    <definedName name="あ" localSheetId="4" hidden="1">#REF!</definedName>
    <definedName name="あ" localSheetId="5" hidden="1">#REF!</definedName>
    <definedName name="あ" hidden="1">#REF!</definedName>
    <definedName name="い" localSheetId="4" hidden="1">#REF!</definedName>
    <definedName name="い" localSheetId="5" hidden="1">#REF!</definedName>
    <definedName name="い" hidden="1">#REF!</definedName>
    <definedName name="う" localSheetId="4" hidden="1">#REF!</definedName>
    <definedName name="う" localSheetId="5" hidden="1">#REF!</definedName>
    <definedName name="う" hidden="1">#REF!</definedName>
    <definedName name="ﾏｽﾀｰ">#REF!</definedName>
    <definedName name="ㄱ" localSheetId="3">[101]변수!$F$14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6">'[102]부하_물류(팀별)'!#REF!</definedName>
    <definedName name="ㄱㄷㄴ">[6]정리!#REF!</definedName>
    <definedName name="ㄱㅈ">[6]CAP!#REF!</definedName>
    <definedName name="가가">BlankMacro1</definedName>
    <definedName name="가라">#REF!</definedName>
    <definedName name="가안을_">#REF!</definedName>
    <definedName name="가중평균" localSheetId="3">#REF!</definedName>
    <definedName name="가중평균">#REF!</definedName>
    <definedName name="가중평균자본비용" localSheetId="3">#REF!</definedName>
    <definedName name="가중평균자본비용">#REF!</definedName>
    <definedName name="간선변경">BlankMacro1</definedName>
    <definedName name="간지RBT">#REF!</definedName>
    <definedName name="감가상각비" localSheetId="3">#REF!</definedName>
    <definedName name="감가상각비">#REF!</definedName>
    <definedName name="강아지" localSheetId="3" hidden="1">{"'사직서'!$A$1:$H$9"}</definedName>
    <definedName name="강아지" localSheetId="4" hidden="1">{"'사직서'!$A$1:$H$9"}</definedName>
    <definedName name="강아지" localSheetId="5" hidden="1">{"'사직서'!$A$1:$H$9"}</definedName>
    <definedName name="강아지" hidden="1">{"'사직서'!$A$1:$H$9"}</definedName>
    <definedName name="개">#REF!,#REF!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>#REF!</definedName>
    <definedName name="건설기간중_이자율" localSheetId="3">#REF!</definedName>
    <definedName name="건설기간중_이자율">#REF!</definedName>
    <definedName name="건설기간중_이자율_타인" localSheetId="3">#REF!</definedName>
    <definedName name="건설기간중_이자율_타인">#REF!</definedName>
    <definedName name="見積計算option" localSheetId="3" hidden="1">#REF!</definedName>
    <definedName name="見積計算option" hidden="1">#REF!</definedName>
    <definedName name="견적총괄표" localSheetId="3" hidden="1">{#N/A,#N/A,FALSE,"견적갑지";#N/A,#N/A,FALSE,"총괄표";#N/A,#N/A,FALSE,"철골공사";#N/A,#N/A,FALSE,"토목공사";#N/A,#N/A,FALSE,"판넬전기공사"}</definedName>
    <definedName name="견적총괄표" localSheetId="4" hidden="1">{#N/A,#N/A,FALSE,"견적갑지";#N/A,#N/A,FALSE,"총괄표";#N/A,#N/A,FALSE,"철골공사";#N/A,#N/A,FALSE,"토목공사";#N/A,#N/A,FALSE,"판넬전기공사"}</definedName>
    <definedName name="견적총괄표" localSheetId="5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결과값">#REF!</definedName>
    <definedName name="경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 localSheetId="3">#REF!</definedName>
    <definedName name="경비">#REF!</definedName>
    <definedName name="경비관리비" localSheetId="3" hidden="1">{#N/A,#N/A,FALSE,"단축1";#N/A,#N/A,FALSE,"단축2";#N/A,#N/A,FALSE,"단축3";#N/A,#N/A,FALSE,"장축";#N/A,#N/A,FALSE,"4WD"}</definedName>
    <definedName name="경비관리비" localSheetId="4" hidden="1">{#N/A,#N/A,FALSE,"단축1";#N/A,#N/A,FALSE,"단축2";#N/A,#N/A,FALSE,"단축3";#N/A,#N/A,FALSE,"장축";#N/A,#N/A,FALSE,"4WD"}</definedName>
    <definedName name="경비관리비" localSheetId="5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3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localSheetId="5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계획">#REF!</definedName>
    <definedName name="계정과목" localSheetId="3">#REF!</definedName>
    <definedName name="계정과목">#REF!</definedName>
    <definedName name="계획대실적손익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고병권">[103]CAP!#REF!</definedName>
    <definedName name="공1">#REF!</definedName>
    <definedName name="공사일보">#REF!</definedName>
    <definedName name="공수" localSheetId="3">'[104]98연계표'!#REF!</definedName>
    <definedName name="공수" localSheetId="4">'[105]98연계표'!#REF!</definedName>
    <definedName name="공수" localSheetId="5">'[105]98연계표'!#REF!</definedName>
    <definedName name="공수">'[106]98연계표'!#REF!</definedName>
    <definedName name="공수_">'[104]98연계표'!#REF!</definedName>
    <definedName name="공수아아_">[107]제품별!#REF!</definedName>
    <definedName name="공수아이" localSheetId="3">[104]제품별!#REF!</definedName>
    <definedName name="공수아이">[70]제품별!#REF!</definedName>
    <definedName name="공정" localSheetId="3">[108]!Arr_CALL</definedName>
    <definedName name="공정">[49]기준정보!$D$3:$D$10</definedName>
    <definedName name="공정생관">#REF!</definedName>
    <definedName name="공정전략" localSheetId="3">#REF!</definedName>
    <definedName name="공정전략" localSheetId="4">#REF!</definedName>
    <definedName name="공정전략" localSheetId="5">#REF!</definedName>
    <definedName name="공정전략">#REF!</definedName>
    <definedName name="공정전략_">#REF!</definedName>
    <definedName name="공혈">#REF!</definedName>
    <definedName name="공혈문제견본">#REF!</definedName>
    <definedName name="과목별증가율" localSheetId="3">#REF!</definedName>
    <definedName name="과목별증가율">#REF!</definedName>
    <definedName name="관급집계">BlankMacro1</definedName>
    <definedName name="関連表" localSheetId="4" hidden="1">#REF!</definedName>
    <definedName name="関連表" localSheetId="5" hidden="1">#REF!</definedName>
    <definedName name="関連表" hidden="1">#REF!</definedName>
    <definedName name="관리">#REF!</definedName>
    <definedName name="관리비증가율" localSheetId="3">#REF!</definedName>
    <definedName name="관리비증가율">#REF!</definedName>
    <definedName name="교ㄷ">[6]CAP!#REF!</definedName>
    <definedName name="교부승인">BlankMacro1</definedName>
    <definedName name="구분">#REF!</definedName>
    <definedName name="구상">#REF!</definedName>
    <definedName name="그림">[109]!Arr_CALL</definedName>
    <definedName name="그시기" localSheetId="3">#REF!</definedName>
    <definedName name="그시기" localSheetId="4">#REF!</definedName>
    <definedName name="그시기" localSheetId="5">#REF!</definedName>
    <definedName name="그시기">#REF!</definedName>
    <definedName name="그시기_">#REF!</definedName>
    <definedName name="그시기2" localSheetId="3">#REF!</definedName>
    <definedName name="그시기2">#REF!</definedName>
    <definedName name="그시기2_">#REF!</definedName>
    <definedName name="근본">#REF!</definedName>
    <definedName name="기계적">#REF!</definedName>
    <definedName name="기관" localSheetId="3" hidden="1">{#N/A,#N/A,FALSE,"단축1";#N/A,#N/A,FALSE,"단축2";#N/A,#N/A,FALSE,"단축3";#N/A,#N/A,FALSE,"장축";#N/A,#N/A,FALSE,"4WD"}</definedName>
    <definedName name="기관" localSheetId="4" hidden="1">{#N/A,#N/A,FALSE,"단축1";#N/A,#N/A,FALSE,"단축2";#N/A,#N/A,FALSE,"단축3";#N/A,#N/A,FALSE,"장축";#N/A,#N/A,FALSE,"4WD"}</definedName>
    <definedName name="기관" localSheetId="5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3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localSheetId="5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>IF([107]MAIN!$A$1=1,대표,OFFSET([107]상세내역!$C$10,0,바,1,7))</definedName>
    <definedName name="기구1">OFFSET([107]상세내역!$C$27,0,바1,1,7)</definedName>
    <definedName name="기구설계">#REF!</definedName>
    <definedName name="기구설계그룹">#REF!</definedName>
    <definedName name="기술" localSheetId="3">#REF!</definedName>
    <definedName name="기술" localSheetId="4">#REF!</definedName>
    <definedName name="기술" localSheetId="5">#REF!</definedName>
    <definedName name="기술">#REF!</definedName>
    <definedName name="기술_">#REF!</definedName>
    <definedName name="기안갑" localSheetId="3">'[89]2.대외공문'!#REF!</definedName>
    <definedName name="기안갑">#REF!</definedName>
    <definedName name="기안갑_">#REF!</definedName>
    <definedName name="기안용지">#REF!</definedName>
    <definedName name="기안을" localSheetId="3">'[89]2.대외공문'!#REF!</definedName>
    <definedName name="기안을">#REF!</definedName>
    <definedName name="기존차문제점">#REF!</definedName>
    <definedName name="기타" localSheetId="3" hidden="1">{#N/A,#N/A,FALSE,"단축1";#N/A,#N/A,FALSE,"단축2";#N/A,#N/A,FALSE,"단축3";#N/A,#N/A,FALSE,"장축";#N/A,#N/A,FALSE,"4WD"}</definedName>
    <definedName name="기타" localSheetId="4" hidden="1">{#N/A,#N/A,FALSE,"단축1";#N/A,#N/A,FALSE,"단축2";#N/A,#N/A,FALSE,"단축3";#N/A,#N/A,FALSE,"장축";#N/A,#N/A,FALSE,"4WD"}</definedName>
    <definedName name="기타" localSheetId="5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3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localSheetId="5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3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localSheetId="5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3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localSheetId="5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 localSheetId="3">'[107]제조 경영'!#REF!</definedName>
    <definedName name="김용성" localSheetId="4">'[104]제조 경영'!#REF!</definedName>
    <definedName name="김용성" localSheetId="5">'[104]제조 경영'!#REF!</definedName>
    <definedName name="김용성">'[104]제조 경영'!#REF!</definedName>
    <definedName name="김용성_">'[110]제조 경영'!#REF!</definedName>
    <definedName name="꽁당">#N/A</definedName>
    <definedName name="ㄴ" localSheetId="3">[101]변수!$H$25</definedName>
    <definedName name="ㄴ">#REF!</definedName>
    <definedName name="ㄴ_">#REF!</definedName>
    <definedName name="ㄴㄱ">[6]CAP!$L$23</definedName>
    <definedName name="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3" hidden="1">{#N/A,#N/A,FALSE,"단축1";#N/A,#N/A,FALSE,"단축2";#N/A,#N/A,FALSE,"단축3";#N/A,#N/A,FALSE,"장축";#N/A,#N/A,FALSE,"4WD"}</definedName>
    <definedName name="ㄴㄴㄴ" localSheetId="4" hidden="1">{#N/A,#N/A,FALSE,"단축1";#N/A,#N/A,FALSE,"단축2";#N/A,#N/A,FALSE,"단축3";#N/A,#N/A,FALSE,"장축";#N/A,#N/A,FALSE,"4WD"}</definedName>
    <definedName name="ㄴㄴㄴ" localSheetId="5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ㄹ">#REF!</definedName>
    <definedName name="ㄴㅁㅇ">#REF!</definedName>
    <definedName name="ㄴㅇㄻ">'[2]98연계표'!#REF!</definedName>
    <definedName name="ㄴㅇㅀ" localSheetId="3" hidden="1">#REF!</definedName>
    <definedName name="ㄴㅇㅀ" localSheetId="4" hidden="1">#REF!</definedName>
    <definedName name="ㄴㅇㅀ" localSheetId="5" hidden="1">#REF!</definedName>
    <definedName name="ㄴㅇㅀ" hidden="1">#REF!</definedName>
    <definedName name="나">BlankMacro1</definedName>
    <definedName name="나나">BlankMacro1</definedName>
    <definedName name="남덕">BlankMacro1</definedName>
    <definedName name="남산내역">BlankMacro1</definedName>
    <definedName name="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내역">BlankMacro1</definedName>
    <definedName name="내역샘플">BlankMacro1</definedName>
    <definedName name="내역서">BlankMacro1</definedName>
    <definedName name="내역서다">BlankMacro1</definedName>
    <definedName name="냉동">BlankMacro1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3" hidden="1">{#N/A,#N/A,FALSE,"단축1";#N/A,#N/A,FALSE,"단축2";#N/A,#N/A,FALSE,"단축3";#N/A,#N/A,FALSE,"장축";#N/A,#N/A,FALSE,"4WD"}</definedName>
    <definedName name="년도" localSheetId="4" hidden="1">{#N/A,#N/A,FALSE,"단축1";#N/A,#N/A,FALSE,"단축2";#N/A,#N/A,FALSE,"단축3";#N/A,#N/A,FALSE,"장축";#N/A,#N/A,FALSE,"4WD"}</definedName>
    <definedName name="년도" localSheetId="5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 localSheetId="3">#REF!</definedName>
    <definedName name="노무비">#REF!</definedName>
    <definedName name="노무비울산">'[111]법인세등 (2)'!$B$27</definedName>
    <definedName name="ㄷ">[101]변수!$H$26</definedName>
    <definedName name="ㄷㄴ49">'[112]2012년 전용 수주계획'!#REF!</definedName>
    <definedName name="ㄷㄴㅇㄴ" localSheetId="3">#REF!</definedName>
    <definedName name="ㄷㄴㅇㄴ" localSheetId="4">#REF!</definedName>
    <definedName name="ㄷㄴㅇㄴ" localSheetId="5">#REF!</definedName>
    <definedName name="ㄷㄴㅇㄴ">#REF!</definedName>
    <definedName name="ㄷㄴㅇㄴ_">#REF!</definedName>
    <definedName name="ㄷㄷ" localSheetId="3" hidden="1">{#N/A,#N/A,TRUE,"일정"}</definedName>
    <definedName name="ㄷㄷ" localSheetId="4" hidden="1">{#N/A,#N/A,TRUE,"일정"}</definedName>
    <definedName name="ㄷㄷ" localSheetId="5" hidden="1">{#N/A,#N/A,TRUE,"일정"}</definedName>
    <definedName name="ㄷㄷ" hidden="1">{#N/A,#N/A,TRUE,"일정"}</definedName>
    <definedName name="ㄷㄷㄷ" localSheetId="3" hidden="1">{#N/A,#N/A,TRUE,"일정"}</definedName>
    <definedName name="ㄷㄷㄷ" localSheetId="4" hidden="1">{#N/A,#N/A,TRUE,"일정"}</definedName>
    <definedName name="ㄷㄷㄷ" localSheetId="5" hidden="1">{#N/A,#N/A,TRUE,"일정"}</definedName>
    <definedName name="ㄷㄷㄷ" hidden="1">{#N/A,#N/A,TRUE,"일정"}</definedName>
    <definedName name="ㄷㅇ">[6]정리!#REF!</definedName>
    <definedName name="ㄷㅈㅅ">[6]CAP!#REF!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다">#REF!</definedName>
    <definedName name="단가" localSheetId="3">#REF!</definedName>
    <definedName name="단가">#REF!</definedName>
    <definedName name="단기금융상품" localSheetId="3" hidden="1">#REF!</definedName>
    <definedName name="단기금융상품" localSheetId="4" hidden="1">#REF!</definedName>
    <definedName name="단기금융상품" localSheetId="5" hidden="1">#REF!</definedName>
    <definedName name="단기금융상품" hidden="1">#REF!</definedName>
    <definedName name="단동">IF([107]MAIN!$A$1=1,대표3,OFFSET([107]상세내역!$C$14,0,바,1,7))</definedName>
    <definedName name="단동1">OFFSET([107]상세내역!$C$31,0,바1,1,7)</definedName>
    <definedName name="單位阡원_阡￥" localSheetId="3">#REF!</definedName>
    <definedName name="單位阡원_阡￥">#REF!</definedName>
    <definedName name="단층">#N/A</definedName>
    <definedName name="단층2">#N/A</definedName>
    <definedName name="담보">[29]별제권_정리담보권!$F$5:$V$214</definedName>
    <definedName name="대">#REF!</definedName>
    <definedName name="대상인원">#REF!</definedName>
    <definedName name="대상인원_">#REF!</definedName>
    <definedName name="대신" localSheetId="3">#REF!</definedName>
    <definedName name="대신">#REF!</definedName>
    <definedName name="대신_">#REF!</definedName>
    <definedName name="대표">[107]상세내역!$Y$6:$AB$6</definedName>
    <definedName name="대표1">[107]상세내역!$Y$5:$AB$5</definedName>
    <definedName name="대표2">[107]상세내역!$Y$7:$AB$7</definedName>
    <definedName name="대표3">[107]상세내역!$Y$8:$AB$8</definedName>
    <definedName name="대표4">[107]상세내역!$Y$9:$AB$9</definedName>
    <definedName name="대표5">[107]상세내역!$Y$10:$AB$10</definedName>
    <definedName name="대회">#REF!</definedName>
    <definedName name="도급가공품기업이윤" localSheetId="3">#REF!</definedName>
    <definedName name="도급가공품기업이윤">#REF!</definedName>
    <definedName name="도급가공품기업이윤_">'[111]1단1열(S)'!#REF!</definedName>
    <definedName name="도비업체">[49]기준정보!$J$3:$J$10</definedName>
    <definedName name="동서별2" localSheetId="3">[95]별제권_정리담보권1!$T$6:$T$213</definedName>
    <definedName name="동서별2">[98]별제권_정리담보권1!$T$6:$T$213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" localSheetId="3">[101]변수!$D$14</definedName>
    <definedName name="ㄹ">'[1]98연계표'!#REF!</definedName>
    <definedName name="ㄹ5">[113]영업그룹!#REF!</definedName>
    <definedName name="ㄹ83">#REF!</definedName>
    <definedName name="ㄹㄴㅁㄹㄴㅇㅁㄹ" localSheetId="3">#REF!</definedName>
    <definedName name="ㄹㄴㅁㄹㄴㅇㅁㄹ">#REF!</definedName>
    <definedName name="ㄹㄴㅁㄹㄴㅇㅁㄹ_">#REF!</definedName>
    <definedName name="ㄹㄴㅁㄹㄴㅇㅁㄹㄴㅇㅁ" localSheetId="3">[31]제품별!#REF!</definedName>
    <definedName name="ㄹㄴㅁㄹㄴㅇㅁㄹㄴㅇㅁ">[31]제품별!#REF!</definedName>
    <definedName name="ㄹㄴㅁㄹㄴㅇㅁㄹㄴㅇㅁ_">[31]제품별!#REF!</definedName>
    <definedName name="ㄹㄹ" localSheetId="3">[114]변수!$D$27</definedName>
    <definedName name="ㄹㄹ">'[1]98연계표'!#REF!</definedName>
    <definedName name="ㄹㄹㄹ" localSheetId="3" hidden="1">{#N/A,#N/A,FALSE,"단축1";#N/A,#N/A,FALSE,"단축2";#N/A,#N/A,FALSE,"단축3";#N/A,#N/A,FALSE,"장축";#N/A,#N/A,FALSE,"4WD"}</definedName>
    <definedName name="ㄹㄹㄹ" localSheetId="4" hidden="1">{#N/A,#N/A,FALSE,"단축1";#N/A,#N/A,FALSE,"단축2";#N/A,#N/A,FALSE,"단축3";#N/A,#N/A,FALSE,"장축";#N/A,#N/A,FALSE,"4WD"}</definedName>
    <definedName name="ㄹㄹㄹ" localSheetId="5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ㄹㄹㄹ_">#REF!</definedName>
    <definedName name="라">BlankMacro1</definedName>
    <definedName name="라라">BlankMacro1</definedName>
    <definedName name="라랄">BlankMacro1</definedName>
    <definedName name="러" localSheetId="3" hidden="1">{#N/A,#N/A,FALSE,"단축1";#N/A,#N/A,FALSE,"단축2";#N/A,#N/A,FALSE,"단축3";#N/A,#N/A,FALSE,"장축";#N/A,#N/A,FALSE,"4WD"}</definedName>
    <definedName name="러" localSheetId="4" hidden="1">{#N/A,#N/A,FALSE,"단축1";#N/A,#N/A,FALSE,"단축2";#N/A,#N/A,FALSE,"단축3";#N/A,#N/A,FALSE,"장축";#N/A,#N/A,FALSE,"4WD"}</definedName>
    <definedName name="러" localSheetId="5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러러" localSheetId="3">[111]제품별!#REF!</definedName>
    <definedName name="러러">[71]제품별!#REF!</definedName>
    <definedName name="러러_">[115]제품별!#REF!</definedName>
    <definedName name="레벨">IF([107]MAIN!$A$1=1,대표2,OFFSET([107]상세내역!$C$12,0,바,1,7))</definedName>
    <definedName name="레벨1">OFFSET([107]상세내역!$C$29,0,바1,1,7)</definedName>
    <definedName name="로로">BlankMacro1</definedName>
    <definedName name="로커커버" localSheetId="4" hidden="1">{#N/A,#N/A,FALSE,"단축1";#N/A,#N/A,FALSE,"단축2";#N/A,#N/A,FALSE,"단축3";#N/A,#N/A,FALSE,"장축";#N/A,#N/A,FALSE,"4WD"}</definedName>
    <definedName name="로커커버" localSheetId="5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3">[101]변수!$K$14</definedName>
    <definedName name="ㅁ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_">#REF!</definedName>
    <definedName name="ㅁ1" localSheetId="3">#REF!</definedName>
    <definedName name="ㅁ1" localSheetId="4">#REF!</definedName>
    <definedName name="ㅁ1" localSheetId="5">#REF!</definedName>
    <definedName name="ㅁ1">#REF!</definedName>
    <definedName name="ㅁ1_">#REF!</definedName>
    <definedName name="ㅁㄴ">[116]변수!$D$27</definedName>
    <definedName name="ㅁㄴㅇㄱ">#REF!</definedName>
    <definedName name="ㅁㄴㅇㄻㄴㅇㄻ">[70]제품별!#REF!</definedName>
    <definedName name="ㅁㄹㄹㄹㄹ" localSheetId="3">[5]제품별!#REF!</definedName>
    <definedName name="ㅁㄹㄹㄹㄹ">[5]제품별!#REF!</definedName>
    <definedName name="ㅁㄹㄹㄹㄹ_">[5]제품별!#REF!</definedName>
    <definedName name="ㅁㅁ" localSheetId="3">[111]제품별!#REF!</definedName>
    <definedName name="ㅁㅁ" localSheetId="4">[111]제품별!#REF!</definedName>
    <definedName name="ㅁㅁ" localSheetId="5">[111]제품별!#REF!</definedName>
    <definedName name="ㅁㅁ">[111]제품별!#REF!</definedName>
    <definedName name="ㅁㅁ_">[117]제품별!#REF!</definedName>
    <definedName name="ㅁㅁㅁ">#N/A</definedName>
    <definedName name="ㅁㅁㅁㅁㅁㅁㅁㅁㅁㅁ">#REF!</definedName>
    <definedName name="ㅁㅇㄹ">'[98]98연계표'!#REF!</definedName>
    <definedName name="마">BlankMacro1</definedName>
    <definedName name="마케팅" localSheetId="3" hidden="1">{"'사직서'!$A$1:$H$9"}</definedName>
    <definedName name="마케팅" localSheetId="4" hidden="1">{"'사직서'!$A$1:$H$9"}</definedName>
    <definedName name="마케팅" localSheetId="5" hidden="1">{"'사직서'!$A$1:$H$9"}</definedName>
    <definedName name="마케팅" hidden="1">{"'사직서'!$A$1:$H$9"}</definedName>
    <definedName name="마케팅1" localSheetId="3" hidden="1">{"'사직서'!$A$1:$H$9"}</definedName>
    <definedName name="마케팅1" localSheetId="4" hidden="1">{"'사직서'!$A$1:$H$9"}</definedName>
    <definedName name="마케팅1" localSheetId="5" hidden="1">{"'사직서'!$A$1:$H$9"}</definedName>
    <definedName name="마케팅1" hidden="1">{"'사직서'!$A$1:$H$9"}</definedName>
    <definedName name="만기보장수익율" localSheetId="3">#REF!</definedName>
    <definedName name="만기보장수익율">#REF!</definedName>
    <definedName name="말">BlankMacro1</definedName>
    <definedName name="매입" localSheetId="3">#REF!</definedName>
    <definedName name="매입">#REF!</definedName>
    <definedName name="매입_">#REF!</definedName>
    <definedName name="매출" localSheetId="3" hidden="1">{#N/A,#N/A,TRUE,"일정"}</definedName>
    <definedName name="매출" localSheetId="4" hidden="1">{#N/A,#N/A,TRUE,"일정"}</definedName>
    <definedName name="매출" localSheetId="5" hidden="1">{#N/A,#N/A,TRUE,"일정"}</definedName>
    <definedName name="매출" hidden="1">{#N/A,#N/A,TRUE,"일정"}</definedName>
    <definedName name="매크로5">[118]!매크로5</definedName>
    <definedName name="面板數目" localSheetId="3">#REF!</definedName>
    <definedName name="面板數目">#REF!</definedName>
    <definedName name="모">#REF!</definedName>
    <definedName name="모듈장비1">#REF!</definedName>
    <definedName name="목차" localSheetId="4" hidden="1">{#N/A,#N/A,FALSE,"단축1";#N/A,#N/A,FALSE,"단축2";#N/A,#N/A,FALSE,"단축3";#N/A,#N/A,FALSE,"장축";#N/A,#N/A,FALSE,"4WD"}</definedName>
    <definedName name="목차" localSheetId="5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목표">OFFSET([107]상세내역!$C$19,0,바,1,7)</definedName>
    <definedName name="목표1">OFFSET([107]상세내역!$C$36,0,바,1,7)</definedName>
    <definedName name="몰1">BlankMacro1</definedName>
    <definedName name="몰2">BlankMacro1</definedName>
    <definedName name="몰3">BlankMacro1</definedName>
    <definedName name="몰4">BlankMacro1</definedName>
    <definedName name="몰5">BlankMacro1</definedName>
    <definedName name="몰6">BlankMacro1</definedName>
    <definedName name="뫃ㅎ">'[104]제조 경영'!#REF!</definedName>
    <definedName name="무상사용기간_및_통행료산정" localSheetId="3">#REF!</definedName>
    <definedName name="무상사용기간_및_통행료산정">#REF!</definedName>
    <definedName name="물가상승률" localSheetId="3">#REF!</definedName>
    <definedName name="물가상승률">#REF!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>#REF!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>#REF!</definedName>
    <definedName name="ㅂ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3" hidden="1">{#N/A,#N/A,FALSE,"단축1";#N/A,#N/A,FALSE,"단축2";#N/A,#N/A,FALSE,"단축3";#N/A,#N/A,FALSE,"장축";#N/A,#N/A,FALSE,"4WD"}</definedName>
    <definedName name="ㅂㅂ" localSheetId="4" hidden="1">{#N/A,#N/A,FALSE,"단축1";#N/A,#N/A,FALSE,"단축2";#N/A,#N/A,FALSE,"단축3";#N/A,#N/A,FALSE,"장축";#N/A,#N/A,FALSE,"4WD"}</definedName>
    <definedName name="ㅂㅂ" localSheetId="5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ㅂㅂ" localSheetId="3">#REF!</definedName>
    <definedName name="ㅂㅂㅂ">#REF!</definedName>
    <definedName name="ㅂㅂㅂ_">#REF!</definedName>
    <definedName name="ㅂㅂㅂㅂㅂㅂ" localSheetId="3">[111]제품별!#REF!</definedName>
    <definedName name="ㅂㅂㅂㅂㅂㅂ">[71]제품별!#REF!</definedName>
    <definedName name="ㅂㅂㅂㅂㅂㅂ_">[115]제품별!#REF!</definedName>
    <definedName name="ㅂㅈㄷㅌ">#REF!</definedName>
    <definedName name="바" localSheetId="3">BlankMacro1</definedName>
    <definedName name="바">[107]MAIN!$E$1</definedName>
    <definedName name="바1">[107]MAIN!$F$1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영여부">[49]기준정보!$B$3:$B$5</definedName>
    <definedName name="반입구">[49]기준정보!$I$3:$I$14</definedName>
    <definedName name="반입여부">[49]기준정보!$C$3:$C$6</definedName>
    <definedName name="발">#REF!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 localSheetId="3">#REF!</definedName>
    <definedName name="발주처" localSheetId="4">#REF!</definedName>
    <definedName name="발주처" localSheetId="5">#REF!</definedName>
    <definedName name="발주처">#REF!</definedName>
    <definedName name="발주처_">#REF!</definedName>
    <definedName name="방송">BlankMacro1</definedName>
    <definedName name="배관공사">BlankMacro1</definedName>
    <definedName name="배당원">#REF!</definedName>
    <definedName name="배당원_">#REF!</definedName>
    <definedName name="배당인원">#REF!</definedName>
    <definedName name="배당인원_">#REF!</definedName>
    <definedName name="배면_PR">#REF!</definedName>
    <definedName name="배치계획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 localSheetId="3">#REF!</definedName>
    <definedName name="범위">#REF!</definedName>
    <definedName name="범위1" localSheetId="3">#REF!</definedName>
    <definedName name="범위1">#REF!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 localSheetId="3">#REF!</definedName>
    <definedName name="법">#REF!</definedName>
    <definedName name="법인" localSheetId="3" hidden="1">{"'사직서'!$A$1:$H$9"}</definedName>
    <definedName name="법인" localSheetId="4" hidden="1">{"'사직서'!$A$1:$H$9"}</definedName>
    <definedName name="법인" localSheetId="5" hidden="1">{"'사직서'!$A$1:$H$9"}</definedName>
    <definedName name="법인" hidden="1">{"'사직서'!$A$1:$H$9"}</definedName>
    <definedName name="법인구분">[119]법인구분!$A$2:$B$42</definedName>
    <definedName name="법인구분코드">[119]법인구분!$A$2:$A$42</definedName>
    <definedName name="법인세등_명세표" localSheetId="3">#REF!</definedName>
    <definedName name="법인세등_명세표">#REF!</definedName>
    <definedName name="법인세율" localSheetId="3">#REF!</definedName>
    <definedName name="법인세율">#REF!</definedName>
    <definedName name="변경" localSheetId="3">#REF!</definedName>
    <definedName name="변경">#REF!</definedName>
    <definedName name="변경목차" localSheetId="4" hidden="1">{#N/A,#N/A,FALSE,"단축1";#N/A,#N/A,FALSE,"단축2";#N/A,#N/A,FALSE,"단축3";#N/A,#N/A,FALSE,"장축";#N/A,#N/A,FALSE,"4WD"}</definedName>
    <definedName name="변경목차" localSheetId="5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병두">#REF!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3" hidden="1">{"'사직서'!$A$1:$H$9"}</definedName>
    <definedName name="보정손익" localSheetId="4" hidden="1">{"'사직서'!$A$1:$H$9"}</definedName>
    <definedName name="보정손익" localSheetId="5" hidden="1">{"'사직서'!$A$1:$H$9"}</definedName>
    <definedName name="보정손익" hidden="1">{"'사직서'!$A$1:$H$9"}</definedName>
    <definedName name="보증기관" localSheetId="3">#REF!</definedName>
    <definedName name="보증기관">#REF!</definedName>
    <definedName name="부서" localSheetId="3">#REF!</definedName>
    <definedName name="부서">#REF!</definedName>
    <definedName name="부서별실적" localSheetId="3">#REF!</definedName>
    <definedName name="부서별실적">#REF!</definedName>
    <definedName name="부하1">#N/A</definedName>
    <definedName name="부하계획">#N/A</definedName>
    <definedName name="부하공수">#N/A</definedName>
    <definedName name="부하아이라" localSheetId="3">#REF!</definedName>
    <definedName name="부하아이라">#REF!</definedName>
    <definedName name="부하현황1" localSheetId="3">#REF!</definedName>
    <definedName name="부하현황1">#REF!</definedName>
    <definedName name="부하현황1_">#REF!</definedName>
    <definedName name="분기별" localSheetId="3" hidden="1">{#N/A,#N/A,FALSE,"단축1";#N/A,#N/A,FALSE,"단축2";#N/A,#N/A,FALSE,"단축3";#N/A,#N/A,FALSE,"장축";#N/A,#N/A,FALSE,"4WD"}</definedName>
    <definedName name="분기별" localSheetId="4" hidden="1">{#N/A,#N/A,FALSE,"단축1";#N/A,#N/A,FALSE,"단축2";#N/A,#N/A,FALSE,"단축3";#N/A,#N/A,FALSE,"장축";#N/A,#N/A,FALSE,"4WD"}</definedName>
    <definedName name="분기별" localSheetId="5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분전반">BlankMacro1</definedName>
    <definedName name="불변할인율" localSheetId="3">#REF!</definedName>
    <definedName name="불변할인율">#REF!</definedName>
    <definedName name="비교A">#REF!</definedName>
    <definedName name="ㅅ">#REF!</definedName>
    <definedName name="ㅅ22" localSheetId="3">#REF!</definedName>
    <definedName name="ㅅ22" localSheetId="4">#REF!</definedName>
    <definedName name="ㅅ22" localSheetId="5">#REF!</definedName>
    <definedName name="ㅅ22">#REF!</definedName>
    <definedName name="ㅅ22_">#REF!</definedName>
    <definedName name="사">BlankMacro1</definedName>
    <definedName name="사급가공품기업이윤" localSheetId="3">#REF!</definedName>
    <definedName name="사급가공품기업이윤">#REF!</definedName>
    <definedName name="사급가공품기업이윤_">'[111]1단1열(S)'!#REF!</definedName>
    <definedName name="사내강사1">#REF!</definedName>
    <definedName name="사무용품비" localSheetId="3" hidden="1">{#N/A,#N/A,FALSE,"단축1";#N/A,#N/A,FALSE,"단축2";#N/A,#N/A,FALSE,"단축3";#N/A,#N/A,FALSE,"장축";#N/A,#N/A,FALSE,"4WD"}</definedName>
    <definedName name="사무용품비" localSheetId="4" hidden="1">{#N/A,#N/A,FALSE,"단축1";#N/A,#N/A,FALSE,"단축2";#N/A,#N/A,FALSE,"단축3";#N/A,#N/A,FALSE,"장축";#N/A,#N/A,FALSE,"4WD"}</definedName>
    <definedName name="사무용품비" localSheetId="5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3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localSheetId="5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>#REF!</definedName>
    <definedName name="사업성" localSheetId="3">#REF!</definedName>
    <definedName name="사업성">#REF!</definedName>
    <definedName name="사업주에대한_검토" localSheetId="3">#REF!</definedName>
    <definedName name="사업주에대한_검토">#REF!</definedName>
    <definedName name="사업투자">#REF!</definedName>
    <definedName name="사업투자1">#REF!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 localSheetId="3">#REF!</definedName>
    <definedName name="산업기반신용보증료율">#REF!</definedName>
    <definedName name="삼">#REF!</definedName>
    <definedName name="삼급">#REF!</definedName>
    <definedName name="삼상">#REF!</definedName>
    <definedName name="상국">#N/A</definedName>
    <definedName name="상세인력">#REF!</definedName>
    <definedName name="생물학적">#REF!</definedName>
    <definedName name="서병수">#N/A</definedName>
    <definedName name="서비스" localSheetId="3" hidden="1">{"'사직서'!$A$1:$H$9"}</definedName>
    <definedName name="서비스" localSheetId="4" hidden="1">{"'사직서'!$A$1:$H$9"}</definedName>
    <definedName name="서비스" localSheetId="5" hidden="1">{"'사직서'!$A$1:$H$9"}</definedName>
    <definedName name="서비스" hidden="1">{"'사직서'!$A$1:$H$9"}</definedName>
    <definedName name="서비스사업팀" localSheetId="3" hidden="1">{"'사직서'!$A$1:$H$9"}</definedName>
    <definedName name="서비스사업팀" localSheetId="4" hidden="1">{"'사직서'!$A$1:$H$9"}</definedName>
    <definedName name="서비스사업팀" localSheetId="5" hidden="1">{"'사직서'!$A$1:$H$9"}</definedName>
    <definedName name="서비스사업팀" hidden="1">{"'사직서'!$A$1:$H$9"}</definedName>
    <definedName name="서비스업무" localSheetId="3" hidden="1">{"'사직서'!$A$1:$H$9"}</definedName>
    <definedName name="서비스업무" localSheetId="4" hidden="1">{"'사직서'!$A$1:$H$9"}</definedName>
    <definedName name="서비스업무" localSheetId="5" hidden="1">{"'사직서'!$A$1:$H$9"}</definedName>
    <definedName name="서비스업무" hidden="1">{"'사직서'!$A$1:$H$9"}</definedName>
    <definedName name="서비스팀" localSheetId="3" hidden="1">{"'사직서'!$A$1:$H$9"}</definedName>
    <definedName name="서비스팀" localSheetId="4" hidden="1">{"'사직서'!$A$1:$H$9"}</definedName>
    <definedName name="서비스팀" localSheetId="5" hidden="1">{"'사직서'!$A$1:$H$9"}</definedName>
    <definedName name="서비스팀" hidden="1">{"'사직서'!$A$1:$H$9"}</definedName>
    <definedName name="선" localSheetId="3">#REF!</definedName>
    <definedName name="선">#REF!</definedName>
    <definedName name="선수" localSheetId="3">#REF!</definedName>
    <definedName name="선수">#REF!</definedName>
    <definedName name="선수근4월" localSheetId="3">#REF!</definedName>
    <definedName name="선수근4월">#REF!</definedName>
    <definedName name="선수금" localSheetId="3">#REF!</definedName>
    <definedName name="선수금">#REF!</definedName>
    <definedName name="설계">#REF!</definedName>
    <definedName name="설계1">#REF!</definedName>
    <definedName name="설계내역서">BlankMacro1</definedName>
    <definedName name="설비" localSheetId="3">#REF!</definedName>
    <definedName name="설비">#REF!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목명">OFFSET([45]세목명!$D$11,0,0,COUNTA([45]세목명!$D$11:$D$500),1)</definedName>
    <definedName name="세부공정">[49]기준정보!$E$3:$E$36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물_BRKT_SUB_용접RH">#REF!</definedName>
    <definedName name="소방공량산출서">BlankMacro1</definedName>
    <definedName name="소방내역">BlankMacro1</definedName>
    <definedName name="소방내역서">BlankMacro1</definedName>
    <definedName name="소비스" localSheetId="3" hidden="1">{"'사직서'!$A$1:$H$9"}</definedName>
    <definedName name="소비스" localSheetId="4" hidden="1">{"'사직서'!$A$1:$H$9"}</definedName>
    <definedName name="소비스" localSheetId="5" hidden="1">{"'사직서'!$A$1:$H$9"}</definedName>
    <definedName name="소비스" hidden="1">{"'사직서'!$A$1:$H$9"}</definedName>
    <definedName name="손" localSheetId="3" hidden="1">{#N/A,#N/A,TRUE,"일정"}</definedName>
    <definedName name="손" localSheetId="4" hidden="1">{#N/A,#N/A,TRUE,"일정"}</definedName>
    <definedName name="손" localSheetId="5" hidden="1">{#N/A,#N/A,TRUE,"일정"}</definedName>
    <definedName name="손" hidden="1">{#N/A,#N/A,TRUE,"일정"}</definedName>
    <definedName name="손익" localSheetId="3">[71]제품별!#REF!</definedName>
    <definedName name="손익" localSheetId="4">[115]제품별!#REF!</definedName>
    <definedName name="손익" localSheetId="5">[115]제품별!#REF!</definedName>
    <definedName name="손익">[115]제품별!#REF!</definedName>
    <definedName name="손익_ㅜ">[120]제품별!#REF!</definedName>
    <definedName name="손익계획1" localSheetId="3">#REF!</definedName>
    <definedName name="손익계획1">#REF!</definedName>
    <definedName name="수매입" localSheetId="3">#REF!</definedName>
    <definedName name="수매입">#REF!</definedName>
    <definedName name="수매입_">#REF!</definedName>
    <definedName name="수매입입" localSheetId="3">'[121]97'!$I$3:$I$112,'[121]97'!$BC$3:$BS$112</definedName>
    <definedName name="수매입입">'[120]97'!$I$3:$I$112,'[120]97'!$BC$3:$BS$112</definedName>
    <definedName name="수입신고번호">OFFSET([45]CL등록!$H$11,0,0,COUNTA([45]CL등록!$G$11:$G$500),1)</definedName>
    <definedName name="수주" localSheetId="3">'[122]97'!$I$3:$I$112,'[122]97'!$BC$3:$BS$112</definedName>
    <definedName name="수주">'[42]97'!$I$3:$I$112,'[42]97'!$BC$3:$BS$112</definedName>
    <definedName name="수주_">'[123]97'!$I$3:$I$112,'[123]97'!$BC$3:$BS$112</definedName>
    <definedName name="순" localSheetId="3">#REF!</definedName>
    <definedName name="순">#REF!</definedName>
    <definedName name="스크롤" localSheetId="3">#REF!</definedName>
    <definedName name="스크롤">#REF!</definedName>
    <definedName name="스크롤2">#REF!</definedName>
    <definedName name="스크롤3">#REF!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 localSheetId="3">#REF!</definedName>
    <definedName name="시나리오">#REF!</definedName>
    <definedName name="시작팀" localSheetId="3" hidden="1">{#N/A,#N/A,FALSE,"단축1";#N/A,#N/A,FALSE,"단축2";#N/A,#N/A,FALSE,"단축3";#N/A,#N/A,FALSE,"장축";#N/A,#N/A,FALSE,"4WD"}</definedName>
    <definedName name="시작팀" localSheetId="4" hidden="1">{#N/A,#N/A,FALSE,"단축1";#N/A,#N/A,FALSE,"단축2";#N/A,#N/A,FALSE,"단축3";#N/A,#N/A,FALSE,"장축";#N/A,#N/A,FALSE,"4WD"}</definedName>
    <definedName name="시작팀" localSheetId="5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십이">#REF!</definedName>
    <definedName name="십일상">#REF!</definedName>
    <definedName name="ㅇ" localSheetId="3">#REF!</definedName>
    <definedName name="ㅇ">'[124]98연계표'!#REF!</definedName>
    <definedName name="ㅇ_">'[125]98연계표'!#REF!</definedName>
    <definedName name="ㅇㄴ" localSheetId="3">#REF!</definedName>
    <definedName name="ㅇㄴ">#REF!</definedName>
    <definedName name="ㅇㄴ_">#REF!</definedName>
    <definedName name="ㅇㄴㅇㅁ" localSheetId="3" hidden="1">{#N/A,#N/A,FALSE,"단축1";#N/A,#N/A,FALSE,"단축2";#N/A,#N/A,FALSE,"단축3";#N/A,#N/A,FALSE,"장축";#N/A,#N/A,FALSE,"4WD"}</definedName>
    <definedName name="ㅇㄴㅇㅁ" localSheetId="4" hidden="1">{#N/A,#N/A,FALSE,"단축1";#N/A,#N/A,FALSE,"단축2";#N/A,#N/A,FALSE,"단축3";#N/A,#N/A,FALSE,"장축";#N/A,#N/A,FALSE,"4WD"}</definedName>
    <definedName name="ㅇㄴㅇㅁ" localSheetId="5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ㄹㅇㄹ" localSheetId="3">[31]제품별!#REF!</definedName>
    <definedName name="ㅇㄹㅇㄹ">[31]제품별!#REF!</definedName>
    <definedName name="ㅇㄹㅇㄹ_">[31]제품별!#REF!</definedName>
    <definedName name="ㅇㄻㄴㅇㄻㄴ">#REF!</definedName>
    <definedName name="ㅇㅇ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 localSheetId="3">#REF!</definedName>
    <definedName name="ㅇㅇㄴㅁㄹ" localSheetId="4">#REF!</definedName>
    <definedName name="ㅇㅇㄴㅁㄹ" localSheetId="5">#REF!</definedName>
    <definedName name="ㅇㅇㄴㅁㄹ">#REF!</definedName>
    <definedName name="ㅇㅇㄴㅁㄹ_">#REF!</definedName>
    <definedName name="ㅇㅇㅇ">'[66]98연계표'!#REF!</definedName>
    <definedName name="ㅇㅈㅇ">'[1]98연계표'!#REF!</definedName>
    <definedName name="ㅇㅎㅇ로ㅓ">#REF!</definedName>
    <definedName name="ㅇ허">#REF!</definedName>
    <definedName name="아">BlankMacro1</definedName>
    <definedName name="아늘믿">BlankMacro1</definedName>
    <definedName name="아니">BlankMacro1</definedName>
    <definedName name="아다">BlankMacro1</definedName>
    <definedName name="아디">BlankMacro1</definedName>
    <definedName name="아라이랑" localSheetId="3">#REF!</definedName>
    <definedName name="아라이랑">#REF!</definedName>
    <definedName name="아서">BlankMacro1</definedName>
    <definedName name="아싸" localSheetId="3">OFFSET(#REF!,'4. 일정표'!이차,'4. 일정표'!스크롤,1,13)</definedName>
    <definedName name="아싸">#N/A</definedName>
    <definedName name="아싸2" localSheetId="3">OFFSET(#REF!,'4. 일정표'!이차,'4. 일정표'!스크롤,1,13)</definedName>
    <definedName name="아싸2">#N/A</definedName>
    <definedName name="아싸3" localSheetId="3">OFFSET(#REF!,'4. 일정표'!이차,'4. 일정표'!스크롤,1,13)</definedName>
    <definedName name="아싸3">#N/A</definedName>
    <definedName name="아아">BlankMacro1</definedName>
    <definedName name="아ㅏㅏㅏㅏㅇ" localSheetId="3">#REF!</definedName>
    <definedName name="아ㅏㅏㅏㅏㅇ">#REF!</definedName>
    <definedName name="아ㅏㅏㅏㅏㅇ_">#REF!</definedName>
    <definedName name="안전">#REF!</definedName>
    <definedName name="안전_">#REF!</definedName>
    <definedName name="약정수수료율_1년이내" localSheetId="3">#REF!</definedName>
    <definedName name="약정수수료율_1년이내">#REF!</definedName>
    <definedName name="약정수수료율_1년초과" localSheetId="3">#REF!</definedName>
    <definedName name="약정수수료율_1년초과">#REF!</definedName>
    <definedName name="양식1">#REF!</definedName>
    <definedName name="어머나">'[120]97'!$I$3:$I$112,'[120]97'!$BC$3:$BS$112</definedName>
    <definedName name="업">#REF!</definedName>
    <definedName name="업1" localSheetId="3">#REF!</definedName>
    <definedName name="업1" localSheetId="4">#REF!</definedName>
    <definedName name="업1" localSheetId="5">#REF!</definedName>
    <definedName name="업1">#REF!</definedName>
    <definedName name="업1_">#REF!</definedName>
    <definedName name="업2" localSheetId="3">'[1]98연계표'!#REF!</definedName>
    <definedName name="업2" localSheetId="4">'[1]98연계표'!#REF!</definedName>
    <definedName name="업2" localSheetId="5">'[1]98연계표'!#REF!</definedName>
    <definedName name="업2">'[2]98연계표'!#REF!</definedName>
    <definedName name="업2_">'[2]98연계표'!#REF!</definedName>
    <definedName name="업무" localSheetId="3">[14]제품별!#REF!</definedName>
    <definedName name="업무">#REF!</definedName>
    <definedName name="업무09" localSheetId="3">#REF!</definedName>
    <definedName name="업무09" localSheetId="4">#REF!</definedName>
    <definedName name="업무09" localSheetId="5">#REF!</definedName>
    <definedName name="업무09">#REF!</definedName>
    <definedName name="업무09_">#REF!</definedName>
    <definedName name="업무2" localSheetId="3">#REF!</definedName>
    <definedName name="업무2">#REF!</definedName>
    <definedName name="업무2_">#REF!</definedName>
    <definedName name="업무계획" localSheetId="3">[31]제품별!#REF!</definedName>
    <definedName name="업무계획" localSheetId="4">[31]제품별!#REF!</definedName>
    <definedName name="업무계획" localSheetId="5">[31]제품별!#REF!</definedName>
    <definedName name="업무계획">[32]제품별!#REF!</definedName>
    <definedName name="업무계획_">[126]제품별!#REF!</definedName>
    <definedName name="엉댜ㄷㅈ">#REF!</definedName>
    <definedName name="에상PJT" localSheetId="3">#REF!</definedName>
    <definedName name="에상PJT" localSheetId="4">#REF!</definedName>
    <definedName name="에상PJT" localSheetId="5">#REF!</definedName>
    <definedName name="에상PJT">#REF!</definedName>
    <definedName name="에상PJT_N">#REF!</definedName>
    <definedName name="여여영">#REF!</definedName>
    <definedName name="연" localSheetId="3" hidden="1">{#N/A,#N/A,FALSE,"단축1";#N/A,#N/A,FALSE,"단축2";#N/A,#N/A,FALSE,"단축3";#N/A,#N/A,FALSE,"장축";#N/A,#N/A,FALSE,"4WD"}</definedName>
    <definedName name="연" localSheetId="4" hidden="1">{#N/A,#N/A,FALSE,"단축1";#N/A,#N/A,FALSE,"단축2";#N/A,#N/A,FALSE,"단축3";#N/A,#N/A,FALSE,"장축";#N/A,#N/A,FALSE,"4WD"}</definedName>
    <definedName name="연" localSheetId="5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연락처">#REF!</definedName>
    <definedName name="영">#REF!</definedName>
    <definedName name="영업" localSheetId="3">#REF!</definedName>
    <definedName name="영업">#REF!</definedName>
    <definedName name="영업비_및_일반관리비추정" localSheetId="3">#REF!</definedName>
    <definedName name="영업비_및_일반관리비추정">#REF!</definedName>
    <definedName name="영업외비용" localSheetId="3">#REF!</definedName>
    <definedName name="영업외비용">#REF!</definedName>
    <definedName name="영업외비용_추정" localSheetId="3">#REF!</definedName>
    <definedName name="영업외비용_추정">#REF!</definedName>
    <definedName name="영업팀">#REF!</definedName>
    <definedName name="예금2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3" hidden="1">{#N/A,#N/A,FALSE,"단축1";#N/A,#N/A,FALSE,"단축2";#N/A,#N/A,FALSE,"단축3";#N/A,#N/A,FALSE,"장축";#N/A,#N/A,FALSE,"4WD"}</definedName>
    <definedName name="예산" localSheetId="4" hidden="1">{#N/A,#N/A,FALSE,"단축1";#N/A,#N/A,FALSE,"단축2";#N/A,#N/A,FALSE,"단축3";#N/A,#N/A,FALSE,"장축";#N/A,#N/A,FALSE,"4WD"}</definedName>
    <definedName name="예산" localSheetId="5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3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localSheetId="5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 localSheetId="3">#REF!</definedName>
    <definedName name="예산총괄시트설ONLY">#REF!</definedName>
    <definedName name="예상PJT" localSheetId="3">#REF!</definedName>
    <definedName name="예상PJT" localSheetId="4">#REF!</definedName>
    <definedName name="예상PJT" localSheetId="5">#REF!</definedName>
    <definedName name="예상PJT">#REF!</definedName>
    <definedName name="예상PJT_">#REF!</definedName>
    <definedName name="오상">#REF!</definedName>
    <definedName name="완료">#REF!</definedName>
    <definedName name="외주업체">#REF!</definedName>
    <definedName name="운영기간중이자율_타인" localSheetId="3">#REF!</definedName>
    <definedName name="운영기간중이자율_타인">#REF!</definedName>
    <definedName name="원가" localSheetId="3">BlankMacro1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1">BlankMacro1</definedName>
    <definedName name="원가3">BlankMacro1</definedName>
    <definedName name="원가집계_통합" localSheetId="3">#REF!</definedName>
    <definedName name="원가집계_통합">#REF!</definedName>
    <definedName name="원가집계_통합_">#REF!</definedName>
    <definedName name="원재료4" localSheetId="3">#REF!</definedName>
    <definedName name="원재료4">#REF!</definedName>
    <definedName name="원재료4월" localSheetId="3">#REF!</definedName>
    <definedName name="원재료4월">#REF!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판기구" localSheetId="3">#REF!</definedName>
    <definedName name="원판기구">#REF!</definedName>
    <definedName name="원판제어" localSheetId="3">#REF!</definedName>
    <definedName name="원판제어">#REF!</definedName>
    <definedName name="원판호기" localSheetId="3">#REF!</definedName>
    <definedName name="원판호기">#REF!</definedName>
    <definedName name="월별" localSheetId="3">#REF!</definedName>
    <definedName name="월별">#REF!</definedName>
    <definedName name="위치">(ROW()-4)*7+COLUMN()</definedName>
    <definedName name="유형">[127]설계개선!$S$5:$S$11</definedName>
    <definedName name="은행코드">[119]기초코드!$A$5:$A$46</definedName>
    <definedName name="의뢰">#REF!</definedName>
    <definedName name="이" localSheetId="3">[128]제품별!#REF!</definedName>
    <definedName name="이">[129]제품별!#REF!</definedName>
    <definedName name="이급">#REF!</definedName>
    <definedName name="이름">#REF!</definedName>
    <definedName name="이름1">IF([107]MAIN!$A$1=1,대표1,[0]!이름)</definedName>
    <definedName name="이차" localSheetId="3">#REF!*1-1</definedName>
    <definedName name="이차">#REF!*3-3</definedName>
    <definedName name="이천구">[130]정리!$A$1:$AH$354</definedName>
    <definedName name="인간공학적">#REF!</definedName>
    <definedName name="인건비" localSheetId="3">#REF!</definedName>
    <definedName name="인건비">#REF!</definedName>
    <definedName name="인건비상승률" localSheetId="3">#REF!</definedName>
    <definedName name="인건비상승률">#REF!</definedName>
    <definedName name="인덱스">#N/A</definedName>
    <definedName name="인력부하">#REF!</definedName>
    <definedName name="인상익">BlankMacro1</definedName>
    <definedName name="인원" localSheetId="3">#REF!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>#REF!</definedName>
    <definedName name="일반현황">#REF!</definedName>
    <definedName name="일상">#REF!</definedName>
    <definedName name="일위대가목록">BlankMacro1</definedName>
    <definedName name="일위목록">BlankMacro1</definedName>
    <definedName name="일위샘플">BlankMacro1</definedName>
    <definedName name="일정">[107]반입실적!$B$6:$G$91</definedName>
    <definedName name="임시" localSheetId="3">#REF!</definedName>
    <definedName name="임시" localSheetId="4">#REF!</definedName>
    <definedName name="임시" localSheetId="5">#REF!</definedName>
    <definedName name="임시">#REF!</definedName>
    <definedName name="임시_ㅜ">#REF!</definedName>
    <definedName name="입국">#REF!</definedName>
    <definedName name="입금계획">#N/A</definedName>
    <definedName name="ㅈㄷ">BlankMacro1</definedName>
    <definedName name="ㅈㅇㅂ">'[2]98연계표'!#REF!</definedName>
    <definedName name="ㅈㅈ">#N/A</definedName>
    <definedName name="ㅈㅈㅈ" localSheetId="3">'[107]제조 경영'!#REF!</definedName>
    <definedName name="ㅈㅈㅈ">'[104]제조 경영'!#REF!</definedName>
    <definedName name="ㅈㅈㅈ_">'[110]제조 경영'!#REF!</definedName>
    <definedName name="ㅈㅈㅈㅈㅈ">BlankMacro1</definedName>
    <definedName name="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 localSheetId="3">#REF!</definedName>
    <definedName name="자금2">#REF!</definedName>
    <definedName name="자기자본비용_인정이자" localSheetId="3">#REF!</definedName>
    <definedName name="자기자본비용_인정이자">#REF!</definedName>
    <definedName name="자동제어1차공량산출">BlankMacro1</definedName>
    <definedName name="자반설비">#REF!</definedName>
    <definedName name="자재비" localSheetId="3">#REF!</definedName>
    <definedName name="자재비">#REF!</definedName>
    <definedName name="작성자">[49]기준정보!$K$3:$K$9</definedName>
    <definedName name="작업특성">#REF!</definedName>
    <definedName name="작업환경">#REF!</definedName>
    <definedName name="장기금융상품" localSheetId="3" hidden="1">#REF!</definedName>
    <definedName name="장기금융상품" localSheetId="4" hidden="1">#REF!</definedName>
    <definedName name="장기금융상품" localSheetId="5" hidden="1">#REF!</definedName>
    <definedName name="장기금융상품" hidden="1">#REF!</definedName>
    <definedName name="장기투자.94.BB">#REF!</definedName>
    <definedName name="장부가액" localSheetId="3">#REF!</definedName>
    <definedName name="장부가액">#REF!</definedName>
    <definedName name="장부가액합계" localSheetId="3">#REF!</definedName>
    <definedName name="장부가액합계">#REF!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3" hidden="1">{#N/A,#N/A,TRUE,"일정"}</definedName>
    <definedName name="재료비" localSheetId="4" hidden="1">{#N/A,#N/A,TRUE,"일정"}</definedName>
    <definedName name="재료비" localSheetId="5" hidden="1">{#N/A,#N/A,TRUE,"일정"}</definedName>
    <definedName name="재료비" hidden="1">{#N/A,#N/A,TRUE,"일정"}</definedName>
    <definedName name="재료비내역서3">BlankMacro1</definedName>
    <definedName name="재료예산" localSheetId="3" hidden="1">{#N/A,#N/A,FALSE,"단축1";#N/A,#N/A,FALSE,"단축2";#N/A,#N/A,FALSE,"단축3";#N/A,#N/A,FALSE,"장축";#N/A,#N/A,FALSE,"4WD"}</definedName>
    <definedName name="재료예산" localSheetId="4" hidden="1">{#N/A,#N/A,FALSE,"단축1";#N/A,#N/A,FALSE,"단축2";#N/A,#N/A,FALSE,"단축3";#N/A,#N/A,FALSE,"장축";#N/A,#N/A,FALSE,"4WD"}</definedName>
    <definedName name="재료예산" localSheetId="5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 localSheetId="3">#REF!</definedName>
    <definedName name="재조달">#REF!</definedName>
    <definedName name="저기">BlankMacro1</definedName>
    <definedName name="저장품" localSheetId="3">#REF!</definedName>
    <definedName name="저장품">#REF!</definedName>
    <definedName name="적용라인">#REF!</definedName>
    <definedName name="전">#N/A</definedName>
    <definedName name="전기내역">BlankMacro1</definedName>
    <definedName name="전기내역1">BlankMacro1</definedName>
    <definedName name="전기변경1">BlankMacro1</definedName>
    <definedName name="전기변경3">BlankMacro1</definedName>
    <definedName name="전기적">#REF!</definedName>
    <definedName name="전략1">#REF!</definedName>
    <definedName name="전력">BlankMacro1</definedName>
    <definedName name="전력간선">BlankMacro1</definedName>
    <definedName name="전문호D">'[1]98연계표'!#REF!</definedName>
    <definedName name="정렬금">[131]!정렬금</definedName>
    <definedName name="정렬목">[132]!정렬목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율표">[128]정율표!$A$1:$B$214</definedName>
    <definedName name="정정" localSheetId="3">#REF!</definedName>
    <definedName name="정정">#REF!</definedName>
    <definedName name="정정_ㅜ">#REF!</definedName>
    <definedName name="제목" localSheetId="3">OFFSET(#REF!,,'4. 일정표'!스크롤,1,13)</definedName>
    <definedName name="제목">#REF!</definedName>
    <definedName name="제목1">#N/A</definedName>
    <definedName name="제목2">#N/A</definedName>
    <definedName name="제어">#REF!</definedName>
    <definedName name="제어설계">#REF!</definedName>
    <definedName name="제어설계그룹">#REF!</definedName>
    <definedName name="제어설계주간업무보고">#REF!</definedName>
    <definedName name="제조하" localSheetId="3">'[133]제조 경영'!#REF!</definedName>
    <definedName name="제조하" localSheetId="4">'[13]제조 경영'!#REF!</definedName>
    <definedName name="제조하" localSheetId="5">'[13]제조 경영'!#REF!</definedName>
    <definedName name="제조하">'[134]제조 경영'!#REF!</definedName>
    <definedName name="제조하_">'[106]제조 경영'!#REF!</definedName>
    <definedName name="제조하2" localSheetId="3">'[99]제조 경영'!#REF!</definedName>
    <definedName name="제조하2">'[80]제조 경영'!#REF!</definedName>
    <definedName name="제품.재공품" localSheetId="3">#REF!</definedName>
    <definedName name="제품.재공품">#REF!</definedName>
    <definedName name="제품설계예산" localSheetId="3" hidden="1">{#N/A,#N/A,FALSE,"단축1";#N/A,#N/A,FALSE,"단축2";#N/A,#N/A,FALSE,"단축3";#N/A,#N/A,FALSE,"장축";#N/A,#N/A,FALSE,"4WD"}</definedName>
    <definedName name="제품설계예산" localSheetId="4" hidden="1">{#N/A,#N/A,FALSE,"단축1";#N/A,#N/A,FALSE,"단축2";#N/A,#N/A,FALSE,"단축3";#N/A,#N/A,FALSE,"장축";#N/A,#N/A,FALSE,"4WD"}</definedName>
    <definedName name="제품설계예산" localSheetId="5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 localSheetId="3">#REF!</definedName>
    <definedName name="存檔路徑">#REF!</definedName>
    <definedName name="주민세율" localSheetId="3">#REF!</definedName>
    <definedName name="주민세율">#REF!</definedName>
    <definedName name="주부신수익권증서_400" localSheetId="3">#REF!</definedName>
    <definedName name="주부신수익권증서_400">#REF!</definedName>
    <definedName name="주소" localSheetId="3">#REF!</definedName>
    <definedName name="주소">#REF!</definedName>
    <definedName name="주영돈">BlankMacro1</definedName>
    <definedName name="주요">#N/A</definedName>
    <definedName name="주요문제점">#REF!</definedName>
    <definedName name="주요업무1">#N/A</definedName>
    <definedName name="주요월간업무" localSheetId="3">#REF!</definedName>
    <definedName name="주요월간업무">#REF!</definedName>
    <definedName name="주요잔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주요추진업무" localSheetId="3">'[107]제조 경영'!#REF!</definedName>
    <definedName name="주요추진업무">'[135]제조 경영'!#REF!</definedName>
    <definedName name="주정관" localSheetId="3" hidden="1">{#N/A,#N/A,TRUE,"일정"}</definedName>
    <definedName name="주정관" localSheetId="4" hidden="1">{#N/A,#N/A,TRUE,"일정"}</definedName>
    <definedName name="주정관" localSheetId="5" hidden="1">{#N/A,#N/A,TRUE,"일정"}</definedName>
    <definedName name="주정관" hidden="1">{#N/A,#N/A,TRUE,"일정"}</definedName>
    <definedName name="중량물이동">[49]기준정보!$G$3:$G$13</definedName>
    <definedName name="中心">[136]组织架构!$A$3:$A$7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원">BlankMacro1</definedName>
    <definedName name="지원앱">BlankMacro1</definedName>
    <definedName name="직무조직도">#REF!</definedName>
    <definedName name="진척율5">OFFSET([107]상세내역!$C$35,0,바1,1,7)</definedName>
    <definedName name="진행">IF([107]MAIN!$A$1=1,대표5,OFFSET([107]상세내역!$C$18,0,바,1,7))</definedName>
    <definedName name="진행1">OFFSET([107]상세내역!$C$35,0,바1,1,7)</definedName>
    <definedName name="진행2">OFFSET([129]상세내역!$C$35,0,[0]!바1,1,7)</definedName>
    <definedName name="진행부하" localSheetId="3">#REF!</definedName>
    <definedName name="진행부하" localSheetId="4">#REF!</definedName>
    <definedName name="진행부하" localSheetId="5">#REF!</definedName>
    <definedName name="진행부하">#REF!</definedName>
    <definedName name="진행부하_">#REF!</definedName>
    <definedName name="진행업체">#REF!</definedName>
    <definedName name="질적" localSheetId="3">#REF!</definedName>
    <definedName name="질적">#REF!</definedName>
    <definedName name="질적_">#REF!</definedName>
    <definedName name="집계">BlankMacro1</definedName>
    <definedName name="집계서">BlankMacro1</definedName>
    <definedName name="집계표">BlankMacro1</definedName>
    <definedName name="집수정">BlankMacro1</definedName>
    <definedName name="집수정공">BlankMacro1</definedName>
    <definedName name="찡">#N/A</definedName>
    <definedName name="ㅊㄹㄷㄱ">#REF!</definedName>
    <definedName name="ㅊㅊ" localSheetId="3">[6]CAP!#REF!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">BlankMacro1</definedName>
    <definedName name="차종">#REF!</definedName>
    <definedName name="참고사항" localSheetId="3" hidden="1">{#N/A,#N/A,FALSE,"단축1";#N/A,#N/A,FALSE,"단축2";#N/A,#N/A,FALSE,"단축3";#N/A,#N/A,FALSE,"장축";#N/A,#N/A,FALSE,"4WD"}</definedName>
    <definedName name="참고사항" localSheetId="4" hidden="1">{#N/A,#N/A,FALSE,"단축1";#N/A,#N/A,FALSE,"단축2";#N/A,#N/A,FALSE,"단축3";#N/A,#N/A,FALSE,"장축";#N/A,#N/A,FALSE,"4WD"}</definedName>
    <definedName name="참고사항" localSheetId="5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첨부1.공급방안">#REF!</definedName>
    <definedName name="초45">#REF!</definedName>
    <definedName name="총">BlankMacro1</definedName>
    <definedName name="총괄표" localSheetId="3">#REF!</definedName>
    <definedName name="총괄표">#REF!</definedName>
    <definedName name="총사업비분석" localSheetId="3">#REF!</definedName>
    <definedName name="총사업비분석">#REF!</definedName>
    <definedName name="총사업비추정" localSheetId="3">#REF!</definedName>
    <definedName name="총사업비추정">#REF!</definedName>
    <definedName name="총원">#REF!</definedName>
    <definedName name="총원_">#REF!</definedName>
    <definedName name="총인원">#REF!</definedName>
    <definedName name="총인원_">#REF!</definedName>
    <definedName name="총집계">BlankMacro1</definedName>
    <definedName name="최종" localSheetId="3">#REF!</definedName>
    <definedName name="최종">#REF!</definedName>
    <definedName name="최종_">#REF!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 localSheetId="3">#REF!</definedName>
    <definedName name="추정_CASH_FLOW">#REF!</definedName>
    <definedName name="추정CASH_FLOW" localSheetId="3">#REF!</definedName>
    <definedName name="추정CASH_FLOW">#REF!</definedName>
    <definedName name="추정대차대조표" localSheetId="3">#REF!</definedName>
    <definedName name="추정대차대조표">#REF!</definedName>
    <definedName name="추정손익계산서" localSheetId="3">#REF!</definedName>
    <definedName name="추정손익계산서">#REF!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 localSheetId="3">#REF!</definedName>
    <definedName name="추진전략">#REF!</definedName>
    <definedName name="추진전략_">#REF!</definedName>
    <definedName name="출입국">#REF!</definedName>
    <definedName name="충전수조">BlankMacro1</definedName>
    <definedName name="측구공">BlankMacro1</definedName>
    <definedName name="칠상">#REF!</definedName>
    <definedName name="ㅋㄴㄴㅁ">#REF!</definedName>
    <definedName name="ㅋㅋ">BlankMacro1</definedName>
    <definedName name="ㅋㅋㅋㅋㅋ" hidden="1">#REF!</definedName>
    <definedName name="ㅋㅋㅋㅋㅋㅋㅋ" hidden="1">#REF!</definedName>
    <definedName name="ㅋ후ㅊ">#REF!</definedName>
    <definedName name="컨베어" localSheetId="3" hidden="1">{#N/A,#N/A,FALSE,"견적갑지";#N/A,#N/A,FALSE,"총괄표";#N/A,#N/A,FALSE,"철골공사";#N/A,#N/A,FALSE,"토목공사";#N/A,#N/A,FALSE,"판넬전기공사"}</definedName>
    <definedName name="컨베어" localSheetId="4" hidden="1">{#N/A,#N/A,FALSE,"견적갑지";#N/A,#N/A,FALSE,"총괄표";#N/A,#N/A,FALSE,"철골공사";#N/A,#N/A,FALSE,"토목공사";#N/A,#N/A,FALSE,"판넬전기공사"}</definedName>
    <definedName name="컨베어" localSheetId="5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콘베어">#N/A</definedName>
    <definedName name="콘베어2">#N/A</definedName>
    <definedName name="크린" localSheetId="3">'[107]제조 경영'!#REF!</definedName>
    <definedName name="크린" localSheetId="4">'[104]제조 경영'!#REF!</definedName>
    <definedName name="크린" localSheetId="5">'[104]제조 경영'!#REF!</definedName>
    <definedName name="크린">'[104]제조 경영'!#REF!</definedName>
    <definedName name="크린_">'[110]제조 경영'!#REF!</definedName>
    <definedName name="크린부하">#N/A</definedName>
    <definedName name="ㅌㅌ" localSheetId="3" hidden="1">{#N/A,#N/A,TRUE,"일정"}</definedName>
    <definedName name="ㅌㅌ" localSheetId="4" hidden="1">{#N/A,#N/A,TRUE,"일정"}</definedName>
    <definedName name="ㅌㅌ" localSheetId="5" hidden="1">{#N/A,#N/A,TRUE,"일정"}</definedName>
    <definedName name="ㅌㅌ" hidden="1">{#N/A,#N/A,TRUE,"일정"}</definedName>
    <definedName name="ㅌㅌㅌㅊㅍ">#REF!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통신" localSheetId="3">BlankMacro1</definedName>
    <definedName name="통신">IF([107]MAIN!$A$1=1,대표4,OFFSET([107]상세내역!$C$16,0,바,1,7))</definedName>
    <definedName name="통신1">OFFSET([107]상세내역!$C$33,0,바1,1,7)</definedName>
    <definedName name="통신일위대가">BlankMacro1</definedName>
    <definedName name="통신집계">BlankMacro1</definedName>
    <definedName name="통행량" localSheetId="3">#REF!</definedName>
    <definedName name="통행량">#REF!</definedName>
    <definedName name="통행량분석" localSheetId="3">#REF!</definedName>
    <definedName name="통행량분석">#REF!</definedName>
    <definedName name="통행료" localSheetId="3">#REF!</definedName>
    <definedName name="통행료">#REF!</definedName>
    <definedName name="통행료산정" localSheetId="3">#REF!</definedName>
    <definedName name="통행료산정">#REF!</definedName>
    <definedName name="통행료수입추정" localSheetId="3">#REF!</definedName>
    <definedName name="통행료수입추정">#REF!</definedName>
    <definedName name="퇴직금">'[137]2010년예상'!$B$8:$W$380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>#REF!</definedName>
    <definedName name="투입1" localSheetId="3">#REF!</definedName>
    <definedName name="투입1">#REF!</definedName>
    <definedName name="투입1_">#REF!</definedName>
    <definedName name="투자" localSheetId="3" hidden="1">{#N/A,#N/A,FALSE,"단축1";#N/A,#N/A,FALSE,"단축2";#N/A,#N/A,FALSE,"단축3";#N/A,#N/A,FALSE,"장축";#N/A,#N/A,FALSE,"4WD"}</definedName>
    <definedName name="투자" localSheetId="4" hidden="1">{#N/A,#N/A,FALSE,"단축1";#N/A,#N/A,FALSE,"단축2";#N/A,#N/A,FALSE,"단축3";#N/A,#N/A,FALSE,"장축";#N/A,#N/A,FALSE,"4WD"}</definedName>
    <definedName name="투자" localSheetId="5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비">#REF!</definedName>
    <definedName name="투자예산2" localSheetId="3" hidden="1">{#N/A,#N/A,FALSE,"단축1";#N/A,#N/A,FALSE,"단축2";#N/A,#N/A,FALSE,"단축3";#N/A,#N/A,FALSE,"장축";#N/A,#N/A,FALSE,"4WD"}</definedName>
    <definedName name="투자예산2" localSheetId="4" hidden="1">{#N/A,#N/A,FALSE,"단축1";#N/A,#N/A,FALSE,"단축2";#N/A,#N/A,FALSE,"단축3";#N/A,#N/A,FALSE,"장축";#N/A,#N/A,FALSE,"4WD"}</definedName>
    <definedName name="투자예산2" localSheetId="5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>#REF!</definedName>
    <definedName name="특상">#REF!</definedName>
    <definedName name="ㅍ127">[113]영업그룹!#REF!</definedName>
    <definedName name="ㅍㅍㅍㅍ">'[1]98연계표'!#REF!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3" hidden="1">{#N/A,#N/A,FALSE,"견적갑지";#N/A,#N/A,FALSE,"총괄표";#N/A,#N/A,FALSE,"철골공사";#N/A,#N/A,FALSE,"토목공사";#N/A,#N/A,FALSE,"판넬전기공사"}</definedName>
    <definedName name="평치" localSheetId="4" hidden="1">{#N/A,#N/A,FALSE,"견적갑지";#N/A,#N/A,FALSE,"총괄표";#N/A,#N/A,FALSE,"철골공사";#N/A,#N/A,FALSE,"토목공사";#N/A,#N/A,FALSE,"판넬전기공사"}</definedName>
    <definedName name="평치" localSheetId="5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포장기">#REF!</definedName>
    <definedName name="표지" localSheetId="3">#REF!</definedName>
    <definedName name="표지" localSheetId="4">#REF!</definedName>
    <definedName name="표지" localSheetId="5">#REF!</definedName>
    <definedName name="표지">#REF!</definedName>
    <definedName name="표지_">#REF!</definedName>
    <definedName name="품목" localSheetId="3">[24]품의서!#REF!</definedName>
    <definedName name="품목">[24]품의서!#REF!</definedName>
    <definedName name="품목별" localSheetId="3" hidden="1">{"'사직서'!$A$1:$H$9"}</definedName>
    <definedName name="품목별" localSheetId="4" hidden="1">{"'사직서'!$A$1:$H$9"}</definedName>
    <definedName name="품목별" localSheetId="5" hidden="1">{"'사직서'!$A$1:$H$9"}</definedName>
    <definedName name="품목별" hidden="1">{"'사직서'!$A$1:$H$9"}</definedName>
    <definedName name="품위내역서">BlankMacro1</definedName>
    <definedName name="ㅎ">'[9]dV&amp;Cl'!$C$5</definedName>
    <definedName name="ㅎㅎ">[6]CAP!#REF!</definedName>
    <definedName name="ㅎㅎㅅ">#REF!</definedName>
    <definedName name="ㅎㅎㅎ">#REF!</definedName>
    <definedName name="ㅎㅎㅎㅎㅎㅎ">#REF!</definedName>
    <definedName name="ㅎ호ㅓㅓ" hidden="1">#REF!</definedName>
    <definedName name="하나">BlankMacro1</definedName>
    <definedName name="하나2">BlankMacro1</definedName>
    <definedName name="하히">BlankMacro1</definedName>
    <definedName name="학산P2">BlankMacro1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5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현금" localSheetId="3">#REF!</definedName>
    <definedName name="현금">#REF!</definedName>
    <definedName name="협의" localSheetId="4" hidden="1">{#N/A,#N/A,FALSE,"단축1";#N/A,#N/A,FALSE,"단축2";#N/A,#N/A,FALSE,"단축3";#N/A,#N/A,FALSE,"장축";#N/A,#N/A,FALSE,"4WD"}</definedName>
    <definedName name="협의" localSheetId="5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localSheetId="5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>OFFSET([107]상세내역!$C$5,0,바,1,7)</definedName>
    <definedName name="호기1">OFFSET([107]상세내역!$C$22,0,바1,1,7)</definedName>
    <definedName name="호라">BlankMacro1</definedName>
    <definedName name="호하">BlankMacro1</definedName>
    <definedName name="호호">BlankMacro1</definedName>
    <definedName name="호ㅓ">'[9]dV&amp;Cl'!$C$6</definedName>
    <definedName name="화소전극_면적">'[138]계조에 따른 특성'!$M$6</definedName>
    <definedName name="화학적">#REF!</definedName>
    <definedName name="환산율" localSheetId="3">#REF!</definedName>
    <definedName name="환산율">#REF!</definedName>
    <definedName name="灰階數目" localSheetId="3">#REF!</definedName>
    <definedName name="灰階數目">#REF!</definedName>
    <definedName name="흵____R3_t">#REF!</definedName>
    <definedName name="ㅏ">BlankMacro1</definedName>
    <definedName name="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ㅠㄴ" localSheetId="3">[5]제품별!#REF!</definedName>
    <definedName name="ㅏㅠㄴ">[14]제품별!#REF!</definedName>
    <definedName name="ㅐ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ㅑ130">[113]영업그룹!#REF!</definedName>
    <definedName name="ㅓㅓㅓ" localSheetId="3">#REF!</definedName>
    <definedName name="ㅓㅓㅓ">#REF!</definedName>
    <definedName name="ㅗㅗㅗ" localSheetId="3">[5]제품별!#REF!</definedName>
    <definedName name="ㅗㅗㅗ" localSheetId="4">[25]제품별!#REF!</definedName>
    <definedName name="ㅗㅗㅗ" localSheetId="5">[25]제품별!#REF!</definedName>
    <definedName name="ㅗㅗㅗ">[5]제품별!#REF!</definedName>
    <definedName name="ㅗㅗㅗ_">[5]제품별!#REF!</definedName>
    <definedName name="ㅛㄱㄷ">[6]CAP!#REF!</definedName>
    <definedName name="ㅛㄱㅈ">[6]CAP!#REF!</definedName>
    <definedName name="ㅛㅈㄱ">[6]CAP!$L$22</definedName>
    <definedName name="ㅛㅓ">[6]정리!#REF!</definedName>
    <definedName name="ㅜ667">[139]수주PJT!#REF!</definedName>
    <definedName name="ㅜㅜ">BlankMacro1</definedName>
    <definedName name="ㅜㅜㅜㅡ">#REF!</definedName>
    <definedName name="ㅠㅠ" localSheetId="3">[31]제품별!#REF!</definedName>
    <definedName name="ㅠㅠ" localSheetId="4">[32]제품별!#REF!</definedName>
    <definedName name="ㅠㅠ" localSheetId="5">[32]제품별!#REF!</definedName>
    <definedName name="ㅠㅠ">[33]제품별!#REF!</definedName>
    <definedName name="ㅠㅠ_">[33]제품별!#REF!</definedName>
    <definedName name="ㅡ">'[20]ΔVp &amp; Ω'!$G$6</definedName>
    <definedName name="ㅣㅣㅐㅐㅔ">#REF!</definedName>
    <definedName name="ㅣㅣㅣ" localSheetId="3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G58" i="122" l="1"/>
  <c r="MF75" i="122"/>
  <c r="LB75" i="122"/>
  <c r="JW75" i="122"/>
  <c r="IS75" i="122"/>
  <c r="HN75" i="122"/>
  <c r="GI75" i="122"/>
  <c r="FE75" i="122"/>
  <c r="DZ75" i="122"/>
  <c r="CV75" i="122"/>
  <c r="BQ75" i="122"/>
  <c r="AO75" i="122"/>
  <c r="J75" i="122"/>
  <c r="G60" i="122"/>
  <c r="H50" i="122"/>
  <c r="F46" i="122"/>
  <c r="H44" i="122"/>
  <c r="F44" i="122"/>
  <c r="G44" i="122" s="1"/>
  <c r="H42" i="122"/>
  <c r="G42" i="122"/>
  <c r="F42" i="122"/>
  <c r="F38" i="122"/>
  <c r="G38" i="122" s="1"/>
  <c r="F40" i="122" s="1"/>
  <c r="G36" i="122"/>
  <c r="F36" i="122"/>
  <c r="F32" i="122"/>
  <c r="G32" i="122" s="1"/>
  <c r="G30" i="122"/>
  <c r="F30" i="122"/>
  <c r="F28" i="122"/>
  <c r="F50" i="122" s="1"/>
  <c r="G26" i="122"/>
  <c r="G46" i="122" s="1"/>
  <c r="G24" i="122"/>
  <c r="F22" i="122"/>
  <c r="F48" i="122" s="1"/>
  <c r="G48" i="122" s="1"/>
  <c r="G20" i="122"/>
  <c r="F20" i="122"/>
  <c r="G18" i="122"/>
  <c r="G14" i="122"/>
  <c r="F14" i="122"/>
  <c r="F16" i="122" s="1"/>
  <c r="G16" i="122" s="1"/>
  <c r="G12" i="122"/>
  <c r="F12" i="122"/>
  <c r="G10" i="122"/>
  <c r="G8" i="122"/>
  <c r="F34" i="122" l="1"/>
  <c r="G34" i="122" s="1"/>
  <c r="G50" i="122"/>
  <c r="F56" i="122"/>
  <c r="G56" i="122" s="1"/>
  <c r="G28" i="122"/>
  <c r="F52" i="122"/>
  <c r="G40" i="122"/>
  <c r="F58" i="122"/>
  <c r="F62" i="122" s="1"/>
  <c r="G22" i="122"/>
  <c r="F64" i="122" l="1"/>
  <c r="G62" i="122"/>
  <c r="G52" i="122"/>
  <c r="F54" i="122"/>
  <c r="G54" i="122" s="1"/>
  <c r="G64" i="122" l="1"/>
  <c r="F66" i="122"/>
  <c r="F68" i="122" s="1"/>
  <c r="F70" i="122" s="1"/>
  <c r="F72" i="122" s="1"/>
  <c r="P13" i="119" l="1"/>
  <c r="L13" i="119"/>
  <c r="P12" i="119"/>
  <c r="L12" i="119"/>
  <c r="P11" i="119"/>
  <c r="L11" i="119"/>
  <c r="P10" i="119"/>
  <c r="L10" i="119"/>
  <c r="P9" i="119"/>
  <c r="L9" i="119"/>
  <c r="P8" i="119"/>
  <c r="L8" i="119"/>
  <c r="P7" i="119"/>
  <c r="L7" i="119"/>
  <c r="P6" i="119"/>
  <c r="L6" i="119"/>
  <c r="P5" i="119"/>
  <c r="L5" i="119"/>
</calcChain>
</file>

<file path=xl/sharedStrings.xml><?xml version="1.0" encoding="utf-8"?>
<sst xmlns="http://schemas.openxmlformats.org/spreadsheetml/2006/main" count="494" uniqueCount="332">
  <si>
    <t>부서명</t>
    <phoneticPr fontId="8" type="noConversion"/>
  </si>
  <si>
    <t>담당자명</t>
    <phoneticPr fontId="8" type="noConversion"/>
  </si>
  <si>
    <t>현장명</t>
    <phoneticPr fontId="8" type="noConversion"/>
  </si>
  <si>
    <t>공사개요</t>
    <phoneticPr fontId="8" type="noConversion"/>
  </si>
  <si>
    <t>위험성평가 추진 일정(계획)</t>
    <phoneticPr fontId="8" type="noConversion"/>
  </si>
  <si>
    <t>평가구분</t>
    <phoneticPr fontId="8" type="noConversion"/>
  </si>
  <si>
    <t>현장소장/연락처</t>
    <phoneticPr fontId="8" type="noConversion"/>
  </si>
  <si>
    <t>단계</t>
    <phoneticPr fontId="8" type="noConversion"/>
  </si>
  <si>
    <t>추진일정</t>
    <phoneticPr fontId="8" type="noConversion"/>
  </si>
  <si>
    <t>공사기간</t>
    <phoneticPr fontId="8" type="noConversion"/>
  </si>
  <si>
    <t>1. 사전준비</t>
    <phoneticPr fontId="8" type="noConversion"/>
  </si>
  <si>
    <t>현장주소</t>
    <phoneticPr fontId="8" type="noConversion"/>
  </si>
  <si>
    <t>발주처</t>
    <phoneticPr fontId="8" type="noConversion"/>
  </si>
  <si>
    <t>2. 유해위험요인파악</t>
    <phoneticPr fontId="8" type="noConversion"/>
  </si>
  <si>
    <t>평균출력인원</t>
    <phoneticPr fontId="8" type="noConversion"/>
  </si>
  <si>
    <t>주요장비 목록
(대수)</t>
    <phoneticPr fontId="8" type="noConversion"/>
  </si>
  <si>
    <t>3. 위험성 추정</t>
    <phoneticPr fontId="8" type="noConversion"/>
  </si>
  <si>
    <t>협력회사</t>
    <phoneticPr fontId="8" type="noConversion"/>
  </si>
  <si>
    <t>회사명</t>
    <phoneticPr fontId="8" type="noConversion"/>
  </si>
  <si>
    <t>4. 위험성 결정</t>
    <phoneticPr fontId="8" type="noConversion"/>
  </si>
  <si>
    <t>공종</t>
    <phoneticPr fontId="8" type="noConversion"/>
  </si>
  <si>
    <t>5. 위험성 감소대책 수립 및 실행</t>
    <phoneticPr fontId="8" type="noConversion"/>
  </si>
  <si>
    <t>위험성 평가 대상
공정(작업) 목록</t>
    <phoneticPr fontId="8" type="noConversion"/>
  </si>
  <si>
    <t>검토자 의견
(적정/수정/보완/재실시 및 사유 등)</t>
    <phoneticPr fontId="8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</si>
  <si>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</si>
  <si>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</si>
  <si>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</si>
  <si>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</si>
  <si>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</si>
  <si>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</si>
  <si>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</si>
  <si>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</si>
  <si>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보건관리자</t>
    <phoneticPr fontId="1" type="noConversion"/>
  </si>
  <si>
    <t>현장소장
(안전보건관리책임자)</t>
    <phoneticPr fontId="1" type="noConversion"/>
  </si>
  <si>
    <t>근로자(대표)</t>
    <phoneticPr fontId="1" type="noConversion"/>
  </si>
  <si>
    <t>담당 인원</t>
    <phoneticPr fontId="8" type="noConversion"/>
  </si>
  <si>
    <t>작성(담당)</t>
    <phoneticPr fontId="1" type="noConversion"/>
  </si>
  <si>
    <t>2. 위험성 평가 실시 계획(공사개요)</t>
    <phoneticPr fontId="8" type="noConversion"/>
  </si>
  <si>
    <t>3. 위험성 평가 조직 구성</t>
    <phoneticPr fontId="8" type="noConversion"/>
  </si>
  <si>
    <t>김영민</t>
    <phoneticPr fontId="1" type="noConversion"/>
  </si>
  <si>
    <t>&lt;S/W정보&gt;</t>
    <phoneticPr fontId="1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</si>
  <si>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(VAT별도)</t>
    </r>
    <phoneticPr fontId="8" type="noConversion"/>
  </si>
  <si>
    <r>
      <rPr>
        <sz val="10"/>
        <rFont val="맑은 고딕"/>
        <family val="3"/>
        <charset val="129"/>
        <scheme val="minor"/>
      </rPr>
      <t>최초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정기  /  </t>
    </r>
    <r>
      <rPr>
        <b/>
        <sz val="10"/>
        <color theme="4" tint="0.39997558519241921"/>
        <rFont val="맑은 고딕"/>
        <family val="3"/>
        <charset val="129"/>
        <scheme val="minor"/>
      </rPr>
      <t>수시</t>
    </r>
    <phoneticPr fontId="8" type="noConversion"/>
  </si>
  <si>
    <t>정영민B / 010-6427-4453</t>
    <phoneticPr fontId="8" type="noConversion"/>
  </si>
  <si>
    <t>H/W SET-UP</t>
    <phoneticPr fontId="8" type="noConversion"/>
  </si>
  <si>
    <t>더이노코리아</t>
    <phoneticPr fontId="8" type="noConversion"/>
  </si>
  <si>
    <t>전장/제어/시운전</t>
    <phoneticPr fontId="8" type="noConversion"/>
  </si>
  <si>
    <t>공정명: STK</t>
    <phoneticPr fontId="1" type="noConversion"/>
  </si>
  <si>
    <t>위험성평가표 (조사표/개선계획/실행)</t>
    <phoneticPr fontId="1" type="noConversion"/>
  </si>
  <si>
    <t>평가일시</t>
    <phoneticPr fontId="1" type="noConversion"/>
  </si>
  <si>
    <t>작성</t>
    <phoneticPr fontId="1" type="noConversion"/>
  </si>
  <si>
    <t>SDC A4-2신규STK SYSTEM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</si>
  <si>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</si>
  <si>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</si>
  <si>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</si>
  <si>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공정분류</t>
    <phoneticPr fontId="1" type="noConversion"/>
  </si>
  <si>
    <t>작업내용</t>
  </si>
  <si>
    <t>사용
기계기구</t>
    <phoneticPr fontId="1" type="noConversion"/>
  </si>
  <si>
    <t>사용
화학물질</t>
    <phoneticPr fontId="1" type="noConversion"/>
  </si>
  <si>
    <t>유해·위험요인파악 (조사표)</t>
    <phoneticPr fontId="1" type="noConversion"/>
  </si>
  <si>
    <t>현재 안전보건
조치</t>
    <phoneticPr fontId="1" type="noConversion"/>
  </si>
  <si>
    <t>현재위험성</t>
    <phoneticPr fontId="1" type="noConversion"/>
  </si>
  <si>
    <t>위험성 감소대책 (계획/실행)</t>
    <phoneticPr fontId="1" type="noConversion"/>
  </si>
  <si>
    <t>개선 후 위험성</t>
    <phoneticPr fontId="1" type="noConversion"/>
  </si>
  <si>
    <t>개선
예정일</t>
    <phoneticPr fontId="1" type="noConversion"/>
  </si>
  <si>
    <t>담당자</t>
    <phoneticPr fontId="1" type="noConversion"/>
  </si>
  <si>
    <t>개선
완료일</t>
    <phoneticPr fontId="1" type="noConversion"/>
  </si>
  <si>
    <t>분류
번호</t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</si>
  <si>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</si>
  <si>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위험상황 및
잠재적 결과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</si>
  <si>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</si>
  <si>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</si>
  <si>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t>위험성</t>
    <phoneticPr fontId="1" type="noConversion"/>
  </si>
  <si>
    <t>자재반입(입고)</t>
  </si>
  <si>
    <t>지게차를 이용한 자재 하역</t>
    <phoneticPr fontId="1" type="noConversion"/>
  </si>
  <si>
    <t>지게차/
운반차</t>
    <phoneticPr fontId="1" type="noConversion"/>
  </si>
  <si>
    <t>-</t>
    <phoneticPr fontId="1" type="noConversion"/>
  </si>
  <si>
    <t>기계·설비의 낙하, 비래, 전복, 붕괴, 전도위험 부분</t>
    <phoneticPr fontId="1" type="noConversion"/>
  </si>
  <si>
    <t>자재 하역 시 전도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</si>
  <si>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</si>
  <si>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</si>
  <si>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지게차를 이용한 자재 반입</t>
    <phoneticPr fontId="1" type="noConversion"/>
  </si>
  <si>
    <t>협착위험 부분(감김, 끼임)</t>
    <phoneticPr fontId="1" type="noConversion"/>
  </si>
  <si>
    <t>자재 반입 시 협착</t>
    <phoneticPr fontId="1" type="noConversion"/>
  </si>
  <si>
    <t>충돌위험 부분</t>
    <phoneticPr fontId="1" type="noConversion"/>
  </si>
  <si>
    <t>함마 드릴 파지 상태 
확인</t>
    <phoneticPr fontId="1" type="noConversion"/>
  </si>
  <si>
    <t>위험한 표면(절단, 베임, 긁힘)</t>
    <phoneticPr fontId="1" type="noConversion"/>
  </si>
  <si>
    <t>개인보호구 착용</t>
    <phoneticPr fontId="1" type="noConversion"/>
  </si>
  <si>
    <t>넘어짐(미끄러짐, 걸림, 헛디딤)</t>
    <phoneticPr fontId="1" type="noConversion"/>
  </si>
  <si>
    <t>안전 펜스 작업 구역 설정</t>
    <phoneticPr fontId="1" type="noConversion"/>
  </si>
  <si>
    <t>고소 작업 시 
안전고리 2중 체결</t>
    <phoneticPr fontId="1" type="noConversion"/>
  </si>
  <si>
    <t>반응성 물질</t>
    <phoneticPr fontId="1" type="noConversion"/>
  </si>
  <si>
    <t>수공구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</si>
  <si>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</si>
  <si>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</si>
  <si>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시운전</t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</si>
  <si>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</si>
  <si>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</si>
  <si>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</si>
  <si>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</si>
  <si>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</si>
  <si>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</si>
  <si>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Y</t>
    <phoneticPr fontId="1" type="noConversion"/>
  </si>
  <si>
    <t>유해위험요인 분류표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</si>
  <si>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</si>
  <si>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</si>
  <si>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대구분</t>
    <phoneticPr fontId="1" type="noConversion"/>
  </si>
  <si>
    <t>분류번호</t>
    <phoneticPr fontId="1" type="noConversion"/>
  </si>
  <si>
    <t>유해위험요인</t>
    <phoneticPr fontId="1" type="noConversion"/>
  </si>
  <si>
    <t>기계적</t>
    <phoneticPr fontId="1" type="noConversion"/>
  </si>
  <si>
    <t>화학적
(물질)</t>
    <phoneticPr fontId="1" type="noConversion"/>
  </si>
  <si>
    <t>가스</t>
    <phoneticPr fontId="1" type="noConversion"/>
  </si>
  <si>
    <t>방사선</t>
    <phoneticPr fontId="1" type="noConversion"/>
  </si>
  <si>
    <t>증기</t>
    <phoneticPr fontId="1" type="noConversion"/>
  </si>
  <si>
    <t>화재/폭발 위험</t>
    <phoneticPr fontId="1" type="noConversion"/>
  </si>
  <si>
    <t>에어로졸·흄</t>
    <phoneticPr fontId="1" type="noConversion"/>
  </si>
  <si>
    <t>복사열/폭발과압</t>
    <phoneticPr fontId="1" type="noConversion"/>
  </si>
  <si>
    <t>액체·미스트</t>
    <phoneticPr fontId="1" type="noConversion"/>
  </si>
  <si>
    <t>고체(분진/파우더)</t>
    <phoneticPr fontId="1" type="noConversion"/>
  </si>
  <si>
    <t>전기적</t>
    <phoneticPr fontId="1" type="noConversion"/>
  </si>
  <si>
    <t>물리적</t>
    <phoneticPr fontId="1" type="noConversion"/>
  </si>
  <si>
    <t>기후/고온/저온(한랭)</t>
    <phoneticPr fontId="1" type="noConversion"/>
  </si>
  <si>
    <t>저압 또는 고압상태</t>
    <phoneticPr fontId="1" type="noConversion"/>
  </si>
  <si>
    <t>아크</t>
    <phoneticPr fontId="1" type="noConversion"/>
  </si>
  <si>
    <t>조도(채광/조명)</t>
    <phoneticPr fontId="1" type="noConversion"/>
  </si>
  <si>
    <t>정전기</t>
    <phoneticPr fontId="1" type="noConversion"/>
  </si>
  <si>
    <t>소음</t>
    <phoneticPr fontId="1" type="noConversion"/>
  </si>
  <si>
    <t>전자파</t>
    <phoneticPr fontId="1" type="noConversion"/>
  </si>
  <si>
    <t>작업특성</t>
    <phoneticPr fontId="1" type="noConversion"/>
  </si>
  <si>
    <t>초음파·초저주파음</t>
    <phoneticPr fontId="1" type="noConversion"/>
  </si>
  <si>
    <t>진동</t>
    <phoneticPr fontId="1" type="noConversion"/>
  </si>
  <si>
    <t>근로자 실수(휴먼에러)</t>
    <phoneticPr fontId="1" type="noConversion"/>
  </si>
  <si>
    <t>인간
공학적</t>
    <phoneticPr fontId="1" type="noConversion"/>
  </si>
  <si>
    <t>중량물 취급작업</t>
    <phoneticPr fontId="1" type="noConversion"/>
  </si>
  <si>
    <t>과도한 힘</t>
    <phoneticPr fontId="1" type="noConversion"/>
  </si>
  <si>
    <t>질식위험·산소결핍</t>
    <phoneticPr fontId="1" type="noConversion"/>
  </si>
  <si>
    <t>반복작업</t>
    <phoneticPr fontId="1" type="noConversion"/>
  </si>
  <si>
    <t>접촉스트레스</t>
    <phoneticPr fontId="1" type="noConversion"/>
  </si>
  <si>
    <t>작업(조작) 도구</t>
    <phoneticPr fontId="1" type="noConversion"/>
  </si>
  <si>
    <t>불안정한 작업자세</t>
    <phoneticPr fontId="1" type="noConversion"/>
  </si>
  <si>
    <t>작업환경</t>
    <phoneticPr fontId="1" type="noConversion"/>
  </si>
  <si>
    <t>공간 및 이동통로</t>
    <phoneticPr fontId="1" type="noConversion"/>
  </si>
  <si>
    <t>생물학적</t>
    <phoneticPr fontId="1" type="noConversion"/>
  </si>
  <si>
    <t>병원성 미생물, 바이러스에 
의한 감염</t>
    <phoneticPr fontId="1" type="noConversion"/>
  </si>
  <si>
    <t>동물</t>
    <phoneticPr fontId="1" type="noConversion"/>
  </si>
  <si>
    <t>주변 근로자</t>
    <phoneticPr fontId="1" type="noConversion"/>
  </si>
  <si>
    <t>작업시간</t>
    <phoneticPr fontId="1" type="noConversion"/>
  </si>
  <si>
    <t>유전자 변형물질(GMO)</t>
    <phoneticPr fontId="1" type="noConversion"/>
  </si>
  <si>
    <t>식물</t>
    <phoneticPr fontId="1" type="noConversion"/>
  </si>
  <si>
    <t>조직 안전문화</t>
    <phoneticPr fontId="1" type="noConversion"/>
  </si>
  <si>
    <t>알러지 및 미생물</t>
    <phoneticPr fontId="1" type="noConversion"/>
  </si>
  <si>
    <t>가능성(빈도) 산정</t>
    <phoneticPr fontId="1" type="noConversion"/>
  </si>
  <si>
    <t>중대성(강도) 산정</t>
    <phoneticPr fontId="1" type="noConversion"/>
  </si>
  <si>
    <t>가능성(빈도)</t>
    <phoneticPr fontId="1" type="noConversion"/>
  </si>
  <si>
    <t>내 용</t>
    <phoneticPr fontId="1" type="noConversion"/>
  </si>
  <si>
    <t>중대성(강도)</t>
    <phoneticPr fontId="1" type="noConversion"/>
  </si>
  <si>
    <t>매우높음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</si>
  <si>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</si>
  <si>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t>중대재해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</si>
  <si>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</si>
  <si>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높음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</si>
  <si>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</si>
  <si>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t>3개월 이상
(부상/질병)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</si>
  <si>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</si>
  <si>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>보통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</si>
  <si>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</si>
  <si>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t>3개월 미만
(부상/질병)</t>
    <phoneticPr fontId="1" type="noConversion"/>
  </si>
  <si>
    <t xml:space="preserve"> 3개월 미만의 휴업을 수반하는 부상 또는 질병</t>
    <phoneticPr fontId="1" type="noConversion"/>
  </si>
  <si>
    <t>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</si>
  <si>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</si>
  <si>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</si>
  <si>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</si>
  <si>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</si>
  <si>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</si>
  <si>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화학적</t>
    <phoneticPr fontId="1" type="noConversion"/>
  </si>
  <si>
    <t>인간공학적</t>
    <phoneticPr fontId="1" type="noConversion"/>
  </si>
  <si>
    <t>1.1 협착위험 부분(감김, 끼임)</t>
    <phoneticPr fontId="1" type="noConversion"/>
  </si>
  <si>
    <t>2.1 감전(안전전압 초과)</t>
    <phoneticPr fontId="1" type="noConversion"/>
  </si>
  <si>
    <t>3.1 초음파·초저주파음</t>
    <phoneticPr fontId="1" type="noConversion"/>
  </si>
  <si>
    <t>4.1 공간 및 이동통로</t>
    <phoneticPr fontId="1" type="noConversion"/>
  </si>
  <si>
    <t>5.1 가스</t>
    <phoneticPr fontId="1" type="noConversion"/>
  </si>
  <si>
    <t>6.1 기후/고온/저온(한랭)</t>
    <phoneticPr fontId="1" type="noConversion"/>
  </si>
  <si>
    <t>7.1 중량물 취급작업</t>
    <phoneticPr fontId="1" type="noConversion"/>
  </si>
  <si>
    <t>8.1 병원성 미생물, 바이러스에 의한 감염</t>
    <phoneticPr fontId="1" type="noConversion"/>
  </si>
  <si>
    <t>1.2 위험한 표면(절단, 베임, 긁힘)</t>
    <phoneticPr fontId="1" type="noConversion"/>
  </si>
  <si>
    <t>2.2 아크</t>
    <phoneticPr fontId="1" type="noConversion"/>
  </si>
  <si>
    <t>3.2 근로자 실수(휴먼에러)</t>
    <phoneticPr fontId="1" type="noConversion"/>
  </si>
  <si>
    <t>4.2 주변 근로자</t>
    <phoneticPr fontId="1" type="noConversion"/>
  </si>
  <si>
    <t>5.2 증기</t>
    <phoneticPr fontId="1" type="noConversion"/>
  </si>
  <si>
    <t>6.2 조도(채광/조명)</t>
    <phoneticPr fontId="1" type="noConversion"/>
  </si>
  <si>
    <t>7.2 반복작업</t>
    <phoneticPr fontId="1" type="noConversion"/>
  </si>
  <si>
    <t>8.2 유전자 변형물질(GMO)</t>
    <phoneticPr fontId="1" type="noConversion"/>
  </si>
  <si>
    <t>1.3 기계·설비의 낙하, 비래, 전복, 붕괴, 전도위험 부분</t>
    <phoneticPr fontId="1" type="noConversion"/>
  </si>
  <si>
    <t>2.3 정전기</t>
    <phoneticPr fontId="1" type="noConversion"/>
  </si>
  <si>
    <t>3.3 질식위험·산소결핍</t>
    <phoneticPr fontId="1" type="noConversion"/>
  </si>
  <si>
    <t>4.3 작업시간</t>
    <phoneticPr fontId="1" type="noConversion"/>
  </si>
  <si>
    <t>5.3 에어로졸·흄</t>
    <phoneticPr fontId="1" type="noConversion"/>
  </si>
  <si>
    <t>6.3 소음</t>
    <phoneticPr fontId="1" type="noConversion"/>
  </si>
  <si>
    <t>7.3 불안정한 작업자세</t>
    <phoneticPr fontId="1" type="noConversion"/>
  </si>
  <si>
    <t>8.3 알러지 및 미생물</t>
    <phoneticPr fontId="1" type="noConversion"/>
  </si>
  <si>
    <t>1.4 충돌위험 부분</t>
    <phoneticPr fontId="1" type="noConversion"/>
  </si>
  <si>
    <t>3.4 작업(조작) 도구</t>
    <phoneticPr fontId="1" type="noConversion"/>
  </si>
  <si>
    <t>4.4 조직 안전문화</t>
    <phoneticPr fontId="1" type="noConversion"/>
  </si>
  <si>
    <t>5.4 액체·미스트</t>
    <phoneticPr fontId="1" type="noConversion"/>
  </si>
  <si>
    <t>6.4 진동</t>
    <phoneticPr fontId="1" type="noConversion"/>
  </si>
  <si>
    <t>7.4 과도한 힘</t>
    <phoneticPr fontId="1" type="noConversion"/>
  </si>
  <si>
    <t>1.5 넘어짐(미끄러짐, 걸림, 헛디딤)</t>
    <phoneticPr fontId="1" type="noConversion"/>
  </si>
  <si>
    <t>5.5 고체(분진/파우더)</t>
    <phoneticPr fontId="1" type="noConversion"/>
  </si>
  <si>
    <t>6.5 저압 또는 고압상태</t>
    <phoneticPr fontId="1" type="noConversion"/>
  </si>
  <si>
    <t>7.5 접촉스트레스</t>
    <phoneticPr fontId="1" type="noConversion"/>
  </si>
  <si>
    <t>1.6 추락위험 부분(개구부 등)</t>
    <phoneticPr fontId="1" type="noConversion"/>
  </si>
  <si>
    <t>5.6 반응성 물질</t>
    <phoneticPr fontId="1" type="noConversion"/>
  </si>
  <si>
    <t>6.6 방사선</t>
    <phoneticPr fontId="1" type="noConversion"/>
  </si>
  <si>
    <t>5.7 방사선</t>
    <phoneticPr fontId="1" type="noConversion"/>
  </si>
  <si>
    <t>6.7 전자파</t>
    <phoneticPr fontId="1" type="noConversion"/>
  </si>
  <si>
    <t>5.8 화재/폭발 위험</t>
    <phoneticPr fontId="1" type="noConversion"/>
  </si>
  <si>
    <t>5.9 복사열/폭발과압</t>
    <phoneticPr fontId="1" type="noConversion"/>
  </si>
  <si>
    <t>SFA 아산사업장 601동 1층</t>
    <phoneticPr fontId="8" type="noConversion"/>
  </si>
  <si>
    <t>25명</t>
    <phoneticPr fontId="8" type="noConversion"/>
  </si>
  <si>
    <t>PJT : TM19 G8.6 AMHS OHCV PJT</t>
    <phoneticPr fontId="1" type="noConversion"/>
  </si>
  <si>
    <t>PJT Code : 7P220772ALLCV</t>
    <phoneticPr fontId="1" type="noConversion"/>
  </si>
  <si>
    <t>TM19</t>
    <phoneticPr fontId="8" type="noConversion"/>
  </si>
  <si>
    <t>김정환 선임</t>
    <phoneticPr fontId="8" type="noConversion"/>
  </si>
  <si>
    <t>물류PM 3팀</t>
    <phoneticPr fontId="8" type="noConversion"/>
  </si>
  <si>
    <t>SNU</t>
    <phoneticPr fontId="8" type="noConversion"/>
  </si>
  <si>
    <t>ILY</t>
    <phoneticPr fontId="8" type="noConversion"/>
  </si>
  <si>
    <t>SHUTTLE</t>
    <phoneticPr fontId="1" type="noConversion"/>
  </si>
  <si>
    <t>SHUTTLE 신규 제작/설치</t>
    <phoneticPr fontId="1" type="noConversion"/>
  </si>
  <si>
    <t>2023.06.30 ~ 2024.02.29</t>
    <phoneticPr fontId="8" type="noConversion"/>
  </si>
  <si>
    <t>N/A</t>
    <phoneticPr fontId="1" type="noConversion"/>
  </si>
  <si>
    <t>&lt;기구 SET-UP&gt;</t>
    <phoneticPr fontId="1" type="noConversion"/>
  </si>
  <si>
    <t>김정환 선임/PM3T
곽영래 수석/제어1T</t>
    <phoneticPr fontId="8" type="noConversion"/>
  </si>
  <si>
    <t>선우기술</t>
    <phoneticPr fontId="8" type="noConversion"/>
  </si>
  <si>
    <t>성신기전</t>
    <phoneticPr fontId="8" type="noConversion"/>
  </si>
  <si>
    <t>케이에이</t>
    <phoneticPr fontId="8" type="noConversion"/>
  </si>
  <si>
    <t>한스</t>
    <phoneticPr fontId="8" type="noConversion"/>
  </si>
  <si>
    <t>고병준 선임</t>
    <phoneticPr fontId="1" type="noConversion"/>
  </si>
  <si>
    <t>윤은지 사원</t>
    <phoneticPr fontId="1" type="noConversion"/>
  </si>
  <si>
    <t>Ver.01</t>
    <phoneticPr fontId="36" type="noConversion"/>
  </si>
  <si>
    <t>Design</t>
    <phoneticPr fontId="36" type="noConversion"/>
  </si>
  <si>
    <t>Parts</t>
    <phoneticPr fontId="36" type="noConversion"/>
  </si>
  <si>
    <t>Purchase</t>
    <phoneticPr fontId="36" type="noConversion"/>
  </si>
  <si>
    <t>Making</t>
    <phoneticPr fontId="36" type="noConversion"/>
  </si>
  <si>
    <t>Assembly</t>
    <phoneticPr fontId="36" type="noConversion"/>
  </si>
  <si>
    <t>Commissioning/Dismantling/Packing/Shipping</t>
    <phoneticPr fontId="36" type="noConversion"/>
  </si>
  <si>
    <t>M</t>
    <phoneticPr fontId="36" type="noConversion"/>
  </si>
  <si>
    <t>Move In</t>
    <phoneticPr fontId="36" type="noConversion"/>
  </si>
  <si>
    <t>Install</t>
    <phoneticPr fontId="36" type="noConversion"/>
  </si>
  <si>
    <t>Production</t>
    <phoneticPr fontId="36" type="noConversion"/>
  </si>
  <si>
    <t>Description</t>
    <phoneticPr fontId="36" type="noConversion"/>
  </si>
  <si>
    <t>Jan</t>
    <phoneticPr fontId="36" type="noConversion"/>
  </si>
  <si>
    <t>Feb</t>
    <phoneticPr fontId="36" type="noConversion"/>
  </si>
  <si>
    <t>Mar</t>
    <phoneticPr fontId="36" type="noConversion"/>
  </si>
  <si>
    <t>Apr</t>
    <phoneticPr fontId="36" type="noConversion"/>
  </si>
  <si>
    <t>May</t>
    <phoneticPr fontId="36" type="noConversion"/>
  </si>
  <si>
    <t>Jun</t>
    <phoneticPr fontId="36" type="noConversion"/>
  </si>
  <si>
    <t>Jul</t>
    <phoneticPr fontId="36" type="noConversion"/>
  </si>
  <si>
    <t>Aug</t>
    <phoneticPr fontId="36" type="noConversion"/>
  </si>
  <si>
    <t>Sep</t>
    <phoneticPr fontId="36" type="noConversion"/>
  </si>
  <si>
    <t>Oct</t>
    <phoneticPr fontId="36" type="noConversion"/>
  </si>
  <si>
    <t>Nov</t>
    <phoneticPr fontId="36" type="noConversion"/>
  </si>
  <si>
    <t>Dec</t>
    <phoneticPr fontId="36" type="noConversion"/>
  </si>
  <si>
    <t>Item</t>
    <phoneticPr fontId="36" type="noConversion"/>
  </si>
  <si>
    <t>Work Content</t>
    <phoneticPr fontId="36" type="noConversion"/>
  </si>
  <si>
    <t>Capacity</t>
    <phoneticPr fontId="36" type="noConversion"/>
  </si>
  <si>
    <t>Start</t>
    <phoneticPr fontId="36" type="noConversion"/>
  </si>
  <si>
    <t>End</t>
    <phoneticPr fontId="36" type="noConversion"/>
  </si>
  <si>
    <t>Days</t>
    <phoneticPr fontId="36" type="noConversion"/>
  </si>
  <si>
    <t>Lay-out</t>
    <phoneticPr fontId="36" type="noConversion"/>
  </si>
  <si>
    <t>Plan</t>
  </si>
  <si>
    <t>Result</t>
  </si>
  <si>
    <t>Ass'y Design</t>
    <phoneticPr fontId="36" type="noConversion"/>
  </si>
  <si>
    <r>
      <t xml:space="preserve">Design review (M,E)
</t>
    </r>
    <r>
      <rPr>
        <b/>
        <sz val="14"/>
        <color rgb="FFFF0000"/>
        <rFont val="맑은 고딕"/>
        <family val="3"/>
        <charset val="129"/>
      </rPr>
      <t>Concept</t>
    </r>
    <phoneticPr fontId="36" type="noConversion"/>
  </si>
  <si>
    <t>SPECIAL CV</t>
    <phoneticPr fontId="36" type="noConversion"/>
  </si>
  <si>
    <t>SHUTTLE</t>
    <phoneticPr fontId="36" type="noConversion"/>
  </si>
  <si>
    <t>Part Design</t>
    <phoneticPr fontId="36" type="noConversion"/>
  </si>
  <si>
    <t>BOOTH</t>
    <phoneticPr fontId="36" type="noConversion"/>
  </si>
  <si>
    <t>Part Design (China)</t>
    <phoneticPr fontId="36" type="noConversion"/>
  </si>
  <si>
    <t>-</t>
    <phoneticPr fontId="36" type="noConversion"/>
  </si>
  <si>
    <t>Control Design</t>
    <phoneticPr fontId="36" type="noConversion"/>
  </si>
  <si>
    <t>Purchase /
Making /
Assembly</t>
    <phoneticPr fontId="36" type="noConversion"/>
  </si>
  <si>
    <t>Purchase /
Making</t>
    <phoneticPr fontId="36" type="noConversion"/>
  </si>
  <si>
    <t>Machanic Parts</t>
    <phoneticPr fontId="36" type="noConversion"/>
  </si>
  <si>
    <t>Electric Parts</t>
    <phoneticPr fontId="36" type="noConversion"/>
  </si>
  <si>
    <t>Making (Korea)</t>
    <phoneticPr fontId="36" type="noConversion"/>
  </si>
  <si>
    <t>Control Panel Making</t>
    <phoneticPr fontId="36" type="noConversion"/>
  </si>
  <si>
    <t>Making Booth (China)</t>
    <phoneticPr fontId="36" type="noConversion"/>
  </si>
  <si>
    <t>Wiring Booth (China)</t>
    <phoneticPr fontId="36" type="noConversion"/>
  </si>
  <si>
    <t>Commissioning</t>
    <phoneticPr fontId="36" type="noConversion"/>
  </si>
  <si>
    <t>Wiring</t>
    <phoneticPr fontId="36" type="noConversion"/>
  </si>
  <si>
    <t>Setting &amp; Test</t>
    <phoneticPr fontId="36" type="noConversion"/>
  </si>
  <si>
    <t>Dismantling
Packing
Shipping</t>
    <phoneticPr fontId="36" type="noConversion"/>
  </si>
  <si>
    <t>Inspection (IAT)</t>
    <phoneticPr fontId="36" type="noConversion"/>
  </si>
  <si>
    <t>Dismantling equipment</t>
    <phoneticPr fontId="36" type="noConversion"/>
  </si>
  <si>
    <t>Wood Packing</t>
    <phoneticPr fontId="36" type="noConversion"/>
  </si>
  <si>
    <t>Shipping</t>
    <phoneticPr fontId="36" type="noConversion"/>
  </si>
  <si>
    <t>協議</t>
    <phoneticPr fontId="36" type="noConversion"/>
  </si>
  <si>
    <t>Customs Clearance</t>
    <phoneticPr fontId="36" type="noConversion"/>
  </si>
  <si>
    <t>Set up</t>
    <phoneticPr fontId="36" type="noConversion"/>
  </si>
  <si>
    <t>&lt;제어/시운전&gt;</t>
    <phoneticPr fontId="1" type="noConversion"/>
  </si>
  <si>
    <t>&lt;전장&gt;</t>
    <phoneticPr fontId="1" type="noConversion"/>
  </si>
  <si>
    <t>2023 .  06.   21.</t>
    <phoneticPr fontId="1" type="noConversion"/>
  </si>
  <si>
    <t>TM19 8.6G OHCV PJT</t>
    <phoneticPr fontId="8" type="noConversion"/>
  </si>
  <si>
    <t>최호준
김정환</t>
    <phoneticPr fontId="1" type="noConversion"/>
  </si>
  <si>
    <t>이종민
곽영래</t>
    <phoneticPr fontId="1" type="noConversion"/>
  </si>
  <si>
    <t>정찬선 전무</t>
    <phoneticPr fontId="1" type="noConversion"/>
  </si>
  <si>
    <t>설비(장비)설치</t>
  </si>
  <si>
    <t>설비(장비)전장(전기)</t>
  </si>
  <si>
    <t>Shuttle Booth 및 Leg Frame Docking</t>
    <phoneticPr fontId="1" type="noConversion"/>
  </si>
  <si>
    <t>Shuttle Booth간 결속 및 마감</t>
    <phoneticPr fontId="1" type="noConversion"/>
  </si>
  <si>
    <t>Shuttle 설비 Setting</t>
    <phoneticPr fontId="1" type="noConversion"/>
  </si>
  <si>
    <t xml:space="preserve">전기 Turn-on </t>
    <phoneticPr fontId="1" type="noConversion"/>
  </si>
  <si>
    <t>Shuttle 설비 시운전 Test - 1</t>
    <phoneticPr fontId="1" type="noConversion"/>
  </si>
  <si>
    <t>Shuttle 설비 시운전 Test - 2</t>
    <phoneticPr fontId="1" type="noConversion"/>
  </si>
  <si>
    <t>수동지게차</t>
    <phoneticPr fontId="1" type="noConversion"/>
  </si>
  <si>
    <t>없음</t>
    <phoneticPr fontId="1" type="noConversion"/>
  </si>
  <si>
    <t>기계/설비(장비)의 낙하, 비래, 전복, 붕괴, 전도 위험 부분</t>
    <phoneticPr fontId="1" type="noConversion"/>
  </si>
  <si>
    <t>감전(안전전압초과)</t>
    <phoneticPr fontId="1" type="noConversion"/>
  </si>
  <si>
    <t>협착위험부분(감김, 끼임 등)</t>
    <phoneticPr fontId="1" type="noConversion"/>
  </si>
  <si>
    <t>충돌 위험 부분</t>
    <phoneticPr fontId="1" type="noConversion"/>
  </si>
  <si>
    <t>설비 인양 중 설비 낙하 및 수동지게차 전도</t>
    <phoneticPr fontId="1" type="noConversion"/>
  </si>
  <si>
    <t>전기 Turn-on시 과전압 및 접지불안 등으로 인한 감전</t>
    <phoneticPr fontId="1" type="noConversion"/>
  </si>
  <si>
    <t>대차 구동 Test 시 협착</t>
    <phoneticPr fontId="1" type="noConversion"/>
  </si>
  <si>
    <t>대차 구동 Test 시 충돌</t>
    <phoneticPr fontId="1" type="noConversion"/>
  </si>
  <si>
    <t>과전압 및 접지불안 등으로 인한 감전</t>
    <phoneticPr fontId="1" type="noConversion"/>
  </si>
  <si>
    <t>크레인</t>
    <phoneticPr fontId="1" type="noConversion"/>
  </si>
  <si>
    <t>설비 인양 중 설비 낙하</t>
    <phoneticPr fontId="1" type="noConversion"/>
  </si>
  <si>
    <t>Port부 Setting시 협착위험</t>
    <phoneticPr fontId="1" type="noConversion"/>
  </si>
  <si>
    <t>무게 중심 사전 확인</t>
    <phoneticPr fontId="1" type="noConversion"/>
  </si>
  <si>
    <t>말림 방지 장갑 및 개인보호구 착용</t>
    <phoneticPr fontId="1" type="noConversion"/>
  </si>
  <si>
    <t>감전 방지 장갑 착용</t>
    <phoneticPr fontId="1" type="noConversion"/>
  </si>
  <si>
    <t>2023. 06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</si>
</sst>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₩&quot;#,##0;[Red]\-&quot;₩&quot;#,##0"/>
    <numFmt numFmtId="41" formatCode="_-* #,##0_-;\-* #,##0_-;_-* &quot;-&quot;_-;_-@_-"/>
    <numFmt numFmtId="176" formatCode="m&quot;/&quot;d;@"/>
    <numFmt numFmtId="177" formatCode="mm&quot;/&quot;dd;@"/>
    <numFmt numFmtId="178" formatCode="dd"/>
    <numFmt numFmtId="179" formatCode="yy&quot;-&quot;m&quot;-&quot;d;@"/>
    <numFmt numFmtId="180" formatCode="mm&quot;월&quot;\ dd&quot;일&quot;"/>
  </numFmts>
  <fonts count="4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0"/>
      <color theme="4" tint="0.39997558519241921"/>
      <name val="맑은 고딕"/>
      <family val="3"/>
      <charset val="129"/>
      <scheme val="minor"/>
    </font>
    <font>
      <sz val="9"/>
      <name val="돋움"/>
      <family val="3"/>
      <charset val="129"/>
    </font>
    <font>
      <sz val="10"/>
      <color theme="1"/>
      <name val="맑은 고딕"/>
      <family val="2"/>
      <charset val="129"/>
    </font>
    <font>
      <b/>
      <sz val="11"/>
      <color theme="1"/>
      <name val="굴림체"/>
      <family val="3"/>
      <charset val="129"/>
    </font>
    <font>
      <b/>
      <sz val="18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7"/>
      <color theme="1"/>
      <name val="굴림체"/>
      <family val="3"/>
      <charset val="129"/>
    </font>
    <font>
      <sz val="11"/>
      <color rgb="FF000000"/>
      <name val="굴림체"/>
      <family val="3"/>
      <charset val="129"/>
    </font>
    <font>
      <sz val="11"/>
      <color theme="0" tint="-0.1499984740745262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4"/>
      <name val="맑은 고딕"/>
      <family val="3"/>
      <charset val="129"/>
    </font>
    <font>
      <sz val="14"/>
      <name val="맑은 고딕"/>
      <family val="3"/>
      <charset val="129"/>
    </font>
    <font>
      <b/>
      <sz val="14"/>
      <color indexed="13"/>
      <name val="맑은 고딕"/>
      <family val="3"/>
      <charset val="129"/>
    </font>
    <font>
      <sz val="8"/>
      <name val="돋움"/>
      <family val="3"/>
      <charset val="129"/>
    </font>
    <font>
      <b/>
      <sz val="36"/>
      <name val="맑은 고딕"/>
      <family val="3"/>
      <charset val="129"/>
      <scheme val="minor"/>
    </font>
    <font>
      <b/>
      <sz val="36"/>
      <name val="Arial Narrow"/>
      <family val="2"/>
    </font>
    <font>
      <b/>
      <sz val="14"/>
      <name val="맑은 고딕"/>
      <family val="3"/>
      <charset val="129"/>
      <scheme val="minor"/>
    </font>
    <font>
      <b/>
      <sz val="14"/>
      <name val="Arial Narrow"/>
      <family val="2"/>
    </font>
    <font>
      <b/>
      <sz val="14"/>
      <color rgb="FFFF0000"/>
      <name val="Arial Narrow"/>
      <family val="2"/>
    </font>
    <font>
      <b/>
      <sz val="14"/>
      <color rgb="FFFF0000"/>
      <name val="맑은 고딕"/>
      <family val="3"/>
      <charset val="129"/>
    </font>
    <font>
      <sz val="14"/>
      <color rgb="FFFF0000"/>
      <name val="맑은 고딕"/>
      <family val="3"/>
      <charset val="129"/>
    </font>
    <font>
      <b/>
      <sz val="14"/>
      <color rgb="FF0000FF"/>
      <name val="맑은 고딕"/>
      <family val="3"/>
      <charset val="129"/>
    </font>
    <font>
      <sz val="14"/>
      <color indexed="10"/>
      <name val="맑은 고딕"/>
      <family val="3"/>
      <charset val="129"/>
    </font>
    <font>
      <b/>
      <sz val="20"/>
      <name val="맑은 고딕"/>
      <family val="3"/>
      <charset val="129"/>
    </font>
    <font>
      <b/>
      <sz val="20"/>
      <name val="Arial Narrow"/>
      <family val="2"/>
    </font>
    <font>
      <sz val="20"/>
      <name val="맑은 고딕"/>
      <family val="3"/>
      <charset val="129"/>
    </font>
  </fonts>
  <fills count="2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21" fillId="6" borderId="1">
      <alignment vertical="center"/>
    </xf>
    <xf numFmtId="0" fontId="17" fillId="0" borderId="0"/>
    <xf numFmtId="0" fontId="17" fillId="0" borderId="0"/>
    <xf numFmtId="0" fontId="17" fillId="0" borderId="0"/>
    <xf numFmtId="0" fontId="22" fillId="0" borderId="0">
      <alignment vertical="center"/>
    </xf>
    <xf numFmtId="0" fontId="32" fillId="0" borderId="0"/>
    <xf numFmtId="0" fontId="17" fillId="0" borderId="0"/>
    <xf numFmtId="0" fontId="17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41" fontId="17" fillId="0" borderId="0" applyFont="0" applyFill="0" applyBorder="0" applyAlignment="0" applyProtection="0">
      <alignment vertical="center"/>
    </xf>
  </cellStyleXfs>
  <cellXfs count="343">
    <xf numFmtId="0" fontId="0" fillId="0" borderId="0" xfId="0">
      <alignment vertical="center"/>
    </xf>
    <xf numFmtId="0" fontId="2" fillId="0" borderId="0" xfId="1">
      <alignment vertical="center"/>
    </xf>
    <xf numFmtId="0" fontId="9" fillId="2" borderId="21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2" fillId="0" borderId="34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38" xfId="0" applyBorder="1">
      <alignment vertical="center"/>
    </xf>
    <xf numFmtId="0" fontId="0" fillId="0" borderId="43" xfId="0" applyBorder="1">
      <alignment vertical="center"/>
    </xf>
    <xf numFmtId="0" fontId="0" fillId="0" borderId="6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6" fillId="0" borderId="40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39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quotePrefix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9" fillId="8" borderId="64" xfId="0" applyFont="1" applyFill="1" applyBorder="1" applyAlignment="1">
      <alignment horizontal="center" vertical="center"/>
    </xf>
    <xf numFmtId="0" fontId="9" fillId="8" borderId="65" xfId="0" applyFont="1" applyFill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9" borderId="14" xfId="0" applyFill="1" applyBorder="1" applyAlignment="1">
      <alignment horizontal="center" vertical="center"/>
    </xf>
    <xf numFmtId="0" fontId="0" fillId="10" borderId="55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9" borderId="55" xfId="0" applyFill="1" applyBorder="1" applyAlignment="1">
      <alignment horizontal="center" vertical="center"/>
    </xf>
    <xf numFmtId="0" fontId="0" fillId="11" borderId="55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55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9" borderId="17" xfId="0" applyFill="1" applyBorder="1" applyAlignment="1">
      <alignment horizontal="center" vertical="center"/>
    </xf>
    <xf numFmtId="0" fontId="0" fillId="12" borderId="17" xfId="0" applyFill="1" applyBorder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0" fontId="34" fillId="13" borderId="0" xfId="17" applyFont="1" applyFill="1">
      <alignment vertical="center"/>
    </xf>
    <xf numFmtId="0" fontId="34" fillId="13" borderId="0" xfId="17" applyFont="1" applyFill="1" applyAlignment="1">
      <alignment horizontal="left" vertical="center"/>
    </xf>
    <xf numFmtId="177" fontId="34" fillId="13" borderId="0" xfId="17" applyNumberFormat="1" applyFont="1" applyFill="1" applyAlignment="1">
      <alignment horizontal="left" vertical="center"/>
    </xf>
    <xf numFmtId="41" fontId="34" fillId="13" borderId="0" xfId="18" applyFont="1" applyFill="1" applyBorder="1" applyAlignment="1">
      <alignment vertical="center"/>
    </xf>
    <xf numFmtId="0" fontId="34" fillId="13" borderId="0" xfId="17" applyFont="1" applyFill="1" applyAlignment="1">
      <alignment vertical="center" wrapText="1"/>
    </xf>
    <xf numFmtId="0" fontId="35" fillId="13" borderId="0" xfId="17" applyFont="1" applyFill="1" applyAlignment="1">
      <alignment horizontal="center" vertical="center"/>
    </xf>
    <xf numFmtId="177" fontId="35" fillId="13" borderId="0" xfId="17" applyNumberFormat="1" applyFont="1" applyFill="1" applyAlignment="1">
      <alignment horizontal="center" vertical="center"/>
    </xf>
    <xf numFmtId="0" fontId="35" fillId="13" borderId="0" xfId="17" applyFont="1" applyFill="1">
      <alignment vertical="center"/>
    </xf>
    <xf numFmtId="0" fontId="31" fillId="13" borderId="0" xfId="17" applyFont="1" applyFill="1" applyAlignment="1">
      <alignment horizontal="center" vertical="center"/>
    </xf>
    <xf numFmtId="0" fontId="34" fillId="18" borderId="0" xfId="17" applyFont="1" applyFill="1">
      <alignment vertical="center"/>
    </xf>
    <xf numFmtId="0" fontId="34" fillId="0" borderId="0" xfId="17" applyFont="1">
      <alignment vertical="center"/>
    </xf>
    <xf numFmtId="0" fontId="34" fillId="19" borderId="0" xfId="17" applyFont="1" applyFill="1">
      <alignment vertical="center"/>
    </xf>
    <xf numFmtId="0" fontId="34" fillId="7" borderId="0" xfId="17" applyFont="1" applyFill="1">
      <alignment vertical="center"/>
    </xf>
    <xf numFmtId="0" fontId="34" fillId="5" borderId="0" xfId="17" applyFont="1" applyFill="1">
      <alignment vertical="center"/>
    </xf>
    <xf numFmtId="0" fontId="34" fillId="16" borderId="0" xfId="17" applyFont="1" applyFill="1">
      <alignment vertical="center"/>
    </xf>
    <xf numFmtId="0" fontId="33" fillId="0" borderId="0" xfId="17" applyFont="1">
      <alignment vertical="center"/>
    </xf>
    <xf numFmtId="0" fontId="34" fillId="17" borderId="0" xfId="17" applyFont="1" applyFill="1">
      <alignment vertical="center"/>
    </xf>
    <xf numFmtId="0" fontId="33" fillId="20" borderId="0" xfId="17" applyFont="1" applyFill="1">
      <alignment vertical="center"/>
    </xf>
    <xf numFmtId="0" fontId="34" fillId="21" borderId="0" xfId="17" applyFont="1" applyFill="1">
      <alignment vertical="center"/>
    </xf>
    <xf numFmtId="0" fontId="39" fillId="14" borderId="1" xfId="19" applyFont="1" applyFill="1" applyBorder="1" applyAlignment="1">
      <alignment horizontal="center" vertical="center"/>
    </xf>
    <xf numFmtId="177" fontId="39" fillId="14" borderId="1" xfId="19" applyNumberFormat="1" applyFont="1" applyFill="1" applyBorder="1" applyAlignment="1">
      <alignment horizontal="center" vertical="center"/>
    </xf>
    <xf numFmtId="41" fontId="39" fillId="14" borderId="1" xfId="21" applyFont="1" applyFill="1" applyBorder="1" applyAlignment="1">
      <alignment horizontal="center" vertical="center"/>
    </xf>
    <xf numFmtId="0" fontId="40" fillId="14" borderId="1" xfId="17" applyFont="1" applyFill="1" applyBorder="1" applyAlignment="1">
      <alignment horizontal="center" vertical="center"/>
    </xf>
    <xf numFmtId="178" fontId="41" fillId="15" borderId="1" xfId="17" applyNumberFormat="1" applyFont="1" applyFill="1" applyBorder="1" applyAlignment="1">
      <alignment horizontal="center" vertical="center" shrinkToFit="1"/>
    </xf>
    <xf numFmtId="178" fontId="40" fillId="15" borderId="1" xfId="17" applyNumberFormat="1" applyFont="1" applyFill="1" applyBorder="1" applyAlignment="1">
      <alignment horizontal="center" vertical="center" shrinkToFit="1"/>
    </xf>
    <xf numFmtId="178" fontId="40" fillId="15" borderId="5" xfId="17" applyNumberFormat="1" applyFont="1" applyFill="1" applyBorder="1" applyAlignment="1">
      <alignment horizontal="center" vertical="center" shrinkToFit="1"/>
    </xf>
    <xf numFmtId="178" fontId="40" fillId="15" borderId="6" xfId="17" applyNumberFormat="1" applyFont="1" applyFill="1" applyBorder="1" applyAlignment="1">
      <alignment horizontal="center" vertical="center" shrinkToFit="1"/>
    </xf>
    <xf numFmtId="178" fontId="41" fillId="15" borderId="6" xfId="17" applyNumberFormat="1" applyFont="1" applyFill="1" applyBorder="1" applyAlignment="1">
      <alignment horizontal="center" vertical="center" shrinkToFit="1"/>
    </xf>
    <xf numFmtId="0" fontId="40" fillId="13" borderId="0" xfId="17" applyFont="1" applyFill="1">
      <alignment vertical="center"/>
    </xf>
    <xf numFmtId="176" fontId="34" fillId="13" borderId="5" xfId="20" applyNumberFormat="1" applyFont="1" applyFill="1" applyBorder="1" applyAlignment="1">
      <alignment horizontal="center" vertical="center" wrapText="1"/>
    </xf>
    <xf numFmtId="178" fontId="34" fillId="0" borderId="34" xfId="17" applyNumberFormat="1" applyFont="1" applyBorder="1" applyAlignment="1">
      <alignment horizontal="center" vertical="center"/>
    </xf>
    <xf numFmtId="178" fontId="34" fillId="0" borderId="35" xfId="17" applyNumberFormat="1" applyFont="1" applyBorder="1" applyAlignment="1">
      <alignment horizontal="center" vertical="center"/>
    </xf>
    <xf numFmtId="178" fontId="34" fillId="0" borderId="36" xfId="17" applyNumberFormat="1" applyFont="1" applyBorder="1" applyAlignment="1">
      <alignment horizontal="center" vertical="center"/>
    </xf>
    <xf numFmtId="178" fontId="34" fillId="0" borderId="80" xfId="17" applyNumberFormat="1" applyFont="1" applyBorder="1" applyAlignment="1">
      <alignment horizontal="center" vertical="center"/>
    </xf>
    <xf numFmtId="178" fontId="34" fillId="0" borderId="81" xfId="17" applyNumberFormat="1" applyFont="1" applyBorder="1" applyAlignment="1">
      <alignment horizontal="center" vertical="center"/>
    </xf>
    <xf numFmtId="178" fontId="34" fillId="0" borderId="82" xfId="17" applyNumberFormat="1" applyFont="1" applyBorder="1" applyAlignment="1">
      <alignment horizontal="center" vertical="center"/>
    </xf>
    <xf numFmtId="178" fontId="34" fillId="0" borderId="83" xfId="17" applyNumberFormat="1" applyFont="1" applyBorder="1" applyAlignment="1">
      <alignment horizontal="center" vertical="center"/>
    </xf>
    <xf numFmtId="178" fontId="34" fillId="0" borderId="84" xfId="17" applyNumberFormat="1" applyFont="1" applyBorder="1" applyAlignment="1">
      <alignment horizontal="center" vertical="center"/>
    </xf>
    <xf numFmtId="178" fontId="34" fillId="0" borderId="85" xfId="17" applyNumberFormat="1" applyFont="1" applyBorder="1" applyAlignment="1">
      <alignment horizontal="center" vertical="center"/>
    </xf>
    <xf numFmtId="178" fontId="34" fillId="0" borderId="86" xfId="17" applyNumberFormat="1" applyFont="1" applyBorder="1" applyAlignment="1">
      <alignment horizontal="center" vertical="center"/>
    </xf>
    <xf numFmtId="178" fontId="34" fillId="0" borderId="87" xfId="17" applyNumberFormat="1" applyFont="1" applyBorder="1" applyAlignment="1">
      <alignment horizontal="center" vertical="center"/>
    </xf>
    <xf numFmtId="178" fontId="34" fillId="0" borderId="88" xfId="17" applyNumberFormat="1" applyFont="1" applyBorder="1" applyAlignment="1">
      <alignment horizontal="center" vertical="center"/>
    </xf>
    <xf numFmtId="0" fontId="34" fillId="13" borderId="1" xfId="19" applyFont="1" applyFill="1" applyBorder="1" applyAlignment="1">
      <alignment horizontal="center" vertical="center" wrapText="1"/>
    </xf>
    <xf numFmtId="0" fontId="34" fillId="22" borderId="1" xfId="19" applyFont="1" applyFill="1" applyBorder="1" applyAlignment="1">
      <alignment horizontal="center" vertical="center" wrapText="1"/>
    </xf>
    <xf numFmtId="176" fontId="34" fillId="4" borderId="5" xfId="20" applyNumberFormat="1" applyFont="1" applyFill="1" applyBorder="1" applyAlignment="1">
      <alignment horizontal="center" vertical="center" wrapText="1"/>
    </xf>
    <xf numFmtId="178" fontId="34" fillId="4" borderId="83" xfId="17" applyNumberFormat="1" applyFont="1" applyFill="1" applyBorder="1" applyAlignment="1">
      <alignment horizontal="center" vertical="center"/>
    </xf>
    <xf numFmtId="178" fontId="34" fillId="4" borderId="84" xfId="17" applyNumberFormat="1" applyFont="1" applyFill="1" applyBorder="1" applyAlignment="1">
      <alignment horizontal="center" vertical="center"/>
    </xf>
    <xf numFmtId="178" fontId="34" fillId="4" borderId="85" xfId="17" applyNumberFormat="1" applyFont="1" applyFill="1" applyBorder="1" applyAlignment="1">
      <alignment horizontal="center" vertical="center"/>
    </xf>
    <xf numFmtId="178" fontId="34" fillId="4" borderId="87" xfId="17" applyNumberFormat="1" applyFont="1" applyFill="1" applyBorder="1" applyAlignment="1">
      <alignment horizontal="center" vertical="center"/>
    </xf>
    <xf numFmtId="178" fontId="34" fillId="4" borderId="86" xfId="17" applyNumberFormat="1" applyFont="1" applyFill="1" applyBorder="1" applyAlignment="1">
      <alignment horizontal="center" vertical="center"/>
    </xf>
    <xf numFmtId="178" fontId="34" fillId="4" borderId="88" xfId="17" applyNumberFormat="1" applyFont="1" applyFill="1" applyBorder="1" applyAlignment="1">
      <alignment horizontal="center" vertical="center"/>
    </xf>
    <xf numFmtId="0" fontId="34" fillId="4" borderId="0" xfId="17" applyFont="1" applyFill="1">
      <alignment vertical="center"/>
    </xf>
    <xf numFmtId="0" fontId="34" fillId="23" borderId="1" xfId="19" applyFont="1" applyFill="1" applyBorder="1" applyAlignment="1">
      <alignment horizontal="center" vertical="center" wrapText="1"/>
    </xf>
    <xf numFmtId="0" fontId="42" fillId="23" borderId="1" xfId="19" applyFont="1" applyFill="1" applyBorder="1" applyAlignment="1">
      <alignment horizontal="center" vertical="center" wrapText="1"/>
    </xf>
    <xf numFmtId="0" fontId="34" fillId="13" borderId="1" xfId="17" applyFont="1" applyFill="1" applyBorder="1" applyAlignment="1">
      <alignment horizontal="center" vertical="center" wrapText="1"/>
    </xf>
    <xf numFmtId="0" fontId="34" fillId="23" borderId="1" xfId="17" applyFont="1" applyFill="1" applyBorder="1" applyAlignment="1">
      <alignment horizontal="center" vertical="center" wrapText="1"/>
    </xf>
    <xf numFmtId="180" fontId="34" fillId="13" borderId="1" xfId="17" applyNumberFormat="1" applyFont="1" applyFill="1" applyBorder="1" applyAlignment="1">
      <alignment horizontal="center" vertical="center" wrapText="1"/>
    </xf>
    <xf numFmtId="180" fontId="34" fillId="0" borderId="1" xfId="17" applyNumberFormat="1" applyFont="1" applyBorder="1" applyAlignment="1">
      <alignment horizontal="center" vertical="center" wrapText="1"/>
    </xf>
    <xf numFmtId="180" fontId="42" fillId="23" borderId="1" xfId="17" applyNumberFormat="1" applyFont="1" applyFill="1" applyBorder="1" applyAlignment="1">
      <alignment horizontal="center" vertical="center" wrapText="1"/>
    </xf>
    <xf numFmtId="180" fontId="44" fillId="0" borderId="1" xfId="17" applyNumberFormat="1" applyFont="1" applyBorder="1" applyAlignment="1">
      <alignment horizontal="center" vertical="center" wrapText="1"/>
    </xf>
    <xf numFmtId="180" fontId="42" fillId="0" borderId="1" xfId="17" applyNumberFormat="1" applyFont="1" applyBorder="1" applyAlignment="1">
      <alignment horizontal="center" vertical="center" wrapText="1"/>
    </xf>
    <xf numFmtId="180" fontId="42" fillId="13" borderId="1" xfId="17" applyNumberFormat="1" applyFont="1" applyFill="1" applyBorder="1" applyAlignment="1">
      <alignment horizontal="center" vertical="center" wrapText="1"/>
    </xf>
    <xf numFmtId="178" fontId="45" fillId="0" borderId="34" xfId="17" applyNumberFormat="1" applyFont="1" applyBorder="1" applyAlignment="1">
      <alignment horizontal="center" vertical="center"/>
    </xf>
    <xf numFmtId="178" fontId="45" fillId="0" borderId="35" xfId="17" applyNumberFormat="1" applyFont="1" applyBorder="1" applyAlignment="1">
      <alignment horizontal="center" vertical="center"/>
    </xf>
    <xf numFmtId="178" fontId="45" fillId="0" borderId="36" xfId="17" applyNumberFormat="1" applyFont="1" applyBorder="1" applyAlignment="1">
      <alignment horizontal="center" vertical="center"/>
    </xf>
    <xf numFmtId="178" fontId="45" fillId="0" borderId="80" xfId="17" applyNumberFormat="1" applyFont="1" applyBorder="1" applyAlignment="1">
      <alignment horizontal="center" vertical="center"/>
    </xf>
    <xf numFmtId="178" fontId="45" fillId="0" borderId="81" xfId="17" applyNumberFormat="1" applyFont="1" applyBorder="1" applyAlignment="1">
      <alignment horizontal="center" vertical="center"/>
    </xf>
    <xf numFmtId="178" fontId="45" fillId="0" borderId="35" xfId="17" applyNumberFormat="1" applyFont="1" applyBorder="1" applyAlignment="1">
      <alignment horizontal="left" vertical="center"/>
    </xf>
    <xf numFmtId="178" fontId="45" fillId="0" borderId="82" xfId="17" applyNumberFormat="1" applyFont="1" applyBorder="1" applyAlignment="1">
      <alignment horizontal="center" vertical="center"/>
    </xf>
    <xf numFmtId="178" fontId="45" fillId="0" borderId="83" xfId="17" applyNumberFormat="1" applyFont="1" applyBorder="1" applyAlignment="1">
      <alignment horizontal="center" vertical="center"/>
    </xf>
    <xf numFmtId="178" fontId="45" fillId="0" borderId="84" xfId="17" applyNumberFormat="1" applyFont="1" applyBorder="1" applyAlignment="1">
      <alignment horizontal="center" vertical="center"/>
    </xf>
    <xf numFmtId="178" fontId="45" fillId="0" borderId="85" xfId="17" applyNumberFormat="1" applyFont="1" applyBorder="1" applyAlignment="1">
      <alignment horizontal="center" vertical="center"/>
    </xf>
    <xf numFmtId="178" fontId="45" fillId="0" borderId="86" xfId="17" applyNumberFormat="1" applyFont="1" applyBorder="1" applyAlignment="1">
      <alignment horizontal="center" vertical="center"/>
    </xf>
    <xf numFmtId="178" fontId="45" fillId="0" borderId="87" xfId="17" applyNumberFormat="1" applyFont="1" applyBorder="1" applyAlignment="1">
      <alignment horizontal="center" vertical="center"/>
    </xf>
    <xf numFmtId="178" fontId="45" fillId="0" borderId="88" xfId="17" applyNumberFormat="1" applyFont="1" applyBorder="1" applyAlignment="1">
      <alignment horizontal="center" vertical="center"/>
    </xf>
    <xf numFmtId="0" fontId="40" fillId="14" borderId="5" xfId="17" applyFont="1" applyFill="1" applyBorder="1" applyAlignment="1">
      <alignment horizontal="center" vertical="center"/>
    </xf>
    <xf numFmtId="0" fontId="46" fillId="24" borderId="1" xfId="17" applyFont="1" applyFill="1" applyBorder="1" applyAlignment="1">
      <alignment horizontal="center" vertical="center"/>
    </xf>
    <xf numFmtId="0" fontId="46" fillId="24" borderId="5" xfId="17" applyFont="1" applyFill="1" applyBorder="1" applyAlignment="1">
      <alignment horizontal="center" vertical="center"/>
    </xf>
    <xf numFmtId="0" fontId="48" fillId="13" borderId="0" xfId="17" applyFont="1" applyFill="1">
      <alignment vertical="center"/>
    </xf>
    <xf numFmtId="0" fontId="34" fillId="0" borderId="0" xfId="17" applyFont="1" applyAlignment="1">
      <alignment horizontal="left" vertical="center"/>
    </xf>
    <xf numFmtId="177" fontId="34" fillId="0" borderId="0" xfId="17" applyNumberFormat="1" applyFont="1" applyAlignment="1">
      <alignment horizontal="left" vertical="center"/>
    </xf>
    <xf numFmtId="41" fontId="34" fillId="0" borderId="0" xfId="18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44" xfId="1" applyFont="1" applyBorder="1" applyAlignment="1">
      <alignment horizontal="center" vertical="center" wrapText="1"/>
    </xf>
    <xf numFmtId="0" fontId="16" fillId="0" borderId="51" xfId="1" applyFont="1" applyBorder="1" applyAlignment="1">
      <alignment horizontal="center" vertical="center" wrapText="1"/>
    </xf>
    <xf numFmtId="0" fontId="16" fillId="0" borderId="63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6" fontId="2" fillId="0" borderId="28" xfId="1" applyNumberFormat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4" fillId="0" borderId="13" xfId="1" applyFont="1" applyBorder="1" applyAlignment="1">
      <alignment horizontal="center" vertical="center" wrapText="1"/>
    </xf>
    <xf numFmtId="0" fontId="14" fillId="0" borderId="58" xfId="1" applyFont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2" xfId="1" applyFont="1" applyFill="1" applyBorder="1" applyAlignment="1">
      <alignment horizontal="center" vertical="center" wrapText="1"/>
    </xf>
    <xf numFmtId="14" fontId="6" fillId="0" borderId="9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2" fillId="0" borderId="30" xfId="1" applyFont="1" applyBorder="1" applyAlignment="1">
      <alignment horizontal="center" vertical="center" wrapText="1"/>
    </xf>
    <xf numFmtId="0" fontId="16" fillId="0" borderId="30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4" fillId="2" borderId="38" xfId="1" applyFont="1" applyFill="1" applyBorder="1" applyAlignment="1">
      <alignment horizontal="center" vertical="center" wrapText="1"/>
    </xf>
    <xf numFmtId="0" fontId="4" fillId="2" borderId="46" xfId="1" applyFont="1" applyFill="1" applyBorder="1" applyAlignment="1">
      <alignment horizontal="center" vertical="center" wrapText="1"/>
    </xf>
    <xf numFmtId="0" fontId="4" fillId="2" borderId="47" xfId="1" applyFont="1" applyFill="1" applyBorder="1" applyAlignment="1">
      <alignment horizontal="center" vertical="center" wrapText="1"/>
    </xf>
    <xf numFmtId="0" fontId="2" fillId="0" borderId="2" xfId="1" quotePrefix="1" applyFont="1" applyBorder="1" applyAlignment="1">
      <alignment horizontal="left" vertical="center" wrapText="1" indent="1"/>
    </xf>
    <xf numFmtId="0" fontId="2" fillId="0" borderId="3" xfId="1" applyFont="1" applyBorder="1" applyAlignment="1">
      <alignment horizontal="left" vertical="center" wrapText="1" indent="1"/>
    </xf>
    <xf numFmtId="0" fontId="2" fillId="0" borderId="33" xfId="1" applyFont="1" applyBorder="1" applyAlignment="1">
      <alignment horizontal="left" vertical="center" wrapText="1" indent="1"/>
    </xf>
    <xf numFmtId="0" fontId="2" fillId="0" borderId="4" xfId="1" quotePrefix="1" applyFont="1" applyBorder="1" applyAlignment="1">
      <alignment horizontal="left" vertical="center" wrapText="1" indent="1"/>
    </xf>
    <xf numFmtId="0" fontId="2" fillId="0" borderId="0" xfId="1" applyFont="1" applyBorder="1" applyAlignment="1">
      <alignment horizontal="left" vertical="center" wrapText="1" indent="1"/>
    </xf>
    <xf numFmtId="0" fontId="2" fillId="0" borderId="38" xfId="1" applyFont="1" applyBorder="1" applyAlignment="1">
      <alignment horizontal="left" vertical="center" wrapText="1" indent="1"/>
    </xf>
    <xf numFmtId="0" fontId="2" fillId="0" borderId="4" xfId="1" applyFont="1" applyBorder="1" applyAlignment="1">
      <alignment horizontal="left" vertical="center" wrapText="1" indent="1"/>
    </xf>
    <xf numFmtId="0" fontId="2" fillId="0" borderId="48" xfId="1" applyFont="1" applyBorder="1" applyAlignment="1">
      <alignment horizontal="left" vertical="center" wrapText="1" indent="1"/>
    </xf>
    <xf numFmtId="0" fontId="2" fillId="0" borderId="49" xfId="1" applyFont="1" applyBorder="1" applyAlignment="1">
      <alignment horizontal="left" vertical="center" wrapText="1" indent="1"/>
    </xf>
    <xf numFmtId="0" fontId="2" fillId="0" borderId="47" xfId="1" applyFont="1" applyBorder="1" applyAlignment="1">
      <alignment horizontal="left" vertical="center" wrapText="1" indent="1"/>
    </xf>
    <xf numFmtId="0" fontId="4" fillId="2" borderId="42" xfId="1" applyFont="1" applyFill="1" applyBorder="1" applyAlignment="1">
      <alignment horizontal="center" vertical="center" wrapText="1"/>
    </xf>
    <xf numFmtId="0" fontId="4" fillId="2" borderId="4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45" xfId="1" applyFont="1" applyFill="1" applyBorder="1" applyAlignment="1">
      <alignment horizontal="center" vertical="center" wrapText="1"/>
    </xf>
    <xf numFmtId="0" fontId="4" fillId="0" borderId="48" xfId="1" applyFont="1" applyFill="1" applyBorder="1" applyAlignment="1">
      <alignment horizontal="center" vertical="center" wrapText="1"/>
    </xf>
    <xf numFmtId="0" fontId="4" fillId="0" borderId="49" xfId="1" applyFont="1" applyFill="1" applyBorder="1" applyAlignment="1">
      <alignment horizontal="center" vertical="center" wrapText="1"/>
    </xf>
    <xf numFmtId="0" fontId="4" fillId="0" borderId="50" xfId="1" applyFont="1" applyFill="1" applyBorder="1" applyAlignment="1">
      <alignment horizontal="center" vertical="center" wrapText="1"/>
    </xf>
    <xf numFmtId="0" fontId="16" fillId="0" borderId="59" xfId="1" applyFont="1" applyBorder="1" applyAlignment="1">
      <alignment horizontal="center" vertical="center" wrapText="1"/>
    </xf>
    <xf numFmtId="0" fontId="16" fillId="0" borderId="60" xfId="1" applyFont="1" applyBorder="1" applyAlignment="1">
      <alignment horizontal="center" vertical="center" wrapText="1"/>
    </xf>
    <xf numFmtId="0" fontId="16" fillId="0" borderId="61" xfId="1" applyFont="1" applyBorder="1" applyAlignment="1">
      <alignment horizontal="center" vertical="center" wrapText="1"/>
    </xf>
    <xf numFmtId="0" fontId="47" fillId="15" borderId="1" xfId="20" applyFont="1" applyFill="1" applyBorder="1" applyAlignment="1">
      <alignment horizontal="center" vertical="center"/>
    </xf>
    <xf numFmtId="0" fontId="47" fillId="15" borderId="5" xfId="20" applyFont="1" applyFill="1" applyBorder="1" applyAlignment="1">
      <alignment horizontal="center" vertical="center"/>
    </xf>
    <xf numFmtId="179" fontId="34" fillId="13" borderId="1" xfId="18" applyNumberFormat="1" applyFont="1" applyFill="1" applyBorder="1" applyAlignment="1">
      <alignment horizontal="center" vertical="center"/>
    </xf>
    <xf numFmtId="41" fontId="33" fillId="0" borderId="1" xfId="18" applyFont="1" applyFill="1" applyBorder="1" applyAlignment="1">
      <alignment horizontal="center" vertical="center"/>
    </xf>
    <xf numFmtId="0" fontId="39" fillId="14" borderId="1" xfId="19" applyFont="1" applyFill="1" applyBorder="1" applyAlignment="1">
      <alignment horizontal="center" vertical="center"/>
    </xf>
    <xf numFmtId="180" fontId="34" fillId="0" borderId="1" xfId="17" applyNumberFormat="1" applyFont="1" applyBorder="1" applyAlignment="1">
      <alignment horizontal="center" vertical="center" wrapText="1"/>
    </xf>
    <xf numFmtId="180" fontId="34" fillId="13" borderId="1" xfId="17" applyNumberFormat="1" applyFont="1" applyFill="1" applyBorder="1" applyAlignment="1">
      <alignment horizontal="center" vertical="center" wrapText="1"/>
    </xf>
    <xf numFmtId="180" fontId="42" fillId="13" borderId="1" xfId="17" applyNumberFormat="1" applyFont="1" applyFill="1" applyBorder="1" applyAlignment="1">
      <alignment horizontal="center" vertical="center" wrapText="1"/>
    </xf>
    <xf numFmtId="179" fontId="42" fillId="7" borderId="1" xfId="18" applyNumberFormat="1" applyFont="1" applyFill="1" applyBorder="1" applyAlignment="1">
      <alignment horizontal="center" vertical="center"/>
    </xf>
    <xf numFmtId="180" fontId="42" fillId="0" borderId="1" xfId="17" applyNumberFormat="1" applyFont="1" applyBorder="1" applyAlignment="1">
      <alignment horizontal="center" vertical="center" wrapText="1"/>
    </xf>
    <xf numFmtId="179" fontId="42" fillId="13" borderId="1" xfId="18" applyNumberFormat="1" applyFont="1" applyFill="1" applyBorder="1" applyAlignment="1">
      <alignment horizontal="center" vertical="center"/>
    </xf>
    <xf numFmtId="0" fontId="34" fillId="13" borderId="1" xfId="17" applyFont="1" applyFill="1" applyBorder="1" applyAlignment="1">
      <alignment horizontal="center" vertical="center" wrapText="1"/>
    </xf>
    <xf numFmtId="180" fontId="44" fillId="0" borderId="1" xfId="17" applyNumberFormat="1" applyFont="1" applyBorder="1" applyAlignment="1">
      <alignment horizontal="center" vertical="center" wrapText="1"/>
    </xf>
    <xf numFmtId="179" fontId="44" fillId="13" borderId="1" xfId="18" applyNumberFormat="1" applyFont="1" applyFill="1" applyBorder="1" applyAlignment="1">
      <alignment horizontal="center" vertical="center"/>
    </xf>
    <xf numFmtId="180" fontId="42" fillId="23" borderId="1" xfId="17" applyNumberFormat="1" applyFont="1" applyFill="1" applyBorder="1" applyAlignment="1">
      <alignment horizontal="center" vertical="center" wrapText="1"/>
    </xf>
    <xf numFmtId="179" fontId="43" fillId="23" borderId="1" xfId="18" applyNumberFormat="1" applyFont="1" applyFill="1" applyBorder="1" applyAlignment="1">
      <alignment horizontal="center" vertical="center"/>
    </xf>
    <xf numFmtId="41" fontId="42" fillId="23" borderId="1" xfId="18" applyFont="1" applyFill="1" applyBorder="1" applyAlignment="1">
      <alignment horizontal="center" vertical="center"/>
    </xf>
    <xf numFmtId="179" fontId="34" fillId="23" borderId="1" xfId="18" applyNumberFormat="1" applyFont="1" applyFill="1" applyBorder="1" applyAlignment="1">
      <alignment horizontal="center" vertical="center"/>
    </xf>
    <xf numFmtId="0" fontId="34" fillId="23" borderId="1" xfId="17" applyFont="1" applyFill="1" applyBorder="1" applyAlignment="1">
      <alignment horizontal="center" vertical="center" wrapText="1"/>
    </xf>
    <xf numFmtId="180" fontId="34" fillId="23" borderId="1" xfId="17" applyNumberFormat="1" applyFont="1" applyFill="1" applyBorder="1" applyAlignment="1">
      <alignment horizontal="left" vertical="center" wrapText="1"/>
    </xf>
    <xf numFmtId="0" fontId="34" fillId="23" borderId="1" xfId="17" applyFont="1" applyFill="1" applyBorder="1" applyAlignment="1">
      <alignment horizontal="left" vertical="center" wrapText="1"/>
    </xf>
    <xf numFmtId="179" fontId="34" fillId="23" borderId="9" xfId="18" applyNumberFormat="1" applyFont="1" applyFill="1" applyBorder="1" applyAlignment="1">
      <alignment horizontal="center" vertical="center"/>
    </xf>
    <xf numFmtId="179" fontId="34" fillId="23" borderId="8" xfId="18" applyNumberFormat="1" applyFont="1" applyFill="1" applyBorder="1" applyAlignment="1">
      <alignment horizontal="center" vertical="center"/>
    </xf>
    <xf numFmtId="180" fontId="34" fillId="13" borderId="1" xfId="17" applyNumberFormat="1" applyFont="1" applyFill="1" applyBorder="1" applyAlignment="1">
      <alignment horizontal="left" vertical="center" wrapText="1"/>
    </xf>
    <xf numFmtId="0" fontId="34" fillId="13" borderId="1" xfId="17" applyFont="1" applyFill="1" applyBorder="1" applyAlignment="1">
      <alignment horizontal="left" vertical="center" wrapText="1"/>
    </xf>
    <xf numFmtId="0" fontId="42" fillId="23" borderId="1" xfId="19" applyFont="1" applyFill="1" applyBorder="1" applyAlignment="1">
      <alignment horizontal="center" vertical="center" wrapText="1"/>
    </xf>
    <xf numFmtId="41" fontId="33" fillId="23" borderId="1" xfId="18" applyFont="1" applyFill="1" applyBorder="1" applyAlignment="1">
      <alignment horizontal="center" vertical="center"/>
    </xf>
    <xf numFmtId="0" fontId="34" fillId="13" borderId="1" xfId="19" applyFont="1" applyFill="1" applyBorder="1" applyAlignment="1">
      <alignment horizontal="center" vertical="center" wrapText="1"/>
    </xf>
    <xf numFmtId="179" fontId="43" fillId="13" borderId="1" xfId="18" applyNumberFormat="1" applyFont="1" applyFill="1" applyBorder="1" applyAlignment="1">
      <alignment horizontal="center" vertical="center"/>
    </xf>
    <xf numFmtId="0" fontId="34" fillId="23" borderId="1" xfId="19" applyFont="1" applyFill="1" applyBorder="1" applyAlignment="1">
      <alignment horizontal="center" vertical="center" wrapText="1"/>
    </xf>
    <xf numFmtId="0" fontId="34" fillId="22" borderId="1" xfId="19" applyFont="1" applyFill="1" applyBorder="1" applyAlignment="1">
      <alignment horizontal="center" vertical="center" wrapText="1"/>
    </xf>
    <xf numFmtId="41" fontId="34" fillId="13" borderId="1" xfId="9" applyFont="1" applyFill="1" applyBorder="1" applyAlignment="1">
      <alignment horizontal="center" vertical="center" wrapText="1"/>
    </xf>
    <xf numFmtId="0" fontId="38" fillId="15" borderId="1" xfId="20" applyFont="1" applyFill="1" applyBorder="1" applyAlignment="1">
      <alignment horizontal="center" vertical="center"/>
    </xf>
    <xf numFmtId="0" fontId="38" fillId="15" borderId="6" xfId="20" applyFont="1" applyFill="1" applyBorder="1" applyAlignment="1">
      <alignment horizontal="center" vertical="center"/>
    </xf>
    <xf numFmtId="0" fontId="38" fillId="15" borderId="5" xfId="20" applyFont="1" applyFill="1" applyBorder="1" applyAlignment="1">
      <alignment horizontal="center" vertical="center"/>
    </xf>
    <xf numFmtId="0" fontId="35" fillId="13" borderId="0" xfId="17" applyFont="1" applyFill="1" applyAlignment="1">
      <alignment horizontal="center" vertical="center"/>
    </xf>
    <xf numFmtId="0" fontId="33" fillId="14" borderId="1" xfId="19" applyFont="1" applyFill="1" applyBorder="1" applyAlignment="1">
      <alignment horizontal="center" vertical="center"/>
    </xf>
    <xf numFmtId="0" fontId="37" fillId="15" borderId="1" xfId="2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38" xfId="1" applyFont="1" applyFill="1" applyBorder="1" applyAlignment="1">
      <alignment horizontal="center" vertical="center" wrapText="1"/>
    </xf>
    <xf numFmtId="0" fontId="10" fillId="3" borderId="51" xfId="1" applyFont="1" applyFill="1" applyBorder="1" applyAlignment="1">
      <alignment horizontal="center" vertical="center" wrapText="1"/>
    </xf>
    <xf numFmtId="0" fontId="10" fillId="3" borderId="52" xfId="1" applyFont="1" applyFill="1" applyBorder="1" applyAlignment="1">
      <alignment horizontal="center" vertical="center" wrapText="1"/>
    </xf>
    <xf numFmtId="0" fontId="10" fillId="3" borderId="43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 wrapText="1"/>
    </xf>
    <xf numFmtId="0" fontId="6" fillId="0" borderId="56" xfId="0" applyFont="1" applyBorder="1" applyAlignment="1">
      <alignment horizontal="left" vertical="center" wrapText="1"/>
    </xf>
    <xf numFmtId="0" fontId="6" fillId="0" borderId="78" xfId="0" applyFont="1" applyBorder="1" applyAlignment="1">
      <alignment horizontal="left" vertical="center" wrapText="1"/>
    </xf>
    <xf numFmtId="0" fontId="6" fillId="0" borderId="79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7" xfId="0" applyFont="1" applyBorder="1" applyAlignment="1">
      <alignment horizontal="left" vertical="center" wrapText="1"/>
    </xf>
    <xf numFmtId="0" fontId="0" fillId="9" borderId="56" xfId="0" applyFill="1" applyBorder="1" applyAlignment="1">
      <alignment horizontal="center" vertical="center"/>
    </xf>
    <xf numFmtId="0" fontId="0" fillId="9" borderId="57" xfId="0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0" fillId="9" borderId="75" xfId="0" applyFill="1" applyBorder="1" applyAlignment="1">
      <alignment horizontal="center" vertical="center"/>
    </xf>
    <xf numFmtId="0" fontId="0" fillId="9" borderId="76" xfId="0" applyFill="1" applyBorder="1" applyAlignment="1">
      <alignment horizontal="center" vertical="center"/>
    </xf>
    <xf numFmtId="0" fontId="29" fillId="0" borderId="11" xfId="0" applyFont="1" applyBorder="1" applyAlignment="1">
      <alignment horizontal="left" vertical="center"/>
    </xf>
    <xf numFmtId="0" fontId="9" fillId="8" borderId="64" xfId="0" applyFont="1" applyFill="1" applyBorder="1" applyAlignment="1">
      <alignment horizontal="center" vertical="center"/>
    </xf>
    <xf numFmtId="0" fontId="9" fillId="8" borderId="65" xfId="0" applyFont="1" applyFill="1" applyBorder="1" applyAlignment="1">
      <alignment horizontal="center" vertical="center"/>
    </xf>
    <xf numFmtId="0" fontId="9" fillId="8" borderId="66" xfId="0" applyFont="1" applyFill="1" applyBorder="1" applyAlignment="1">
      <alignment horizontal="center" vertical="center"/>
    </xf>
    <xf numFmtId="0" fontId="9" fillId="8" borderId="70" xfId="0" applyFont="1" applyFill="1" applyBorder="1" applyAlignment="1">
      <alignment horizontal="center" vertical="center"/>
    </xf>
    <xf numFmtId="0" fontId="9" fillId="8" borderId="71" xfId="0" applyFont="1" applyFill="1" applyBorder="1" applyAlignment="1">
      <alignment horizontal="center" vertical="center"/>
    </xf>
    <xf numFmtId="0" fontId="9" fillId="8" borderId="72" xfId="0" applyFont="1" applyFill="1" applyBorder="1" applyAlignment="1">
      <alignment horizontal="center" vertical="center"/>
    </xf>
    <xf numFmtId="0" fontId="9" fillId="8" borderId="73" xfId="0" applyFont="1" applyFill="1" applyBorder="1" applyAlignment="1">
      <alignment horizontal="center" vertical="center"/>
    </xf>
    <xf numFmtId="0" fontId="9" fillId="8" borderId="74" xfId="0" applyFont="1" applyFill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/>
    </xf>
    <xf numFmtId="0" fontId="4" fillId="9" borderId="55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2" fillId="0" borderId="8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4" fillId="9" borderId="53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4" fillId="9" borderId="53" xfId="0" applyFont="1" applyFill="1" applyBorder="1" applyAlignment="1">
      <alignment horizontal="center" vertical="center"/>
    </xf>
    <xf numFmtId="0" fontId="4" fillId="9" borderId="67" xfId="0" applyFont="1" applyFill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4" fillId="9" borderId="67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1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</cellXfs>
  <cellStyles count="22">
    <cellStyle name="쉼표 [0] 2" xfId="9"/>
    <cellStyle name="쉼표 [0] 2 2" xfId="21"/>
    <cellStyle name="쉼표 [0] 3 3" xfId="18"/>
    <cellStyle name="표준" xfId="0" builtinId="0"/>
    <cellStyle name="표준 10" xfId="8"/>
    <cellStyle name="표준 10 2" xfId="7"/>
    <cellStyle name="표준 12" xfId="19"/>
    <cellStyle name="표준 16" xfId="4"/>
    <cellStyle name="표준 2" xfId="3"/>
    <cellStyle name="표준 2 2" xfId="1"/>
    <cellStyle name="표준 2 2 2" xfId="20"/>
    <cellStyle name="표준 2 2 6" xfId="10"/>
    <cellStyle name="표준 2 3" xfId="6"/>
    <cellStyle name="표준 2 4 5" xfId="13"/>
    <cellStyle name="표준 23" xfId="17"/>
    <cellStyle name="표준 26" xfId="14"/>
    <cellStyle name="표준 3" xfId="5"/>
    <cellStyle name="표준 3 11" xfId="12"/>
    <cellStyle name="표준 3 2" xfId="16"/>
    <cellStyle name="표준 4" xfId="11"/>
    <cellStyle name="표준 5" xfId="15"/>
    <cellStyle name="표준 8" xfId="2"/>
  </cellStyles>
  <dxfs count="19">
    <dxf>
      <fill>
        <patternFill>
          <bgColor rgb="FF00B050"/>
        </patternFill>
      </fill>
    </dxf>
    <dxf>
      <fill>
        <patternFill>
          <bgColor rgb="FF00B0F0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indexed="55"/>
      </font>
      <fill>
        <patternFill>
          <bgColor indexed="55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indexed="55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rgb="FF00B050"/>
        </patternFill>
      </fill>
    </dxf>
    <dxf>
      <font>
        <condense val="0"/>
        <extend val="0"/>
        <color auto="1"/>
      </font>
      <fill>
        <patternFill>
          <bgColor rgb="FF00B0F0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indexed="55"/>
      </font>
      <fill>
        <patternFill>
          <bgColor indexed="55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</font>
      <fill>
        <patternFill>
          <bgColor indexed="16"/>
        </patternFill>
      </fill>
    </dxf>
    <dxf>
      <font>
        <condense val="0"/>
        <extend val="0"/>
      </font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28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55"/>
      </font>
      <fill>
        <patternFill>
          <bgColor indexed="55"/>
        </patternFill>
      </fill>
    </dxf>
  </dxfs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0.xml"/><Relationship Id="rId117" Type="http://schemas.openxmlformats.org/officeDocument/2006/relationships/externalLink" Target="externalLinks/externalLink111.xml"/><Relationship Id="rId21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84" Type="http://schemas.openxmlformats.org/officeDocument/2006/relationships/externalLink" Target="externalLinks/externalLink78.xml"/><Relationship Id="rId89" Type="http://schemas.openxmlformats.org/officeDocument/2006/relationships/externalLink" Target="externalLinks/externalLink83.xml"/><Relationship Id="rId112" Type="http://schemas.openxmlformats.org/officeDocument/2006/relationships/externalLink" Target="externalLinks/externalLink106.xml"/><Relationship Id="rId133" Type="http://schemas.openxmlformats.org/officeDocument/2006/relationships/externalLink" Target="externalLinks/externalLink127.xml"/><Relationship Id="rId138" Type="http://schemas.openxmlformats.org/officeDocument/2006/relationships/externalLink" Target="externalLinks/externalLink132.xml"/><Relationship Id="rId16" Type="http://schemas.openxmlformats.org/officeDocument/2006/relationships/externalLink" Target="externalLinks/externalLink10.xml"/><Relationship Id="rId107" Type="http://schemas.openxmlformats.org/officeDocument/2006/relationships/externalLink" Target="externalLinks/externalLink101.xml"/><Relationship Id="rId11" Type="http://schemas.openxmlformats.org/officeDocument/2006/relationships/externalLink" Target="externalLinks/externalLink5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74" Type="http://schemas.openxmlformats.org/officeDocument/2006/relationships/externalLink" Target="externalLinks/externalLink68.xml"/><Relationship Id="rId79" Type="http://schemas.openxmlformats.org/officeDocument/2006/relationships/externalLink" Target="externalLinks/externalLink73.xml"/><Relationship Id="rId102" Type="http://schemas.openxmlformats.org/officeDocument/2006/relationships/externalLink" Target="externalLinks/externalLink96.xml"/><Relationship Id="rId123" Type="http://schemas.openxmlformats.org/officeDocument/2006/relationships/externalLink" Target="externalLinks/externalLink117.xml"/><Relationship Id="rId128" Type="http://schemas.openxmlformats.org/officeDocument/2006/relationships/externalLink" Target="externalLinks/externalLink122.xml"/><Relationship Id="rId144" Type="http://schemas.openxmlformats.org/officeDocument/2006/relationships/externalLink" Target="externalLinks/externalLink138.xml"/><Relationship Id="rId149" Type="http://schemas.openxmlformats.org/officeDocument/2006/relationships/calcChain" Target="calcChain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84.xml"/><Relationship Id="rId95" Type="http://schemas.openxmlformats.org/officeDocument/2006/relationships/externalLink" Target="externalLinks/externalLink89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113" Type="http://schemas.openxmlformats.org/officeDocument/2006/relationships/externalLink" Target="externalLinks/externalLink107.xml"/><Relationship Id="rId118" Type="http://schemas.openxmlformats.org/officeDocument/2006/relationships/externalLink" Target="externalLinks/externalLink112.xml"/><Relationship Id="rId134" Type="http://schemas.openxmlformats.org/officeDocument/2006/relationships/externalLink" Target="externalLinks/externalLink128.xml"/><Relationship Id="rId139" Type="http://schemas.openxmlformats.org/officeDocument/2006/relationships/externalLink" Target="externalLinks/externalLink133.xml"/><Relationship Id="rId80" Type="http://schemas.openxmlformats.org/officeDocument/2006/relationships/externalLink" Target="externalLinks/externalLink74.xml"/><Relationship Id="rId85" Type="http://schemas.openxmlformats.org/officeDocument/2006/relationships/externalLink" Target="externalLinks/externalLink79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103" Type="http://schemas.openxmlformats.org/officeDocument/2006/relationships/externalLink" Target="externalLinks/externalLink97.xml"/><Relationship Id="rId108" Type="http://schemas.openxmlformats.org/officeDocument/2006/relationships/externalLink" Target="externalLinks/externalLink102.xml"/><Relationship Id="rId116" Type="http://schemas.openxmlformats.org/officeDocument/2006/relationships/externalLink" Target="externalLinks/externalLink110.xml"/><Relationship Id="rId124" Type="http://schemas.openxmlformats.org/officeDocument/2006/relationships/externalLink" Target="externalLinks/externalLink118.xml"/><Relationship Id="rId129" Type="http://schemas.openxmlformats.org/officeDocument/2006/relationships/externalLink" Target="externalLinks/externalLink123.xml"/><Relationship Id="rId137" Type="http://schemas.openxmlformats.org/officeDocument/2006/relationships/externalLink" Target="externalLinks/externalLink13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externalLink" Target="externalLinks/externalLink69.xml"/><Relationship Id="rId83" Type="http://schemas.openxmlformats.org/officeDocument/2006/relationships/externalLink" Target="externalLinks/externalLink77.xml"/><Relationship Id="rId88" Type="http://schemas.openxmlformats.org/officeDocument/2006/relationships/externalLink" Target="externalLinks/externalLink82.xml"/><Relationship Id="rId91" Type="http://schemas.openxmlformats.org/officeDocument/2006/relationships/externalLink" Target="externalLinks/externalLink85.xml"/><Relationship Id="rId96" Type="http://schemas.openxmlformats.org/officeDocument/2006/relationships/externalLink" Target="externalLinks/externalLink90.xml"/><Relationship Id="rId111" Type="http://schemas.openxmlformats.org/officeDocument/2006/relationships/externalLink" Target="externalLinks/externalLink105.xml"/><Relationship Id="rId132" Type="http://schemas.openxmlformats.org/officeDocument/2006/relationships/externalLink" Target="externalLinks/externalLink126.xml"/><Relationship Id="rId140" Type="http://schemas.openxmlformats.org/officeDocument/2006/relationships/externalLink" Target="externalLinks/externalLink134.xml"/><Relationship Id="rId145" Type="http://schemas.openxmlformats.org/officeDocument/2006/relationships/externalLink" Target="externalLinks/externalLink13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6" Type="http://schemas.openxmlformats.org/officeDocument/2006/relationships/externalLink" Target="externalLinks/externalLink100.xml"/><Relationship Id="rId114" Type="http://schemas.openxmlformats.org/officeDocument/2006/relationships/externalLink" Target="externalLinks/externalLink108.xml"/><Relationship Id="rId119" Type="http://schemas.openxmlformats.org/officeDocument/2006/relationships/externalLink" Target="externalLinks/externalLink113.xml"/><Relationship Id="rId127" Type="http://schemas.openxmlformats.org/officeDocument/2006/relationships/externalLink" Target="externalLinks/externalLink12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externalLink" Target="externalLinks/externalLink72.xml"/><Relationship Id="rId81" Type="http://schemas.openxmlformats.org/officeDocument/2006/relationships/externalLink" Target="externalLinks/externalLink75.xml"/><Relationship Id="rId86" Type="http://schemas.openxmlformats.org/officeDocument/2006/relationships/externalLink" Target="externalLinks/externalLink80.xml"/><Relationship Id="rId94" Type="http://schemas.openxmlformats.org/officeDocument/2006/relationships/externalLink" Target="externalLinks/externalLink88.xml"/><Relationship Id="rId99" Type="http://schemas.openxmlformats.org/officeDocument/2006/relationships/externalLink" Target="externalLinks/externalLink93.xml"/><Relationship Id="rId101" Type="http://schemas.openxmlformats.org/officeDocument/2006/relationships/externalLink" Target="externalLinks/externalLink95.xml"/><Relationship Id="rId122" Type="http://schemas.openxmlformats.org/officeDocument/2006/relationships/externalLink" Target="externalLinks/externalLink116.xml"/><Relationship Id="rId130" Type="http://schemas.openxmlformats.org/officeDocument/2006/relationships/externalLink" Target="externalLinks/externalLink124.xml"/><Relationship Id="rId135" Type="http://schemas.openxmlformats.org/officeDocument/2006/relationships/externalLink" Target="externalLinks/externalLink129.xml"/><Relationship Id="rId143" Type="http://schemas.openxmlformats.org/officeDocument/2006/relationships/externalLink" Target="externalLinks/externalLink137.xml"/><Relationship Id="rId14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33.xml"/><Relationship Id="rId109" Type="http://schemas.openxmlformats.org/officeDocument/2006/relationships/externalLink" Target="externalLinks/externalLink103.xml"/><Relationship Id="rId34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76" Type="http://schemas.openxmlformats.org/officeDocument/2006/relationships/externalLink" Target="externalLinks/externalLink70.xml"/><Relationship Id="rId97" Type="http://schemas.openxmlformats.org/officeDocument/2006/relationships/externalLink" Target="externalLinks/externalLink91.xml"/><Relationship Id="rId104" Type="http://schemas.openxmlformats.org/officeDocument/2006/relationships/externalLink" Target="externalLinks/externalLink98.xml"/><Relationship Id="rId120" Type="http://schemas.openxmlformats.org/officeDocument/2006/relationships/externalLink" Target="externalLinks/externalLink114.xml"/><Relationship Id="rId125" Type="http://schemas.openxmlformats.org/officeDocument/2006/relationships/externalLink" Target="externalLinks/externalLink119.xml"/><Relationship Id="rId141" Type="http://schemas.openxmlformats.org/officeDocument/2006/relationships/externalLink" Target="externalLinks/externalLink135.xml"/><Relationship Id="rId146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92" Type="http://schemas.openxmlformats.org/officeDocument/2006/relationships/externalLink" Target="externalLinks/externalLink86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66" Type="http://schemas.openxmlformats.org/officeDocument/2006/relationships/externalLink" Target="externalLinks/externalLink60.xml"/><Relationship Id="rId87" Type="http://schemas.openxmlformats.org/officeDocument/2006/relationships/externalLink" Target="externalLinks/externalLink81.xml"/><Relationship Id="rId110" Type="http://schemas.openxmlformats.org/officeDocument/2006/relationships/externalLink" Target="externalLinks/externalLink104.xml"/><Relationship Id="rId115" Type="http://schemas.openxmlformats.org/officeDocument/2006/relationships/externalLink" Target="externalLinks/externalLink109.xml"/><Relationship Id="rId131" Type="http://schemas.openxmlformats.org/officeDocument/2006/relationships/externalLink" Target="externalLinks/externalLink125.xml"/><Relationship Id="rId136" Type="http://schemas.openxmlformats.org/officeDocument/2006/relationships/externalLink" Target="externalLinks/externalLink130.xml"/><Relationship Id="rId61" Type="http://schemas.openxmlformats.org/officeDocument/2006/relationships/externalLink" Target="externalLinks/externalLink55.xml"/><Relationship Id="rId82" Type="http://schemas.openxmlformats.org/officeDocument/2006/relationships/externalLink" Target="externalLinks/externalLink76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56" Type="http://schemas.openxmlformats.org/officeDocument/2006/relationships/externalLink" Target="externalLinks/externalLink50.xml"/><Relationship Id="rId77" Type="http://schemas.openxmlformats.org/officeDocument/2006/relationships/externalLink" Target="externalLinks/externalLink71.xml"/><Relationship Id="rId100" Type="http://schemas.openxmlformats.org/officeDocument/2006/relationships/externalLink" Target="externalLinks/externalLink94.xml"/><Relationship Id="rId105" Type="http://schemas.openxmlformats.org/officeDocument/2006/relationships/externalLink" Target="externalLinks/externalLink99.xml"/><Relationship Id="rId126" Type="http://schemas.openxmlformats.org/officeDocument/2006/relationships/externalLink" Target="externalLinks/externalLink120.xml"/><Relationship Id="rId147" Type="http://schemas.openxmlformats.org/officeDocument/2006/relationships/styles" Target="styles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93" Type="http://schemas.openxmlformats.org/officeDocument/2006/relationships/externalLink" Target="externalLinks/externalLink87.xml"/><Relationship Id="rId98" Type="http://schemas.openxmlformats.org/officeDocument/2006/relationships/externalLink" Target="externalLinks/externalLink92.xml"/><Relationship Id="rId121" Type="http://schemas.openxmlformats.org/officeDocument/2006/relationships/externalLink" Target="externalLinks/externalLink115.xml"/><Relationship Id="rId142" Type="http://schemas.openxmlformats.org/officeDocument/2006/relationships/externalLink" Target="externalLinks/externalLink13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11206</xdr:rowOff>
    </xdr:from>
    <xdr:to>
      <xdr:col>9</xdr:col>
      <xdr:colOff>0</xdr:colOff>
      <xdr:row>2</xdr:row>
      <xdr:rowOff>108858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75260" y="11206"/>
          <a:ext cx="7924800" cy="646292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l" rtl="0">
            <a:defRPr sz="1000"/>
          </a:pPr>
          <a:r>
            <a:rPr lang="en-US" altLang="ko-KR" sz="2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 TM19 OHCV Production Schedule ( SFA )</a:t>
          </a:r>
        </a:p>
      </xdr:txBody>
    </xdr:sp>
    <xdr:clientData/>
  </xdr:twoCellAnchor>
  <xdr:twoCellAnchor>
    <xdr:from>
      <xdr:col>280</xdr:col>
      <xdr:colOff>13607</xdr:colOff>
      <xdr:row>6</xdr:row>
      <xdr:rowOff>0</xdr:rowOff>
    </xdr:from>
    <xdr:to>
      <xdr:col>287</xdr:col>
      <xdr:colOff>23812</xdr:colOff>
      <xdr:row>74</xdr:row>
      <xdr:rowOff>23812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57674147" y="2011680"/>
          <a:ext cx="1290365" cy="15797212"/>
        </a:xfrm>
        <a:prstGeom prst="rect">
          <a:avLst/>
        </a:prstGeom>
        <a:solidFill>
          <a:srgbClr val="FFC000">
            <a:alpha val="30000"/>
          </a:srgbClr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zh-CN" altLang="en-US" sz="3000">
              <a:solidFill>
                <a:srgbClr val="FF0000"/>
              </a:solidFill>
            </a:rPr>
            <a:t>国庆节</a:t>
          </a:r>
          <a:endParaRPr lang="ko-KR" altLang="en-US" sz="30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447" y="9074525"/>
          <a:ext cx="8248650" cy="39570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C&#25552;&#20379;&#30340;&#36039;&#26009;\SPEC\G5.5Tact_user_Ver2.1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068;&#48372;\T7_2_P2_Glass%20Conveyor_Set%20Up&#51068;&#48372;_(060209)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\&#48148;&#53461;%20&#54868;&#47732;\2013%20PJT\BOE%20B6%20PJT\100kg\0.%20&#51068;&#51221;\PM\AHN\5MASK\BCE15\monitor\&#54868;&#49548;para2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60014\Application%20Data\Microsoft\Excel\20130520_5&#50900;_&#48708;&#49345;&#44221;&#50689;_R1.xlsx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88;&#47308;&#44288;&#47532;&#49892;\TFT%20&#51088;&#47308;&#46321;&#47197;\Gadzet-PC\JARYO\5MASK\&#44608;&#54812;&#51221;\tnp%20data\xgaver1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hsn030\HSFILES\mySingle\Temp\&#44221;&#50689;&#44228;&#54925;(98)\98&#49688;&#51221;\&#50672;&#44228;&#54364;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44221;&#50689;&#44228;&#54925;(98)\98&#49688;&#51221;\&#50672;&#44228;&#54364;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88;&#47308;&#44288;&#47532;&#49892;\&#51088;&#47308;_&#48176;&#54252;\EXPRESS\9305720\A_4_7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4\&#44277;&#51221;&#44060;&#48156;&#48512;\Project%20&#48324;%20&#51088;&#47308;\SAPPHIRE\ARY&#53945;&#49457;&#48143;&#48520;&#47049;&#48516;&#49437;\&#50976;%20&#44277;&#51221;&#44592;&#49696;\13%20INCH\A_4_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YAC&#25552;&#20379;&#30340;&#36039;&#26009;/SPEC/G5.5Tact_user_Ver2.1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&#44552;&#50529;%20&#51088;&#47308;\6G%20&#50896;&#44032;\T7%20&#45824;&#48708;%206G&#50896;&#44032;&#48516;&#49437;&#51665;&#44228;090331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81013\My%20Documents\SFA%20&#47700;&#49888;&#51200;%20&#48155;&#51008;%20&#54028;&#51068;\20111111_&#51204;&#50857;&#51109;&#48708;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4221;&#50689;&#44288;&#47532;\&#49892;&#51201;&#48372;&#44256;\2014&#45380;%20&#49892;&#54665;&#44228;&#54925;\2014&#45380;%20&#49892;&#54665;&#44228;&#54925;_(&#47932;&#47448;140102)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312;&#50857;&#50864;\C\EXPRESS\8412386\EXPRESS\9305720\tftsize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312;&#50857;&#50864;\MY%20DOCUMENTS\EXPRESS\8412386\EXPRESS\9305720\tftsize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orary%20Internet%20Files\Content.IE5\XHX0MR26\&#44221;&#50689;&#44228;&#54925;(98)\98&#49688;&#51221;\&#48652;&#46972;&#50868;&#44288;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ily\14.1RAWDATA&#51221;&#47532;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GATA\GADA_2011\2011_12&#50900;&#44208;&#49328;\2011_&#44208;&#49328;_&#48372;&#44256;\02%20%20&#48277;&#51064;&#49464;&#47560;&#48277;&#49324;1-&#50640;&#49828;&#50640;&#54532;&#50640;&#51060;2011%20v.5-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orary%20Internet%20Files\Content.IE5\XHX0MR26\&#44221;&#50689;&#44228;&#54925;(98)\98&#49688;&#51221;\&#48652;&#46972;&#50868;&#44288;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orary%20Internet%20Files\Content.IE5\XHX0MR26\&#44221;&#50689;&#44228;&#54925;(98)\98&#49688;&#51221;\&#50672;&#44228;&#54364;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orary%20Internet%20Files\Content.IE5\XHX0MR26\&#44221;&#50689;&#44228;&#54925;(98)\98&#49688;&#51221;\&#50672;&#44228;&#54364;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50672;&#44228;&#54364;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IL\EC000001\97PLAN\PROFIT\PL\97PLAN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yuntech\MAIL\EC000001\97PLAN\PROFIT\PL\97PLAN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040613\LOCALS~1\Temp\Documents%20and%20Settings\110329\Application%20Data\Microsoft\Excel\SFA\&#51064;&#49324;\2012\2012&#45380;%20KPI%20(&#52712;&#54633;)%20Rev.1_&#44053;&#50857;&#54788;_120306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2002&#54924;&#44228;&#44048;&#49324;&#45824;&#48708;\hioffice\cache\temp\&#44053;%20My%20Documents\2%20&#51088;&#49328;&#44288;&#47532;\&#51109;&#48512;&#44032;&#50529;\Detail%20&#54841;&#49884;&#45208;\WINDOWS\Temporary%20Internet%20Files\Content.IE5\4SA9BUA3\&#50724;&#49457;&#55148;\testw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Single\Temp\&#51068;&#48372;\T7_2_P2_Glass%20Conveyor_Set%20Up&#51068;&#48372;_(060209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Single\Temp\&#52628;&#44228;&#50529;(&#49340;&#49457;&#49373;&#47749;)%2009.03(&#51228;&#51312;&#44553;&#50668;3&#50900;)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0836;&#49453;\&#51228;&#54408;&#44592;&#49696;\MYDOCU~1\F8870YLD\C97-19WK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0836;&#49453;\&#51228;&#54408;&#44592;&#49696;\My%20Documents\F8870YLD\C97-20WK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2509;&#44221;&#48708;\98&#45380;\98&#52509;&#44221;&#48708;%20&#47785;&#54364;\&#52509;&#44221;&#52572;&#51333;&#54869;&#51221;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52509;&#44221;&#48708;\98&#45380;\98&#52509;&#44221;&#48708;%20&#47785;&#54364;\&#52509;&#44221;&#52572;&#51333;&#54869;&#51221;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ySingle/Temp/T7_2%20&#50896;&#54032;%20Set-up%20&#51068;&#48372;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kai01\Desktop\&#35774;&#22791;&#21488;&#36134;\&#35774;&#22791;&#21488;&#24080;&#27169;&#26495;-20180516-&#24352;&#20975;.xlsx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eosr.KISHIN\My%20Documents\OnMate%20&#48155;&#51008;%20&#54028;&#51068;\2010.03.31%20&#53748;&#51649;&#44552;&#52628;&#44228;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053;&#49688;&#50885;\C\USER\design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8708;&#49345;&#44221;&#50689;&#54924;&#51032;\2014&#45380;\4&#48516;&#44592;\20140317_3&#50900;_&#44221;&#50689;&#54924;&#51032;_&#49324;&#50629;&#44288;&#47532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IL\EC000001\97PLAN\PROFIT\PL\97PLA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4\&#51228;&#54408;&#44060;&#48156;&#49892;\LCD_work\14.1XGA\REPORT\14.1design&#48320;&#44221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2CMO%20FAB8\00.LCD&amp;Sorter%20(&#26045;&#24950;&#35920;)\CMO%20FAB8%20LCD%20SORTER%20%20SCDL\LCD8%20New%20Capa%20model%20-20061027%20(60K)ver05-IE%20fix(&#25991;&#37523;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02CMO%20FAB8\00.LCD&amp;Sorter%20(&#26045;&#24950;&#35920;)\CMO%20FAB8%20LCD%20SORTER%20%20SCDL\LCD8%20New%20Capa%20model%20-20061027%20(60K)ver05-IE%20fix(&#25991;&#37523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kwak\mydocument\AHN\5MASK\BCE15\monitor\&#54868;&#49548;par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\&#48148;&#53461;%20&#54868;&#47732;\2013%20PJT\BOE%20B6%20PJT\100kg\0.%20&#51068;&#51221;\PM\AHN\&#46356;&#48148;&#51060;&#49828;\SAPPHIRE\&#44396;&#46041;&#51060;&#5464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504;&#49457;&#51456;\&#44256;&#53804;&#44284;&#51228;&#54408;\AHN\&#52769;&#51221;\&#44592;&#49373;&#50857;&#47049;\C_V&#52964;&#4865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504;&#49457;&#51456;\&#44256;&#53804;&#44284;&#51228;&#54408;\LSL\&#49444;&#44228;&#54364;&#51456;&#54868;\&#54028;&#46972;\&#54028;&#46972;&#44228;&#4932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4\&#51228;&#54408;&#44060;&#48156;&#49892;\&#44060;&#48156;1&#54016;\Panel&#44060;&#48156;\&#51228;&#54408;&#44060;&#48156;\Garnet\&#48372;&#44256;&#49436;\Gar_par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hsn030\HSFILES\mySingle\Temp\MAIL\EC000001\97PLAN\PROFIT\PL\97PLA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MAIL\EC000001\97PLAN\PROFIT\PL\97PLAN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21XSIMU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596;&#49437;\C\EXPRESS\9305720\A_4_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221;&#54616;\5MASK-BCE\SAPPHIRE\50-LVG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MAIL\EC000001\97PLAN\PROFIT\PL\97PLA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50672;&#44228;&#54364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\PARAMETE\133X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52;&#44260;\C\USER\PARAMETE\133X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9324;&#50629;&#48512;\C-C\project2\sec7-2-1line\&#50896;&#44032;\Glass_CNV\20050610\&#50504;&#49457;&#54840;_T7_P2-2&#49324;&#44553;&#51088;&#51116;_ASSEM_20050706_TOTAL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49457;&#49892;\C\EXPRESS\9305720\A_4_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CHWANG\&#51105;&#46041;&#49324;&#45768;\NYJ\PLAN\97PLAN\0924\&#51228;&#54408;&#48324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4\&#44277;&#51221;&#44060;&#48156;&#48512;\EXPRESS\9305720\A_4_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&#50976;%20&#44277;&#51221;&#44592;&#49696;\13%20INCH\A_4_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48652;&#46972;&#50868;&#44288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amazon_liu\&#26700;&#38754;\2003%20Annual%20Plan\Model\0204\Capa%20Plan-S0%20020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0002008&#52509;&#51221;&#47532;/&#50808;&#51088;&#47924;&#54872;&#49688;&#51077;&#44288;&#47532;(0809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6301;&#49688;\&#44277;&#44060;&#48169;\AHN\PARA\h-ip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52;&#44260;\C\MYDOCU~1\DSLEE\S631_HEI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592;&#54872;\MY%20DOCUMENTS\USER\RYU\121XGA\xgaver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EDMS/CheckOut/&#51204;&#52404;&#51068;&#51221;-&#51613;&#49444;_Schedule-&#49324;&#48376;_kwangsoo81.choi_7696aa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4\&#51228;&#54408;&#44060;&#48156;&#49892;\AHN\&#46356;&#48148;&#51060;&#49828;\SAPPHIRE\&#44396;&#46041;&#51060;&#54644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CM&#36864;&#36008;2000&#24180;03&#26376;&#20221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592;&#54872;\MY%20DOCUMENTS\My%20Documents\HT15X\PARA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4\&#51228;&#54408;&#44060;&#48156;&#49892;\USER\RYU\121XGA\xgaver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4\&#51228;&#54408;&#44060;&#48156;&#49892;\&#44060;&#48156;1&#54016;\Panel&#44060;&#48156;\&#51228;&#54408;&#44060;&#48156;\Sapphire-II\L1\Rev.0\&#44544;&#50732;&#47532;&#44592;\&#48372;&#44256;&#49436;(rev2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\&#48148;&#53461;%20&#54868;&#47732;\2013%20PJT\BOE%20B6%20PJT\100kg\0.%20&#51068;&#51221;\PM\AHN\5MASK\15sxga+\es7mask\&#46356;&#51088;&#51064;&#44160;&#53664;\&#44160;&#53664;es_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DOCU~1\DSLEE\S631_HEI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CD_work\LCD_parameter\lg_133XPARA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56;&#50689;&#51061;\LSL\design\ffs181sx\parameter\&#54028;&#46972;&#53580;&#51060;&#48660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596;&#49437;\C\&#49324;&#50857;&#51088;\&#51060;&#49849;&#48124;\PRODUCT\18&#51064;&#52824;\18PAR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50980;&#49437;&#49888;\TNP\xgaver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4\&#51228;&#54408;&#44060;&#48156;&#49892;\&#44060;&#48156;1&#54016;\Panel&#44060;&#48156;\&#51228;&#54408;&#44060;&#48156;\Garnet\&#48372;&#44256;&#49436;\&#44032;&#45367;_para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88;&#47308;&#44288;&#47532;&#49892;\&#51088;&#47308;_&#48176;&#54252;\&#49324;&#50857;&#51088;\&#51060;&#49849;&#48124;\PRODUCT\18&#51064;&#52824;\18PARA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0976;&#44592;ELD/&#50577;&#49328;&#46972;&#51064;/&#44204;&#51201;/&#44592;&#54032;&#53804;&#51077;&#44592;%20&#51228;&#50612;%20&#50896;&#44032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ON&#49444;&#44228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89;&#50629;&#48512;\&#44608;&#52285;&#54924;\2018\D\&#46164;&#54252;&#44592;&#44228;\04&#50900;\SHEETPOL&#44204;&#51201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4\&#51228;&#54408;&#44060;&#48156;&#49892;\AHN\&#46356;&#48148;&#51060;&#49828;\15XGA\WS\PARA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.125.152.142\l3&#49373;&#49328;&#54016;\ETCH\&#49888;&#44592;&#49696;\5MASK%20(L1)\&#50756;&#47308;&#48372;&#44256;&#49436;\5mask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48393;&#47148;\C\USER\desig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592;&#54872;\MY%20DOCUMENTS\LSL\OEM\PARA\121REV&#26032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IL\EC000001\97PLAN\PROFIT\PL\97PLAN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204;&#52404;&#51068;&#51221;-&#51613;&#49444;_Schedule_T-PJT&#52712;&#54633;_161019_V0.2_4746_R.xlsm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ORKSHOP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592;&#54872;\MY%20DOCUMENTS\USER\TEAM1\&#52897;&#54004;&#54840;&#45224;\PARA\S622\104SVGAP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4\&#51228;&#54408;&#44060;&#48156;&#49892;\TFTLCD\181SXGA\&#54868;&#49548;&#49444;&#44228;&#50504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221;&#50689;&#44228;&#54925;(98)\98&#49688;&#51221;\&#50672;&#44228;&#54364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&#44221;&#50689;&#44228;&#54925;(98)\98&#49688;&#51221;\&#50672;&#44228;&#54364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1project/SDI/&#44204;&#51201;&#49436;/05&#45380;%20&#44204;&#51201;/&#45800;&#44032;1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48652;&#46972;&#50868;&#44288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48652;&#46972;&#50868;&#44288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48652;&#46972;&#50868;&#44288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97-YIELD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50672;&#44228;&#5436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8124;\USER\&#51060;&#46301;&#49688;\&#54028;&#46972;&#47700;&#53552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4\&#44277;&#51221;&#44060;&#48156;&#48512;\EXPRESS\TEMP\KD71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ATA\&#49352;%20&#54260;&#45908;\ExcelLesson\&#44368;&#50977;&#50857;Lab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52;&#44260;\C\MYDOCU~1\DSLEE\USER\TEAM1\&#52897;&#54004;&#54840;&#45224;\PARA\S622\104SVGAP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pmc01\Document\WINNT\Profiles\sky_chiu\&#26700;&#38754;\&#25105;&#30340;&#20844;&#20107;&#21253;\target\target2001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oxc\AppData\Local\Microsoft\Windows\Temporary%20Internet%20Files\Content.Outlook\T88UTCDW\http:\ic3.officeware.hei.co.kr\mail4\b08854.nsf\($All)\7EFA4018EFA3936049256A1A00804484\$FILE\DATA\EXP\&#44033;&#51333;&#44277;&#47928;\&#44033;&#51333;&#48372;&#44256;&#51088;&#47308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6301;&#49688;\&#44277;&#44060;&#48169;\AHN\IPS\hi-ips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CUMENT\&#47928;&#49436;&#50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소스"/>
      <sheetName val="공사내역"/>
      <sheetName val="드롭다운LIST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CH"/>
      <sheetName val="3CH"/>
      <sheetName val="2CH"/>
      <sheetName val="Pumping data"/>
      <sheetName val=" Detail"/>
      <sheetName val="전압하강"/>
      <sheetName val="dV&amp;Cl"/>
      <sheetName val="변수"/>
      <sheetName val="F-T Voltage"/>
      <sheetName val="98연계표"/>
    </sheetNames>
    <sheetDataSet>
      <sheetData sheetId="0"/>
      <sheetData sheetId="1">
        <row r="9">
          <cell r="C9">
            <v>75</v>
          </cell>
          <cell r="D9">
            <v>75</v>
          </cell>
          <cell r="E9">
            <v>81.666666666666671</v>
          </cell>
          <cell r="F9">
            <v>88.333333333333329</v>
          </cell>
          <cell r="G9">
            <v>95</v>
          </cell>
          <cell r="H9">
            <v>101.66666666666667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2.대외공문"/>
      <sheetName val="제조 경영"/>
      <sheetName val="98연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표지"/>
      <sheetName val="설계안"/>
      <sheetName val="비교"/>
      <sheetName val="data"/>
      <sheetName val="design rule"/>
      <sheetName val="변수"/>
      <sheetName val="width별시정수"/>
      <sheetName val="Lov별시정수"/>
      <sheetName val="length,Lov별Ion"/>
      <sheetName val="gate에 따른 시정수"/>
      <sheetName val="절연막 두께에 따른 시정수"/>
      <sheetName val="Flicker"/>
      <sheetName val="ohm변화"/>
      <sheetName val="충전율"/>
      <sheetName val="Cpd"/>
      <sheetName val="충전율_Vgh별"/>
      <sheetName val="com_line 변경"/>
      <sheetName val="정전기"/>
      <sheetName val="tft구조 비교"/>
      <sheetName val="PAD"/>
      <sheetName val="ΔVp &amp; Ω"/>
      <sheetName val="표지 "/>
      <sheetName val="갑지"/>
      <sheetName val="통계자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D14">
            <v>0.12976624056939501</v>
          </cell>
          <cell r="F14">
            <v>2.06245E-2</v>
          </cell>
          <cell r="K14">
            <v>27.5</v>
          </cell>
        </row>
        <row r="25">
          <cell r="H25">
            <v>0.15824847720374996</v>
          </cell>
        </row>
        <row r="26">
          <cell r="H26">
            <v>8.8796002342499999E-2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인당)"/>
      <sheetName val="매출"/>
      <sheetName val="부하율"/>
      <sheetName val="주요업무(물류)"/>
      <sheetName val="부하_물류(직무) "/>
      <sheetName val="부하_물류(제품별)"/>
      <sheetName val="부하_물류(제품군별)"/>
      <sheetName val="부하_물류(팀별)"/>
      <sheetName val="공정장비"/>
      <sheetName val="부하_공정(직무)"/>
      <sheetName val="부하_공정(제품별)"/>
      <sheetName val="R&amp;D"/>
      <sheetName val="부하_RD(직무)"/>
      <sheetName val="부하_RD(부서)"/>
      <sheetName val="해외사업G"/>
      <sheetName val="Sheet1"/>
      <sheetName val="2.대외공문"/>
      <sheetName val="현금&amp;현금등가(K)"/>
      <sheetName val="퇴충(K)"/>
      <sheetName val="부하_팀별"/>
      <sheetName val="제품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MRS세부"/>
      <sheetName val="변수"/>
      <sheetName val="R"/>
      <sheetName val="정리"/>
      <sheetName val="sheet1"/>
      <sheetName val="4pCost"/>
      <sheetName val="미구주"/>
      <sheetName val="통계자료"/>
      <sheetName val="dV&amp;Cl"/>
      <sheetName val="Var."/>
      <sheetName val="입력변수"/>
      <sheetName val="chart"/>
      <sheetName val="6월인원"/>
      <sheetName val="변수1"/>
      <sheetName val="설계상수"/>
      <sheetName val="표지 "/>
      <sheetName val="저항"/>
      <sheetName val="TFT 저항"/>
      <sheetName val="표지"/>
      <sheetName val="차수"/>
      <sheetName val="X13"/>
      <sheetName val="Sapphire"/>
      <sheetName val="ΔVp &amp; Ω"/>
      <sheetName val="게이트 지연시간 설정 2"/>
      <sheetName val="xgaver1"/>
      <sheetName val="유통망계획"/>
      <sheetName val="국내"/>
      <sheetName val="공용정보"/>
      <sheetName val="Para."/>
      <sheetName val="요구ion"/>
      <sheetName val="충전율"/>
      <sheetName val="F-T Voltage"/>
      <sheetName val="KOR"/>
      <sheetName val="참고"/>
      <sheetName val="Welding"/>
      <sheetName val="전압하강"/>
      <sheetName val="AC List"/>
      <sheetName val="dV_Cl"/>
      <sheetName val="변수2"/>
      <sheetName val="원가관리"/>
      <sheetName val="품목코드"/>
      <sheetName val="변경내용"/>
      <sheetName val="평가 flow"/>
      <sheetName val="시험조건"/>
      <sheetName val="1단1열(S)"/>
      <sheetName val="STK"/>
      <sheetName val="채권(하반기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총경최종확정"/>
      <sheetName val="제품별"/>
      <sheetName val="Check List"/>
      <sheetName val="BOE_MODULE_원가"/>
      <sheetName val="AIR SHOWER(3인용)"/>
      <sheetName val="공수TABLE"/>
      <sheetName val="반입실적"/>
      <sheetName val="총괄표"/>
      <sheetName val="#REF"/>
      <sheetName val="설계내역서"/>
      <sheetName val="공정코드"/>
      <sheetName val="목록"/>
      <sheetName val="결과"/>
      <sheetName val="9509"/>
      <sheetName val="부하_팀별"/>
      <sheetName val="정율표"/>
      <sheetName val="장비임대료"/>
      <sheetName val="트라데사매트릭Temp"/>
      <sheetName val="단가"/>
      <sheetName val="20관리비율"/>
      <sheetName val="99생산계획 (1,300)"/>
      <sheetName val="법인세등 (2)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가공계획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제품별"/>
      <sheetName val="품의서"/>
      <sheetName val="11"/>
      <sheetName val="BASE MC"/>
      <sheetName val="SISH-BC자재"/>
      <sheetName val="평내중"/>
      <sheetName val="총괄내역"/>
      <sheetName val="97"/>
      <sheetName val="BGT"/>
      <sheetName val="DB"/>
      <sheetName val="BM_08'上"/>
      <sheetName val="2.대외공문"/>
      <sheetName val="연계표"/>
      <sheetName val="Guide"/>
      <sheetName val="상세내역"/>
      <sheetName val="BC자재"/>
      <sheetName val="1.평가개요"/>
      <sheetName val="A-100전제"/>
      <sheetName val="A"/>
      <sheetName val="코어테크(엄)"/>
      <sheetName val="일위대가(1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2.대외공문"/>
      <sheetName val="제조 경영"/>
      <sheetName val="부하_물류(팀별)"/>
      <sheetName val="제품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액정2 전체 Raw"/>
      <sheetName val="98연계표"/>
      <sheetName val="MAIN"/>
      <sheetName val="상세내역"/>
      <sheetName val="반입실적"/>
      <sheetName val="2.대외공문"/>
      <sheetName val="공수TABLE"/>
      <sheetName val="BOE_MODULE_원가"/>
      <sheetName val="제품별"/>
      <sheetName val="소총괄표1"/>
      <sheetName val="토목내역 (2)"/>
      <sheetName val="총괄표"/>
      <sheetName val="정율표"/>
      <sheetName val="R&amp;D"/>
      <sheetName val="가공계획"/>
      <sheetName val="트라데사매트릭Temp"/>
      <sheetName val="A"/>
      <sheetName val="제품수불부"/>
      <sheetName val="내역서"/>
      <sheetName val="2012년 전용 수주계획"/>
      <sheetName val="hero01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양식"/>
      <sheetName val="Flow chart"/>
      <sheetName val="공정진행상황"/>
      <sheetName val="ISSUE 사항"/>
      <sheetName val="불량분석(ES)"/>
      <sheetName val="TEST YLD (ES)"/>
      <sheetName val="Sheet2"/>
      <sheetName val="Sheet3"/>
      <sheetName val="A_4_7"/>
      <sheetName val="CAP"/>
      <sheetName val="변수"/>
      <sheetName val="dV&amp;Cl"/>
      <sheetName val="전압하강"/>
      <sheetName val="F-T Voltage"/>
      <sheetName val="R"/>
      <sheetName val="정리"/>
      <sheetName val="Var."/>
      <sheetName val="게이트 지연시간 설정 2"/>
      <sheetName val="Map"/>
      <sheetName val="산출기준(파견전산실)"/>
      <sheetName val="Cgs계산값1"/>
      <sheetName val="국내"/>
      <sheetName val="표지 "/>
      <sheetName val="\\자료관리실\자료_배포\EXPRESS\9305720\A"/>
      <sheetName val="KOR"/>
      <sheetName val="14.1&quot; Cst 변화"/>
      <sheetName val="__자료관리실_자료_배포_EXPRESS_9305720_A"/>
      <sheetName val="변수1"/>
      <sheetName val="부산4"/>
      <sheetName val="보고서"/>
      <sheetName val="차수"/>
      <sheetName val="표지"/>
      <sheetName val="BEST"/>
      <sheetName val="설계상수"/>
      <sheetName val="sheet1"/>
      <sheetName val="Weekly (2)"/>
      <sheetName val="Cgs계산식1"/>
      <sheetName val="ΔVp &amp; Ω"/>
      <sheetName val="Para."/>
      <sheetName val="AC List"/>
      <sheetName val="Array PI"/>
      <sheetName val="\\임성실\C\EXPRESS\9305720\A_4_7.X"/>
      <sheetName val="변수2"/>
      <sheetName val="저항"/>
      <sheetName val="VIEW"/>
      <sheetName val="통계자료"/>
      <sheetName val="미구주"/>
      <sheetName val="공용정보"/>
      <sheetName val="MRS세부"/>
      <sheetName val="#REF"/>
      <sheetName val="__임성실_C_EXPRESS_9305720_A_4_7.X"/>
      <sheetName val="X13"/>
      <sheetName val="Sapphire"/>
      <sheetName val="원가관리"/>
      <sheetName val="SALE"/>
      <sheetName val="외화금융(97-03)"/>
      <sheetName val="기본 상수"/>
      <sheetName val="FAB별"/>
      <sheetName val="TFT 저항"/>
      <sheetName val="계조에 따른 특성"/>
      <sheetName val="주요업체"/>
      <sheetName val="한계원가"/>
      <sheetName val="电商平台 (2)"/>
      <sheetName val="A_4_7.XLS"/>
      <sheetName val="입력변수"/>
      <sheetName val="chart"/>
      <sheetName val="\\FILESVR4\공정개발부\EXPRESS\930572"/>
      <sheetName val="__FILESVR4_공정개발부_EXPRESS_930572"/>
      <sheetName val="1"/>
      <sheetName val="\\김필석\C\EXPRESS\9305720\A_4_7.X"/>
      <sheetName val="__김필석_C_EXPRESS_9305720_A_4_7.X"/>
      <sheetName val="__FILESVR4_공정개발부_Project 별 자료_S"/>
      <sheetName val="\My Documents\유 공정기술\13 INCH\A_"/>
      <sheetName val="\\FILESVR4\공정개발부\Project 별 자료\S"/>
      <sheetName val="_My Documents_유 공정기술_13 INCH_A_"/>
      <sheetName val="관세구분시트"/>
      <sheetName val="4pCost"/>
      <sheetName val="2-2-1-3"/>
      <sheetName val="제품별"/>
      <sheetName val="COVER"/>
      <sheetName val="epm특성"/>
      <sheetName val="현장경비"/>
      <sheetName val="______________EXPRESS_9305720_2"/>
    </sheetNames>
    <definedNames>
      <definedName name="Arr_CALL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4_7"/>
      <sheetName val="R"/>
      <sheetName val="CAP"/>
      <sheetName val="정리"/>
      <sheetName val="dV&amp;Cl"/>
      <sheetName val="Var."/>
      <sheetName val="\\FILESVR4\공정개발부\Project 별 자료\S"/>
      <sheetName val="__FILESVR4_공정개발부_Project 별 자료_S"/>
      <sheetName val="양식"/>
      <sheetName val="Flow chart"/>
      <sheetName val="공정진행상황"/>
      <sheetName val="ISSUE 사항"/>
      <sheetName val="불량분석(ES)"/>
      <sheetName val="TEST YLD (ES)"/>
      <sheetName val="Sheet2"/>
      <sheetName val="Sheet3"/>
      <sheetName val="게이트 지연시간 설정 2"/>
      <sheetName val="Map"/>
      <sheetName val="변수"/>
      <sheetName val="보고서"/>
      <sheetName val="전압하강"/>
      <sheetName val="F-T Voltage"/>
      <sheetName val="차수"/>
      <sheetName val="표지"/>
      <sheetName val="산출기준(파견전산실)"/>
      <sheetName val="BEST"/>
      <sheetName val="설계상수"/>
      <sheetName val="Cgs계산값1"/>
      <sheetName val="sheet1"/>
      <sheetName val="Weekly (2)"/>
      <sheetName val="AC List"/>
      <sheetName val="국내"/>
      <sheetName val="\\김필석\C\EXPRESS\9305720\A_4_7.X"/>
      <sheetName val="Para."/>
      <sheetName val="Array PI"/>
      <sheetName val="14.1&quot; Cst 변화"/>
      <sheetName val="변수2"/>
      <sheetName val="저항"/>
      <sheetName val="VIEW"/>
      <sheetName val="통계자료"/>
      <sheetName val="\\임성실\C\EXPRESS\9305720\A_4_7.X"/>
      <sheetName val="Cgs계산식1"/>
      <sheetName val="미구주"/>
      <sheetName val="공용정보"/>
      <sheetName val="MRS세부"/>
      <sheetName val="X13"/>
      <sheetName val="Sapphire"/>
      <sheetName val="1"/>
      <sheetName val="\\FILESVR4\공정개발부\EXPRESS\930572"/>
      <sheetName val="부산4"/>
      <sheetName val="\My Documents\유 공정기술\13 INCH\A_"/>
      <sheetName val="\\자료관리실\자료_배포\EXPRESS\9305720\A"/>
      <sheetName val="표지 "/>
      <sheetName val="변수1"/>
      <sheetName val="#REF"/>
      <sheetName val="TFT 저항"/>
      <sheetName val="__FILESVR4_공정개발부_EXPRESS_930572"/>
      <sheetName val="KOR"/>
      <sheetName val="__자료관리실_자료_배포_EXPRESS_9305720_A"/>
      <sheetName val="__임성실_C_EXPRESS_9305720_A_4_7.X"/>
      <sheetName val="__김필석_C_EXPRESS_9305720_A_4_7.X"/>
      <sheetName val="_My Documents_유 공정기술_13 INCH_A_"/>
      <sheetName val="ΔVp &amp; Ω"/>
      <sheetName val="A_4_7.XLS"/>
      <sheetName val="INCOME"/>
      <sheetName val="계조에 따른 특성"/>
      <sheetName val="주요업체"/>
      <sheetName val="한계원가"/>
      <sheetName val="원가관리"/>
      <sheetName val="SALE"/>
      <sheetName val="외화금융(97-03)"/>
      <sheetName val="6월인원"/>
      <sheetName val="L1 14X13(AS)"/>
      <sheetName val="입력변수"/>
      <sheetName val="chart"/>
      <sheetName val="电商平台 (2)"/>
      <sheetName val="管理図"/>
      <sheetName val="기본 상수"/>
      <sheetName val="FAB별"/>
      <sheetName val="구list"/>
      <sheetName val="__FILESVR4_______Project______2"/>
    </sheetNames>
    <definedNames>
      <definedName name="Arr_CALL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CH"/>
      <sheetName val="3CH"/>
      <sheetName val="2CH"/>
      <sheetName val="Pumping data"/>
      <sheetName val=" Detail"/>
      <sheetName val="98연계표"/>
      <sheetName val="전압하강"/>
      <sheetName val="dV&amp;Cl"/>
      <sheetName val="변수"/>
      <sheetName val="F-T Voltage"/>
    </sheetNames>
    <sheetDataSet>
      <sheetData sheetId="0"/>
      <sheetData sheetId="1">
        <row r="9">
          <cell r="C9">
            <v>75</v>
          </cell>
          <cell r="D9">
            <v>75</v>
          </cell>
          <cell r="E9">
            <v>81.666666666666671</v>
          </cell>
          <cell r="F9">
            <v>88.333333333333329</v>
          </cell>
          <cell r="G9">
            <v>95</v>
          </cell>
          <cell r="H9">
            <v>101.66666666666667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집계"/>
      <sheetName val=" 원판CONV.(바닥용)"/>
      <sheetName val="CONV_바닥"/>
      <sheetName val=" 원판DIV.(바닥용)"/>
      <sheetName val="DIVERTER_바닥"/>
      <sheetName val=" 원판TURN(바닥용)"/>
      <sheetName val="원판CONV.(상공용)"/>
      <sheetName val="CONV_상공"/>
      <sheetName val=" 원판DIV.(상공용)"/>
      <sheetName val="원판TURN(상공용)"/>
      <sheetName val="CA-ACESSORY"/>
      <sheetName val=" 원판UP-DOWN.(바닥용)"/>
      <sheetName val="UP-DOWN_바닥"/>
      <sheetName val="LOADER"/>
      <sheetName val="G7-GLASS CV(Φ20)"/>
      <sheetName val="G7-DIVERTER"/>
      <sheetName val="G7-Turn CV"/>
      <sheetName val="G7-UPPERCOVER"/>
      <sheetName val="G7-Turn Table"/>
      <sheetName val="G7-PinUp"/>
      <sheetName val="G7-TurnPinUp"/>
      <sheetName val="Glass상공자재"/>
      <sheetName val="LF-ST5000"/>
      <sheetName val="INDEX전체"/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5G표준conveyor"/>
      <sheetName val="5G shuttle"/>
      <sheetName val="5G turn"/>
      <sheetName val="5G diverter"/>
      <sheetName val="5G updown"/>
      <sheetName val="5G 단층lifter"/>
      <sheetName val="법인세등 (2)"/>
      <sheetName val="제조 경영"/>
      <sheetName val="MAIN"/>
      <sheetName val="상세내역"/>
      <sheetName val="제품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상세내역"/>
      <sheetName val="2.대외공문"/>
      <sheetName val="소계정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일위대가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A"/>
      <sheetName val="리니어모터 LIST"/>
      <sheetName val="분류표"/>
      <sheetName val="AIR SHOWER(3인용)"/>
      <sheetName val="토량산출서"/>
      <sheetName val="산출근거1"/>
      <sheetName val="실행VS예상"/>
      <sheetName val="1단1열(S)"/>
      <sheetName val="LSTK#1"/>
      <sheetName val="Card08"/>
      <sheetName val="변경비교-을"/>
      <sheetName val="목록"/>
      <sheetName val="반입실적"/>
      <sheetName val="변수"/>
      <sheetName val="기본값"/>
      <sheetName val="건축내역"/>
      <sheetName val="첨부자료"/>
      <sheetName val="TOTAL"/>
      <sheetName val="확인서"/>
      <sheetName val="영업그룹"/>
      <sheetName val="액정2 전체 Raw"/>
      <sheetName val="BASE MC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CF연락처"/>
      <sheetName val="항목등록"/>
      <sheetName val="QandAJunior"/>
      <sheetName val="SFA M-P"/>
      <sheetName val="XREF"/>
      <sheetName val="현금&amp;현금등가(K)"/>
      <sheetName val="퇴충(K)"/>
      <sheetName val="채권(하반기)"/>
      <sheetName val="정율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주매출"/>
      <sheetName val="2012년 전용 수주계획"/>
      <sheetName val="손익"/>
      <sheetName val="개발"/>
      <sheetName val="투자"/>
      <sheetName val="Sheet1"/>
      <sheetName val="부하_물류(팀별)"/>
      <sheetName val="제조 경영"/>
      <sheetName val="법인세등 (2)"/>
      <sheetName val="제품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영업그룹"/>
      <sheetName val="차이분석"/>
      <sheetName val="제품군별"/>
      <sheetName val="경영계획"/>
      <sheetName val="경영계획제품군"/>
      <sheetName val="1단1열(S)"/>
      <sheetName val="제품별"/>
      <sheetName val="2012년 전용 수주계획"/>
      <sheetName val="첨부자료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변수"/>
      <sheetName val="tftsize"/>
      <sheetName val="설계상수"/>
      <sheetName val="R"/>
      <sheetName val="Var."/>
      <sheetName val="dV&amp;Cl"/>
      <sheetName val="변수2"/>
      <sheetName val="CAP"/>
      <sheetName val="TFT 저항"/>
      <sheetName val="변수1"/>
      <sheetName val="Map"/>
      <sheetName val="KOR"/>
      <sheetName val="통계자료"/>
      <sheetName val="ΔVp &amp; Ω"/>
      <sheetName val="기본 상수"/>
      <sheetName val="저항"/>
      <sheetName val="원가관리"/>
      <sheetName val="Para."/>
      <sheetName val="sheet1"/>
      <sheetName val="인원"/>
      <sheetName val="QandAJunior"/>
      <sheetName val="FORMAT"/>
      <sheetName val="MAIN"/>
      <sheetName val="상세내역"/>
      <sheetName val="X13"/>
      <sheetName val="Sapphire"/>
      <sheetName val="SDT"/>
      <sheetName val="입력변수"/>
      <sheetName val="chart"/>
      <sheetName val="epm특성"/>
      <sheetName val="회사정보"/>
      <sheetName val="미구주"/>
      <sheetName val="14.1&quot; Cst 변화"/>
      <sheetName val="2.대외공문"/>
      <sheetName val="2007_수주출하"/>
      <sheetName val="4pCost"/>
      <sheetName val="대표자"/>
      <sheetName val="진행현황표"/>
    </sheetNames>
    <sheetDataSet>
      <sheetData sheetId="0" refreshError="1">
        <row r="27">
          <cell r="D27">
            <v>0.8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별제권_정리담보권1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법인구분"/>
      <sheetName val="기초코드"/>
      <sheetName val="DB"/>
      <sheetName val="SPPLCPAN"/>
      <sheetName val="인원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첨부자료"/>
      <sheetName val="소방사항"/>
      <sheetName val="위스키3"/>
      <sheetName val="주류전체2"/>
      <sheetName val="출금실적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변수"/>
      <sheetName val="R"/>
      <sheetName val="Var."/>
      <sheetName val="tftsize"/>
      <sheetName val="dV&amp;Cl"/>
      <sheetName val="변수1"/>
      <sheetName val="설계상수"/>
      <sheetName val="CAP"/>
      <sheetName val="TFT 저항"/>
      <sheetName val="변수2"/>
      <sheetName val="기본 상수"/>
      <sheetName val="KOR"/>
      <sheetName val="Map"/>
      <sheetName val="통계자료"/>
      <sheetName val="ΔVp &amp; Ω"/>
      <sheetName val="저항"/>
      <sheetName val="원가관리"/>
      <sheetName val="미구주"/>
      <sheetName val="FORMAT"/>
      <sheetName val="미지급이자(분쟁대상)"/>
      <sheetName val="QandAJunior"/>
    </sheetNames>
    <sheetDataSet>
      <sheetData sheetId="0" refreshError="1">
        <row r="27">
          <cell r="D27">
            <v>0.8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PAN"/>
      <sheetName val="98연계표"/>
      <sheetName val="DBASE"/>
      <sheetName val="비용"/>
      <sheetName val="LSTK#1"/>
      <sheetName val="생산매출 (3)"/>
      <sheetName val="생산현황"/>
      <sheetName val="거래선 구분 Table"/>
      <sheetName val="원장STK단가표"/>
      <sheetName val="3-4현"/>
      <sheetName val="3-3현"/>
      <sheetName val="보고"/>
      <sheetName val="96수출"/>
      <sheetName val="기번기준"/>
      <sheetName val="종합"/>
      <sheetName val="11"/>
      <sheetName val="브라운관"/>
      <sheetName val="소계정"/>
      <sheetName val="법인세등 (2)"/>
      <sheetName val="일위대가(1)"/>
      <sheetName val="9GNG운반"/>
      <sheetName val="법인구분"/>
      <sheetName val="기초코드"/>
      <sheetName val="1650P데이타"/>
      <sheetName val="전주자재"/>
      <sheetName val="데모라인"/>
      <sheetName val="별제권_정리담보권1"/>
      <sheetName val="성신"/>
      <sheetName val="Y3-LIST"/>
      <sheetName val="2007_수주출하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.1RAWDATA정리"/>
      <sheetName val="원가관리"/>
      <sheetName val="변수"/>
      <sheetName val="[14.1RAWDATA정리.xls]__daily__152"/>
      <sheetName val="[14.1RAWDATA정리.xls]__daily_14_2"/>
      <sheetName val="[14.1RAWDATA정리.xls]__daily_14_3"/>
      <sheetName val="[14.1RAWDATA정리.xls]__daily_14_4"/>
      <sheetName val="[14.1RAWDATA정리.xls]__daily_14_5"/>
      <sheetName val="[14.1RAWDATA정리.xls]__daily_14_6"/>
      <sheetName val="[14.1RAWDATA정리.xls]__daily_14_7"/>
      <sheetName val="[14.1RAWDATA정리.xls]__daily_14_8"/>
      <sheetName val="[14.1RAWDATA정리.xls]__daily_14_9"/>
      <sheetName val="[14.1RAWDATA정리.xls]__daily_1_10"/>
      <sheetName val="[14.1RAWDATA정리.xls]__daily_1_11"/>
      <sheetName val="[14.1RAWDATA정리.xls]__daily_1_12"/>
      <sheetName val="[14.1RAWDATA정리.xls]__daily_1_13"/>
      <sheetName val="[14.1RAWDATA정리.xls]__daily_1_14"/>
      <sheetName val="[14.1RAWDATA정리.xls]__daily_1_15"/>
      <sheetName val="[14.1RAWDATA정리.xls]__daily_1_16"/>
      <sheetName val="[14.1RAWDATA정리.xls]__daily_1_18"/>
      <sheetName val="[14.1RAWDATA정리.xls]__daily_1_17"/>
      <sheetName val="[14.1RAWDATA정리.xls]__daily_1_19"/>
      <sheetName val="[14.1RAWDATA정리.xls]__daily_1_20"/>
      <sheetName val="[14.1RAWDATA정리.xls]__daily_1_21"/>
      <sheetName val="[14.1RAWDATA정리.xls]__daily_1_22"/>
      <sheetName val="[14.1RAWDATA정리.xls]__daily_1_23"/>
      <sheetName val="[14.1RAWDATA정리.xls]__daily_1_24"/>
      <sheetName val="[14.1RAWDATA정리.xls]__daily_1_25"/>
      <sheetName val="[14.1RAWDATA정리.xls]__daily_1_26"/>
      <sheetName val="[14.1RAWDATA정리.xls]__daily_1_27"/>
      <sheetName val="[14.1RAWDATA정리.xls]__daily_1_55"/>
      <sheetName val="[14.1RAWDATA정리.xls]__daily_1_28"/>
      <sheetName val="[14.1RAWDATA정리.xls]__daily_1_30"/>
      <sheetName val="[14.1RAWDATA정리.xls]__daily_1_29"/>
      <sheetName val="[14.1RAWDATA정리.xls]__daily_1_31"/>
      <sheetName val="[14.1RAWDATA정리.xls]__daily_1_32"/>
      <sheetName val="[14.1RAWDATA정리.xls]__daily_1_33"/>
      <sheetName val="[14.1RAWDATA정리.xls]__daily_1_35"/>
      <sheetName val="[14.1RAWDATA정리.xls]__daily_1_34"/>
      <sheetName val="[14.1RAWDATA정리.xls]__daily_1_37"/>
      <sheetName val="[14.1RAWDATA정리.xls]__daily_1_36"/>
      <sheetName val="[14.1RAWDATA정리.xls]__daily_1_38"/>
      <sheetName val="[14.1RAWDATA정리.xls]__daily_1_39"/>
      <sheetName val="[14.1RAWDATA정리.xls]__daily_1_40"/>
      <sheetName val="[14.1RAWDATA정리.xls]__daily_1_41"/>
      <sheetName val="[14.1RAWDATA정리.xls]__daily_1_42"/>
      <sheetName val="[14.1RAWDATA정리.xls]__daily_1_43"/>
      <sheetName val="[14.1RAWDATA정리.xls]__daily_1_44"/>
      <sheetName val="[14.1RAWDATA정리.xls]__daily_1_45"/>
      <sheetName val="[14.1RAWDATA정리.xls]__daily_1_46"/>
      <sheetName val="[14.1RAWDATA정리.xls]__daily_1_47"/>
      <sheetName val="[14.1RAWDATA정리.xls]__daily_1_48"/>
      <sheetName val="[14.1RAWDATA정리.xls]__daily_1_49"/>
      <sheetName val="[14.1RAWDATA정리.xls]__daily_1_50"/>
      <sheetName val="[14.1RAWDATA정리.xls]__daily_1_51"/>
      <sheetName val="[14.1RAWDATA정리.xls]__daily_1_52"/>
      <sheetName val="[14.1RAWDATA정리.xls]__daily_1_53"/>
      <sheetName val="[14.1RAWDATA정리.xls]__daily_1_54"/>
      <sheetName val="[14.1RAWDATA정리.xls]__daily_1_57"/>
      <sheetName val="[14.1RAWDATA정리.xls]__daily_1_56"/>
      <sheetName val="[14.1RAWDATA정리.xls]__daily_1_58"/>
      <sheetName val="[14.1RAWDATA정리.xls]__daily_1_59"/>
      <sheetName val="[14.1RAWDATA정리.xls]__daily_1_60"/>
      <sheetName val="[14.1RAWDATA정리.xls]__daily_1_61"/>
      <sheetName val="[14.1RAWDATA정리.xls]__daily_1_62"/>
      <sheetName val="[14.1RAWDATA정리.xls]__daily_1_63"/>
      <sheetName val="[14.1RAWDATA정리.xls]__daily_1_64"/>
      <sheetName val="[14.1RAWDATA정리.xls]__daily_1_65"/>
      <sheetName val="[14.1RAWDATA정리.xls]__daily_1_66"/>
      <sheetName val="[14.1RAWDATA정리.xls]__daily_1_67"/>
      <sheetName val="[14.1RAWDATA정리.xls]__daily_1_68"/>
      <sheetName val="[14.1RAWDATA정리.xls]__daily_1_69"/>
      <sheetName val="[14.1RAWDATA정리.xls]__daily_1_71"/>
      <sheetName val="[14.1RAWDATA정리.xls]__daily_1_70"/>
      <sheetName val="[14.1RAWDATA정리.xls]__daily_1_72"/>
      <sheetName val="[14.1RAWDATA정리.xls]__daily_1_73"/>
      <sheetName val="[14.1RAWDATA정리.xls]__daily_1_74"/>
      <sheetName val="[14.1RAWDATA정리.xls]__daily_1_75"/>
      <sheetName val="[14.1RAWDATA정리.xls]__daily_1_76"/>
      <sheetName val="[14.1RAWDATA정리.xls]__daily_1_96"/>
      <sheetName val="[14.1RAWDATA정리.xls]__daily_1_77"/>
      <sheetName val="[14.1RAWDATA정리.xls]__daily_1_78"/>
      <sheetName val="[14.1RAWDATA정리.xls]__daily_1_79"/>
      <sheetName val="[14.1RAWDATA정리.xls]__daily_1_80"/>
      <sheetName val="[14.1RAWDATA정리.xls]__daily_1_81"/>
      <sheetName val="[14.1RAWDATA정리.xls]__daily_1_82"/>
      <sheetName val="[14.1RAWDATA정리.xls]__daily_1_83"/>
      <sheetName val="[14.1RAWDATA정리.xls]__daily_1_84"/>
      <sheetName val="[14.1RAWDATA정리.xls]__daily_1_85"/>
      <sheetName val="[14.1RAWDATA정리.xls]__daily_1_86"/>
      <sheetName val="[14.1RAWDATA정리.xls]__daily_1_87"/>
      <sheetName val="[14.1RAWDATA정리.xls]__daily_1_88"/>
      <sheetName val="[14.1RAWDATA정리.xls]__daily_1_89"/>
      <sheetName val="[14.1RAWDATA정리.xls]__daily_1_90"/>
      <sheetName val="[14.1RAWDATA정리.xls]__daily_1_91"/>
      <sheetName val="[14.1RAWDATA정리.xls]__daily_1_92"/>
      <sheetName val="[14.1RAWDATA정리.xls]__daily_1_93"/>
      <sheetName val="[14.1RAWDATA정리.xls]__daily_1_94"/>
      <sheetName val="[14.1RAWDATA정리.xls]__daily_1_95"/>
      <sheetName val="[14.1RAWDATA정리.xls]__daily_1_97"/>
      <sheetName val="[14.1RAWDATA정리.xls]__daily__109"/>
      <sheetName val="[14.1RAWDATA정리.xls]__daily__108"/>
      <sheetName val="[14.1RAWDATA정리.xls]__daily__107"/>
      <sheetName val="[14.1RAWDATA정리.xls]__daily_1_98"/>
      <sheetName val="[14.1RAWDATA정리.xls]__daily_1_99"/>
      <sheetName val="[14.1RAWDATA정리.xls]__daily__100"/>
      <sheetName val="[14.1RAWDATA정리.xls]__daily__101"/>
      <sheetName val="[14.1RAWDATA정리.xls]__daily__102"/>
      <sheetName val="[14.1RAWDATA정리.xls]__daily__103"/>
      <sheetName val="[14.1RAWDATA정리.xls]__daily__104"/>
      <sheetName val="[14.1RAWDATA정리.xls]__daily__105"/>
      <sheetName val="[14.1RAWDATA정리.xls]__daily__106"/>
      <sheetName val="[14.1RAWDATA정리.xls]__daily__111"/>
      <sheetName val="[14.1RAWDATA정리.xls]__daily__110"/>
      <sheetName val="[14.1RAWDATA정리.xls]__daily__112"/>
      <sheetName val="[14.1RAWDATA정리.xls]__daily__113"/>
      <sheetName val="[14.1RAWDATA정리.xls]__daily__114"/>
      <sheetName val="[14.1RAWDATA정리.xls]__daily__115"/>
      <sheetName val="[14.1RAWDATA정리.xls]__daily__116"/>
      <sheetName val="[14.1RAWDATA정리.xls]__daily__117"/>
      <sheetName val="[14.1RAWDATA정리.xls]__daily__119"/>
      <sheetName val="[14.1RAWDATA정리.xls]__daily__118"/>
      <sheetName val="[14.1RAWDATA정리.xls]__daily__120"/>
      <sheetName val="[14.1RAWDATA정리.xls]__daily__121"/>
      <sheetName val="[14.1RAWDATA정리.xls]__daily__122"/>
      <sheetName val="[14.1RAWDATA정리.xls]__daily__123"/>
      <sheetName val="[14.1RAWDATA정리.xls]__daily__124"/>
      <sheetName val="[14.1RAWDATA정리.xls]__daily__125"/>
      <sheetName val="[14.1RAWDATA정리.xls]__daily__126"/>
      <sheetName val="[14.1RAWDATA정리.xls]__daily__128"/>
      <sheetName val="[14.1RAWDATA정리.xls]__daily__127"/>
      <sheetName val="[14.1RAWDATA정리.xls]__daily__129"/>
      <sheetName val="[14.1RAWDATA정리.xls]__daily__130"/>
      <sheetName val="[14.1RAWDATA정리.xls]__daily__145"/>
      <sheetName val="[14.1RAWDATA정리.xls]__daily__137"/>
      <sheetName val="[14.1RAWDATA정리.xls]__daily__132"/>
      <sheetName val="[14.1RAWDATA정리.xls]__daily__131"/>
      <sheetName val="[14.1RAWDATA정리.xls]__daily__133"/>
      <sheetName val="[14.1RAWDATA정리.xls]__daily__134"/>
      <sheetName val="[14.1RAWDATA정리.xls]__daily__135"/>
      <sheetName val="[14.1RAWDATA정리.xls]__daily__136"/>
      <sheetName val="[14.1RAWDATA정리.xls]__daily__138"/>
      <sheetName val="[14.1RAWDATA정리.xls]H__daily_1_3"/>
      <sheetName val="[14.1RAWDATA정리.xls]H__daily_1_2"/>
      <sheetName val="[14.1RAWDATA정리.xls]__daily__139"/>
      <sheetName val="[14.1RAWDATA정리.xls]__daily__140"/>
      <sheetName val="[14.1RAWDATA정리.xls]__daily__142"/>
      <sheetName val="[14.1RAWDATA정리.xls]H__daily_1_4"/>
      <sheetName val="[14.1RAWDATA정리.xls]__daily__141"/>
      <sheetName val="[14.1RAWDATA정리.xls]__daily__143"/>
      <sheetName val="[14.1RAWDATA정리.xls]__daily__144"/>
      <sheetName val="[14.1RAWDATA정리.xls]__daily__146"/>
      <sheetName val="[14.1RAWDATA정리.xls]__daily__147"/>
      <sheetName val="[14.1RAWDATA정리.xls]__daily__148"/>
      <sheetName val="[14.1RAWDATA정리.xls]__daily__149"/>
      <sheetName val="[14.1RAWDATA정리.xls]__daily__150"/>
      <sheetName val="[14.1RAWDATA정리.xls]__daily__151"/>
      <sheetName val="//daily/14.1RAWDATA정리.xls"/>
    </sheetNames>
    <definedNames>
      <definedName name="매크로5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 refreshError="1"/>
      <sheetData sheetId="145" refreshError="1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코드"/>
      <sheetName val="법인구분"/>
      <sheetName val="기본사항"/>
      <sheetName val="조정반"/>
      <sheetName val="1"/>
      <sheetName val="2"/>
      <sheetName val="3"/>
      <sheetName val="3부표"/>
      <sheetName val="세효과"/>
      <sheetName val="세효과 (법인세비율)"/>
      <sheetName val="세효과 (최종)"/>
      <sheetName val="AJE"/>
      <sheetName val="4"/>
      <sheetName val="5"/>
      <sheetName val="8(갑)"/>
      <sheetName val="8(을)"/>
      <sheetName val="8부표1"/>
      <sheetName val="8부표2"/>
      <sheetName val="8부표3"/>
      <sheetName val="8부표4"/>
      <sheetName val="8부표5"/>
      <sheetName val="8부표5의2"/>
      <sheetName val="8부표5의3"/>
      <sheetName val="8부표5의4"/>
      <sheetName val="8부표6"/>
      <sheetName val="8부표9"/>
      <sheetName val="10(갑)"/>
      <sheetName val="10(을)"/>
      <sheetName val="11"/>
      <sheetName val="12"/>
      <sheetName val="13"/>
      <sheetName val="50(을)"/>
      <sheetName val="15"/>
      <sheetName val="15부표1"/>
      <sheetName val="15부표2"/>
      <sheetName val="16"/>
      <sheetName val="17"/>
      <sheetName val="50(갑)"/>
      <sheetName val="76-22"/>
      <sheetName val="76-23"/>
      <sheetName val="76-21"/>
      <sheetName val="76-17(을)"/>
      <sheetName val="76-25"/>
      <sheetName val="76-24"/>
      <sheetName val="제품별"/>
      <sheetName val="명단"/>
      <sheetName val="2012년 전용 수주계획"/>
    </sheetNames>
    <sheetDataSet>
      <sheetData sheetId="0">
        <row r="5">
          <cell r="A5" t="str">
            <v>경남은행</v>
          </cell>
        </row>
        <row r="6">
          <cell r="A6" t="str">
            <v>광주은행</v>
          </cell>
        </row>
        <row r="7">
          <cell r="A7" t="str">
            <v>국민은행</v>
          </cell>
        </row>
        <row r="8">
          <cell r="A8" t="str">
            <v>국외</v>
          </cell>
        </row>
        <row r="9">
          <cell r="A9" t="str">
            <v>기술신용보증기금</v>
          </cell>
        </row>
        <row r="10">
          <cell r="A10" t="str">
            <v>농협(구,축협)</v>
          </cell>
        </row>
        <row r="11">
          <cell r="A11" t="str">
            <v>농협(단위농협)</v>
          </cell>
        </row>
        <row r="12">
          <cell r="A12" t="str">
            <v>농협(단위농협)</v>
          </cell>
        </row>
        <row r="13">
          <cell r="A13" t="str">
            <v>농협(단위농협)</v>
          </cell>
        </row>
        <row r="14">
          <cell r="A14" t="str">
            <v>농협(단위농협)</v>
          </cell>
        </row>
        <row r="15">
          <cell r="A15" t="str">
            <v>농협(중앙회)</v>
          </cell>
        </row>
        <row r="16">
          <cell r="A16" t="str">
            <v>대구은행</v>
          </cell>
        </row>
        <row r="17">
          <cell r="A17" t="str">
            <v>도이치은행</v>
          </cell>
        </row>
        <row r="18">
          <cell r="A18" t="str">
            <v>도쿄미쓰비시은행</v>
          </cell>
        </row>
        <row r="19">
          <cell r="A19" t="str">
            <v>미즈호코퍼레이트은행</v>
          </cell>
        </row>
        <row r="20">
          <cell r="A20" t="str">
            <v>부산은행</v>
          </cell>
        </row>
        <row r="21">
          <cell r="A21" t="str">
            <v>산업은행</v>
          </cell>
        </row>
        <row r="22">
          <cell r="A22" t="str">
            <v>상호저축은행</v>
          </cell>
        </row>
        <row r="23">
          <cell r="A23" t="str">
            <v>새마을금고</v>
          </cell>
        </row>
        <row r="24">
          <cell r="A24" t="str">
            <v>수출입은행</v>
          </cell>
        </row>
        <row r="25">
          <cell r="A25" t="str">
            <v>수협</v>
          </cell>
        </row>
        <row r="26">
          <cell r="A26" t="str">
            <v>신용보증기금</v>
          </cell>
        </row>
        <row r="27">
          <cell r="A27" t="str">
            <v>신한은행</v>
          </cell>
        </row>
        <row r="28">
          <cell r="A28" t="str">
            <v>신협</v>
          </cell>
        </row>
        <row r="29">
          <cell r="A29" t="str">
            <v>에이비엔암로은행</v>
          </cell>
        </row>
        <row r="30">
          <cell r="A30" t="str">
            <v>외환은행</v>
          </cell>
        </row>
        <row r="31">
          <cell r="A31" t="str">
            <v>우리은행(구,한빛)</v>
          </cell>
        </row>
        <row r="32">
          <cell r="A32" t="str">
            <v>우체국(강원,경북,대구)</v>
          </cell>
        </row>
        <row r="33">
          <cell r="A33" t="str">
            <v>우체국(광주,전남,전북)</v>
          </cell>
        </row>
        <row r="34">
          <cell r="A34" t="str">
            <v>우체국(대전,충남,충북,제주)</v>
          </cell>
        </row>
        <row r="35">
          <cell r="A35" t="str">
            <v>우체국(부산,경남)</v>
          </cell>
        </row>
        <row r="36">
          <cell r="A36" t="str">
            <v>우체국(서울,경기)</v>
          </cell>
        </row>
        <row r="37">
          <cell r="A37" t="str">
            <v>전북은행</v>
          </cell>
        </row>
        <row r="38">
          <cell r="A38" t="str">
            <v>제일은행</v>
          </cell>
        </row>
        <row r="39">
          <cell r="A39" t="str">
            <v>제주은행</v>
          </cell>
        </row>
        <row r="40">
          <cell r="A40" t="str">
            <v>중소기업은행</v>
          </cell>
        </row>
        <row r="41">
          <cell r="A41" t="str">
            <v>하나은행</v>
          </cell>
        </row>
        <row r="42">
          <cell r="A42" t="str">
            <v>한국시티은행(구,한미)</v>
          </cell>
        </row>
        <row r="43">
          <cell r="A43" t="str">
            <v>한국은행</v>
          </cell>
        </row>
        <row r="44">
          <cell r="A44" t="str">
            <v>BOA</v>
          </cell>
        </row>
        <row r="45">
          <cell r="A45" t="str">
            <v>HSBC</v>
          </cell>
        </row>
        <row r="46">
          <cell r="A46" t="str">
            <v>UFJ</v>
          </cell>
        </row>
      </sheetData>
      <sheetData sheetId="1">
        <row r="2">
          <cell r="A2" t="str">
            <v>간접투자자산운용법에 의한 투자회사(사모투자 및 투자목적회사포함)</v>
          </cell>
          <cell r="B2">
            <v>202</v>
          </cell>
        </row>
        <row r="3">
          <cell r="A3" t="str">
            <v>금융지주회사</v>
          </cell>
          <cell r="B3">
            <v>105</v>
          </cell>
        </row>
        <row r="4">
          <cell r="A4" t="str">
            <v>기업구조조정부동산투자회사</v>
          </cell>
          <cell r="B4">
            <v>203</v>
          </cell>
        </row>
        <row r="5">
          <cell r="A5" t="str">
            <v>기타 공기업</v>
          </cell>
          <cell r="B5">
            <v>499</v>
          </cell>
        </row>
        <row r="6">
          <cell r="A6" t="str">
            <v>기타 조합법인</v>
          </cell>
          <cell r="B6">
            <v>399</v>
          </cell>
        </row>
        <row r="7">
          <cell r="A7" t="str">
            <v>기타 특수목적의 명목회사</v>
          </cell>
          <cell r="B7">
            <v>206</v>
          </cell>
        </row>
        <row r="8">
          <cell r="A8" t="str">
            <v>기타금융회사</v>
          </cell>
          <cell r="B8">
            <v>199</v>
          </cell>
        </row>
        <row r="9">
          <cell r="A9" t="str">
            <v>기타법인</v>
          </cell>
          <cell r="B9">
            <v>100</v>
          </cell>
        </row>
        <row r="10">
          <cell r="A10" t="str">
            <v>농협</v>
          </cell>
          <cell r="B10">
            <v>302</v>
          </cell>
        </row>
        <row r="11">
          <cell r="A11" t="str">
            <v>산림조합</v>
          </cell>
          <cell r="B11">
            <v>311</v>
          </cell>
        </row>
        <row r="12">
          <cell r="A12" t="str">
            <v>산학협력단</v>
          </cell>
          <cell r="B12">
            <v>310</v>
          </cell>
        </row>
        <row r="13">
          <cell r="A13" t="str">
            <v>상호저축은행</v>
          </cell>
          <cell r="B13">
            <v>106</v>
          </cell>
        </row>
        <row r="14">
          <cell r="A14" t="str">
            <v>새마을금고</v>
          </cell>
          <cell r="B14">
            <v>305</v>
          </cell>
        </row>
        <row r="15">
          <cell r="A15" t="str">
            <v>생명보험</v>
          </cell>
          <cell r="B15">
            <v>103</v>
          </cell>
        </row>
        <row r="16">
          <cell r="A16" t="str">
            <v>선물회사</v>
          </cell>
          <cell r="B16">
            <v>109</v>
          </cell>
        </row>
        <row r="17">
          <cell r="A17" t="str">
            <v>선박투자회사</v>
          </cell>
          <cell r="B17">
            <v>205</v>
          </cell>
        </row>
        <row r="18">
          <cell r="A18" t="str">
            <v>손해보험</v>
          </cell>
          <cell r="B18">
            <v>104</v>
          </cell>
        </row>
        <row r="19">
          <cell r="A19" t="str">
            <v>수협</v>
          </cell>
          <cell r="B19">
            <v>303</v>
          </cell>
        </row>
        <row r="20">
          <cell r="A20" t="str">
            <v>시설대여회사(리스회사포함)</v>
          </cell>
          <cell r="B20">
            <v>114</v>
          </cell>
        </row>
        <row r="21">
          <cell r="A21" t="str">
            <v>신기술금융회사</v>
          </cell>
          <cell r="B21">
            <v>110</v>
          </cell>
        </row>
        <row r="22">
          <cell r="A22" t="str">
            <v>신용카드사</v>
          </cell>
          <cell r="B22">
            <v>111</v>
          </cell>
        </row>
        <row r="23">
          <cell r="A23" t="str">
            <v>신용협동조합</v>
          </cell>
          <cell r="B23">
            <v>304</v>
          </cell>
        </row>
        <row r="24">
          <cell r="A24" t="str">
            <v>신탁회사</v>
          </cell>
          <cell r="B24">
            <v>107</v>
          </cell>
        </row>
        <row r="25">
          <cell r="A25" t="str">
            <v>영농조합</v>
          </cell>
          <cell r="B25">
            <v>306</v>
          </cell>
        </row>
        <row r="26">
          <cell r="A26" t="str">
            <v>영어조합</v>
          </cell>
          <cell r="B26">
            <v>307</v>
          </cell>
        </row>
        <row r="27">
          <cell r="A27" t="str">
            <v>위탁관리부동산투자회사</v>
          </cell>
          <cell r="B27">
            <v>204</v>
          </cell>
        </row>
        <row r="28">
          <cell r="A28" t="str">
            <v>유동화전문회사</v>
          </cell>
          <cell r="B28">
            <v>201</v>
          </cell>
        </row>
        <row r="29">
          <cell r="A29" t="str">
            <v>은행</v>
          </cell>
          <cell r="B29">
            <v>101</v>
          </cell>
        </row>
        <row r="30">
          <cell r="A30" t="str">
            <v>의료법인</v>
          </cell>
          <cell r="B30">
            <v>309</v>
          </cell>
        </row>
        <row r="31">
          <cell r="A31" t="str">
            <v>인삼협동조합</v>
          </cell>
          <cell r="B31">
            <v>312</v>
          </cell>
        </row>
        <row r="32">
          <cell r="A32" t="str">
            <v>재보험사</v>
          </cell>
          <cell r="B32">
            <v>112</v>
          </cell>
        </row>
        <row r="33">
          <cell r="A33" t="str">
            <v>정부출자기관</v>
          </cell>
          <cell r="B33">
            <v>402</v>
          </cell>
        </row>
        <row r="34">
          <cell r="A34" t="str">
            <v>정부투자기관</v>
          </cell>
          <cell r="B34">
            <v>401</v>
          </cell>
        </row>
        <row r="35">
          <cell r="A35" t="str">
            <v>정비사업조합</v>
          </cell>
          <cell r="B35">
            <v>301</v>
          </cell>
        </row>
        <row r="36">
          <cell r="A36" t="str">
            <v>종합금융회사</v>
          </cell>
          <cell r="B36">
            <v>108</v>
          </cell>
        </row>
        <row r="37">
          <cell r="A37" t="str">
            <v>증권</v>
          </cell>
          <cell r="B37">
            <v>102</v>
          </cell>
        </row>
        <row r="38">
          <cell r="A38" t="str">
            <v>지방공기업(출자)</v>
          </cell>
          <cell r="B38">
            <v>404</v>
          </cell>
        </row>
        <row r="39">
          <cell r="A39" t="str">
            <v>지방공기업(투자)</v>
          </cell>
          <cell r="B39">
            <v>403</v>
          </cell>
        </row>
        <row r="40">
          <cell r="A40" t="str">
            <v>투자자문회사</v>
          </cell>
          <cell r="B40">
            <v>113</v>
          </cell>
        </row>
        <row r="41">
          <cell r="A41" t="str">
            <v>학교법인</v>
          </cell>
          <cell r="B41">
            <v>308</v>
          </cell>
        </row>
        <row r="42">
          <cell r="A42" t="str">
            <v>할부금융회사</v>
          </cell>
          <cell r="B42">
            <v>115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R-BC자재"/>
      <sheetName val="A-100전제?CEL"/>
      <sheetName val="제조 경영"/>
      <sheetName val="Data"/>
      <sheetName val="군산공장추가구매"/>
      <sheetName val="장비이력목록추출"/>
      <sheetName val="일자부하시간추출"/>
      <sheetName val="스페어추출"/>
      <sheetName val="차체"/>
      <sheetName val="Tbom-tot"/>
      <sheetName val="000000"/>
      <sheetName val="CP_x0000_Ё_x000b_[A-100전제]CJ_x0000_Ёാ泰෺_x0000_"/>
      <sheetName val="MASTER"/>
      <sheetName val="1st"/>
      <sheetName val="안내"/>
      <sheetName val="전체개별장비지수열람"/>
      <sheetName val="CIELO발주"/>
      <sheetName val="세부"/>
      <sheetName val="법인+비법인"/>
      <sheetName val="LANOS"/>
      <sheetName val="LEGANZA"/>
      <sheetName val="NUBIRA"/>
      <sheetName val="W-현원가"/>
      <sheetName val="#REF"/>
      <sheetName val="GM Master"/>
      <sheetName val="목적별"/>
      <sheetName val="표지"/>
      <sheetName val="Run Chart_Back up"/>
      <sheetName val="진행 DATA (2)"/>
      <sheetName val="2월"/>
      <sheetName val="BND"/>
      <sheetName val="T-GATE"/>
      <sheetName val="2"/>
      <sheetName val="Graph"/>
      <sheetName val="분석mast"/>
      <sheetName val="시설투자"/>
      <sheetName val="KXV01"/>
      <sheetName val="ORIGIN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6.18"/>
      <sheetName val="CAUDIT"/>
      <sheetName val="2.대외공문"/>
      <sheetName val="J150 승인진도관리 LIST"/>
      <sheetName val="LIST"/>
      <sheetName val="TOTAL LIST"/>
      <sheetName val="EXP-COST"/>
      <sheetName val="Price Range"/>
      <sheetName val="FTR MACRo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0®?ZL£_x0003_0®"/>
      <sheetName val="결근율(안전)"/>
      <sheetName val="0000헾⼞"/>
      <sheetName val="0000_x0005__x0000_"/>
      <sheetName val="0000_x0000__x0000_"/>
      <sheetName val="0000興1"/>
      <sheetName val="견적서"/>
      <sheetName val="BRAKE"/>
      <sheetName val="싀규입수"/>
      <sheetName val="호남볘부"/>
      <sheetName val="_x0000_V_x000f_"/>
      <sheetName val="계산program"/>
      <sheetName val="20100608-1"/>
      <sheetName val="전체개별_x0005__x0000__x0000__x0000_뛴_x0013_"/>
      <sheetName val="전체개별虘_x0013_蚜_x0013_ମ〚"/>
      <sheetName val="SQ0807"/>
      <sheetName val="7 (2)"/>
      <sheetName val="investment walk 090512"/>
      <sheetName val="신규DEP"/>
      <sheetName val="VXX"/>
      <sheetName val="TOTAL"/>
      <sheetName val="기본DATA"/>
      <sheetName val="종합 (2)"/>
      <sheetName val="TEMPLATE"/>
      <sheetName val="Risk Comments"/>
      <sheetName val="제조부문배부"/>
      <sheetName val="입찰안"/>
      <sheetName val="MOTO"/>
      <sheetName val="TotalCapital+Execution)"/>
      <sheetName val="전체"/>
      <sheetName val="입고검사"/>
      <sheetName val="J100"/>
      <sheetName val="Sales"/>
      <sheetName val="취합"/>
      <sheetName val="정율표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집계표170615"/>
      <sheetName val="공수TABLE"/>
      <sheetName val="집계표"/>
      <sheetName val="집계표_단판 (2)"/>
      <sheetName val="BC자재"/>
      <sheetName val="신성EFU_131209"/>
      <sheetName val="집계표 ARRAY"/>
      <sheetName val="법인세등 (2)"/>
      <sheetName val="98연계표"/>
      <sheetName val="반송"/>
      <sheetName val="M_x0002__x0000__x0000__x0000_à2"/>
      <sheetName val="A-100전제_CEL"/>
      <sheetName val="전체개별_x0005_"/>
      <sheetName val="협조전"/>
      <sheetName val="xxxxxx"/>
      <sheetName val="재공품기초자료"/>
      <sheetName val="Supplement2"/>
      <sheetName val="계DATA"/>
      <sheetName val="실DATA "/>
      <sheetName val="중간감사결과보고"/>
      <sheetName val="99퇴직"/>
      <sheetName val="Purchasing"/>
      <sheetName val="사양조정"/>
      <sheetName val="0000臸-"/>
      <sheetName val="Business Plan"/>
      <sheetName val="A"/>
      <sheetName val="원단위 전후비교"/>
      <sheetName val="EF-SONATA"/>
      <sheetName val="전체개별_x0005_???뛴_x0013_"/>
      <sheetName val="0000_x0005_?"/>
      <sheetName val="금액내역서"/>
      <sheetName val="장적산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 refreshError="1"/>
      <sheetData sheetId="413" refreshError="1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/>
      <sheetData sheetId="556"/>
      <sheetData sheetId="557"/>
      <sheetData sheetId="558"/>
      <sheetData sheetId="559"/>
      <sheetData sheetId="560" refreshError="1"/>
      <sheetData sheetId="561"/>
      <sheetData sheetId="562"/>
      <sheetData sheetId="563" refreshError="1"/>
      <sheetData sheetId="564"/>
      <sheetData sheetId="565" refreshError="1"/>
      <sheetData sheetId="566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생산매출 (3)"/>
      <sheetName val="생산현황"/>
      <sheetName val="LSTK#1"/>
      <sheetName val="거래선 구분 Table"/>
      <sheetName val="원장STK단가표"/>
      <sheetName val="3-4현"/>
      <sheetName val="3-3현"/>
      <sheetName val="보고"/>
      <sheetName val="96수출"/>
      <sheetName val="기번기준"/>
      <sheetName val="종합"/>
      <sheetName val="11"/>
      <sheetName val="브라운관"/>
      <sheetName val="소계정"/>
      <sheetName val="법인세등 (2)"/>
      <sheetName val="일위대가(1)"/>
      <sheetName val="9GNG운반"/>
      <sheetName val="법인구분"/>
      <sheetName val="기초코드"/>
      <sheetName val="1650P데이타"/>
      <sheetName val="전주자재"/>
      <sheetName val="데모라인"/>
      <sheetName val="별제권_정리담보권1"/>
      <sheetName val="성신"/>
      <sheetName val="PAN"/>
      <sheetName val="Y3-LIST"/>
      <sheetName val="2007_수주출하"/>
      <sheetName val="3000P데이타"/>
      <sheetName val="일정요약"/>
      <sheetName val="PI"/>
      <sheetName val="성명데이터"/>
      <sheetName val="WORK"/>
      <sheetName val="Guide"/>
      <sheetName val="제조 경영"/>
      <sheetName val="반송"/>
      <sheetName val="BASE MC"/>
      <sheetName val="STK (2)"/>
      <sheetName val="값목록(Do not touch)"/>
      <sheetName val="CAP"/>
      <sheetName val="변수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97"/>
      <sheetName val="제조 경영"/>
      <sheetName val="MAIN"/>
      <sheetName val="상세내역"/>
      <sheetName val="반입실적"/>
      <sheetName val="정율표"/>
      <sheetName val="소계정"/>
      <sheetName val="제품별"/>
      <sheetName val="협조전"/>
      <sheetName val="W-A운영"/>
      <sheetName val="납부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97"/>
    </sheetNames>
    <sheetDataSet>
      <sheetData sheetId="0"/>
      <sheetData sheetId="1" refreshError="1"/>
      <sheetData sheetId="2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법인구분"/>
      <sheetName val="기초코드"/>
      <sheetName val="97"/>
      <sheetName val="제품별"/>
      <sheetName val="주보"/>
      <sheetName val="CODE표"/>
      <sheetName val="고객불량현황"/>
      <sheetName val="공정불량현황"/>
      <sheetName val="수입검사현황"/>
      <sheetName val="제안접수"/>
      <sheetName val="주별"/>
      <sheetName val="월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설계개선"/>
      <sheetName val="97"/>
      <sheetName val="98연계표"/>
      <sheetName val="2004년관리지표3"/>
      <sheetName val="법인세등 (2)"/>
      <sheetName val="A"/>
      <sheetName val="소계정"/>
      <sheetName val="성신"/>
      <sheetName val="제조 경영"/>
      <sheetName val="별제권_정리담보권1"/>
      <sheetName val="리니어모터 LIST"/>
      <sheetName val="분류표"/>
      <sheetName val="AIR SHOWER(3인용)"/>
      <sheetName val="2.대외공문"/>
      <sheetName val="상세내역"/>
      <sheetName val="본사인상전"/>
      <sheetName val="기타"/>
      <sheetName val="견적정보"/>
      <sheetName val="정율표"/>
      <sheetName val="3-4현"/>
      <sheetName val="mtu-detail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97PLAN"/>
      <sheetName val="합계잔액시산표"/>
      <sheetName val="노임단가"/>
      <sheetName val="단가조사"/>
      <sheetName val="144"/>
      <sheetName val="토량산출서"/>
      <sheetName val="산출근거1"/>
      <sheetName val="8YF610_재료비"/>
      <sheetName val="Sheet11"/>
      <sheetName val="설비등록"/>
      <sheetName val="3월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門窗細目"/>
      <sheetName val="터널조도"/>
      <sheetName val="2000하반기성과급"/>
      <sheetName val="품의서"/>
      <sheetName val="일위대가(계측기설치)"/>
      <sheetName val="프로젝트 기본정보 조회"/>
      <sheetName val="일위대가"/>
      <sheetName val="기번기준"/>
      <sheetName val="인원"/>
      <sheetName val="비고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증감내역서"/>
      <sheetName val="금액내역서"/>
      <sheetName val="FAX"/>
      <sheetName val="9GNG운반"/>
      <sheetName val="BOE_MODULE_원가"/>
      <sheetName val="인사자료총집계"/>
      <sheetName val="별제권_정리담보권"/>
      <sheetName val="Baby일위대가"/>
      <sheetName val="2012년 전용 수주계획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60KCF_01"/>
      <sheetName val="BASE MC"/>
      <sheetName val="BM_08'上"/>
      <sheetName val="자동화설비불합리적출관리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PLAN"/>
      <sheetName val="97"/>
      <sheetName val="표준배관 LIST"/>
      <sheetName val="98연계표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도"/>
      <sheetName val="지도BACK"/>
      <sheetName val="품질이슈"/>
      <sheetName val="설계개선"/>
      <sheetName val="핵심부품검사기준"/>
      <sheetName val="각종목표"/>
      <sheetName val="계측기메뉴얼"/>
      <sheetName val="자기개발교육"/>
      <sheetName val="부서교육"/>
      <sheetName val="자격증"/>
      <sheetName val="98연계표"/>
    </sheetNames>
    <sheetDataSet>
      <sheetData sheetId="0"/>
      <sheetData sheetId="1"/>
      <sheetData sheetId="2"/>
      <sheetData sheetId="3">
        <row r="5">
          <cell r="S5" t="str">
            <v>공정개선</v>
          </cell>
        </row>
        <row r="6">
          <cell r="S6" t="str">
            <v>공차개선</v>
          </cell>
        </row>
        <row r="7">
          <cell r="S7" t="str">
            <v>구조개선</v>
          </cell>
        </row>
        <row r="8">
          <cell r="S8" t="str">
            <v>도면누락</v>
          </cell>
        </row>
        <row r="9">
          <cell r="S9" t="str">
            <v>오기/누락</v>
          </cell>
        </row>
        <row r="10">
          <cell r="S10" t="str">
            <v>치수개선</v>
          </cell>
        </row>
        <row r="11">
          <cell r="S11" t="str">
            <v>후처리개선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명세표"/>
      <sheetName val="정율표"/>
      <sheetName val="제품별"/>
      <sheetName val="일정"/>
      <sheetName val="출하생산일보"/>
      <sheetName val="제조 경영"/>
      <sheetName val="적점"/>
      <sheetName val="총괄표"/>
      <sheetName val="D1.2 COF모듈자재 입출재고 (B급)"/>
      <sheetName val="일정 관리"/>
      <sheetName val="3-01-COST"/>
      <sheetName val="97"/>
      <sheetName val="소상 &quot;1&quot;"/>
      <sheetName val="ORIGIN"/>
      <sheetName val="2COMPO_TABLE"/>
      <sheetName val="본사인상전"/>
      <sheetName val="testw"/>
      <sheetName val="내역서"/>
      <sheetName val="원가"/>
      <sheetName val="출금실적"/>
      <sheetName val="조명율표"/>
      <sheetName val="증감내역서"/>
      <sheetName val="입력"/>
      <sheetName val="상세내역"/>
      <sheetName val="성신"/>
    </sheetNames>
    <sheetDataSet>
      <sheetData sheetId="0"/>
      <sheetData sheetId="1">
        <row r="1">
          <cell r="A1" t="str">
            <v>BUNSU</v>
          </cell>
          <cell r="B1" t="str">
            <v>YUL</v>
          </cell>
        </row>
        <row r="2">
          <cell r="A2" t="str">
            <v>935</v>
          </cell>
          <cell r="B2" t="str">
            <v>0.181</v>
          </cell>
        </row>
        <row r="3">
          <cell r="A3" t="str">
            <v>930</v>
          </cell>
          <cell r="B3" t="str">
            <v>0.200</v>
          </cell>
        </row>
        <row r="4">
          <cell r="A4" t="str">
            <v>925</v>
          </cell>
          <cell r="B4" t="str">
            <v>0.229</v>
          </cell>
        </row>
        <row r="5">
          <cell r="A5" t="str">
            <v>920</v>
          </cell>
          <cell r="B5" t="str">
            <v>0.282</v>
          </cell>
        </row>
        <row r="6">
          <cell r="A6" t="str">
            <v>918</v>
          </cell>
          <cell r="B6" t="str">
            <v>0.316</v>
          </cell>
        </row>
        <row r="7">
          <cell r="A7" t="str">
            <v>917</v>
          </cell>
          <cell r="B7" t="str">
            <v>0.338</v>
          </cell>
        </row>
        <row r="8">
          <cell r="A8" t="str">
            <v>915</v>
          </cell>
          <cell r="B8" t="str">
            <v>0.398</v>
          </cell>
        </row>
        <row r="9">
          <cell r="A9" t="str">
            <v>912</v>
          </cell>
          <cell r="B9" t="str">
            <v>0.562</v>
          </cell>
        </row>
        <row r="10">
          <cell r="A10" t="str">
            <v>910</v>
          </cell>
          <cell r="B10" t="str">
            <v>0.794</v>
          </cell>
        </row>
        <row r="11">
          <cell r="A11" t="str">
            <v>88</v>
          </cell>
          <cell r="B11" t="str">
            <v>1.000</v>
          </cell>
        </row>
        <row r="12">
          <cell r="A12" t="str">
            <v>835</v>
          </cell>
          <cell r="B12" t="str">
            <v>0.169</v>
          </cell>
        </row>
        <row r="13">
          <cell r="A13" t="str">
            <v>830</v>
          </cell>
          <cell r="B13" t="str">
            <v>0.185</v>
          </cell>
        </row>
        <row r="14">
          <cell r="A14" t="str">
            <v>825</v>
          </cell>
          <cell r="B14" t="str">
            <v>0.209</v>
          </cell>
        </row>
        <row r="15">
          <cell r="A15" t="str">
            <v>820</v>
          </cell>
          <cell r="B15" t="str">
            <v>0.251</v>
          </cell>
        </row>
        <row r="16">
          <cell r="A16" t="str">
            <v>818</v>
          </cell>
          <cell r="B16" t="str">
            <v>0.278</v>
          </cell>
        </row>
        <row r="17">
          <cell r="A17" t="str">
            <v>817</v>
          </cell>
          <cell r="B17" t="str">
            <v>0.296</v>
          </cell>
        </row>
        <row r="18">
          <cell r="A18" t="str">
            <v>815</v>
          </cell>
          <cell r="B18" t="str">
            <v>0.341</v>
          </cell>
        </row>
        <row r="19">
          <cell r="A19" t="str">
            <v>812</v>
          </cell>
          <cell r="B19" t="str">
            <v>0.464</v>
          </cell>
        </row>
        <row r="20">
          <cell r="A20" t="str">
            <v>810</v>
          </cell>
          <cell r="B20" t="str">
            <v>0.631</v>
          </cell>
        </row>
        <row r="21">
          <cell r="A21" t="str">
            <v>78</v>
          </cell>
          <cell r="B21" t="str">
            <v>0.750</v>
          </cell>
        </row>
        <row r="22">
          <cell r="A22" t="str">
            <v>735</v>
          </cell>
          <cell r="B22" t="str">
            <v>0.158</v>
          </cell>
        </row>
        <row r="23">
          <cell r="A23" t="str">
            <v>730</v>
          </cell>
          <cell r="B23" t="str">
            <v>0.171</v>
          </cell>
        </row>
        <row r="24">
          <cell r="A24" t="str">
            <v>725</v>
          </cell>
          <cell r="B24" t="str">
            <v>0.191</v>
          </cell>
        </row>
        <row r="25">
          <cell r="A25" t="str">
            <v>720</v>
          </cell>
          <cell r="B25" t="str">
            <v>0.224</v>
          </cell>
        </row>
        <row r="26">
          <cell r="A26" t="str">
            <v>718</v>
          </cell>
          <cell r="B26" t="str">
            <v>0.245</v>
          </cell>
        </row>
        <row r="27">
          <cell r="A27" t="str">
            <v>717</v>
          </cell>
          <cell r="B27" t="str">
            <v>0.258</v>
          </cell>
        </row>
        <row r="28">
          <cell r="A28" t="str">
            <v>715</v>
          </cell>
          <cell r="B28" t="str">
            <v>0.293</v>
          </cell>
        </row>
        <row r="29">
          <cell r="A29" t="str">
            <v>712</v>
          </cell>
          <cell r="B29" t="str">
            <v>0.383</v>
          </cell>
        </row>
        <row r="30">
          <cell r="A30" t="str">
            <v>710</v>
          </cell>
          <cell r="B30" t="str">
            <v>0.501</v>
          </cell>
        </row>
        <row r="31">
          <cell r="A31" t="str">
            <v>68</v>
          </cell>
          <cell r="B31" t="str">
            <v>0.562</v>
          </cell>
        </row>
        <row r="32">
          <cell r="A32" t="str">
            <v>66</v>
          </cell>
          <cell r="B32" t="str">
            <v>1.000</v>
          </cell>
        </row>
        <row r="33">
          <cell r="A33" t="str">
            <v>635</v>
          </cell>
          <cell r="B33" t="str">
            <v>0.148</v>
          </cell>
        </row>
        <row r="34">
          <cell r="A34" t="str">
            <v>630</v>
          </cell>
          <cell r="B34" t="str">
            <v>0.158</v>
          </cell>
        </row>
        <row r="35">
          <cell r="A35" t="str">
            <v>625</v>
          </cell>
          <cell r="B35" t="str">
            <v>0.174</v>
          </cell>
        </row>
        <row r="36">
          <cell r="A36" t="str">
            <v>620</v>
          </cell>
          <cell r="B36" t="str">
            <v>0.200</v>
          </cell>
        </row>
        <row r="37">
          <cell r="A37" t="str">
            <v>618</v>
          </cell>
          <cell r="B37" t="str">
            <v>0.215</v>
          </cell>
        </row>
        <row r="38">
          <cell r="A38" t="str">
            <v>617</v>
          </cell>
          <cell r="B38" t="str">
            <v>0.225</v>
          </cell>
        </row>
        <row r="39">
          <cell r="A39" t="str">
            <v>615</v>
          </cell>
          <cell r="B39" t="str">
            <v>0.251</v>
          </cell>
        </row>
        <row r="40">
          <cell r="A40" t="str">
            <v>612</v>
          </cell>
          <cell r="B40" t="str">
            <v>0.316</v>
          </cell>
        </row>
        <row r="41">
          <cell r="A41" t="str">
            <v>610</v>
          </cell>
          <cell r="B41" t="str">
            <v>0.398</v>
          </cell>
        </row>
        <row r="42">
          <cell r="A42" t="str">
            <v>58</v>
          </cell>
          <cell r="B42" t="str">
            <v>0.422</v>
          </cell>
        </row>
        <row r="43">
          <cell r="A43" t="str">
            <v>56</v>
          </cell>
          <cell r="B43" t="str">
            <v>0.681</v>
          </cell>
        </row>
        <row r="44">
          <cell r="A44" t="str">
            <v>55</v>
          </cell>
          <cell r="B44" t="str">
            <v>1.000</v>
          </cell>
        </row>
        <row r="45">
          <cell r="A45" t="str">
            <v>535</v>
          </cell>
          <cell r="B45" t="str">
            <v>0.139</v>
          </cell>
        </row>
        <row r="46">
          <cell r="A46" t="str">
            <v>530</v>
          </cell>
          <cell r="B46" t="str">
            <v>0.147</v>
          </cell>
        </row>
        <row r="47">
          <cell r="A47" t="str">
            <v>525</v>
          </cell>
          <cell r="B47" t="str">
            <v>0.158</v>
          </cell>
        </row>
        <row r="48">
          <cell r="A48" t="str">
            <v>520</v>
          </cell>
          <cell r="B48" t="str">
            <v>0.178</v>
          </cell>
        </row>
        <row r="49">
          <cell r="A49" t="str">
            <v>518</v>
          </cell>
          <cell r="B49" t="str">
            <v>0.190</v>
          </cell>
        </row>
        <row r="50">
          <cell r="A50" t="str">
            <v>517</v>
          </cell>
          <cell r="B50" t="str">
            <v>0.197</v>
          </cell>
        </row>
        <row r="51">
          <cell r="A51" t="str">
            <v>515</v>
          </cell>
          <cell r="B51" t="str">
            <v>0.215</v>
          </cell>
        </row>
        <row r="52">
          <cell r="A52" t="str">
            <v>512</v>
          </cell>
          <cell r="B52" t="str">
            <v>0.261</v>
          </cell>
        </row>
        <row r="53">
          <cell r="A53" t="str">
            <v>510</v>
          </cell>
          <cell r="B53" t="str">
            <v>0.316</v>
          </cell>
        </row>
        <row r="54">
          <cell r="A54" t="str">
            <v>48</v>
          </cell>
          <cell r="B54" t="str">
            <v>0.316</v>
          </cell>
        </row>
        <row r="55">
          <cell r="A55" t="str">
            <v>46</v>
          </cell>
          <cell r="B55" t="str">
            <v>0.464</v>
          </cell>
        </row>
        <row r="56">
          <cell r="A56" t="str">
            <v>45</v>
          </cell>
          <cell r="B56" t="str">
            <v>0.631</v>
          </cell>
        </row>
        <row r="57">
          <cell r="A57" t="str">
            <v>435</v>
          </cell>
          <cell r="B57" t="str">
            <v>0.130</v>
          </cell>
        </row>
        <row r="58">
          <cell r="A58" t="str">
            <v>430</v>
          </cell>
          <cell r="B58" t="str">
            <v>0.136</v>
          </cell>
        </row>
        <row r="59">
          <cell r="A59" t="str">
            <v>425</v>
          </cell>
          <cell r="B59" t="str">
            <v>0.145</v>
          </cell>
        </row>
        <row r="60">
          <cell r="A60" t="str">
            <v>420</v>
          </cell>
          <cell r="B60" t="str">
            <v>0.158</v>
          </cell>
        </row>
        <row r="61">
          <cell r="A61" t="str">
            <v>418</v>
          </cell>
          <cell r="B61" t="str">
            <v>0.167</v>
          </cell>
        </row>
        <row r="62">
          <cell r="A62" t="str">
            <v>417</v>
          </cell>
          <cell r="B62" t="str">
            <v>0.172</v>
          </cell>
        </row>
        <row r="63">
          <cell r="A63" t="str">
            <v>415</v>
          </cell>
          <cell r="B63" t="str">
            <v>0.185</v>
          </cell>
        </row>
        <row r="64">
          <cell r="A64" t="str">
            <v>412</v>
          </cell>
          <cell r="B64" t="str">
            <v>0.215</v>
          </cell>
        </row>
        <row r="65">
          <cell r="A65" t="str">
            <v>410</v>
          </cell>
          <cell r="B65" t="str">
            <v>0.251</v>
          </cell>
        </row>
        <row r="66">
          <cell r="A66" t="str">
            <v>38</v>
          </cell>
          <cell r="B66" t="str">
            <v>0.237</v>
          </cell>
        </row>
        <row r="67">
          <cell r="A67" t="str">
            <v>36</v>
          </cell>
          <cell r="B67" t="str">
            <v>0.316</v>
          </cell>
        </row>
        <row r="68">
          <cell r="A68" t="str">
            <v>3535</v>
          </cell>
          <cell r="B68" t="str">
            <v>1.000</v>
          </cell>
        </row>
        <row r="69">
          <cell r="A69" t="str">
            <v>35</v>
          </cell>
          <cell r="B69" t="str">
            <v>0.398</v>
          </cell>
        </row>
        <row r="70">
          <cell r="A70" t="str">
            <v>3435</v>
          </cell>
          <cell r="B70" t="str">
            <v>0.936</v>
          </cell>
        </row>
        <row r="71">
          <cell r="A71" t="str">
            <v>335</v>
          </cell>
          <cell r="B71" t="str">
            <v>0.122</v>
          </cell>
        </row>
        <row r="72">
          <cell r="A72" t="str">
            <v>3335</v>
          </cell>
          <cell r="B72" t="str">
            <v>0.877</v>
          </cell>
        </row>
        <row r="73">
          <cell r="A73" t="str">
            <v>330</v>
          </cell>
          <cell r="B73" t="str">
            <v>0.126</v>
          </cell>
        </row>
        <row r="74">
          <cell r="A74" t="str">
            <v>325</v>
          </cell>
          <cell r="B74" t="str">
            <v>0.132</v>
          </cell>
        </row>
        <row r="75">
          <cell r="A75" t="str">
            <v>3235</v>
          </cell>
          <cell r="B75" t="str">
            <v>0.821</v>
          </cell>
        </row>
        <row r="76">
          <cell r="A76" t="str">
            <v>320</v>
          </cell>
          <cell r="B76" t="str">
            <v>0.141</v>
          </cell>
        </row>
        <row r="77">
          <cell r="A77" t="str">
            <v>318</v>
          </cell>
          <cell r="B77" t="str">
            <v>0.147</v>
          </cell>
        </row>
        <row r="78">
          <cell r="A78" t="str">
            <v>317</v>
          </cell>
          <cell r="B78" t="str">
            <v>0.150</v>
          </cell>
        </row>
        <row r="79">
          <cell r="A79" t="str">
            <v>315</v>
          </cell>
          <cell r="B79" t="str">
            <v>0.158</v>
          </cell>
        </row>
        <row r="80">
          <cell r="A80" t="str">
            <v>3135</v>
          </cell>
          <cell r="B80" t="str">
            <v>0.769</v>
          </cell>
        </row>
        <row r="81">
          <cell r="A81" t="str">
            <v>312</v>
          </cell>
          <cell r="B81" t="str">
            <v>0.178</v>
          </cell>
        </row>
        <row r="82">
          <cell r="A82" t="str">
            <v>310</v>
          </cell>
          <cell r="B82" t="str">
            <v>0.200</v>
          </cell>
        </row>
        <row r="83">
          <cell r="A83" t="str">
            <v>3035</v>
          </cell>
          <cell r="B83" t="str">
            <v>0.720</v>
          </cell>
        </row>
        <row r="84">
          <cell r="A84" t="str">
            <v>3030</v>
          </cell>
          <cell r="B84" t="str">
            <v>1.000</v>
          </cell>
        </row>
        <row r="85">
          <cell r="A85" t="str">
            <v>2935</v>
          </cell>
          <cell r="B85" t="str">
            <v>0.674</v>
          </cell>
        </row>
        <row r="86">
          <cell r="A86" t="str">
            <v>2930</v>
          </cell>
          <cell r="B86" t="str">
            <v>0.926</v>
          </cell>
        </row>
        <row r="87">
          <cell r="A87" t="str">
            <v>2835</v>
          </cell>
          <cell r="B87" t="str">
            <v>0.631</v>
          </cell>
        </row>
        <row r="88">
          <cell r="A88" t="str">
            <v>2830</v>
          </cell>
          <cell r="B88" t="str">
            <v>0.858</v>
          </cell>
        </row>
        <row r="89">
          <cell r="A89" t="str">
            <v>28</v>
          </cell>
          <cell r="B89" t="str">
            <v>0.178</v>
          </cell>
        </row>
        <row r="90">
          <cell r="A90" t="str">
            <v>2735</v>
          </cell>
          <cell r="B90" t="str">
            <v>0.591</v>
          </cell>
        </row>
        <row r="91">
          <cell r="A91" t="str">
            <v>2730</v>
          </cell>
          <cell r="B91" t="str">
            <v>0.794</v>
          </cell>
        </row>
        <row r="92">
          <cell r="A92" t="str">
            <v>2635</v>
          </cell>
          <cell r="B92" t="str">
            <v>0.553</v>
          </cell>
        </row>
        <row r="93">
          <cell r="A93" t="str">
            <v>2630</v>
          </cell>
          <cell r="B93" t="str">
            <v>0.736</v>
          </cell>
        </row>
        <row r="94">
          <cell r="A94" t="str">
            <v>26</v>
          </cell>
          <cell r="B94" t="str">
            <v>0.215</v>
          </cell>
        </row>
        <row r="95">
          <cell r="A95" t="str">
            <v>2535</v>
          </cell>
          <cell r="B95" t="str">
            <v>0.518</v>
          </cell>
        </row>
        <row r="96">
          <cell r="A96" t="str">
            <v>2530</v>
          </cell>
          <cell r="B96" t="str">
            <v>0.681</v>
          </cell>
        </row>
        <row r="97">
          <cell r="A97" t="str">
            <v>2525</v>
          </cell>
          <cell r="B97" t="str">
            <v>1.000</v>
          </cell>
        </row>
        <row r="98">
          <cell r="A98" t="str">
            <v>25</v>
          </cell>
          <cell r="B98" t="str">
            <v>0.251</v>
          </cell>
        </row>
        <row r="99">
          <cell r="A99" t="str">
            <v>2435</v>
          </cell>
          <cell r="B99" t="str">
            <v>0.485</v>
          </cell>
        </row>
        <row r="100">
          <cell r="A100" t="str">
            <v>2430</v>
          </cell>
          <cell r="B100" t="str">
            <v>0.631</v>
          </cell>
        </row>
        <row r="101">
          <cell r="A101" t="str">
            <v>2425</v>
          </cell>
          <cell r="B101" t="str">
            <v>0.912</v>
          </cell>
        </row>
        <row r="102">
          <cell r="A102" t="str">
            <v>235</v>
          </cell>
          <cell r="B102" t="str">
            <v>0.114</v>
          </cell>
        </row>
        <row r="103">
          <cell r="A103" t="str">
            <v>2335</v>
          </cell>
          <cell r="B103" t="str">
            <v>0.454</v>
          </cell>
        </row>
        <row r="104">
          <cell r="A104" t="str">
            <v>2330</v>
          </cell>
          <cell r="B104" t="str">
            <v>0.584</v>
          </cell>
        </row>
        <row r="105">
          <cell r="A105" t="str">
            <v>2325</v>
          </cell>
          <cell r="B105" t="str">
            <v>0.832</v>
          </cell>
        </row>
        <row r="106">
          <cell r="A106" t="str">
            <v>230</v>
          </cell>
          <cell r="B106" t="str">
            <v>0.117</v>
          </cell>
        </row>
        <row r="107">
          <cell r="A107" t="str">
            <v>225</v>
          </cell>
          <cell r="B107" t="str">
            <v>0.120</v>
          </cell>
        </row>
        <row r="108">
          <cell r="A108" t="str">
            <v>2235</v>
          </cell>
          <cell r="B108" t="str">
            <v>0.425</v>
          </cell>
        </row>
        <row r="109">
          <cell r="A109" t="str">
            <v>2230</v>
          </cell>
          <cell r="B109" t="str">
            <v>0.541</v>
          </cell>
        </row>
        <row r="110">
          <cell r="A110" t="str">
            <v>2225</v>
          </cell>
          <cell r="B110" t="str">
            <v>0.759</v>
          </cell>
        </row>
        <row r="111">
          <cell r="A111" t="str">
            <v>220</v>
          </cell>
          <cell r="B111" t="str">
            <v>0.126</v>
          </cell>
        </row>
        <row r="112">
          <cell r="A112" t="str">
            <v>218</v>
          </cell>
          <cell r="B112" t="str">
            <v>0.129</v>
          </cell>
        </row>
        <row r="113">
          <cell r="A113" t="str">
            <v>217</v>
          </cell>
          <cell r="B113" t="str">
            <v>0.131</v>
          </cell>
        </row>
        <row r="114">
          <cell r="A114" t="str">
            <v>215</v>
          </cell>
          <cell r="B114" t="str">
            <v>0.136</v>
          </cell>
        </row>
        <row r="115">
          <cell r="A115" t="str">
            <v>2135</v>
          </cell>
          <cell r="B115" t="str">
            <v>0.398</v>
          </cell>
        </row>
        <row r="116">
          <cell r="A116" t="str">
            <v>2130</v>
          </cell>
          <cell r="B116" t="str">
            <v>0.501</v>
          </cell>
        </row>
        <row r="117">
          <cell r="A117" t="str">
            <v>2125</v>
          </cell>
          <cell r="B117" t="str">
            <v>0.692</v>
          </cell>
        </row>
        <row r="118">
          <cell r="A118" t="str">
            <v>212</v>
          </cell>
          <cell r="B118" t="str">
            <v>0.147</v>
          </cell>
        </row>
        <row r="119">
          <cell r="A119" t="str">
            <v>210</v>
          </cell>
          <cell r="B119" t="str">
            <v>0.158</v>
          </cell>
        </row>
        <row r="120">
          <cell r="A120" t="str">
            <v>2035</v>
          </cell>
          <cell r="B120" t="str">
            <v>0.373</v>
          </cell>
        </row>
        <row r="121">
          <cell r="A121" t="str">
            <v>2030</v>
          </cell>
          <cell r="B121" t="str">
            <v>0.464</v>
          </cell>
        </row>
        <row r="122">
          <cell r="A122" t="str">
            <v>2025</v>
          </cell>
          <cell r="B122" t="str">
            <v>0.631</v>
          </cell>
        </row>
        <row r="123">
          <cell r="A123" t="str">
            <v>2020</v>
          </cell>
          <cell r="B123" t="str">
            <v>1.000</v>
          </cell>
        </row>
        <row r="124">
          <cell r="A124" t="str">
            <v>1935</v>
          </cell>
          <cell r="B124" t="str">
            <v>0.349</v>
          </cell>
        </row>
        <row r="125">
          <cell r="A125" t="str">
            <v>1930</v>
          </cell>
          <cell r="B125" t="str">
            <v>0.430</v>
          </cell>
        </row>
        <row r="126">
          <cell r="A126" t="str">
            <v>1925</v>
          </cell>
          <cell r="B126" t="str">
            <v>0.575</v>
          </cell>
        </row>
        <row r="127">
          <cell r="A127" t="str">
            <v>1920</v>
          </cell>
          <cell r="B127" t="str">
            <v>0.891</v>
          </cell>
        </row>
        <row r="128">
          <cell r="A128" t="str">
            <v>1835</v>
          </cell>
          <cell r="B128" t="str">
            <v>0.327</v>
          </cell>
        </row>
        <row r="129">
          <cell r="A129" t="str">
            <v>1830</v>
          </cell>
          <cell r="B129" t="str">
            <v>0.398</v>
          </cell>
        </row>
        <row r="130">
          <cell r="A130" t="str">
            <v>1825</v>
          </cell>
          <cell r="B130" t="str">
            <v>0.525</v>
          </cell>
        </row>
        <row r="131">
          <cell r="A131" t="str">
            <v>1820</v>
          </cell>
          <cell r="B131" t="str">
            <v>0.794</v>
          </cell>
        </row>
        <row r="132">
          <cell r="A132" t="str">
            <v>1818</v>
          </cell>
          <cell r="B132" t="str">
            <v>1.00</v>
          </cell>
        </row>
        <row r="133">
          <cell r="A133" t="str">
            <v>18</v>
          </cell>
          <cell r="B133" t="str">
            <v>0.133</v>
          </cell>
        </row>
        <row r="134">
          <cell r="A134" t="str">
            <v>1735</v>
          </cell>
          <cell r="B134" t="str">
            <v>0.306</v>
          </cell>
        </row>
        <row r="135">
          <cell r="A135" t="str">
            <v>1730</v>
          </cell>
          <cell r="B135" t="str">
            <v>0.369</v>
          </cell>
        </row>
        <row r="136">
          <cell r="A136" t="str">
            <v>1725</v>
          </cell>
          <cell r="B136" t="str">
            <v>0.479</v>
          </cell>
        </row>
        <row r="137">
          <cell r="A137" t="str">
            <v>1720</v>
          </cell>
          <cell r="B137" t="str">
            <v>0.708</v>
          </cell>
        </row>
        <row r="138">
          <cell r="A138" t="str">
            <v>1718</v>
          </cell>
          <cell r="B138" t="str">
            <v>0.880</v>
          </cell>
        </row>
        <row r="139">
          <cell r="A139" t="str">
            <v>1717</v>
          </cell>
          <cell r="B139" t="str">
            <v>1.000</v>
          </cell>
        </row>
        <row r="140">
          <cell r="A140" t="str">
            <v>1635</v>
          </cell>
          <cell r="B140" t="str">
            <v>0.287</v>
          </cell>
        </row>
        <row r="141">
          <cell r="A141" t="str">
            <v>1630</v>
          </cell>
          <cell r="B141" t="str">
            <v>0.341</v>
          </cell>
        </row>
        <row r="142">
          <cell r="A142" t="str">
            <v>1625</v>
          </cell>
          <cell r="B142" t="str">
            <v>0.437</v>
          </cell>
        </row>
        <row r="143">
          <cell r="A143" t="str">
            <v>1620</v>
          </cell>
          <cell r="B143" t="str">
            <v>0.631</v>
          </cell>
        </row>
        <row r="144">
          <cell r="A144" t="str">
            <v>1618</v>
          </cell>
          <cell r="B144" t="str">
            <v>0.774</v>
          </cell>
        </row>
        <row r="145">
          <cell r="A145" t="str">
            <v>1617</v>
          </cell>
          <cell r="B145" t="str">
            <v>0.873</v>
          </cell>
        </row>
        <row r="146">
          <cell r="A146" t="str">
            <v>16</v>
          </cell>
          <cell r="B146" t="str">
            <v>0.147</v>
          </cell>
        </row>
        <row r="147">
          <cell r="A147" t="str">
            <v>1535</v>
          </cell>
          <cell r="B147" t="str">
            <v>0.268</v>
          </cell>
        </row>
        <row r="148">
          <cell r="A148" t="str">
            <v>1530</v>
          </cell>
          <cell r="B148" t="str">
            <v>0.316</v>
          </cell>
        </row>
        <row r="149">
          <cell r="A149" t="str">
            <v>1525</v>
          </cell>
          <cell r="B149" t="str">
            <v>0.398</v>
          </cell>
        </row>
        <row r="150">
          <cell r="A150" t="str">
            <v>1520</v>
          </cell>
          <cell r="B150" t="str">
            <v>0.562</v>
          </cell>
        </row>
        <row r="151">
          <cell r="A151" t="str">
            <v>1518</v>
          </cell>
          <cell r="B151" t="str">
            <v>0.681</v>
          </cell>
        </row>
        <row r="152">
          <cell r="A152" t="str">
            <v>1517</v>
          </cell>
          <cell r="B152" t="str">
            <v>0.763</v>
          </cell>
        </row>
        <row r="153">
          <cell r="A153" t="str">
            <v>1515</v>
          </cell>
          <cell r="B153" t="str">
            <v>1.000</v>
          </cell>
        </row>
        <row r="154">
          <cell r="A154" t="str">
            <v>15</v>
          </cell>
          <cell r="B154" t="str">
            <v>0.158</v>
          </cell>
        </row>
        <row r="155">
          <cell r="A155" t="str">
            <v>1435</v>
          </cell>
          <cell r="B155" t="str">
            <v>0.251</v>
          </cell>
        </row>
        <row r="156">
          <cell r="A156" t="str">
            <v>1430</v>
          </cell>
          <cell r="B156" t="str">
            <v>0.293</v>
          </cell>
        </row>
        <row r="157">
          <cell r="A157" t="str">
            <v>1425</v>
          </cell>
          <cell r="B157" t="str">
            <v>0.363</v>
          </cell>
        </row>
        <row r="158">
          <cell r="A158" t="str">
            <v>1420</v>
          </cell>
          <cell r="B158" t="str">
            <v>0.501</v>
          </cell>
        </row>
        <row r="159">
          <cell r="A159" t="str">
            <v>1418</v>
          </cell>
          <cell r="B159" t="str">
            <v>0.599</v>
          </cell>
        </row>
        <row r="160">
          <cell r="A160" t="str">
            <v>1417</v>
          </cell>
          <cell r="B160" t="str">
            <v>0.666</v>
          </cell>
        </row>
        <row r="161">
          <cell r="A161" t="str">
            <v>1415</v>
          </cell>
          <cell r="B161" t="str">
            <v>0.858</v>
          </cell>
        </row>
        <row r="162">
          <cell r="A162" t="str">
            <v>135</v>
          </cell>
          <cell r="B162" t="str">
            <v>0.107</v>
          </cell>
        </row>
        <row r="163">
          <cell r="A163" t="str">
            <v>1335</v>
          </cell>
          <cell r="B163" t="str">
            <v>0.235</v>
          </cell>
        </row>
        <row r="164">
          <cell r="A164" t="str">
            <v>1330</v>
          </cell>
          <cell r="B164" t="str">
            <v>0.271</v>
          </cell>
        </row>
        <row r="165">
          <cell r="A165" t="str">
            <v>1325</v>
          </cell>
          <cell r="B165" t="str">
            <v>0.331</v>
          </cell>
        </row>
        <row r="166">
          <cell r="A166" t="str">
            <v>1320</v>
          </cell>
          <cell r="B166" t="str">
            <v>0.447</v>
          </cell>
        </row>
        <row r="167">
          <cell r="A167" t="str">
            <v>1318</v>
          </cell>
          <cell r="B167" t="str">
            <v>0.527</v>
          </cell>
        </row>
        <row r="168">
          <cell r="A168" t="str">
            <v>1317</v>
          </cell>
          <cell r="B168" t="str">
            <v>0.582</v>
          </cell>
        </row>
        <row r="169">
          <cell r="A169" t="str">
            <v>1315</v>
          </cell>
          <cell r="B169" t="str">
            <v>0.736</v>
          </cell>
        </row>
        <row r="170">
          <cell r="A170" t="str">
            <v>130</v>
          </cell>
          <cell r="B170" t="str">
            <v>0.108</v>
          </cell>
        </row>
        <row r="171">
          <cell r="A171" t="str">
            <v>125</v>
          </cell>
          <cell r="B171" t="str">
            <v>0.110</v>
          </cell>
        </row>
        <row r="172">
          <cell r="A172" t="str">
            <v>1235</v>
          </cell>
          <cell r="B172" t="str">
            <v>0.220</v>
          </cell>
        </row>
        <row r="173">
          <cell r="A173" t="str">
            <v>1230</v>
          </cell>
          <cell r="B173" t="str">
            <v>0.251</v>
          </cell>
        </row>
        <row r="174">
          <cell r="A174" t="str">
            <v>1225</v>
          </cell>
          <cell r="B174" t="str">
            <v>0.302</v>
          </cell>
        </row>
        <row r="175">
          <cell r="A175" t="str">
            <v>1220</v>
          </cell>
          <cell r="B175" t="str">
            <v>0.398</v>
          </cell>
        </row>
        <row r="176">
          <cell r="A176" t="str">
            <v>1218</v>
          </cell>
          <cell r="B176" t="str">
            <v>0.464</v>
          </cell>
        </row>
        <row r="177">
          <cell r="A177" t="str">
            <v>1217</v>
          </cell>
          <cell r="B177" t="str">
            <v>0.508</v>
          </cell>
        </row>
        <row r="178">
          <cell r="A178" t="str">
            <v>1215</v>
          </cell>
          <cell r="B178" t="str">
            <v>0.631</v>
          </cell>
        </row>
        <row r="179">
          <cell r="A179" t="str">
            <v>1212</v>
          </cell>
          <cell r="B179" t="str">
            <v>1.000</v>
          </cell>
        </row>
        <row r="180">
          <cell r="A180" t="str">
            <v>120</v>
          </cell>
          <cell r="B180" t="str">
            <v>0.112</v>
          </cell>
        </row>
        <row r="181">
          <cell r="A181" t="str">
            <v>118</v>
          </cell>
          <cell r="B181" t="str">
            <v>0.114</v>
          </cell>
        </row>
        <row r="182">
          <cell r="A182" t="str">
            <v>117</v>
          </cell>
          <cell r="B182" t="str">
            <v>0.115</v>
          </cell>
        </row>
        <row r="183">
          <cell r="A183" t="str">
            <v>115</v>
          </cell>
          <cell r="B183" t="str">
            <v>0.117</v>
          </cell>
        </row>
        <row r="184">
          <cell r="A184" t="str">
            <v>1135</v>
          </cell>
          <cell r="B184" t="str">
            <v>0.206</v>
          </cell>
        </row>
        <row r="185">
          <cell r="A185" t="str">
            <v>1130</v>
          </cell>
          <cell r="B185" t="str">
            <v>0.233</v>
          </cell>
        </row>
        <row r="186">
          <cell r="A186" t="str">
            <v>1125</v>
          </cell>
          <cell r="B186" t="str">
            <v>0.275</v>
          </cell>
        </row>
        <row r="187">
          <cell r="A187" t="str">
            <v>1120</v>
          </cell>
          <cell r="B187" t="str">
            <v>0.355</v>
          </cell>
        </row>
        <row r="188">
          <cell r="A188" t="str">
            <v>112</v>
          </cell>
          <cell r="B188" t="str">
            <v>0.121</v>
          </cell>
        </row>
        <row r="189">
          <cell r="A189" t="str">
            <v>1118</v>
          </cell>
          <cell r="B189" t="str">
            <v>0.408</v>
          </cell>
        </row>
        <row r="190">
          <cell r="A190" t="str">
            <v>1117</v>
          </cell>
          <cell r="B190" t="str">
            <v>0.444</v>
          </cell>
        </row>
        <row r="191">
          <cell r="A191" t="str">
            <v>1115</v>
          </cell>
          <cell r="B191" t="str">
            <v>0.541</v>
          </cell>
        </row>
        <row r="192">
          <cell r="A192" t="str">
            <v>1112</v>
          </cell>
          <cell r="B192" t="str">
            <v>0.825</v>
          </cell>
        </row>
        <row r="193">
          <cell r="A193" t="str">
            <v>110</v>
          </cell>
          <cell r="B193" t="str">
            <v>0.126</v>
          </cell>
        </row>
        <row r="194">
          <cell r="A194" t="str">
            <v>1035</v>
          </cell>
          <cell r="B194" t="str">
            <v>0.193</v>
          </cell>
        </row>
        <row r="195">
          <cell r="A195" t="str">
            <v>1030</v>
          </cell>
          <cell r="B195" t="str">
            <v>0.215</v>
          </cell>
        </row>
        <row r="196">
          <cell r="A196" t="str">
            <v>1025</v>
          </cell>
          <cell r="B196" t="str">
            <v>0.251</v>
          </cell>
        </row>
        <row r="197">
          <cell r="A197" t="str">
            <v>1020</v>
          </cell>
          <cell r="B197" t="str">
            <v>0.316</v>
          </cell>
        </row>
        <row r="198">
          <cell r="A198" t="str">
            <v>1018</v>
          </cell>
          <cell r="B198" t="str">
            <v>0.359</v>
          </cell>
        </row>
        <row r="199">
          <cell r="A199" t="str">
            <v>1017</v>
          </cell>
          <cell r="B199" t="str">
            <v>0.387</v>
          </cell>
        </row>
        <row r="200">
          <cell r="A200" t="str">
            <v>1015</v>
          </cell>
          <cell r="B200" t="str">
            <v>0.464</v>
          </cell>
        </row>
        <row r="201">
          <cell r="A201" t="str">
            <v>1012</v>
          </cell>
          <cell r="B201" t="str">
            <v>0.681</v>
          </cell>
        </row>
        <row r="202">
          <cell r="A202" t="str">
            <v>1010</v>
          </cell>
          <cell r="B202" t="str">
            <v>1.000</v>
          </cell>
        </row>
        <row r="203">
          <cell r="A203" t="str">
            <v>08</v>
          </cell>
          <cell r="B203" t="str">
            <v>0.100</v>
          </cell>
        </row>
        <row r="204">
          <cell r="A204" t="str">
            <v>06</v>
          </cell>
          <cell r="B204" t="str">
            <v>0.100</v>
          </cell>
        </row>
        <row r="205">
          <cell r="A205" t="str">
            <v>05</v>
          </cell>
          <cell r="B205" t="str">
            <v>0.100</v>
          </cell>
        </row>
        <row r="206">
          <cell r="A206" t="str">
            <v>035</v>
          </cell>
          <cell r="B206" t="str">
            <v>0.100</v>
          </cell>
        </row>
        <row r="207">
          <cell r="A207" t="str">
            <v>030</v>
          </cell>
          <cell r="B207" t="str">
            <v>0.100</v>
          </cell>
        </row>
        <row r="208">
          <cell r="A208" t="str">
            <v>025</v>
          </cell>
          <cell r="B208" t="str">
            <v>0.100</v>
          </cell>
        </row>
        <row r="209">
          <cell r="A209" t="str">
            <v>020</v>
          </cell>
          <cell r="B209" t="str">
            <v>0.1</v>
          </cell>
        </row>
        <row r="210">
          <cell r="A210" t="str">
            <v>018</v>
          </cell>
          <cell r="B210" t="str">
            <v>0.100</v>
          </cell>
        </row>
        <row r="211">
          <cell r="A211" t="str">
            <v>017</v>
          </cell>
          <cell r="B211" t="str">
            <v>0.100</v>
          </cell>
        </row>
        <row r="212">
          <cell r="A212" t="str">
            <v>015</v>
          </cell>
          <cell r="B212" t="str">
            <v>0.100</v>
          </cell>
        </row>
        <row r="213">
          <cell r="A213" t="str">
            <v>012</v>
          </cell>
          <cell r="B213" t="str">
            <v>0.100</v>
          </cell>
        </row>
        <row r="214">
          <cell r="A214" t="str">
            <v>010</v>
          </cell>
          <cell r="B214" t="str">
            <v>0.100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제품별"/>
      <sheetName val="60KCF_01"/>
      <sheetName val="BASE MC"/>
      <sheetName val="전체통합BOM"/>
      <sheetName val="Sheet1"/>
      <sheetName val="Sheet2"/>
      <sheetName val="미발주분"/>
      <sheetName val="Sheet3"/>
      <sheetName val="Sheet4"/>
      <sheetName val="Sheet5"/>
      <sheetName val="Sheet6"/>
      <sheetName val="별제권_정리담보권1"/>
      <sheetName val="2.대외공문"/>
      <sheetName val="98연계표"/>
      <sheetName val="공수TABLE"/>
      <sheetName val="제조 경영"/>
      <sheetName val="T7_2_P2_Glass Conveyor_Set Up일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Y5" t="str">
            <v>7BFGI01</v>
          </cell>
        </row>
        <row r="35">
          <cell r="C35" t="str">
            <v>진척율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DB"/>
      <sheetName val="용어기준"/>
      <sheetName val="制费-分月"/>
      <sheetName val="영업그룹"/>
      <sheetName val="144"/>
      <sheetName val="3CH"/>
      <sheetName val="Data2"/>
      <sheetName val="ANALYTIC"/>
      <sheetName val="지우지마세요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ㅁㅁㅁ"/>
      <sheetName val="Sheet1"/>
      <sheetName val="정리"/>
      <sheetName val="Sheet3"/>
      <sheetName val="☞임금인상률"/>
      <sheetName val="☞사망율"/>
    </sheetNames>
    <sheetDataSet>
      <sheetData sheetId="0" refreshError="1"/>
      <sheetData sheetId="1" refreshError="1"/>
      <sheetData sheetId="2" refreshError="1">
        <row r="1">
          <cell r="A1" t="str">
            <v>퇴 직 금  추 계 액</v>
          </cell>
        </row>
        <row r="2">
          <cell r="I2">
            <v>39903</v>
          </cell>
        </row>
        <row r="3">
          <cell r="A3" t="str">
            <v>NO</v>
          </cell>
          <cell r="B3" t="str">
            <v>사번</v>
          </cell>
          <cell r="C3" t="str">
            <v>성명</v>
          </cell>
          <cell r="D3" t="str">
            <v>사번</v>
          </cell>
          <cell r="E3" t="str">
            <v>부서</v>
          </cell>
          <cell r="F3" t="str">
            <v>성별</v>
          </cell>
          <cell r="G3" t="str">
            <v>주민등록번호</v>
          </cell>
          <cell r="H3" t="str">
            <v>입사일자</v>
          </cell>
          <cell r="I3" t="str">
            <v>입사일자
중간정산</v>
          </cell>
          <cell r="J3" t="str">
            <v>근속</v>
          </cell>
          <cell r="K3" t="str">
            <v>근속</v>
          </cell>
          <cell r="L3" t="str">
            <v>통상일급</v>
          </cell>
          <cell r="M3" t="str">
            <v>급       여</v>
          </cell>
          <cell r="AB3" t="str">
            <v>년차</v>
          </cell>
          <cell r="AD3">
            <v>39813</v>
          </cell>
          <cell r="AF3" t="str">
            <v>평균임금</v>
          </cell>
          <cell r="AG3" t="str">
            <v>가산</v>
          </cell>
          <cell r="AH3" t="str">
            <v>퇴직금</v>
          </cell>
        </row>
        <row r="4">
          <cell r="M4" t="str">
            <v>09/01월</v>
          </cell>
          <cell r="N4" t="str">
            <v>09/02월</v>
          </cell>
          <cell r="O4" t="str">
            <v>09/3월</v>
          </cell>
          <cell r="P4" t="str">
            <v>계</v>
          </cell>
          <cell r="Q4" t="str">
            <v>월할</v>
          </cell>
          <cell r="R4" t="str">
            <v>08/5</v>
          </cell>
          <cell r="S4" t="str">
            <v>7</v>
          </cell>
          <cell r="T4" t="str">
            <v>9</v>
          </cell>
          <cell r="U4" t="str">
            <v>특</v>
          </cell>
          <cell r="V4" t="str">
            <v>11</v>
          </cell>
          <cell r="W4" t="str">
            <v>09/1</v>
          </cell>
          <cell r="X4" t="str">
            <v>특</v>
          </cell>
          <cell r="Y4">
            <v>3</v>
          </cell>
          <cell r="Z4" t="str">
            <v>계</v>
          </cell>
          <cell r="AA4" t="str">
            <v>월할</v>
          </cell>
          <cell r="AB4" t="str">
            <v>발생</v>
          </cell>
          <cell r="AC4" t="str">
            <v>가산</v>
          </cell>
          <cell r="AD4" t="str">
            <v>총액</v>
          </cell>
          <cell r="AE4" t="str">
            <v>월할</v>
          </cell>
        </row>
        <row r="5">
          <cell r="A5">
            <v>1</v>
          </cell>
          <cell r="B5">
            <v>19890001</v>
          </cell>
          <cell r="C5" t="str">
            <v>박경수</v>
          </cell>
          <cell r="D5">
            <v>19890001</v>
          </cell>
          <cell r="E5" t="str">
            <v>가공반</v>
          </cell>
          <cell r="F5" t="str">
            <v>남</v>
          </cell>
          <cell r="G5" t="str">
            <v>581021-1006026</v>
          </cell>
          <cell r="H5">
            <v>32512</v>
          </cell>
          <cell r="I5">
            <v>37803</v>
          </cell>
          <cell r="J5">
            <v>20.24931506849315</v>
          </cell>
          <cell r="K5">
            <v>5.7534246575342465</v>
          </cell>
          <cell r="L5">
            <v>59283.333333000002</v>
          </cell>
          <cell r="M5">
            <v>2235960</v>
          </cell>
          <cell r="N5">
            <v>2353500</v>
          </cell>
          <cell r="O5">
            <v>2413800</v>
          </cell>
          <cell r="P5">
            <v>7003260</v>
          </cell>
          <cell r="Q5">
            <v>2308800</v>
          </cell>
          <cell r="R5">
            <v>1866110</v>
          </cell>
          <cell r="S5">
            <v>2203370</v>
          </cell>
          <cell r="T5">
            <v>1983370</v>
          </cell>
          <cell r="U5">
            <v>2124200</v>
          </cell>
          <cell r="V5">
            <v>1983370</v>
          </cell>
          <cell r="W5">
            <v>2183370</v>
          </cell>
          <cell r="X5">
            <v>2405250</v>
          </cell>
          <cell r="Y5">
            <v>1983370</v>
          </cell>
          <cell r="Z5">
            <v>16732410</v>
          </cell>
          <cell r="AA5">
            <v>1394400</v>
          </cell>
          <cell r="AB5">
            <v>15</v>
          </cell>
          <cell r="AC5">
            <v>9</v>
          </cell>
          <cell r="AD5">
            <v>1422799.9999919999</v>
          </cell>
          <cell r="AE5">
            <v>118500</v>
          </cell>
          <cell r="AF5">
            <v>3821700</v>
          </cell>
          <cell r="AG5">
            <v>0.5</v>
          </cell>
          <cell r="AH5">
            <v>23898713</v>
          </cell>
        </row>
        <row r="6">
          <cell r="A6">
            <v>2</v>
          </cell>
          <cell r="B6">
            <v>19890012</v>
          </cell>
          <cell r="C6" t="str">
            <v>김승만</v>
          </cell>
          <cell r="D6">
            <v>19890012</v>
          </cell>
          <cell r="E6" t="str">
            <v>가공반</v>
          </cell>
          <cell r="F6" t="str">
            <v>남</v>
          </cell>
          <cell r="G6" t="str">
            <v>620423-1821910</v>
          </cell>
          <cell r="H6">
            <v>32599</v>
          </cell>
          <cell r="I6">
            <v>39326</v>
          </cell>
          <cell r="J6">
            <v>20.010958904109589</v>
          </cell>
          <cell r="K6">
            <v>1.5808219178082192</v>
          </cell>
          <cell r="L6">
            <v>64190</v>
          </cell>
          <cell r="M6">
            <v>2751740</v>
          </cell>
          <cell r="N6">
            <v>2412120</v>
          </cell>
          <cell r="O6">
            <v>2686380</v>
          </cell>
          <cell r="P6">
            <v>7850240</v>
          </cell>
          <cell r="Q6">
            <v>2588100</v>
          </cell>
          <cell r="R6">
            <v>2024580</v>
          </cell>
          <cell r="S6">
            <v>2392280</v>
          </cell>
          <cell r="T6">
            <v>1902000</v>
          </cell>
          <cell r="U6">
            <v>2253440</v>
          </cell>
          <cell r="V6">
            <v>2172280</v>
          </cell>
          <cell r="W6">
            <v>2372280</v>
          </cell>
          <cell r="X6">
            <v>2566800</v>
          </cell>
          <cell r="Y6">
            <v>2002100</v>
          </cell>
          <cell r="Z6">
            <v>17685760</v>
          </cell>
          <cell r="AA6">
            <v>1473900</v>
          </cell>
          <cell r="AB6">
            <v>15</v>
          </cell>
          <cell r="AC6">
            <v>9</v>
          </cell>
          <cell r="AD6">
            <v>1540560</v>
          </cell>
          <cell r="AE6">
            <v>128400</v>
          </cell>
          <cell r="AF6">
            <v>4190400</v>
          </cell>
          <cell r="AG6">
            <v>0</v>
          </cell>
          <cell r="AH6">
            <v>6624276</v>
          </cell>
        </row>
        <row r="7">
          <cell r="A7">
            <v>3</v>
          </cell>
          <cell r="B7">
            <v>19920002</v>
          </cell>
          <cell r="C7" t="str">
            <v>장하일</v>
          </cell>
          <cell r="D7">
            <v>19920002</v>
          </cell>
          <cell r="E7" t="str">
            <v>가공반</v>
          </cell>
          <cell r="F7" t="str">
            <v>남</v>
          </cell>
          <cell r="G7" t="str">
            <v>700407-1807617</v>
          </cell>
          <cell r="H7">
            <v>33786</v>
          </cell>
          <cell r="I7">
            <v>39326</v>
          </cell>
          <cell r="J7">
            <v>16.758904109589039</v>
          </cell>
          <cell r="K7">
            <v>1.5808219178082192</v>
          </cell>
          <cell r="L7">
            <v>52563.333333000002</v>
          </cell>
          <cell r="M7">
            <v>2204610</v>
          </cell>
          <cell r="N7">
            <v>2181190</v>
          </cell>
          <cell r="O7">
            <v>2216050</v>
          </cell>
          <cell r="P7">
            <v>6601850</v>
          </cell>
          <cell r="Q7">
            <v>2176500</v>
          </cell>
          <cell r="R7">
            <v>1527100</v>
          </cell>
          <cell r="S7">
            <v>1880320</v>
          </cell>
          <cell r="T7">
            <v>1530250</v>
          </cell>
          <cell r="U7">
            <v>1900280</v>
          </cell>
          <cell r="V7">
            <v>1660320</v>
          </cell>
          <cell r="W7">
            <v>1860320</v>
          </cell>
          <cell r="X7">
            <v>2125350</v>
          </cell>
          <cell r="Y7">
            <v>1660320</v>
          </cell>
          <cell r="Z7">
            <v>14144260</v>
          </cell>
          <cell r="AA7">
            <v>1178700</v>
          </cell>
          <cell r="AB7">
            <v>15</v>
          </cell>
          <cell r="AC7">
            <v>8</v>
          </cell>
          <cell r="AD7">
            <v>1208956.6666590001</v>
          </cell>
          <cell r="AE7">
            <v>100800</v>
          </cell>
          <cell r="AF7">
            <v>3456000</v>
          </cell>
          <cell r="AG7">
            <v>0</v>
          </cell>
          <cell r="AH7">
            <v>5463321</v>
          </cell>
        </row>
        <row r="8">
          <cell r="A8">
            <v>4</v>
          </cell>
          <cell r="B8">
            <v>19930004</v>
          </cell>
          <cell r="C8" t="str">
            <v>이성웅</v>
          </cell>
          <cell r="D8">
            <v>19930004</v>
          </cell>
          <cell r="E8" t="str">
            <v>가공반</v>
          </cell>
          <cell r="F8" t="str">
            <v>남</v>
          </cell>
          <cell r="G8" t="str">
            <v>700115-1148321</v>
          </cell>
          <cell r="H8">
            <v>34221</v>
          </cell>
          <cell r="I8">
            <v>39326</v>
          </cell>
          <cell r="J8">
            <v>15.567123287671233</v>
          </cell>
          <cell r="K8">
            <v>1.5808219178082192</v>
          </cell>
          <cell r="L8">
            <v>53043.333333000002</v>
          </cell>
          <cell r="M8">
            <v>2080230</v>
          </cell>
          <cell r="N8">
            <v>2275380</v>
          </cell>
          <cell r="O8">
            <v>2438400</v>
          </cell>
          <cell r="P8">
            <v>6794010</v>
          </cell>
          <cell r="Q8">
            <v>2239800</v>
          </cell>
          <cell r="R8">
            <v>1546080</v>
          </cell>
          <cell r="S8">
            <v>1897200</v>
          </cell>
          <cell r="T8">
            <v>1677200</v>
          </cell>
          <cell r="U8">
            <v>1917560</v>
          </cell>
          <cell r="V8">
            <v>1677200</v>
          </cell>
          <cell r="W8">
            <v>1877200</v>
          </cell>
          <cell r="X8">
            <v>2146950</v>
          </cell>
          <cell r="Y8">
            <v>1677200</v>
          </cell>
          <cell r="Z8">
            <v>14416590</v>
          </cell>
          <cell r="AA8">
            <v>1201500</v>
          </cell>
          <cell r="AB8">
            <v>15</v>
          </cell>
          <cell r="AC8">
            <v>7</v>
          </cell>
          <cell r="AD8">
            <v>1166953.333326</v>
          </cell>
          <cell r="AE8">
            <v>97200</v>
          </cell>
          <cell r="AF8">
            <v>3538500</v>
          </cell>
          <cell r="AG8">
            <v>0</v>
          </cell>
          <cell r="AH8">
            <v>5593738</v>
          </cell>
        </row>
        <row r="9">
          <cell r="A9">
            <v>5</v>
          </cell>
          <cell r="B9">
            <v>19940012</v>
          </cell>
          <cell r="C9" t="str">
            <v>김영선</v>
          </cell>
          <cell r="D9">
            <v>19940012</v>
          </cell>
          <cell r="E9" t="str">
            <v>가공반</v>
          </cell>
          <cell r="F9" t="str">
            <v>남</v>
          </cell>
          <cell r="G9" t="str">
            <v>680930-1392520</v>
          </cell>
          <cell r="H9">
            <v>34652</v>
          </cell>
          <cell r="I9">
            <v>38777</v>
          </cell>
          <cell r="J9">
            <v>14.386301369863014</v>
          </cell>
          <cell r="K9">
            <v>3.0849315068493151</v>
          </cell>
          <cell r="L9">
            <v>50256.666665999997</v>
          </cell>
          <cell r="M9">
            <v>2130490</v>
          </cell>
          <cell r="N9">
            <v>2216190</v>
          </cell>
          <cell r="O9">
            <v>2400380</v>
          </cell>
          <cell r="P9">
            <v>6747060</v>
          </cell>
          <cell r="Q9">
            <v>2224200</v>
          </cell>
          <cell r="R9">
            <v>1393470</v>
          </cell>
          <cell r="S9">
            <v>1736950</v>
          </cell>
          <cell r="T9">
            <v>1516950</v>
          </cell>
          <cell r="U9">
            <v>1844840</v>
          </cell>
          <cell r="V9">
            <v>1516950</v>
          </cell>
          <cell r="W9">
            <v>1716950</v>
          </cell>
          <cell r="X9">
            <v>2056050</v>
          </cell>
          <cell r="Y9">
            <v>1516950</v>
          </cell>
          <cell r="Z9">
            <v>13299110</v>
          </cell>
          <cell r="AA9">
            <v>1108200</v>
          </cell>
          <cell r="AB9">
            <v>15</v>
          </cell>
          <cell r="AC9">
            <v>7</v>
          </cell>
          <cell r="AD9">
            <v>1105646.666652</v>
          </cell>
          <cell r="AE9">
            <v>92100</v>
          </cell>
          <cell r="AF9">
            <v>3424500</v>
          </cell>
          <cell r="AG9">
            <v>0</v>
          </cell>
          <cell r="AH9">
            <v>10564348</v>
          </cell>
        </row>
        <row r="10">
          <cell r="A10">
            <v>6</v>
          </cell>
          <cell r="B10">
            <v>19950008</v>
          </cell>
          <cell r="C10" t="str">
            <v>최준</v>
          </cell>
          <cell r="D10">
            <v>19950008</v>
          </cell>
          <cell r="E10" t="str">
            <v>가공반</v>
          </cell>
          <cell r="F10" t="str">
            <v>남</v>
          </cell>
          <cell r="G10" t="str">
            <v>730207-1331610</v>
          </cell>
          <cell r="H10">
            <v>34990</v>
          </cell>
          <cell r="I10">
            <v>37591</v>
          </cell>
          <cell r="J10">
            <v>13.46027397260274</v>
          </cell>
          <cell r="K10">
            <v>6.3342465753424655</v>
          </cell>
          <cell r="L10">
            <v>47263.333333000002</v>
          </cell>
          <cell r="M10">
            <v>1922760</v>
          </cell>
          <cell r="N10">
            <v>1972710</v>
          </cell>
          <cell r="O10">
            <v>2030470</v>
          </cell>
          <cell r="P10">
            <v>5925940</v>
          </cell>
          <cell r="Q10">
            <v>1953600</v>
          </cell>
          <cell r="R10">
            <v>1218490</v>
          </cell>
          <cell r="S10">
            <v>1642530</v>
          </cell>
          <cell r="T10">
            <v>1311090</v>
          </cell>
          <cell r="U10">
            <v>1727480</v>
          </cell>
          <cell r="V10">
            <v>1311090</v>
          </cell>
          <cell r="W10">
            <v>1511090</v>
          </cell>
          <cell r="X10">
            <v>1909350</v>
          </cell>
          <cell r="Y10">
            <v>1422530</v>
          </cell>
          <cell r="Z10">
            <v>12053650</v>
          </cell>
          <cell r="AA10">
            <v>1004400</v>
          </cell>
          <cell r="AB10">
            <v>15</v>
          </cell>
          <cell r="AC10">
            <v>6</v>
          </cell>
          <cell r="AD10">
            <v>992529.99999300006</v>
          </cell>
          <cell r="AE10">
            <v>82800</v>
          </cell>
          <cell r="AF10">
            <v>3040800</v>
          </cell>
          <cell r="AG10">
            <v>1</v>
          </cell>
          <cell r="AH10">
            <v>22301977</v>
          </cell>
        </row>
        <row r="11">
          <cell r="A11">
            <v>7</v>
          </cell>
          <cell r="B11">
            <v>19960001</v>
          </cell>
          <cell r="C11" t="str">
            <v>박상열</v>
          </cell>
          <cell r="D11">
            <v>19960001</v>
          </cell>
          <cell r="E11" t="str">
            <v>가공반</v>
          </cell>
          <cell r="F11" t="str">
            <v>남</v>
          </cell>
          <cell r="G11" t="str">
            <v>780112-1155416</v>
          </cell>
          <cell r="H11">
            <v>35067</v>
          </cell>
          <cell r="I11">
            <v>38473</v>
          </cell>
          <cell r="J11">
            <v>13.24931506849315</v>
          </cell>
          <cell r="K11">
            <v>3.9178082191780823</v>
          </cell>
          <cell r="L11">
            <v>46733.333333000002</v>
          </cell>
          <cell r="M11">
            <v>2008550</v>
          </cell>
          <cell r="N11">
            <v>2024300</v>
          </cell>
          <cell r="O11">
            <v>2097720</v>
          </cell>
          <cell r="P11">
            <v>6130570</v>
          </cell>
          <cell r="Q11">
            <v>2021100</v>
          </cell>
          <cell r="R11">
            <v>1181400</v>
          </cell>
          <cell r="S11">
            <v>1505200</v>
          </cell>
          <cell r="T11">
            <v>1394440</v>
          </cell>
          <cell r="U11">
            <v>1712000</v>
          </cell>
          <cell r="V11">
            <v>1394440</v>
          </cell>
          <cell r="W11">
            <v>1594440</v>
          </cell>
          <cell r="X11">
            <v>1890000</v>
          </cell>
          <cell r="Y11">
            <v>1394440</v>
          </cell>
          <cell r="Z11">
            <v>12066360</v>
          </cell>
          <cell r="AA11">
            <v>1005600</v>
          </cell>
          <cell r="AB11">
            <v>15</v>
          </cell>
          <cell r="AC11">
            <v>6</v>
          </cell>
          <cell r="AD11">
            <v>981399.99999300006</v>
          </cell>
          <cell r="AE11">
            <v>81900</v>
          </cell>
          <cell r="AF11">
            <v>3108600</v>
          </cell>
          <cell r="AG11">
            <v>0</v>
          </cell>
          <cell r="AH11">
            <v>12178899</v>
          </cell>
        </row>
        <row r="12">
          <cell r="A12">
            <v>8</v>
          </cell>
          <cell r="B12">
            <v>19960002</v>
          </cell>
          <cell r="C12" t="str">
            <v>최경순</v>
          </cell>
          <cell r="D12">
            <v>19960002</v>
          </cell>
          <cell r="E12" t="str">
            <v>가공반</v>
          </cell>
          <cell r="F12" t="str">
            <v>남</v>
          </cell>
          <cell r="G12" t="str">
            <v>711210-1348032</v>
          </cell>
          <cell r="H12">
            <v>35129</v>
          </cell>
          <cell r="I12">
            <v>35129</v>
          </cell>
          <cell r="J12">
            <v>13.079452054794521</v>
          </cell>
          <cell r="K12">
            <v>13.079452054794521</v>
          </cell>
          <cell r="L12">
            <v>48713.333333000002</v>
          </cell>
          <cell r="M12">
            <v>2308450</v>
          </cell>
          <cell r="N12">
            <v>1972900</v>
          </cell>
          <cell r="O12">
            <v>2247520</v>
          </cell>
          <cell r="P12">
            <v>6528870</v>
          </cell>
          <cell r="Q12">
            <v>2152500</v>
          </cell>
          <cell r="R12">
            <v>1270210</v>
          </cell>
          <cell r="S12">
            <v>1586710</v>
          </cell>
          <cell r="T12">
            <v>1482880</v>
          </cell>
          <cell r="U12">
            <v>1792280</v>
          </cell>
          <cell r="V12">
            <v>1482880</v>
          </cell>
          <cell r="W12">
            <v>1682880</v>
          </cell>
          <cell r="X12">
            <v>1990350</v>
          </cell>
          <cell r="Y12">
            <v>1366710</v>
          </cell>
          <cell r="Z12">
            <v>12654900</v>
          </cell>
          <cell r="AA12">
            <v>1054500</v>
          </cell>
          <cell r="AB12">
            <v>15</v>
          </cell>
          <cell r="AC12">
            <v>6</v>
          </cell>
          <cell r="AD12">
            <v>1022979.9999930001</v>
          </cell>
          <cell r="AE12">
            <v>85200</v>
          </cell>
          <cell r="AF12">
            <v>3292200</v>
          </cell>
          <cell r="AG12">
            <v>3</v>
          </cell>
          <cell r="AH12">
            <v>52936772</v>
          </cell>
        </row>
        <row r="13">
          <cell r="A13">
            <v>9</v>
          </cell>
          <cell r="B13">
            <v>19960005</v>
          </cell>
          <cell r="C13" t="str">
            <v>김형석</v>
          </cell>
          <cell r="D13">
            <v>19960005</v>
          </cell>
          <cell r="E13" t="str">
            <v>가공반</v>
          </cell>
          <cell r="F13" t="str">
            <v>남</v>
          </cell>
          <cell r="G13" t="str">
            <v>770418-1637019</v>
          </cell>
          <cell r="H13">
            <v>35298</v>
          </cell>
          <cell r="I13">
            <v>39326</v>
          </cell>
          <cell r="J13">
            <v>12.616438356164384</v>
          </cell>
          <cell r="K13">
            <v>1.5808219178082192</v>
          </cell>
          <cell r="L13">
            <v>44686.666665999997</v>
          </cell>
          <cell r="M13">
            <v>1942750</v>
          </cell>
          <cell r="N13">
            <v>1839450</v>
          </cell>
          <cell r="O13">
            <v>1843740</v>
          </cell>
          <cell r="P13">
            <v>5625940</v>
          </cell>
          <cell r="Q13">
            <v>1854600</v>
          </cell>
          <cell r="R13">
            <v>1129200</v>
          </cell>
          <cell r="S13">
            <v>1522650</v>
          </cell>
          <cell r="T13">
            <v>1164580</v>
          </cell>
          <cell r="U13">
            <v>1640720</v>
          </cell>
          <cell r="V13">
            <v>1302650</v>
          </cell>
          <cell r="W13">
            <v>1502650</v>
          </cell>
          <cell r="X13">
            <v>1800900</v>
          </cell>
          <cell r="Y13">
            <v>1302650</v>
          </cell>
          <cell r="Z13">
            <v>11366000</v>
          </cell>
          <cell r="AA13">
            <v>947100</v>
          </cell>
          <cell r="AB13">
            <v>15</v>
          </cell>
          <cell r="AC13">
            <v>6</v>
          </cell>
          <cell r="AD13">
            <v>938419.99998599989</v>
          </cell>
          <cell r="AE13">
            <v>78300</v>
          </cell>
          <cell r="AF13">
            <v>2880000</v>
          </cell>
          <cell r="AG13">
            <v>0</v>
          </cell>
          <cell r="AH13">
            <v>4552767</v>
          </cell>
        </row>
        <row r="14">
          <cell r="A14">
            <v>10</v>
          </cell>
          <cell r="B14">
            <v>19960006</v>
          </cell>
          <cell r="C14" t="str">
            <v>오병주</v>
          </cell>
          <cell r="D14">
            <v>19960006</v>
          </cell>
          <cell r="E14" t="str">
            <v>가공반</v>
          </cell>
          <cell r="F14" t="str">
            <v>남</v>
          </cell>
          <cell r="G14" t="str">
            <v>780202-1143526</v>
          </cell>
          <cell r="H14">
            <v>35315</v>
          </cell>
          <cell r="I14">
            <v>39326</v>
          </cell>
          <cell r="J14">
            <v>12.56986301369863</v>
          </cell>
          <cell r="K14">
            <v>1.5808219178082192</v>
          </cell>
          <cell r="L14">
            <v>44920</v>
          </cell>
          <cell r="M14">
            <v>1810110</v>
          </cell>
          <cell r="N14">
            <v>1602940</v>
          </cell>
          <cell r="O14">
            <v>2064680</v>
          </cell>
          <cell r="P14">
            <v>5477730</v>
          </cell>
          <cell r="Q14">
            <v>1805700</v>
          </cell>
          <cell r="R14">
            <v>1173600</v>
          </cell>
          <cell r="S14">
            <v>1470100</v>
          </cell>
          <cell r="T14">
            <v>1250100</v>
          </cell>
          <cell r="U14">
            <v>1700120</v>
          </cell>
          <cell r="V14">
            <v>1250100</v>
          </cell>
          <cell r="W14">
            <v>1556360</v>
          </cell>
          <cell r="X14">
            <v>1875150</v>
          </cell>
          <cell r="Y14">
            <v>1356360</v>
          </cell>
          <cell r="Z14">
            <v>11631890</v>
          </cell>
          <cell r="AA14">
            <v>969300</v>
          </cell>
          <cell r="AB14">
            <v>15</v>
          </cell>
          <cell r="AC14">
            <v>6</v>
          </cell>
          <cell r="AD14">
            <v>943320</v>
          </cell>
          <cell r="AE14">
            <v>78600</v>
          </cell>
          <cell r="AF14">
            <v>2853600</v>
          </cell>
          <cell r="AG14">
            <v>0</v>
          </cell>
          <cell r="AH14">
            <v>4511033</v>
          </cell>
        </row>
        <row r="15">
          <cell r="A15">
            <v>11</v>
          </cell>
          <cell r="B15">
            <v>19970008</v>
          </cell>
          <cell r="C15" t="str">
            <v>박준석</v>
          </cell>
          <cell r="D15">
            <v>19970008</v>
          </cell>
          <cell r="E15" t="str">
            <v>가공반</v>
          </cell>
          <cell r="F15" t="str">
            <v>남</v>
          </cell>
          <cell r="G15" t="str">
            <v>741108-1149518</v>
          </cell>
          <cell r="H15">
            <v>35541</v>
          </cell>
          <cell r="I15">
            <v>38261</v>
          </cell>
          <cell r="J15">
            <v>11.950684931506849</v>
          </cell>
          <cell r="K15">
            <v>4.4986301369863018</v>
          </cell>
          <cell r="L15">
            <v>44426.666665999997</v>
          </cell>
          <cell r="M15">
            <v>1808020</v>
          </cell>
          <cell r="N15">
            <v>1923170</v>
          </cell>
          <cell r="O15">
            <v>2110590</v>
          </cell>
          <cell r="P15">
            <v>5841780</v>
          </cell>
          <cell r="Q15">
            <v>1926000</v>
          </cell>
          <cell r="R15">
            <v>1135800</v>
          </cell>
          <cell r="S15">
            <v>1530460</v>
          </cell>
          <cell r="T15">
            <v>1207800</v>
          </cell>
          <cell r="U15">
            <v>1649360</v>
          </cell>
          <cell r="V15">
            <v>1310460</v>
          </cell>
          <cell r="W15">
            <v>1510460</v>
          </cell>
          <cell r="X15">
            <v>1811700</v>
          </cell>
          <cell r="Y15">
            <v>1207800</v>
          </cell>
          <cell r="Z15">
            <v>11363840</v>
          </cell>
          <cell r="AA15">
            <v>947100</v>
          </cell>
          <cell r="AB15">
            <v>15</v>
          </cell>
          <cell r="AC15">
            <v>5</v>
          </cell>
          <cell r="AD15">
            <v>888533.33331999998</v>
          </cell>
          <cell r="AE15">
            <v>74100</v>
          </cell>
          <cell r="AF15">
            <v>2947200</v>
          </cell>
          <cell r="AG15">
            <v>0.5</v>
          </cell>
          <cell r="AH15">
            <v>14731963</v>
          </cell>
        </row>
        <row r="16">
          <cell r="A16">
            <v>12</v>
          </cell>
          <cell r="B16">
            <v>19990006</v>
          </cell>
          <cell r="C16" t="str">
            <v>이정진</v>
          </cell>
          <cell r="D16">
            <v>19990006</v>
          </cell>
          <cell r="E16" t="str">
            <v>가공반</v>
          </cell>
          <cell r="F16" t="str">
            <v>남</v>
          </cell>
          <cell r="G16" t="str">
            <v>761128-1471417</v>
          </cell>
          <cell r="H16">
            <v>36213</v>
          </cell>
          <cell r="I16">
            <v>39661</v>
          </cell>
          <cell r="J16">
            <v>10.109589041095891</v>
          </cell>
          <cell r="K16">
            <v>0.66301369863013704</v>
          </cell>
          <cell r="L16">
            <v>43980</v>
          </cell>
          <cell r="M16">
            <v>2070600</v>
          </cell>
          <cell r="N16">
            <v>2016630</v>
          </cell>
          <cell r="O16">
            <v>2200410</v>
          </cell>
          <cell r="P16">
            <v>6287640</v>
          </cell>
          <cell r="Q16">
            <v>2072700</v>
          </cell>
          <cell r="R16">
            <v>1221280</v>
          </cell>
          <cell r="S16">
            <v>1521350</v>
          </cell>
          <cell r="T16">
            <v>1301350</v>
          </cell>
          <cell r="U16">
            <v>1639280</v>
          </cell>
          <cell r="V16">
            <v>1301350</v>
          </cell>
          <cell r="W16">
            <v>1501350</v>
          </cell>
          <cell r="X16">
            <v>1799100</v>
          </cell>
          <cell r="Y16">
            <v>1301350</v>
          </cell>
          <cell r="Z16">
            <v>11586410</v>
          </cell>
          <cell r="AA16">
            <v>965400</v>
          </cell>
          <cell r="AB16">
            <v>15</v>
          </cell>
          <cell r="AC16">
            <v>4</v>
          </cell>
          <cell r="AD16">
            <v>835620</v>
          </cell>
          <cell r="AE16">
            <v>69600</v>
          </cell>
          <cell r="AF16">
            <v>3107700</v>
          </cell>
          <cell r="AG16">
            <v>0</v>
          </cell>
          <cell r="AH16">
            <v>2060448</v>
          </cell>
        </row>
        <row r="17">
          <cell r="A17">
            <v>13</v>
          </cell>
          <cell r="B17">
            <v>19990013</v>
          </cell>
          <cell r="C17" t="str">
            <v>박찬희</v>
          </cell>
          <cell r="D17">
            <v>19990013</v>
          </cell>
          <cell r="E17" t="str">
            <v>가공반</v>
          </cell>
          <cell r="F17" t="str">
            <v>남</v>
          </cell>
          <cell r="G17" t="str">
            <v>770225-1462711</v>
          </cell>
          <cell r="H17">
            <v>36251</v>
          </cell>
          <cell r="I17">
            <v>36251</v>
          </cell>
          <cell r="J17">
            <v>10.005479452054795</v>
          </cell>
          <cell r="K17">
            <v>10.005479452054795</v>
          </cell>
          <cell r="L17">
            <v>43620</v>
          </cell>
          <cell r="M17">
            <v>1653900</v>
          </cell>
          <cell r="N17">
            <v>1930060</v>
          </cell>
          <cell r="O17">
            <v>2004110</v>
          </cell>
          <cell r="P17">
            <v>5588070</v>
          </cell>
          <cell r="Q17">
            <v>1842300</v>
          </cell>
          <cell r="R17">
            <v>1210210</v>
          </cell>
          <cell r="S17">
            <v>1509630</v>
          </cell>
          <cell r="T17">
            <v>1289630</v>
          </cell>
          <cell r="U17">
            <v>1626320</v>
          </cell>
          <cell r="V17">
            <v>1289630</v>
          </cell>
          <cell r="W17">
            <v>1489630</v>
          </cell>
          <cell r="X17">
            <v>1782900</v>
          </cell>
          <cell r="Y17">
            <v>1289630</v>
          </cell>
          <cell r="Z17">
            <v>11487580</v>
          </cell>
          <cell r="AA17">
            <v>957300</v>
          </cell>
          <cell r="AB17">
            <v>15</v>
          </cell>
          <cell r="AC17">
            <v>4</v>
          </cell>
          <cell r="AD17">
            <v>828780</v>
          </cell>
          <cell r="AE17">
            <v>69000</v>
          </cell>
          <cell r="AF17">
            <v>2868600</v>
          </cell>
          <cell r="AG17">
            <v>2</v>
          </cell>
          <cell r="AH17">
            <v>34438918</v>
          </cell>
        </row>
        <row r="18">
          <cell r="A18">
            <v>14</v>
          </cell>
          <cell r="B18">
            <v>19990014</v>
          </cell>
          <cell r="C18" t="str">
            <v>이도희</v>
          </cell>
          <cell r="D18">
            <v>19990014</v>
          </cell>
          <cell r="E18" t="str">
            <v>가공반</v>
          </cell>
          <cell r="F18" t="str">
            <v>남</v>
          </cell>
          <cell r="G18" t="str">
            <v>750320-1002631</v>
          </cell>
          <cell r="H18">
            <v>36251</v>
          </cell>
          <cell r="I18">
            <v>39326</v>
          </cell>
          <cell r="J18">
            <v>10.005479452054795</v>
          </cell>
          <cell r="K18">
            <v>1.5808219178082192</v>
          </cell>
          <cell r="L18">
            <v>43500</v>
          </cell>
          <cell r="M18">
            <v>1663160</v>
          </cell>
          <cell r="N18">
            <v>1878340</v>
          </cell>
          <cell r="O18">
            <v>1964220</v>
          </cell>
          <cell r="P18">
            <v>5505720</v>
          </cell>
          <cell r="Q18">
            <v>1815000</v>
          </cell>
          <cell r="R18">
            <v>1114800</v>
          </cell>
          <cell r="S18">
            <v>1405000</v>
          </cell>
          <cell r="T18">
            <v>1185000</v>
          </cell>
          <cell r="U18">
            <v>1622000</v>
          </cell>
          <cell r="V18">
            <v>1185000</v>
          </cell>
          <cell r="W18">
            <v>1385000</v>
          </cell>
          <cell r="X18">
            <v>1777500</v>
          </cell>
          <cell r="Y18">
            <v>1149450</v>
          </cell>
          <cell r="Z18">
            <v>10823750</v>
          </cell>
          <cell r="AA18">
            <v>902100</v>
          </cell>
          <cell r="AB18">
            <v>15</v>
          </cell>
          <cell r="AC18">
            <v>4</v>
          </cell>
          <cell r="AD18">
            <v>826500</v>
          </cell>
          <cell r="AE18">
            <v>69000</v>
          </cell>
          <cell r="AF18">
            <v>2786100</v>
          </cell>
          <cell r="AG18">
            <v>0</v>
          </cell>
          <cell r="AH18">
            <v>4404328</v>
          </cell>
        </row>
        <row r="19">
          <cell r="A19">
            <v>15</v>
          </cell>
          <cell r="B19">
            <v>19990022</v>
          </cell>
          <cell r="C19" t="str">
            <v>이정현1</v>
          </cell>
          <cell r="D19">
            <v>19990022</v>
          </cell>
          <cell r="E19" t="str">
            <v>가공반</v>
          </cell>
          <cell r="F19" t="str">
            <v>남</v>
          </cell>
          <cell r="G19" t="str">
            <v>760201-1148519</v>
          </cell>
          <cell r="H19">
            <v>36297</v>
          </cell>
          <cell r="I19">
            <v>39326</v>
          </cell>
          <cell r="J19">
            <v>9.8794520547945197</v>
          </cell>
          <cell r="K19">
            <v>1.5808219178082192</v>
          </cell>
          <cell r="L19">
            <v>45636.666665999997</v>
          </cell>
          <cell r="M19">
            <v>1946160</v>
          </cell>
          <cell r="N19">
            <v>1931960</v>
          </cell>
          <cell r="O19">
            <v>2009990</v>
          </cell>
          <cell r="P19">
            <v>5888110</v>
          </cell>
          <cell r="Q19">
            <v>1941000</v>
          </cell>
          <cell r="R19">
            <v>1165800</v>
          </cell>
          <cell r="S19">
            <v>1569850</v>
          </cell>
          <cell r="T19">
            <v>1349850</v>
          </cell>
          <cell r="U19">
            <v>1692920</v>
          </cell>
          <cell r="V19">
            <v>1244100</v>
          </cell>
          <cell r="W19">
            <v>1444100</v>
          </cell>
          <cell r="X19">
            <v>1866150</v>
          </cell>
          <cell r="Y19">
            <v>1244100</v>
          </cell>
          <cell r="Z19">
            <v>11576870</v>
          </cell>
          <cell r="AA19">
            <v>964800</v>
          </cell>
          <cell r="AB19">
            <v>15</v>
          </cell>
          <cell r="AC19">
            <v>4</v>
          </cell>
          <cell r="AD19">
            <v>867096.66665399994</v>
          </cell>
          <cell r="AE19">
            <v>72300</v>
          </cell>
          <cell r="AF19">
            <v>2978100</v>
          </cell>
          <cell r="AG19">
            <v>0</v>
          </cell>
          <cell r="AH19">
            <v>4707846</v>
          </cell>
        </row>
        <row r="20">
          <cell r="A20">
            <v>16</v>
          </cell>
          <cell r="B20">
            <v>19990029</v>
          </cell>
          <cell r="C20" t="str">
            <v>한상철</v>
          </cell>
          <cell r="D20">
            <v>19990029</v>
          </cell>
          <cell r="E20" t="str">
            <v>가공반</v>
          </cell>
          <cell r="F20" t="str">
            <v>남</v>
          </cell>
          <cell r="G20" t="str">
            <v>761005-1490912</v>
          </cell>
          <cell r="H20">
            <v>36409</v>
          </cell>
          <cell r="I20">
            <v>39417</v>
          </cell>
          <cell r="J20">
            <v>9.5726027397260278</v>
          </cell>
          <cell r="K20">
            <v>1.3315068493150686</v>
          </cell>
          <cell r="L20">
            <v>43230</v>
          </cell>
          <cell r="M20">
            <v>1946910</v>
          </cell>
          <cell r="N20">
            <v>1869750</v>
          </cell>
          <cell r="O20">
            <v>2008850</v>
          </cell>
          <cell r="P20">
            <v>5825510</v>
          </cell>
          <cell r="Q20">
            <v>1920600</v>
          </cell>
          <cell r="R20">
            <v>1199140</v>
          </cell>
          <cell r="S20">
            <v>1496940</v>
          </cell>
          <cell r="T20">
            <v>1176900</v>
          </cell>
          <cell r="U20">
            <v>1612280</v>
          </cell>
          <cell r="V20">
            <v>1276940</v>
          </cell>
          <cell r="W20">
            <v>1476940</v>
          </cell>
          <cell r="X20">
            <v>1765350</v>
          </cell>
          <cell r="Y20">
            <v>1276940</v>
          </cell>
          <cell r="Z20">
            <v>11281430</v>
          </cell>
          <cell r="AA20">
            <v>940200</v>
          </cell>
          <cell r="AB20">
            <v>15</v>
          </cell>
          <cell r="AC20">
            <v>4</v>
          </cell>
          <cell r="AD20">
            <v>821370</v>
          </cell>
          <cell r="AE20">
            <v>68400</v>
          </cell>
          <cell r="AF20">
            <v>2929200</v>
          </cell>
          <cell r="AG20">
            <v>0</v>
          </cell>
          <cell r="AH20">
            <v>3900250</v>
          </cell>
        </row>
        <row r="21">
          <cell r="A21">
            <v>17</v>
          </cell>
          <cell r="B21">
            <v>20000001</v>
          </cell>
          <cell r="C21" t="str">
            <v>이용희</v>
          </cell>
          <cell r="D21">
            <v>20000001</v>
          </cell>
          <cell r="E21" t="str">
            <v>가공반</v>
          </cell>
          <cell r="F21" t="str">
            <v>남</v>
          </cell>
          <cell r="G21" t="str">
            <v>751001-1047037</v>
          </cell>
          <cell r="H21">
            <v>36544</v>
          </cell>
          <cell r="I21">
            <v>39326</v>
          </cell>
          <cell r="J21">
            <v>9.2027397260273975</v>
          </cell>
          <cell r="K21">
            <v>1.5808219178082192</v>
          </cell>
          <cell r="L21">
            <v>43910</v>
          </cell>
          <cell r="M21">
            <v>1741050</v>
          </cell>
          <cell r="N21">
            <v>1787450</v>
          </cell>
          <cell r="O21">
            <v>1907180</v>
          </cell>
          <cell r="P21">
            <v>5435680</v>
          </cell>
          <cell r="Q21">
            <v>1791900</v>
          </cell>
          <cell r="R21">
            <v>1217700</v>
          </cell>
          <cell r="S21">
            <v>1519070</v>
          </cell>
          <cell r="T21">
            <v>1299070</v>
          </cell>
          <cell r="U21">
            <v>1636760</v>
          </cell>
          <cell r="V21">
            <v>1299070</v>
          </cell>
          <cell r="W21">
            <v>1499070</v>
          </cell>
          <cell r="X21">
            <v>1795950</v>
          </cell>
          <cell r="Y21">
            <v>1299070</v>
          </cell>
          <cell r="Z21">
            <v>11565760</v>
          </cell>
          <cell r="AA21">
            <v>963900</v>
          </cell>
          <cell r="AB21">
            <v>15</v>
          </cell>
          <cell r="AC21">
            <v>4</v>
          </cell>
          <cell r="AD21">
            <v>834290</v>
          </cell>
          <cell r="AE21">
            <v>69600</v>
          </cell>
          <cell r="AF21">
            <v>2825400</v>
          </cell>
          <cell r="AG21">
            <v>0</v>
          </cell>
          <cell r="AH21">
            <v>4466454</v>
          </cell>
        </row>
        <row r="22">
          <cell r="A22">
            <v>18</v>
          </cell>
          <cell r="B22">
            <v>20000002</v>
          </cell>
          <cell r="C22" t="str">
            <v>김익두</v>
          </cell>
          <cell r="D22">
            <v>20000002</v>
          </cell>
          <cell r="E22" t="str">
            <v>가공반</v>
          </cell>
          <cell r="F22" t="str">
            <v>남</v>
          </cell>
          <cell r="G22" t="str">
            <v>760729-1140313</v>
          </cell>
          <cell r="H22">
            <v>36565</v>
          </cell>
          <cell r="I22">
            <v>36565</v>
          </cell>
          <cell r="J22">
            <v>9.1452054794520556</v>
          </cell>
          <cell r="K22">
            <v>9.1452054794520556</v>
          </cell>
          <cell r="L22">
            <v>43566.666665999997</v>
          </cell>
          <cell r="M22">
            <v>1892960</v>
          </cell>
          <cell r="N22">
            <v>1779950</v>
          </cell>
          <cell r="O22">
            <v>1971100</v>
          </cell>
          <cell r="P22">
            <v>5644010</v>
          </cell>
          <cell r="Q22">
            <v>1860600</v>
          </cell>
          <cell r="R22">
            <v>1119900</v>
          </cell>
          <cell r="S22">
            <v>1412500</v>
          </cell>
          <cell r="T22">
            <v>1293860</v>
          </cell>
          <cell r="U22">
            <v>1631000</v>
          </cell>
          <cell r="V22">
            <v>1192500</v>
          </cell>
          <cell r="W22">
            <v>1493860</v>
          </cell>
          <cell r="X22">
            <v>1788750</v>
          </cell>
          <cell r="Y22">
            <v>1192500</v>
          </cell>
          <cell r="Z22">
            <v>11124870</v>
          </cell>
          <cell r="AA22">
            <v>927000</v>
          </cell>
          <cell r="AB22">
            <v>15</v>
          </cell>
          <cell r="AC22">
            <v>4</v>
          </cell>
          <cell r="AD22">
            <v>827766.66665399994</v>
          </cell>
          <cell r="AE22">
            <v>69000</v>
          </cell>
          <cell r="AF22">
            <v>2856600</v>
          </cell>
          <cell r="AG22">
            <v>2</v>
          </cell>
          <cell r="AH22">
            <v>31837394</v>
          </cell>
        </row>
        <row r="23">
          <cell r="A23">
            <v>19</v>
          </cell>
          <cell r="B23">
            <v>20000011</v>
          </cell>
          <cell r="C23" t="str">
            <v>김덕호</v>
          </cell>
          <cell r="D23">
            <v>20000011</v>
          </cell>
          <cell r="E23" t="str">
            <v>가공반</v>
          </cell>
          <cell r="F23" t="str">
            <v>남</v>
          </cell>
          <cell r="G23" t="str">
            <v>740619-1148510</v>
          </cell>
          <cell r="H23">
            <v>36614</v>
          </cell>
          <cell r="I23">
            <v>36614</v>
          </cell>
          <cell r="J23">
            <v>9.0109589041095894</v>
          </cell>
          <cell r="K23">
            <v>9.0109589041095894</v>
          </cell>
          <cell r="L23">
            <v>43196.666665999997</v>
          </cell>
          <cell r="M23">
            <v>1817050</v>
          </cell>
          <cell r="N23">
            <v>1761910</v>
          </cell>
          <cell r="O23">
            <v>1869710</v>
          </cell>
          <cell r="P23">
            <v>5448670</v>
          </cell>
          <cell r="Q23">
            <v>1796400</v>
          </cell>
          <cell r="R23">
            <v>1109100</v>
          </cell>
          <cell r="S23">
            <v>1501820</v>
          </cell>
          <cell r="T23">
            <v>1281820</v>
          </cell>
          <cell r="U23">
            <v>1617680</v>
          </cell>
          <cell r="V23">
            <v>1181400</v>
          </cell>
          <cell r="W23">
            <v>1481820</v>
          </cell>
          <cell r="X23">
            <v>1772100</v>
          </cell>
          <cell r="Y23">
            <v>1181400</v>
          </cell>
          <cell r="Z23">
            <v>11127140</v>
          </cell>
          <cell r="AA23">
            <v>927300</v>
          </cell>
          <cell r="AB23">
            <v>15</v>
          </cell>
          <cell r="AC23">
            <v>4</v>
          </cell>
          <cell r="AD23">
            <v>820736.66665399994</v>
          </cell>
          <cell r="AE23">
            <v>68400</v>
          </cell>
          <cell r="AF23">
            <v>2792100</v>
          </cell>
          <cell r="AG23">
            <v>2</v>
          </cell>
          <cell r="AH23">
            <v>30743698</v>
          </cell>
        </row>
        <row r="24">
          <cell r="A24">
            <v>20</v>
          </cell>
          <cell r="B24">
            <v>20000023</v>
          </cell>
          <cell r="C24" t="str">
            <v>고세진</v>
          </cell>
          <cell r="D24">
            <v>20000023</v>
          </cell>
          <cell r="E24" t="str">
            <v>가공반</v>
          </cell>
          <cell r="F24" t="str">
            <v>남</v>
          </cell>
          <cell r="G24" t="str">
            <v>780114-1247112</v>
          </cell>
          <cell r="H24">
            <v>36787</v>
          </cell>
          <cell r="I24">
            <v>39326</v>
          </cell>
          <cell r="J24">
            <v>8.536986301369863</v>
          </cell>
          <cell r="K24">
            <v>1.5808219178082192</v>
          </cell>
          <cell r="L24">
            <v>41770</v>
          </cell>
          <cell r="M24">
            <v>1871040</v>
          </cell>
          <cell r="N24">
            <v>1812560</v>
          </cell>
          <cell r="O24">
            <v>1828810</v>
          </cell>
          <cell r="P24">
            <v>5512410</v>
          </cell>
          <cell r="Q24">
            <v>1817400</v>
          </cell>
          <cell r="R24">
            <v>1155850</v>
          </cell>
          <cell r="S24">
            <v>1353100</v>
          </cell>
          <cell r="T24">
            <v>1133100</v>
          </cell>
          <cell r="U24">
            <v>1559720</v>
          </cell>
          <cell r="V24">
            <v>1133100</v>
          </cell>
          <cell r="W24">
            <v>1333100</v>
          </cell>
          <cell r="X24">
            <v>1699650</v>
          </cell>
          <cell r="Y24">
            <v>1229410</v>
          </cell>
          <cell r="Z24">
            <v>10597030</v>
          </cell>
          <cell r="AA24">
            <v>883200</v>
          </cell>
          <cell r="AB24">
            <v>15</v>
          </cell>
          <cell r="AC24">
            <v>4</v>
          </cell>
          <cell r="AD24">
            <v>793630</v>
          </cell>
          <cell r="AE24">
            <v>66000</v>
          </cell>
          <cell r="AF24">
            <v>2766600</v>
          </cell>
          <cell r="AG24">
            <v>0</v>
          </cell>
          <cell r="AH24">
            <v>4373502</v>
          </cell>
        </row>
        <row r="25">
          <cell r="A25">
            <v>21</v>
          </cell>
          <cell r="B25">
            <v>20010004</v>
          </cell>
          <cell r="C25" t="str">
            <v>김필호</v>
          </cell>
          <cell r="D25">
            <v>20010004</v>
          </cell>
          <cell r="E25" t="str">
            <v>가공반</v>
          </cell>
          <cell r="F25" t="str">
            <v>남</v>
          </cell>
          <cell r="G25" t="str">
            <v>770324-1405619</v>
          </cell>
          <cell r="H25">
            <v>36962</v>
          </cell>
          <cell r="I25">
            <v>36962</v>
          </cell>
          <cell r="J25">
            <v>8.0575342465753419</v>
          </cell>
          <cell r="K25">
            <v>8.0575342465753419</v>
          </cell>
          <cell r="L25">
            <v>41380</v>
          </cell>
          <cell r="M25">
            <v>1642270</v>
          </cell>
          <cell r="N25">
            <v>1702000</v>
          </cell>
          <cell r="O25">
            <v>1829650</v>
          </cell>
          <cell r="P25">
            <v>5173920</v>
          </cell>
          <cell r="Q25">
            <v>1705800</v>
          </cell>
          <cell r="R25">
            <v>1053300</v>
          </cell>
          <cell r="S25">
            <v>1341400</v>
          </cell>
          <cell r="T25">
            <v>1121400</v>
          </cell>
          <cell r="U25">
            <v>1545680</v>
          </cell>
          <cell r="V25">
            <v>1065330</v>
          </cell>
          <cell r="W25">
            <v>1416720</v>
          </cell>
          <cell r="X25">
            <v>1682100</v>
          </cell>
          <cell r="Y25">
            <v>1087760</v>
          </cell>
          <cell r="Z25">
            <v>10313690</v>
          </cell>
          <cell r="AA25">
            <v>859500</v>
          </cell>
          <cell r="AB25">
            <v>15</v>
          </cell>
          <cell r="AC25">
            <v>3</v>
          </cell>
          <cell r="AD25">
            <v>744840</v>
          </cell>
          <cell r="AE25">
            <v>62100</v>
          </cell>
          <cell r="AF25">
            <v>2627400</v>
          </cell>
          <cell r="AG25">
            <v>1</v>
          </cell>
          <cell r="AH25">
            <v>23797765</v>
          </cell>
        </row>
        <row r="26">
          <cell r="A26">
            <v>22</v>
          </cell>
          <cell r="B26">
            <v>20010012</v>
          </cell>
          <cell r="C26" t="str">
            <v>서현석</v>
          </cell>
          <cell r="D26">
            <v>20010012</v>
          </cell>
          <cell r="E26" t="str">
            <v>가공반</v>
          </cell>
          <cell r="F26" t="str">
            <v>남</v>
          </cell>
          <cell r="G26" t="str">
            <v>770709-1148512</v>
          </cell>
          <cell r="H26">
            <v>37025</v>
          </cell>
          <cell r="I26">
            <v>37025</v>
          </cell>
          <cell r="J26">
            <v>7.8849315068493153</v>
          </cell>
          <cell r="K26">
            <v>7.8849315068493153</v>
          </cell>
          <cell r="L26">
            <v>41206.666665999997</v>
          </cell>
          <cell r="M26">
            <v>1739640</v>
          </cell>
          <cell r="N26">
            <v>1885520</v>
          </cell>
          <cell r="O26">
            <v>1718500</v>
          </cell>
          <cell r="P26">
            <v>5343660</v>
          </cell>
          <cell r="Q26">
            <v>1761600</v>
          </cell>
          <cell r="R26">
            <v>1043100</v>
          </cell>
          <cell r="S26">
            <v>1297860</v>
          </cell>
          <cell r="T26">
            <v>1111200</v>
          </cell>
          <cell r="U26">
            <v>1533440</v>
          </cell>
          <cell r="V26">
            <v>1111200</v>
          </cell>
          <cell r="W26">
            <v>1405650</v>
          </cell>
          <cell r="X26">
            <v>1666800</v>
          </cell>
          <cell r="Y26">
            <v>1111200</v>
          </cell>
          <cell r="Z26">
            <v>10280450</v>
          </cell>
          <cell r="AA26">
            <v>856800</v>
          </cell>
          <cell r="AB26">
            <v>15</v>
          </cell>
          <cell r="AC26">
            <v>3</v>
          </cell>
          <cell r="AD26">
            <v>741719.99998799991</v>
          </cell>
          <cell r="AE26">
            <v>61800</v>
          </cell>
          <cell r="AF26">
            <v>2680200</v>
          </cell>
          <cell r="AG26">
            <v>1</v>
          </cell>
          <cell r="AH26">
            <v>23813393</v>
          </cell>
        </row>
        <row r="27">
          <cell r="A27">
            <v>23</v>
          </cell>
          <cell r="B27">
            <v>20010027</v>
          </cell>
          <cell r="C27" t="str">
            <v>김경섭</v>
          </cell>
          <cell r="D27">
            <v>20010027</v>
          </cell>
          <cell r="E27" t="str">
            <v>가공반</v>
          </cell>
          <cell r="F27" t="str">
            <v>남</v>
          </cell>
          <cell r="G27" t="str">
            <v>781012-1344212</v>
          </cell>
          <cell r="H27">
            <v>37104</v>
          </cell>
          <cell r="I27">
            <v>37104</v>
          </cell>
          <cell r="J27">
            <v>7.6684931506849319</v>
          </cell>
          <cell r="K27">
            <v>7.6684931506849319</v>
          </cell>
          <cell r="L27">
            <v>41430</v>
          </cell>
          <cell r="M27">
            <v>1936160</v>
          </cell>
          <cell r="N27">
            <v>1901550</v>
          </cell>
          <cell r="O27">
            <v>1933560</v>
          </cell>
          <cell r="P27">
            <v>5771270</v>
          </cell>
          <cell r="Q27">
            <v>1902600</v>
          </cell>
          <cell r="R27">
            <v>1052400</v>
          </cell>
          <cell r="S27">
            <v>1438350</v>
          </cell>
          <cell r="T27">
            <v>1122900</v>
          </cell>
          <cell r="U27">
            <v>1547480</v>
          </cell>
          <cell r="V27">
            <v>1218350</v>
          </cell>
          <cell r="W27">
            <v>1322900</v>
          </cell>
          <cell r="X27">
            <v>1684350</v>
          </cell>
          <cell r="Y27">
            <v>1122900</v>
          </cell>
          <cell r="Z27">
            <v>10509630</v>
          </cell>
          <cell r="AA27">
            <v>875700</v>
          </cell>
          <cell r="AB27">
            <v>15</v>
          </cell>
          <cell r="AC27">
            <v>3</v>
          </cell>
          <cell r="AD27">
            <v>745740</v>
          </cell>
          <cell r="AE27">
            <v>62100</v>
          </cell>
          <cell r="AF27">
            <v>2840400</v>
          </cell>
          <cell r="AG27">
            <v>1</v>
          </cell>
          <cell r="AH27">
            <v>24621988</v>
          </cell>
        </row>
        <row r="28">
          <cell r="A28">
            <v>24</v>
          </cell>
          <cell r="B28">
            <v>20010033</v>
          </cell>
          <cell r="C28" t="str">
            <v>박희선</v>
          </cell>
          <cell r="D28">
            <v>20010033</v>
          </cell>
          <cell r="E28" t="str">
            <v>가공반</v>
          </cell>
          <cell r="F28" t="str">
            <v>남</v>
          </cell>
          <cell r="G28" t="str">
            <v>780615-1064114</v>
          </cell>
          <cell r="H28">
            <v>37144</v>
          </cell>
          <cell r="I28">
            <v>37144</v>
          </cell>
          <cell r="J28">
            <v>7.558904109589041</v>
          </cell>
          <cell r="K28">
            <v>7.558904109589041</v>
          </cell>
          <cell r="L28">
            <v>40176.666665999997</v>
          </cell>
          <cell r="M28">
            <v>1840730</v>
          </cell>
          <cell r="N28">
            <v>1709830</v>
          </cell>
          <cell r="O28">
            <v>1850940</v>
          </cell>
          <cell r="P28">
            <v>5401500</v>
          </cell>
          <cell r="Q28">
            <v>1780800</v>
          </cell>
          <cell r="R28">
            <v>1099210</v>
          </cell>
          <cell r="S28">
            <v>1392130</v>
          </cell>
          <cell r="T28">
            <v>1172130</v>
          </cell>
          <cell r="U28">
            <v>1496360</v>
          </cell>
          <cell r="V28">
            <v>1172130</v>
          </cell>
          <cell r="W28">
            <v>1372130</v>
          </cell>
          <cell r="X28">
            <v>1620450</v>
          </cell>
          <cell r="Y28">
            <v>1080300</v>
          </cell>
          <cell r="Z28">
            <v>10404840</v>
          </cell>
          <cell r="AA28">
            <v>867000</v>
          </cell>
          <cell r="AB28">
            <v>15</v>
          </cell>
          <cell r="AC28">
            <v>3</v>
          </cell>
          <cell r="AD28">
            <v>723179.99998799991</v>
          </cell>
          <cell r="AE28">
            <v>60300</v>
          </cell>
          <cell r="AF28">
            <v>2708100</v>
          </cell>
          <cell r="AG28">
            <v>1</v>
          </cell>
          <cell r="AH28">
            <v>23178368</v>
          </cell>
        </row>
        <row r="29">
          <cell r="A29">
            <v>25</v>
          </cell>
          <cell r="B29">
            <v>20020009</v>
          </cell>
          <cell r="C29" t="str">
            <v>박성근</v>
          </cell>
          <cell r="D29">
            <v>20020009</v>
          </cell>
          <cell r="E29" t="str">
            <v>가공반</v>
          </cell>
          <cell r="F29" t="str">
            <v>남</v>
          </cell>
          <cell r="G29" t="str">
            <v>790212-1149612</v>
          </cell>
          <cell r="H29">
            <v>37340</v>
          </cell>
          <cell r="I29">
            <v>39264</v>
          </cell>
          <cell r="J29">
            <v>7.021917808219178</v>
          </cell>
          <cell r="K29">
            <v>1.7506849315068493</v>
          </cell>
          <cell r="L29">
            <v>40220</v>
          </cell>
          <cell r="M29">
            <v>1898470</v>
          </cell>
          <cell r="N29">
            <v>1654060</v>
          </cell>
          <cell r="O29">
            <v>1758850</v>
          </cell>
          <cell r="P29">
            <v>5311380</v>
          </cell>
          <cell r="Q29">
            <v>1751100</v>
          </cell>
          <cell r="R29">
            <v>1022700</v>
          </cell>
          <cell r="S29">
            <v>1306600</v>
          </cell>
          <cell r="T29">
            <v>1086600</v>
          </cell>
          <cell r="U29">
            <v>1503920</v>
          </cell>
          <cell r="V29">
            <v>1178960</v>
          </cell>
          <cell r="W29">
            <v>1286600</v>
          </cell>
          <cell r="X29">
            <v>1629900</v>
          </cell>
          <cell r="Y29">
            <v>1178960</v>
          </cell>
          <cell r="Z29">
            <v>10194240</v>
          </cell>
          <cell r="AA29">
            <v>849600</v>
          </cell>
          <cell r="AB29">
            <v>15</v>
          </cell>
          <cell r="AC29">
            <v>3</v>
          </cell>
          <cell r="AD29">
            <v>723960</v>
          </cell>
          <cell r="AE29">
            <v>60300</v>
          </cell>
          <cell r="AF29">
            <v>2661000</v>
          </cell>
          <cell r="AG29">
            <v>0</v>
          </cell>
          <cell r="AH29">
            <v>4658573</v>
          </cell>
        </row>
        <row r="30">
          <cell r="A30">
            <v>26</v>
          </cell>
          <cell r="B30">
            <v>20020029</v>
          </cell>
          <cell r="C30" t="str">
            <v>박종태</v>
          </cell>
          <cell r="D30">
            <v>20020029</v>
          </cell>
          <cell r="E30" t="str">
            <v>가공반</v>
          </cell>
          <cell r="F30" t="str">
            <v>남</v>
          </cell>
          <cell r="G30" t="str">
            <v>770128-1114137</v>
          </cell>
          <cell r="H30">
            <v>37425</v>
          </cell>
          <cell r="I30">
            <v>39722</v>
          </cell>
          <cell r="J30">
            <v>6.7890410958904113</v>
          </cell>
          <cell r="K30">
            <v>0.49589041095890413</v>
          </cell>
          <cell r="L30">
            <v>39670</v>
          </cell>
          <cell r="M30">
            <v>1533520</v>
          </cell>
          <cell r="N30">
            <v>1432440</v>
          </cell>
          <cell r="O30">
            <v>1865560</v>
          </cell>
          <cell r="P30">
            <v>4831520</v>
          </cell>
          <cell r="Q30">
            <v>1592700</v>
          </cell>
          <cell r="R30">
            <v>1026000</v>
          </cell>
          <cell r="S30">
            <v>1405470</v>
          </cell>
          <cell r="T30">
            <v>1185470</v>
          </cell>
          <cell r="U30">
            <v>1511120</v>
          </cell>
          <cell r="V30">
            <v>1016120</v>
          </cell>
          <cell r="W30">
            <v>1292600</v>
          </cell>
          <cell r="X30">
            <v>1638900</v>
          </cell>
          <cell r="Y30">
            <v>1185470</v>
          </cell>
          <cell r="Z30">
            <v>10261150</v>
          </cell>
          <cell r="AA30">
            <v>855000</v>
          </cell>
          <cell r="AB30">
            <v>15</v>
          </cell>
          <cell r="AC30">
            <v>3</v>
          </cell>
          <cell r="AD30">
            <v>714060</v>
          </cell>
          <cell r="AE30">
            <v>59400</v>
          </cell>
          <cell r="AF30">
            <v>2507100</v>
          </cell>
          <cell r="AG30">
            <v>0</v>
          </cell>
          <cell r="AH30">
            <v>1243247</v>
          </cell>
        </row>
        <row r="31">
          <cell r="A31">
            <v>27</v>
          </cell>
          <cell r="B31">
            <v>20020034</v>
          </cell>
          <cell r="C31" t="str">
            <v>황기헌</v>
          </cell>
          <cell r="D31">
            <v>20020034</v>
          </cell>
          <cell r="E31" t="str">
            <v>가공반</v>
          </cell>
          <cell r="F31" t="str">
            <v>남</v>
          </cell>
          <cell r="G31" t="str">
            <v>770710-1334713</v>
          </cell>
          <cell r="H31">
            <v>37455</v>
          </cell>
          <cell r="I31">
            <v>37455</v>
          </cell>
          <cell r="J31">
            <v>6.7068493150684931</v>
          </cell>
          <cell r="K31">
            <v>6.7068493150684931</v>
          </cell>
          <cell r="L31">
            <v>40103.333333000002</v>
          </cell>
          <cell r="M31">
            <v>1840460</v>
          </cell>
          <cell r="N31">
            <v>1807300</v>
          </cell>
          <cell r="O31">
            <v>1863020</v>
          </cell>
          <cell r="P31">
            <v>5510780</v>
          </cell>
          <cell r="Q31">
            <v>1816800</v>
          </cell>
          <cell r="R31">
            <v>1019100</v>
          </cell>
          <cell r="S31">
            <v>1303600</v>
          </cell>
          <cell r="T31">
            <v>1083600</v>
          </cell>
          <cell r="U31">
            <v>1500320</v>
          </cell>
          <cell r="V31">
            <v>1083600</v>
          </cell>
          <cell r="W31">
            <v>1283600</v>
          </cell>
          <cell r="X31">
            <v>1625400</v>
          </cell>
          <cell r="Y31">
            <v>1175710</v>
          </cell>
          <cell r="Z31">
            <v>10074930</v>
          </cell>
          <cell r="AA31">
            <v>839700</v>
          </cell>
          <cell r="AB31">
            <v>15</v>
          </cell>
          <cell r="AC31">
            <v>3</v>
          </cell>
          <cell r="AD31">
            <v>721859.99999400007</v>
          </cell>
          <cell r="AE31">
            <v>60300</v>
          </cell>
          <cell r="AF31">
            <v>2716800</v>
          </cell>
          <cell r="AG31">
            <v>1</v>
          </cell>
          <cell r="AH31">
            <v>20937968</v>
          </cell>
        </row>
        <row r="32">
          <cell r="A32">
            <v>28</v>
          </cell>
          <cell r="B32">
            <v>20030030</v>
          </cell>
          <cell r="C32" t="str">
            <v>박현진</v>
          </cell>
          <cell r="D32">
            <v>20030030</v>
          </cell>
          <cell r="E32" t="str">
            <v>가공반</v>
          </cell>
          <cell r="F32" t="str">
            <v>남</v>
          </cell>
          <cell r="G32" t="str">
            <v>790528-1144310</v>
          </cell>
          <cell r="H32">
            <v>37811</v>
          </cell>
          <cell r="I32">
            <v>37811</v>
          </cell>
          <cell r="J32">
            <v>5.7315068493150685</v>
          </cell>
          <cell r="K32">
            <v>5.7315068493150685</v>
          </cell>
          <cell r="L32">
            <v>39143.333333000002</v>
          </cell>
          <cell r="M32">
            <v>1723410</v>
          </cell>
          <cell r="N32">
            <v>1537660</v>
          </cell>
          <cell r="O32">
            <v>1710480</v>
          </cell>
          <cell r="P32">
            <v>4971550</v>
          </cell>
          <cell r="Q32">
            <v>1638900</v>
          </cell>
          <cell r="R32">
            <v>1014900</v>
          </cell>
          <cell r="S32">
            <v>1393750</v>
          </cell>
          <cell r="T32">
            <v>1081800</v>
          </cell>
          <cell r="U32">
            <v>1498160</v>
          </cell>
          <cell r="V32">
            <v>1173750</v>
          </cell>
          <cell r="W32">
            <v>1373750</v>
          </cell>
          <cell r="X32">
            <v>1622700</v>
          </cell>
          <cell r="Y32">
            <v>1173750</v>
          </cell>
          <cell r="Z32">
            <v>10332560</v>
          </cell>
          <cell r="AA32">
            <v>861000</v>
          </cell>
          <cell r="AB32">
            <v>15</v>
          </cell>
          <cell r="AC32">
            <v>2</v>
          </cell>
          <cell r="AD32">
            <v>665436.666661</v>
          </cell>
          <cell r="AE32">
            <v>55500</v>
          </cell>
          <cell r="AF32">
            <v>2555400</v>
          </cell>
          <cell r="AG32">
            <v>0.5</v>
          </cell>
          <cell r="AH32">
            <v>15923993</v>
          </cell>
        </row>
        <row r="33">
          <cell r="A33">
            <v>29</v>
          </cell>
          <cell r="B33">
            <v>20030036</v>
          </cell>
          <cell r="C33" t="str">
            <v>변규연</v>
          </cell>
          <cell r="D33">
            <v>20030036</v>
          </cell>
          <cell r="E33" t="str">
            <v>가공반</v>
          </cell>
          <cell r="F33" t="str">
            <v>남</v>
          </cell>
          <cell r="G33" t="str">
            <v>770928-1348011</v>
          </cell>
          <cell r="H33">
            <v>37858</v>
          </cell>
          <cell r="I33">
            <v>37858</v>
          </cell>
          <cell r="J33">
            <v>5.602739726027397</v>
          </cell>
          <cell r="K33">
            <v>5.602739726027397</v>
          </cell>
          <cell r="L33">
            <v>39930</v>
          </cell>
          <cell r="M33">
            <v>1723310</v>
          </cell>
          <cell r="N33">
            <v>1670260</v>
          </cell>
          <cell r="O33">
            <v>1837940</v>
          </cell>
          <cell r="P33">
            <v>5231510</v>
          </cell>
          <cell r="Q33">
            <v>1724700</v>
          </cell>
          <cell r="R33">
            <v>984740</v>
          </cell>
          <cell r="S33">
            <v>1297900</v>
          </cell>
          <cell r="T33">
            <v>1077900</v>
          </cell>
          <cell r="U33">
            <v>1493480</v>
          </cell>
          <cell r="V33">
            <v>1077900</v>
          </cell>
          <cell r="W33">
            <v>1277900</v>
          </cell>
          <cell r="X33">
            <v>1616850</v>
          </cell>
          <cell r="Y33">
            <v>1077900</v>
          </cell>
          <cell r="Z33">
            <v>9904570</v>
          </cell>
          <cell r="AA33">
            <v>825300</v>
          </cell>
          <cell r="AB33">
            <v>15</v>
          </cell>
          <cell r="AC33">
            <v>2</v>
          </cell>
          <cell r="AD33">
            <v>678810</v>
          </cell>
          <cell r="AE33">
            <v>56700</v>
          </cell>
          <cell r="AF33">
            <v>2606700</v>
          </cell>
          <cell r="AG33">
            <v>0.5</v>
          </cell>
          <cell r="AH33">
            <v>15908012</v>
          </cell>
        </row>
        <row r="34">
          <cell r="A34">
            <v>30</v>
          </cell>
          <cell r="B34">
            <v>20040004</v>
          </cell>
          <cell r="C34" t="str">
            <v>안성호</v>
          </cell>
          <cell r="D34">
            <v>20040004</v>
          </cell>
          <cell r="E34" t="str">
            <v>가공반</v>
          </cell>
          <cell r="F34" t="str">
            <v>남</v>
          </cell>
          <cell r="G34" t="str">
            <v>790910-1144414</v>
          </cell>
          <cell r="H34">
            <v>38019</v>
          </cell>
          <cell r="I34">
            <v>38019</v>
          </cell>
          <cell r="J34">
            <v>5.161643835616438</v>
          </cell>
          <cell r="K34">
            <v>5.161643835616438</v>
          </cell>
          <cell r="L34">
            <v>39436.666665999997</v>
          </cell>
          <cell r="M34">
            <v>1635770</v>
          </cell>
          <cell r="N34">
            <v>1631090</v>
          </cell>
          <cell r="O34">
            <v>1697380</v>
          </cell>
          <cell r="P34">
            <v>4964240</v>
          </cell>
          <cell r="Q34">
            <v>1636500</v>
          </cell>
          <cell r="R34">
            <v>927400</v>
          </cell>
          <cell r="S34">
            <v>1278100</v>
          </cell>
          <cell r="T34">
            <v>1148040</v>
          </cell>
          <cell r="U34">
            <v>1469720</v>
          </cell>
          <cell r="V34">
            <v>1058100</v>
          </cell>
          <cell r="W34">
            <v>1348040</v>
          </cell>
          <cell r="X34">
            <v>1587150</v>
          </cell>
          <cell r="Y34">
            <v>1148040</v>
          </cell>
          <cell r="Z34">
            <v>9964590</v>
          </cell>
          <cell r="AA34">
            <v>830400</v>
          </cell>
          <cell r="AB34">
            <v>15</v>
          </cell>
          <cell r="AC34">
            <v>2</v>
          </cell>
          <cell r="AD34">
            <v>670423.33332199999</v>
          </cell>
          <cell r="AE34">
            <v>55800</v>
          </cell>
          <cell r="AF34">
            <v>2522700</v>
          </cell>
          <cell r="AG34">
            <v>0.5</v>
          </cell>
          <cell r="AH34">
            <v>14282629</v>
          </cell>
        </row>
        <row r="35">
          <cell r="A35">
            <v>31</v>
          </cell>
          <cell r="B35">
            <v>20040007</v>
          </cell>
          <cell r="C35" t="str">
            <v>장석주</v>
          </cell>
          <cell r="D35">
            <v>20040007</v>
          </cell>
          <cell r="E35" t="str">
            <v>가공반</v>
          </cell>
          <cell r="F35" t="str">
            <v>남</v>
          </cell>
          <cell r="G35" t="str">
            <v>820226-1255610</v>
          </cell>
          <cell r="H35">
            <v>38026</v>
          </cell>
          <cell r="I35">
            <v>39326</v>
          </cell>
          <cell r="J35">
            <v>5.1424657534246574</v>
          </cell>
          <cell r="K35">
            <v>1.5808219178082192</v>
          </cell>
          <cell r="L35">
            <v>39420</v>
          </cell>
          <cell r="M35">
            <v>1492940</v>
          </cell>
          <cell r="N35">
            <v>1550960</v>
          </cell>
          <cell r="O35">
            <v>1686780</v>
          </cell>
          <cell r="P35">
            <v>4730680</v>
          </cell>
          <cell r="Q35">
            <v>1559700</v>
          </cell>
          <cell r="R35">
            <v>1081960</v>
          </cell>
          <cell r="S35">
            <v>1282600</v>
          </cell>
          <cell r="T35">
            <v>1152920</v>
          </cell>
          <cell r="U35">
            <v>1475120</v>
          </cell>
          <cell r="V35">
            <v>1152920</v>
          </cell>
          <cell r="W35">
            <v>1352920</v>
          </cell>
          <cell r="X35">
            <v>1593900</v>
          </cell>
          <cell r="Y35">
            <v>1152920</v>
          </cell>
          <cell r="Z35">
            <v>10245260</v>
          </cell>
          <cell r="AA35">
            <v>853800</v>
          </cell>
          <cell r="AB35">
            <v>15</v>
          </cell>
          <cell r="AC35">
            <v>2</v>
          </cell>
          <cell r="AD35">
            <v>670140</v>
          </cell>
          <cell r="AE35">
            <v>55800</v>
          </cell>
          <cell r="AF35">
            <v>2469300</v>
          </cell>
          <cell r="AG35">
            <v>0</v>
          </cell>
          <cell r="AH35">
            <v>3903524</v>
          </cell>
        </row>
        <row r="36">
          <cell r="A36">
            <v>32</v>
          </cell>
          <cell r="B36">
            <v>20040055</v>
          </cell>
          <cell r="C36" t="str">
            <v>유진형</v>
          </cell>
          <cell r="D36">
            <v>20040055</v>
          </cell>
          <cell r="E36" t="str">
            <v>가공반</v>
          </cell>
          <cell r="F36" t="str">
            <v>남</v>
          </cell>
          <cell r="G36" t="str">
            <v>790903-1224811</v>
          </cell>
          <cell r="H36">
            <v>38223</v>
          </cell>
          <cell r="I36">
            <v>39326</v>
          </cell>
          <cell r="J36">
            <v>4.602739726027397</v>
          </cell>
          <cell r="K36">
            <v>1.5808219178082192</v>
          </cell>
          <cell r="L36">
            <v>39950</v>
          </cell>
          <cell r="M36">
            <v>1748950</v>
          </cell>
          <cell r="N36">
            <v>1800870</v>
          </cell>
          <cell r="O36">
            <v>1893750</v>
          </cell>
          <cell r="P36">
            <v>5443570</v>
          </cell>
          <cell r="Q36">
            <v>1794600</v>
          </cell>
          <cell r="R36">
            <v>1011000</v>
          </cell>
          <cell r="S36">
            <v>1390170</v>
          </cell>
          <cell r="T36">
            <v>1170170</v>
          </cell>
          <cell r="U36">
            <v>1494200</v>
          </cell>
          <cell r="V36">
            <v>1170170</v>
          </cell>
          <cell r="W36">
            <v>1370170</v>
          </cell>
          <cell r="X36">
            <v>1617750</v>
          </cell>
          <cell r="Y36">
            <v>1170170</v>
          </cell>
          <cell r="Z36">
            <v>10393800</v>
          </cell>
          <cell r="AA36">
            <v>866100</v>
          </cell>
          <cell r="AB36">
            <v>15</v>
          </cell>
          <cell r="AC36">
            <v>2</v>
          </cell>
          <cell r="AD36">
            <v>679150</v>
          </cell>
          <cell r="AE36">
            <v>56700</v>
          </cell>
          <cell r="AF36">
            <v>2717400</v>
          </cell>
          <cell r="AG36">
            <v>0</v>
          </cell>
          <cell r="AH36">
            <v>4295725</v>
          </cell>
        </row>
        <row r="37">
          <cell r="A37">
            <v>33</v>
          </cell>
          <cell r="B37">
            <v>20050006</v>
          </cell>
          <cell r="C37" t="str">
            <v>변용수</v>
          </cell>
          <cell r="D37">
            <v>20050006</v>
          </cell>
          <cell r="E37" t="str">
            <v>가공반</v>
          </cell>
          <cell r="F37" t="str">
            <v>남</v>
          </cell>
          <cell r="G37" t="str">
            <v>800730-1149518</v>
          </cell>
          <cell r="H37">
            <v>38413</v>
          </cell>
          <cell r="I37">
            <v>38413</v>
          </cell>
          <cell r="J37">
            <v>4.0821917808219181</v>
          </cell>
          <cell r="K37">
            <v>4.0821917808219181</v>
          </cell>
          <cell r="L37">
            <v>39180</v>
          </cell>
          <cell r="M37">
            <v>1700030</v>
          </cell>
          <cell r="N37">
            <v>1660610</v>
          </cell>
          <cell r="O37">
            <v>1813550</v>
          </cell>
          <cell r="P37">
            <v>5174190</v>
          </cell>
          <cell r="Q37">
            <v>1705800</v>
          </cell>
          <cell r="R37">
            <v>1074150</v>
          </cell>
          <cell r="S37">
            <v>1365110</v>
          </cell>
          <cell r="T37">
            <v>1145110</v>
          </cell>
          <cell r="U37">
            <v>1466480</v>
          </cell>
          <cell r="V37">
            <v>1145110</v>
          </cell>
          <cell r="W37">
            <v>1255400</v>
          </cell>
          <cell r="X37">
            <v>1583100</v>
          </cell>
          <cell r="Y37">
            <v>1145110</v>
          </cell>
          <cell r="Z37">
            <v>10179570</v>
          </cell>
          <cell r="AA37">
            <v>848400</v>
          </cell>
          <cell r="AB37">
            <v>15</v>
          </cell>
          <cell r="AC37">
            <v>1</v>
          </cell>
          <cell r="AD37">
            <v>626880</v>
          </cell>
          <cell r="AE37">
            <v>52200</v>
          </cell>
          <cell r="AF37">
            <v>2606400</v>
          </cell>
          <cell r="AG37">
            <v>0.5</v>
          </cell>
          <cell r="AH37">
            <v>11943025</v>
          </cell>
        </row>
        <row r="38">
          <cell r="A38">
            <v>34</v>
          </cell>
          <cell r="B38">
            <v>20050008</v>
          </cell>
          <cell r="C38" t="str">
            <v>석종욱</v>
          </cell>
          <cell r="D38">
            <v>20050008</v>
          </cell>
          <cell r="E38" t="str">
            <v>가공반</v>
          </cell>
          <cell r="F38" t="str">
            <v>남</v>
          </cell>
          <cell r="G38" t="str">
            <v>810213-1151226</v>
          </cell>
          <cell r="H38">
            <v>38425</v>
          </cell>
          <cell r="I38">
            <v>38425</v>
          </cell>
          <cell r="J38">
            <v>4.0493150684931507</v>
          </cell>
          <cell r="K38">
            <v>4.0493150684931507</v>
          </cell>
          <cell r="L38">
            <v>39206.666665999997</v>
          </cell>
          <cell r="M38">
            <v>1840330</v>
          </cell>
          <cell r="N38">
            <v>1566130</v>
          </cell>
          <cell r="O38">
            <v>1745030</v>
          </cell>
          <cell r="P38">
            <v>5151490</v>
          </cell>
          <cell r="Q38">
            <v>1698300</v>
          </cell>
          <cell r="R38">
            <v>987900</v>
          </cell>
          <cell r="S38">
            <v>1271200</v>
          </cell>
          <cell r="T38">
            <v>1140550</v>
          </cell>
          <cell r="U38">
            <v>1461440</v>
          </cell>
          <cell r="V38">
            <v>1051200</v>
          </cell>
          <cell r="W38">
            <v>1251200</v>
          </cell>
          <cell r="X38">
            <v>1576800</v>
          </cell>
          <cell r="Y38">
            <v>1051200</v>
          </cell>
          <cell r="Z38">
            <v>9791490</v>
          </cell>
          <cell r="AA38">
            <v>816000</v>
          </cell>
          <cell r="AB38">
            <v>15</v>
          </cell>
          <cell r="AC38">
            <v>1</v>
          </cell>
          <cell r="AD38">
            <v>627306.66665599996</v>
          </cell>
          <cell r="AE38">
            <v>52200</v>
          </cell>
          <cell r="AF38">
            <v>2566500</v>
          </cell>
          <cell r="AG38">
            <v>0.5</v>
          </cell>
          <cell r="AH38">
            <v>11675817</v>
          </cell>
        </row>
        <row r="39">
          <cell r="A39">
            <v>35</v>
          </cell>
          <cell r="B39">
            <v>20050016</v>
          </cell>
          <cell r="C39" t="str">
            <v>김태수1</v>
          </cell>
          <cell r="D39">
            <v>20050016</v>
          </cell>
          <cell r="E39" t="str">
            <v>가공반</v>
          </cell>
          <cell r="F39" t="str">
            <v>남</v>
          </cell>
          <cell r="G39" t="str">
            <v>811206-1332816</v>
          </cell>
          <cell r="H39">
            <v>38443</v>
          </cell>
          <cell r="I39">
            <v>38443</v>
          </cell>
          <cell r="J39">
            <v>4</v>
          </cell>
          <cell r="K39">
            <v>4</v>
          </cell>
          <cell r="L39">
            <v>37346.666665999997</v>
          </cell>
          <cell r="M39">
            <v>1513030</v>
          </cell>
          <cell r="N39">
            <v>1647910</v>
          </cell>
          <cell r="O39">
            <v>1746420</v>
          </cell>
          <cell r="P39">
            <v>4907360</v>
          </cell>
          <cell r="Q39">
            <v>1617900</v>
          </cell>
          <cell r="R39">
            <v>995400</v>
          </cell>
          <cell r="S39">
            <v>1365110</v>
          </cell>
          <cell r="T39">
            <v>490760</v>
          </cell>
          <cell r="U39">
            <v>1466480</v>
          </cell>
          <cell r="V39">
            <v>1055400</v>
          </cell>
          <cell r="W39">
            <v>1345110</v>
          </cell>
          <cell r="X39">
            <v>1583100</v>
          </cell>
          <cell r="Y39">
            <v>569920</v>
          </cell>
          <cell r="Z39">
            <v>8871280</v>
          </cell>
          <cell r="AA39">
            <v>739200</v>
          </cell>
          <cell r="AB39">
            <v>15</v>
          </cell>
          <cell r="AC39">
            <v>1</v>
          </cell>
          <cell r="AD39">
            <v>597546.66665599996</v>
          </cell>
          <cell r="AE39">
            <v>49800</v>
          </cell>
          <cell r="AF39">
            <v>2406900</v>
          </cell>
          <cell r="AG39">
            <v>0.5</v>
          </cell>
          <cell r="AH39">
            <v>10831050</v>
          </cell>
        </row>
        <row r="40">
          <cell r="A40">
            <v>36</v>
          </cell>
          <cell r="B40">
            <v>20050026</v>
          </cell>
          <cell r="C40" t="str">
            <v>박상규</v>
          </cell>
          <cell r="D40">
            <v>20050026</v>
          </cell>
          <cell r="E40" t="str">
            <v>가공반</v>
          </cell>
          <cell r="F40" t="str">
            <v>남</v>
          </cell>
          <cell r="G40" t="str">
            <v>800205-1183423</v>
          </cell>
          <cell r="H40">
            <v>38497</v>
          </cell>
          <cell r="I40">
            <v>38497</v>
          </cell>
          <cell r="J40">
            <v>3.8520547945205479</v>
          </cell>
          <cell r="K40">
            <v>3.8520547945205479</v>
          </cell>
          <cell r="L40">
            <v>39140</v>
          </cell>
          <cell r="M40">
            <v>1800820</v>
          </cell>
          <cell r="N40">
            <v>1695400</v>
          </cell>
          <cell r="O40">
            <v>1759510</v>
          </cell>
          <cell r="P40">
            <v>5255730</v>
          </cell>
          <cell r="Q40">
            <v>1732800</v>
          </cell>
          <cell r="R40">
            <v>1074800</v>
          </cell>
          <cell r="S40">
            <v>1363810</v>
          </cell>
          <cell r="T40">
            <v>1143810</v>
          </cell>
          <cell r="U40">
            <v>1465040</v>
          </cell>
          <cell r="V40">
            <v>1143810</v>
          </cell>
          <cell r="W40">
            <v>1343810</v>
          </cell>
          <cell r="X40">
            <v>1581300</v>
          </cell>
          <cell r="Y40">
            <v>1143810</v>
          </cell>
          <cell r="Z40">
            <v>10260190</v>
          </cell>
          <cell r="AA40">
            <v>855000</v>
          </cell>
          <cell r="AB40">
            <v>15</v>
          </cell>
          <cell r="AC40">
            <v>1</v>
          </cell>
          <cell r="AD40">
            <v>626240</v>
          </cell>
          <cell r="AE40">
            <v>52200</v>
          </cell>
          <cell r="AF40">
            <v>2640000</v>
          </cell>
          <cell r="AG40">
            <v>0</v>
          </cell>
          <cell r="AH40">
            <v>10169425</v>
          </cell>
        </row>
        <row r="41">
          <cell r="A41">
            <v>37</v>
          </cell>
          <cell r="B41">
            <v>20050056</v>
          </cell>
          <cell r="C41" t="str">
            <v>이선구</v>
          </cell>
          <cell r="D41">
            <v>20050056</v>
          </cell>
          <cell r="E41" t="str">
            <v>가공반</v>
          </cell>
          <cell r="F41" t="str">
            <v>남</v>
          </cell>
          <cell r="G41" t="str">
            <v>790404-1151114</v>
          </cell>
          <cell r="H41">
            <v>38630</v>
          </cell>
          <cell r="I41">
            <v>38630</v>
          </cell>
          <cell r="J41">
            <v>3.4876712328767123</v>
          </cell>
          <cell r="K41">
            <v>3.4876712328767123</v>
          </cell>
          <cell r="L41">
            <v>38630</v>
          </cell>
          <cell r="M41">
            <v>1421670</v>
          </cell>
          <cell r="N41">
            <v>1538190</v>
          </cell>
          <cell r="O41">
            <v>1673300</v>
          </cell>
          <cell r="P41">
            <v>4633160</v>
          </cell>
          <cell r="Q41">
            <v>1527300</v>
          </cell>
          <cell r="R41">
            <v>978300</v>
          </cell>
          <cell r="S41">
            <v>1258900</v>
          </cell>
          <cell r="T41">
            <v>1127210</v>
          </cell>
          <cell r="U41">
            <v>1446680</v>
          </cell>
          <cell r="V41">
            <v>1007730</v>
          </cell>
          <cell r="W41">
            <v>1327210</v>
          </cell>
          <cell r="X41">
            <v>1558350</v>
          </cell>
          <cell r="Y41">
            <v>1038900</v>
          </cell>
          <cell r="Z41">
            <v>9743280</v>
          </cell>
          <cell r="AA41">
            <v>811800</v>
          </cell>
          <cell r="AB41">
            <v>15</v>
          </cell>
          <cell r="AC41">
            <v>1</v>
          </cell>
          <cell r="AD41">
            <v>618080</v>
          </cell>
          <cell r="AE41">
            <v>51600</v>
          </cell>
          <cell r="AF41">
            <v>2390700</v>
          </cell>
          <cell r="AG41">
            <v>0</v>
          </cell>
          <cell r="AH41">
            <v>8337976</v>
          </cell>
        </row>
        <row r="42">
          <cell r="A42">
            <v>38</v>
          </cell>
          <cell r="B42">
            <v>20060015</v>
          </cell>
          <cell r="C42" t="str">
            <v>임민규</v>
          </cell>
          <cell r="D42">
            <v>20060015</v>
          </cell>
          <cell r="E42" t="str">
            <v>가공반</v>
          </cell>
          <cell r="F42" t="str">
            <v>남</v>
          </cell>
          <cell r="G42" t="str">
            <v>810103-1249714</v>
          </cell>
          <cell r="H42">
            <v>38810</v>
          </cell>
          <cell r="I42">
            <v>38810</v>
          </cell>
          <cell r="J42">
            <v>2.9945205479452053</v>
          </cell>
          <cell r="K42">
            <v>2.9945205479452053</v>
          </cell>
          <cell r="L42">
            <v>38490</v>
          </cell>
          <cell r="M42">
            <v>1645740</v>
          </cell>
          <cell r="N42">
            <v>1585570</v>
          </cell>
          <cell r="O42">
            <v>1691850</v>
          </cell>
          <cell r="P42">
            <v>4923160</v>
          </cell>
          <cell r="Q42">
            <v>1623000</v>
          </cell>
          <cell r="R42">
            <v>973500</v>
          </cell>
          <cell r="S42">
            <v>1254700</v>
          </cell>
          <cell r="T42">
            <v>1034700</v>
          </cell>
          <cell r="U42">
            <v>1441640</v>
          </cell>
          <cell r="V42">
            <v>1003660</v>
          </cell>
          <cell r="W42">
            <v>1182970</v>
          </cell>
          <cell r="X42">
            <v>1552050</v>
          </cell>
          <cell r="Y42">
            <v>1122650</v>
          </cell>
          <cell r="Z42">
            <v>9565870</v>
          </cell>
          <cell r="AA42">
            <v>797100</v>
          </cell>
          <cell r="AB42">
            <v>15</v>
          </cell>
          <cell r="AC42">
            <v>1</v>
          </cell>
          <cell r="AD42">
            <v>615840</v>
          </cell>
          <cell r="AE42">
            <v>51300</v>
          </cell>
          <cell r="AF42">
            <v>2471400</v>
          </cell>
          <cell r="AG42">
            <v>0</v>
          </cell>
          <cell r="AH42">
            <v>7400658</v>
          </cell>
        </row>
        <row r="43">
          <cell r="A43">
            <v>39</v>
          </cell>
          <cell r="B43">
            <v>20060020</v>
          </cell>
          <cell r="C43" t="str">
            <v>김성철</v>
          </cell>
          <cell r="D43">
            <v>20060020</v>
          </cell>
          <cell r="E43" t="str">
            <v>가공반</v>
          </cell>
          <cell r="F43" t="str">
            <v>남</v>
          </cell>
          <cell r="G43" t="str">
            <v>801116-1822728</v>
          </cell>
          <cell r="H43">
            <v>38849</v>
          </cell>
          <cell r="I43">
            <v>38849</v>
          </cell>
          <cell r="J43">
            <v>2.8876712328767122</v>
          </cell>
          <cell r="K43">
            <v>2.8876712328767122</v>
          </cell>
          <cell r="L43">
            <v>38830</v>
          </cell>
          <cell r="M43">
            <v>1834610</v>
          </cell>
          <cell r="N43">
            <v>1636700</v>
          </cell>
          <cell r="O43">
            <v>1679640</v>
          </cell>
          <cell r="P43">
            <v>5150950</v>
          </cell>
          <cell r="Q43">
            <v>1698000</v>
          </cell>
          <cell r="R43">
            <v>953900</v>
          </cell>
          <cell r="S43">
            <v>1264900</v>
          </cell>
          <cell r="T43">
            <v>1044900</v>
          </cell>
          <cell r="U43">
            <v>1453880</v>
          </cell>
          <cell r="V43">
            <v>1133720</v>
          </cell>
          <cell r="W43">
            <v>1244900</v>
          </cell>
          <cell r="X43">
            <v>1567350</v>
          </cell>
          <cell r="Y43">
            <v>1044900</v>
          </cell>
          <cell r="Z43">
            <v>9708450</v>
          </cell>
          <cell r="AA43">
            <v>809100</v>
          </cell>
          <cell r="AB43">
            <v>15</v>
          </cell>
          <cell r="AC43">
            <v>1</v>
          </cell>
          <cell r="AD43">
            <v>621280</v>
          </cell>
          <cell r="AE43">
            <v>51900</v>
          </cell>
          <cell r="AF43">
            <v>2559000</v>
          </cell>
          <cell r="AG43">
            <v>0</v>
          </cell>
          <cell r="AH43">
            <v>7389551</v>
          </cell>
        </row>
        <row r="44">
          <cell r="A44">
            <v>40</v>
          </cell>
          <cell r="B44">
            <v>20060025</v>
          </cell>
          <cell r="C44" t="str">
            <v>이병철</v>
          </cell>
          <cell r="D44">
            <v>20060025</v>
          </cell>
          <cell r="E44" t="str">
            <v>가공반</v>
          </cell>
          <cell r="F44" t="str">
            <v>남</v>
          </cell>
          <cell r="G44" t="str">
            <v>800205-1155418</v>
          </cell>
          <cell r="H44">
            <v>38869</v>
          </cell>
          <cell r="I44">
            <v>38869</v>
          </cell>
          <cell r="J44">
            <v>2.8328767123287673</v>
          </cell>
          <cell r="K44">
            <v>2.8328767123287673</v>
          </cell>
          <cell r="L44">
            <v>38800</v>
          </cell>
          <cell r="M44">
            <v>1583600</v>
          </cell>
          <cell r="N44">
            <v>1561500</v>
          </cell>
          <cell r="O44">
            <v>1622250</v>
          </cell>
          <cell r="P44">
            <v>4767350</v>
          </cell>
          <cell r="Q44">
            <v>1571700</v>
          </cell>
          <cell r="R44">
            <v>1067640</v>
          </cell>
          <cell r="S44">
            <v>1352740</v>
          </cell>
          <cell r="T44">
            <v>1044000</v>
          </cell>
          <cell r="U44">
            <v>1452800</v>
          </cell>
          <cell r="V44">
            <v>1044000</v>
          </cell>
          <cell r="W44">
            <v>1332740</v>
          </cell>
          <cell r="X44">
            <v>1566000</v>
          </cell>
          <cell r="Y44">
            <v>1044000</v>
          </cell>
          <cell r="Z44">
            <v>9903920</v>
          </cell>
          <cell r="AA44">
            <v>825300</v>
          </cell>
          <cell r="AB44">
            <v>15</v>
          </cell>
          <cell r="AC44">
            <v>1</v>
          </cell>
          <cell r="AD44">
            <v>620800</v>
          </cell>
          <cell r="AE44">
            <v>51600</v>
          </cell>
          <cell r="AF44">
            <v>2448600</v>
          </cell>
          <cell r="AG44">
            <v>0</v>
          </cell>
          <cell r="AH44">
            <v>6936582</v>
          </cell>
        </row>
        <row r="45">
          <cell r="A45">
            <v>41</v>
          </cell>
          <cell r="B45">
            <v>20060033</v>
          </cell>
          <cell r="C45" t="str">
            <v>전정열</v>
          </cell>
          <cell r="D45">
            <v>20060033</v>
          </cell>
          <cell r="E45" t="str">
            <v>가공반</v>
          </cell>
          <cell r="F45" t="str">
            <v>남</v>
          </cell>
          <cell r="G45" t="str">
            <v>810531-1148511</v>
          </cell>
          <cell r="H45">
            <v>38936</v>
          </cell>
          <cell r="I45">
            <v>38936</v>
          </cell>
          <cell r="J45">
            <v>2.6493150684931508</v>
          </cell>
          <cell r="K45">
            <v>2.6493150684931508</v>
          </cell>
          <cell r="L45">
            <v>38530</v>
          </cell>
          <cell r="M45">
            <v>1659140</v>
          </cell>
          <cell r="N45">
            <v>1681080</v>
          </cell>
          <cell r="O45">
            <v>1492680</v>
          </cell>
          <cell r="P45">
            <v>4832900</v>
          </cell>
          <cell r="Q45">
            <v>1593300</v>
          </cell>
          <cell r="R45">
            <v>1054950</v>
          </cell>
          <cell r="S45">
            <v>1343950</v>
          </cell>
          <cell r="T45">
            <v>1035900</v>
          </cell>
          <cell r="U45">
            <v>1443080</v>
          </cell>
          <cell r="V45">
            <v>1123950</v>
          </cell>
          <cell r="W45">
            <v>1323950</v>
          </cell>
          <cell r="X45">
            <v>1553850</v>
          </cell>
          <cell r="Y45">
            <v>1004820</v>
          </cell>
          <cell r="Z45">
            <v>9884450</v>
          </cell>
          <cell r="AA45">
            <v>823800</v>
          </cell>
          <cell r="AB45">
            <v>15</v>
          </cell>
          <cell r="AC45">
            <v>1</v>
          </cell>
          <cell r="AD45">
            <v>616480</v>
          </cell>
          <cell r="AE45">
            <v>51300</v>
          </cell>
          <cell r="AF45">
            <v>2468400</v>
          </cell>
          <cell r="AG45">
            <v>0</v>
          </cell>
          <cell r="AH45">
            <v>6539569</v>
          </cell>
        </row>
        <row r="46">
          <cell r="A46">
            <v>42</v>
          </cell>
          <cell r="B46">
            <v>20060043</v>
          </cell>
          <cell r="C46" t="str">
            <v>김영민</v>
          </cell>
          <cell r="D46">
            <v>20060043</v>
          </cell>
          <cell r="E46" t="str">
            <v>가공반</v>
          </cell>
          <cell r="F46" t="str">
            <v>남</v>
          </cell>
          <cell r="G46" t="str">
            <v>840831-1151516</v>
          </cell>
          <cell r="H46">
            <v>39022</v>
          </cell>
          <cell r="I46">
            <v>39022</v>
          </cell>
          <cell r="J46">
            <v>2.4136986301369863</v>
          </cell>
          <cell r="K46">
            <v>2.4136986301369863</v>
          </cell>
          <cell r="L46">
            <v>37920</v>
          </cell>
          <cell r="M46">
            <v>1619330</v>
          </cell>
          <cell r="N46">
            <v>1562950</v>
          </cell>
          <cell r="O46">
            <v>1622050</v>
          </cell>
          <cell r="P46">
            <v>4804330</v>
          </cell>
          <cell r="Q46">
            <v>1583700</v>
          </cell>
          <cell r="R46">
            <v>955800</v>
          </cell>
          <cell r="S46">
            <v>1324100</v>
          </cell>
          <cell r="T46">
            <v>1104100</v>
          </cell>
          <cell r="U46">
            <v>1421120</v>
          </cell>
          <cell r="V46">
            <v>1017600</v>
          </cell>
          <cell r="W46">
            <v>1304100</v>
          </cell>
          <cell r="X46">
            <v>1526400</v>
          </cell>
          <cell r="Y46">
            <v>1104100</v>
          </cell>
          <cell r="Z46">
            <v>9757320</v>
          </cell>
          <cell r="AA46">
            <v>813000</v>
          </cell>
          <cell r="AB46">
            <v>15</v>
          </cell>
          <cell r="AC46">
            <v>1</v>
          </cell>
          <cell r="AD46">
            <v>606720</v>
          </cell>
          <cell r="AE46">
            <v>50700</v>
          </cell>
          <cell r="AF46">
            <v>2447400</v>
          </cell>
          <cell r="AG46">
            <v>0</v>
          </cell>
          <cell r="AH46">
            <v>5907286</v>
          </cell>
        </row>
        <row r="47">
          <cell r="A47">
            <v>43</v>
          </cell>
          <cell r="B47">
            <v>20070007</v>
          </cell>
          <cell r="C47" t="str">
            <v>권종우</v>
          </cell>
          <cell r="D47">
            <v>20070007</v>
          </cell>
          <cell r="E47" t="str">
            <v>가공반</v>
          </cell>
          <cell r="F47" t="str">
            <v>남</v>
          </cell>
          <cell r="G47" t="str">
            <v>790113-1056412</v>
          </cell>
          <cell r="H47">
            <v>39146</v>
          </cell>
          <cell r="I47">
            <v>39146</v>
          </cell>
          <cell r="J47">
            <v>2.0739726027397261</v>
          </cell>
          <cell r="K47">
            <v>2.0739726027397261</v>
          </cell>
          <cell r="L47">
            <v>38173.333333000002</v>
          </cell>
          <cell r="M47">
            <v>1595790</v>
          </cell>
          <cell r="N47">
            <v>1636370</v>
          </cell>
          <cell r="O47">
            <v>1754140</v>
          </cell>
          <cell r="P47">
            <v>4986300</v>
          </cell>
          <cell r="Q47">
            <v>1643700</v>
          </cell>
          <cell r="R47">
            <v>1046480</v>
          </cell>
          <cell r="S47">
            <v>1245700</v>
          </cell>
          <cell r="T47">
            <v>1112880</v>
          </cell>
          <cell r="U47">
            <v>1430840</v>
          </cell>
          <cell r="V47">
            <v>1112880</v>
          </cell>
          <cell r="W47">
            <v>1312880</v>
          </cell>
          <cell r="X47">
            <v>1538550</v>
          </cell>
          <cell r="Y47">
            <v>1112880</v>
          </cell>
          <cell r="Z47">
            <v>9913090</v>
          </cell>
          <cell r="AA47">
            <v>826200</v>
          </cell>
          <cell r="AB47">
            <v>15</v>
          </cell>
          <cell r="AC47">
            <v>0</v>
          </cell>
          <cell r="AD47">
            <v>572599.99999500008</v>
          </cell>
          <cell r="AE47">
            <v>47700</v>
          </cell>
          <cell r="AF47">
            <v>2517600</v>
          </cell>
          <cell r="AG47">
            <v>0</v>
          </cell>
          <cell r="AH47">
            <v>5221433</v>
          </cell>
        </row>
        <row r="48">
          <cell r="A48">
            <v>44</v>
          </cell>
          <cell r="B48">
            <v>20070052</v>
          </cell>
          <cell r="C48" t="str">
            <v>박덕열</v>
          </cell>
          <cell r="D48">
            <v>20070052</v>
          </cell>
          <cell r="E48" t="str">
            <v>가공반</v>
          </cell>
          <cell r="F48" t="str">
            <v>남</v>
          </cell>
          <cell r="G48" t="str">
            <v>850410-1151210</v>
          </cell>
          <cell r="H48">
            <v>39343</v>
          </cell>
          <cell r="I48">
            <v>39343</v>
          </cell>
          <cell r="J48">
            <v>1.5342465753424657</v>
          </cell>
          <cell r="K48">
            <v>1.5342465753424657</v>
          </cell>
          <cell r="L48">
            <v>37653.333333000002</v>
          </cell>
          <cell r="M48">
            <v>1691460</v>
          </cell>
          <cell r="N48">
            <v>1657940</v>
          </cell>
          <cell r="O48">
            <v>1575770</v>
          </cell>
          <cell r="P48">
            <v>4925170</v>
          </cell>
          <cell r="Q48">
            <v>1623600</v>
          </cell>
          <cell r="R48">
            <v>640540</v>
          </cell>
          <cell r="S48">
            <v>1015810</v>
          </cell>
          <cell r="T48">
            <v>1052120</v>
          </cell>
          <cell r="U48">
            <v>1313640</v>
          </cell>
          <cell r="V48">
            <v>1095960</v>
          </cell>
          <cell r="W48">
            <v>1295960</v>
          </cell>
          <cell r="X48">
            <v>1515150</v>
          </cell>
          <cell r="Y48">
            <v>1010100</v>
          </cell>
          <cell r="Z48">
            <v>8939280</v>
          </cell>
          <cell r="AA48">
            <v>744900</v>
          </cell>
          <cell r="AB48">
            <v>15</v>
          </cell>
          <cell r="AC48">
            <v>0</v>
          </cell>
          <cell r="AD48">
            <v>564799.99999500008</v>
          </cell>
          <cell r="AE48">
            <v>47100</v>
          </cell>
          <cell r="AF48">
            <v>2415600</v>
          </cell>
          <cell r="AG48">
            <v>0</v>
          </cell>
          <cell r="AH48">
            <v>3706126</v>
          </cell>
        </row>
        <row r="49">
          <cell r="A49">
            <v>45</v>
          </cell>
          <cell r="B49">
            <v>20070057</v>
          </cell>
          <cell r="C49" t="str">
            <v>이종학</v>
          </cell>
          <cell r="D49">
            <v>20070057</v>
          </cell>
          <cell r="E49" t="str">
            <v>가공반</v>
          </cell>
          <cell r="F49" t="str">
            <v>남</v>
          </cell>
          <cell r="G49" t="str">
            <v>821120-1392926</v>
          </cell>
          <cell r="H49">
            <v>39364</v>
          </cell>
          <cell r="I49">
            <v>39364</v>
          </cell>
          <cell r="J49">
            <v>1.4767123287671233</v>
          </cell>
          <cell r="K49">
            <v>1.4767123287671233</v>
          </cell>
          <cell r="L49">
            <v>37560</v>
          </cell>
          <cell r="M49">
            <v>1602090</v>
          </cell>
          <cell r="N49">
            <v>1515500</v>
          </cell>
          <cell r="O49">
            <v>1600360</v>
          </cell>
          <cell r="P49">
            <v>4717950</v>
          </cell>
          <cell r="Q49">
            <v>1555500</v>
          </cell>
          <cell r="R49">
            <v>531550</v>
          </cell>
          <cell r="S49">
            <v>884960</v>
          </cell>
          <cell r="T49">
            <v>983140</v>
          </cell>
          <cell r="U49">
            <v>1237340</v>
          </cell>
          <cell r="V49">
            <v>1006800</v>
          </cell>
          <cell r="W49">
            <v>1206800</v>
          </cell>
          <cell r="X49">
            <v>1510200</v>
          </cell>
          <cell r="Y49">
            <v>1092380</v>
          </cell>
          <cell r="Z49">
            <v>8453170</v>
          </cell>
          <cell r="AA49">
            <v>704400</v>
          </cell>
          <cell r="AB49">
            <v>15</v>
          </cell>
          <cell r="AC49">
            <v>0</v>
          </cell>
          <cell r="AD49">
            <v>563400</v>
          </cell>
          <cell r="AE49">
            <v>47100</v>
          </cell>
          <cell r="AF49">
            <v>2307000</v>
          </cell>
          <cell r="AG49">
            <v>0</v>
          </cell>
          <cell r="AH49">
            <v>3406775</v>
          </cell>
        </row>
        <row r="50">
          <cell r="A50">
            <v>46</v>
          </cell>
          <cell r="B50">
            <v>20070060</v>
          </cell>
          <cell r="C50" t="str">
            <v>이정국</v>
          </cell>
          <cell r="D50">
            <v>20070060</v>
          </cell>
          <cell r="E50" t="str">
            <v>가공반</v>
          </cell>
          <cell r="F50" t="str">
            <v>남</v>
          </cell>
          <cell r="G50" t="str">
            <v>810427-1329411</v>
          </cell>
          <cell r="H50">
            <v>39371</v>
          </cell>
          <cell r="I50">
            <v>39371</v>
          </cell>
          <cell r="J50">
            <v>1.4575342465753425</v>
          </cell>
          <cell r="K50">
            <v>1.4575342465753425</v>
          </cell>
          <cell r="L50">
            <v>37630</v>
          </cell>
          <cell r="M50">
            <v>1742670</v>
          </cell>
          <cell r="N50">
            <v>1736940</v>
          </cell>
          <cell r="O50">
            <v>1660240</v>
          </cell>
          <cell r="P50">
            <v>5139850</v>
          </cell>
          <cell r="Q50">
            <v>1694400</v>
          </cell>
          <cell r="R50">
            <v>557370</v>
          </cell>
          <cell r="S50">
            <v>927210</v>
          </cell>
          <cell r="T50">
            <v>963300</v>
          </cell>
          <cell r="U50">
            <v>1215400</v>
          </cell>
          <cell r="V50">
            <v>1008900</v>
          </cell>
          <cell r="W50">
            <v>1294660</v>
          </cell>
          <cell r="X50">
            <v>1513350</v>
          </cell>
          <cell r="Y50">
            <v>1094660</v>
          </cell>
          <cell r="Z50">
            <v>8574850</v>
          </cell>
          <cell r="AA50">
            <v>714600</v>
          </cell>
          <cell r="AB50">
            <v>15</v>
          </cell>
          <cell r="AC50">
            <v>0</v>
          </cell>
          <cell r="AD50">
            <v>564450</v>
          </cell>
          <cell r="AE50">
            <v>47100</v>
          </cell>
          <cell r="AF50">
            <v>2456100</v>
          </cell>
          <cell r="AG50">
            <v>0</v>
          </cell>
          <cell r="AH50">
            <v>3579850</v>
          </cell>
        </row>
        <row r="51">
          <cell r="A51">
            <v>47</v>
          </cell>
          <cell r="B51">
            <v>20070063</v>
          </cell>
          <cell r="C51" t="str">
            <v>이준호</v>
          </cell>
          <cell r="D51">
            <v>20070063</v>
          </cell>
          <cell r="E51" t="str">
            <v>가공반</v>
          </cell>
          <cell r="F51" t="str">
            <v>남</v>
          </cell>
          <cell r="G51" t="str">
            <v>850228-1151917</v>
          </cell>
          <cell r="H51">
            <v>39391</v>
          </cell>
          <cell r="I51">
            <v>39391</v>
          </cell>
          <cell r="J51">
            <v>1.4027397260273973</v>
          </cell>
          <cell r="K51">
            <v>1.4027397260273973</v>
          </cell>
          <cell r="L51">
            <v>37576.666665999997</v>
          </cell>
          <cell r="M51">
            <v>1680110</v>
          </cell>
          <cell r="N51">
            <v>1383910</v>
          </cell>
          <cell r="O51">
            <v>1679140</v>
          </cell>
          <cell r="P51">
            <v>4743160</v>
          </cell>
          <cell r="Q51">
            <v>1563600</v>
          </cell>
          <cell r="R51">
            <v>502410</v>
          </cell>
          <cell r="S51">
            <v>856870</v>
          </cell>
          <cell r="T51">
            <v>891750</v>
          </cell>
          <cell r="U51">
            <v>1136260</v>
          </cell>
          <cell r="V51">
            <v>992280</v>
          </cell>
          <cell r="W51">
            <v>1287500</v>
          </cell>
          <cell r="X51">
            <v>1503450</v>
          </cell>
          <cell r="Y51">
            <v>1002300</v>
          </cell>
          <cell r="Z51">
            <v>8172820</v>
          </cell>
          <cell r="AA51">
            <v>681000</v>
          </cell>
          <cell r="AB51">
            <v>15</v>
          </cell>
          <cell r="AC51">
            <v>0</v>
          </cell>
          <cell r="AD51">
            <v>563649.99998999992</v>
          </cell>
          <cell r="AE51">
            <v>47100</v>
          </cell>
          <cell r="AF51">
            <v>2291700</v>
          </cell>
          <cell r="AG51">
            <v>0</v>
          </cell>
          <cell r="AH51">
            <v>3214659</v>
          </cell>
        </row>
        <row r="52">
          <cell r="A52">
            <v>48</v>
          </cell>
          <cell r="B52">
            <v>20070072</v>
          </cell>
          <cell r="C52" t="str">
            <v>오현석</v>
          </cell>
          <cell r="D52">
            <v>20070072</v>
          </cell>
          <cell r="E52" t="str">
            <v>가공반</v>
          </cell>
          <cell r="F52" t="str">
            <v>남</v>
          </cell>
          <cell r="G52" t="str">
            <v>840414-1150316</v>
          </cell>
          <cell r="H52">
            <v>39427</v>
          </cell>
          <cell r="I52">
            <v>39427</v>
          </cell>
          <cell r="J52">
            <v>1.3041095890410959</v>
          </cell>
          <cell r="K52">
            <v>1.3041095890410959</v>
          </cell>
          <cell r="L52">
            <v>37786.666665999997</v>
          </cell>
          <cell r="M52">
            <v>1636800</v>
          </cell>
          <cell r="N52">
            <v>1574250</v>
          </cell>
          <cell r="O52">
            <v>1668020</v>
          </cell>
          <cell r="P52">
            <v>4879070</v>
          </cell>
          <cell r="Q52">
            <v>1608600</v>
          </cell>
          <cell r="R52">
            <v>402420</v>
          </cell>
          <cell r="S52">
            <v>762830</v>
          </cell>
          <cell r="T52">
            <v>736280</v>
          </cell>
          <cell r="U52">
            <v>1033530</v>
          </cell>
          <cell r="V52">
            <v>973950</v>
          </cell>
          <cell r="W52">
            <v>1294330</v>
          </cell>
          <cell r="X52">
            <v>1512900</v>
          </cell>
          <cell r="Y52">
            <v>1094330</v>
          </cell>
          <cell r="Z52">
            <v>7810570</v>
          </cell>
          <cell r="AA52">
            <v>651000</v>
          </cell>
          <cell r="AB52">
            <v>15</v>
          </cell>
          <cell r="AC52">
            <v>0</v>
          </cell>
          <cell r="AD52">
            <v>566799.99998999992</v>
          </cell>
          <cell r="AE52">
            <v>47100</v>
          </cell>
          <cell r="AF52">
            <v>2306700</v>
          </cell>
          <cell r="AG52">
            <v>0</v>
          </cell>
          <cell r="AH52">
            <v>3008190</v>
          </cell>
        </row>
        <row r="53">
          <cell r="A53">
            <v>49</v>
          </cell>
          <cell r="B53">
            <v>20070073</v>
          </cell>
          <cell r="C53" t="str">
            <v>문상혁</v>
          </cell>
          <cell r="D53">
            <v>20070073</v>
          </cell>
          <cell r="E53" t="str">
            <v>가공반</v>
          </cell>
          <cell r="F53" t="str">
            <v>남</v>
          </cell>
          <cell r="G53" t="str">
            <v>821228-1471219</v>
          </cell>
          <cell r="H53">
            <v>39427</v>
          </cell>
          <cell r="I53">
            <v>39427</v>
          </cell>
          <cell r="J53">
            <v>1.3041095890410959</v>
          </cell>
          <cell r="K53">
            <v>1.3041095890410959</v>
          </cell>
          <cell r="L53">
            <v>37543.333333000002</v>
          </cell>
          <cell r="M53">
            <v>1399270</v>
          </cell>
          <cell r="N53">
            <v>1467020</v>
          </cell>
          <cell r="O53">
            <v>1526130</v>
          </cell>
          <cell r="P53">
            <v>4392420</v>
          </cell>
          <cell r="Q53">
            <v>1448100</v>
          </cell>
          <cell r="R53">
            <v>370190</v>
          </cell>
          <cell r="S53">
            <v>761730</v>
          </cell>
          <cell r="T53">
            <v>712920</v>
          </cell>
          <cell r="U53">
            <v>1031960</v>
          </cell>
          <cell r="V53">
            <v>972220</v>
          </cell>
          <cell r="W53">
            <v>1136320</v>
          </cell>
          <cell r="X53">
            <v>1510200</v>
          </cell>
          <cell r="Y53">
            <v>976600</v>
          </cell>
          <cell r="Z53">
            <v>7472140</v>
          </cell>
          <cell r="AA53">
            <v>622800</v>
          </cell>
          <cell r="AB53">
            <v>15</v>
          </cell>
          <cell r="AC53">
            <v>0</v>
          </cell>
          <cell r="AD53">
            <v>563149.99999500008</v>
          </cell>
          <cell r="AE53">
            <v>46800</v>
          </cell>
          <cell r="AF53">
            <v>2117700</v>
          </cell>
          <cell r="AG53">
            <v>0</v>
          </cell>
          <cell r="AH53">
            <v>2761713</v>
          </cell>
        </row>
        <row r="54">
          <cell r="A54">
            <v>50</v>
          </cell>
          <cell r="B54">
            <v>20080004</v>
          </cell>
          <cell r="C54" t="str">
            <v>최석윤</v>
          </cell>
          <cell r="D54">
            <v>20080004</v>
          </cell>
          <cell r="E54" t="str">
            <v>가공반</v>
          </cell>
          <cell r="F54" t="str">
            <v>남</v>
          </cell>
          <cell r="G54" t="str">
            <v>820620-1150911</v>
          </cell>
          <cell r="H54">
            <v>39461</v>
          </cell>
          <cell r="I54">
            <v>39461</v>
          </cell>
          <cell r="J54">
            <v>1.210958904109589</v>
          </cell>
          <cell r="K54">
            <v>1.210958904109589</v>
          </cell>
          <cell r="L54">
            <v>36870</v>
          </cell>
          <cell r="M54">
            <v>1531930</v>
          </cell>
          <cell r="N54">
            <v>1585420</v>
          </cell>
          <cell r="O54">
            <v>1520630</v>
          </cell>
          <cell r="P54">
            <v>4637980</v>
          </cell>
          <cell r="Q54">
            <v>1529100</v>
          </cell>
          <cell r="R54">
            <v>308960</v>
          </cell>
          <cell r="S54">
            <v>590000</v>
          </cell>
          <cell r="T54">
            <v>674050</v>
          </cell>
          <cell r="U54">
            <v>895490</v>
          </cell>
          <cell r="V54">
            <v>765210</v>
          </cell>
          <cell r="W54">
            <v>1077820</v>
          </cell>
          <cell r="X54">
            <v>1434780</v>
          </cell>
          <cell r="Y54">
            <v>1069920</v>
          </cell>
          <cell r="Z54">
            <v>6816230</v>
          </cell>
          <cell r="AA54">
            <v>567900</v>
          </cell>
          <cell r="AB54">
            <v>15</v>
          </cell>
          <cell r="AC54">
            <v>0</v>
          </cell>
          <cell r="AD54">
            <v>553050</v>
          </cell>
          <cell r="AE54">
            <v>46200</v>
          </cell>
          <cell r="AF54">
            <v>2143200</v>
          </cell>
          <cell r="AG54">
            <v>0</v>
          </cell>
          <cell r="AH54">
            <v>2595327</v>
          </cell>
        </row>
        <row r="55">
          <cell r="A55">
            <v>51</v>
          </cell>
          <cell r="B55">
            <v>20080007</v>
          </cell>
          <cell r="C55" t="str">
            <v>김영린</v>
          </cell>
          <cell r="D55">
            <v>20080007</v>
          </cell>
          <cell r="E55" t="str">
            <v>가공반</v>
          </cell>
          <cell r="F55" t="str">
            <v>남</v>
          </cell>
          <cell r="G55" t="str">
            <v>810601-1347530</v>
          </cell>
          <cell r="H55">
            <v>39475</v>
          </cell>
          <cell r="I55">
            <v>39475</v>
          </cell>
          <cell r="J55">
            <v>1.1726027397260275</v>
          </cell>
          <cell r="K55">
            <v>1.1726027397260275</v>
          </cell>
          <cell r="L55">
            <v>36940</v>
          </cell>
          <cell r="M55">
            <v>1471640</v>
          </cell>
          <cell r="N55">
            <v>1386680</v>
          </cell>
          <cell r="O55">
            <v>1403430</v>
          </cell>
          <cell r="P55">
            <v>4261750</v>
          </cell>
          <cell r="Q55">
            <v>1404900</v>
          </cell>
          <cell r="R55">
            <v>268360</v>
          </cell>
          <cell r="S55">
            <v>600320</v>
          </cell>
          <cell r="T55">
            <v>583040</v>
          </cell>
          <cell r="U55">
            <v>849650</v>
          </cell>
          <cell r="V55">
            <v>751030</v>
          </cell>
          <cell r="W55">
            <v>1069030</v>
          </cell>
          <cell r="X55">
            <v>1378540</v>
          </cell>
          <cell r="Y55">
            <v>988200</v>
          </cell>
          <cell r="Z55">
            <v>6488170</v>
          </cell>
          <cell r="AA55">
            <v>540600</v>
          </cell>
          <cell r="AB55">
            <v>15</v>
          </cell>
          <cell r="AC55">
            <v>0</v>
          </cell>
          <cell r="AD55">
            <v>554100</v>
          </cell>
          <cell r="AE55">
            <v>46200</v>
          </cell>
          <cell r="AF55">
            <v>1991700</v>
          </cell>
          <cell r="AG55">
            <v>0</v>
          </cell>
          <cell r="AH55">
            <v>2335473</v>
          </cell>
        </row>
        <row r="56">
          <cell r="A56">
            <v>52</v>
          </cell>
          <cell r="B56">
            <v>20080009</v>
          </cell>
          <cell r="C56" t="str">
            <v>서광석</v>
          </cell>
          <cell r="D56">
            <v>20080009</v>
          </cell>
          <cell r="E56" t="str">
            <v>가공반</v>
          </cell>
          <cell r="F56" t="str">
            <v>남</v>
          </cell>
          <cell r="G56" t="str">
            <v>810109-1149826</v>
          </cell>
          <cell r="H56">
            <v>39496</v>
          </cell>
          <cell r="I56">
            <v>39496</v>
          </cell>
          <cell r="J56">
            <v>1.1150684931506849</v>
          </cell>
          <cell r="K56">
            <v>1.1150684931506849</v>
          </cell>
          <cell r="L56">
            <v>37450</v>
          </cell>
          <cell r="M56">
            <v>1616730</v>
          </cell>
          <cell r="N56">
            <v>1608450</v>
          </cell>
          <cell r="O56">
            <v>1607750</v>
          </cell>
          <cell r="P56">
            <v>4832930</v>
          </cell>
          <cell r="Q56">
            <v>1593300</v>
          </cell>
          <cell r="R56">
            <v>188220</v>
          </cell>
          <cell r="S56">
            <v>502860</v>
          </cell>
          <cell r="T56">
            <v>541890</v>
          </cell>
          <cell r="U56">
            <v>800270</v>
          </cell>
          <cell r="V56">
            <v>702450</v>
          </cell>
          <cell r="W56">
            <v>1097250</v>
          </cell>
          <cell r="X56">
            <v>1309570</v>
          </cell>
          <cell r="Y56">
            <v>1088800</v>
          </cell>
          <cell r="Z56">
            <v>6231310</v>
          </cell>
          <cell r="AA56">
            <v>519300</v>
          </cell>
          <cell r="AB56">
            <v>15</v>
          </cell>
          <cell r="AC56">
            <v>0</v>
          </cell>
          <cell r="AD56">
            <v>561750</v>
          </cell>
          <cell r="AE56">
            <v>46800</v>
          </cell>
          <cell r="AF56">
            <v>2159400</v>
          </cell>
          <cell r="AG56">
            <v>0</v>
          </cell>
          <cell r="AH56">
            <v>2407879</v>
          </cell>
        </row>
        <row r="57">
          <cell r="A57">
            <v>53</v>
          </cell>
          <cell r="B57">
            <v>20080010</v>
          </cell>
          <cell r="C57" t="str">
            <v>이구흠</v>
          </cell>
          <cell r="D57">
            <v>20080010</v>
          </cell>
          <cell r="E57" t="str">
            <v>가공반</v>
          </cell>
          <cell r="F57" t="str">
            <v>남</v>
          </cell>
          <cell r="G57" t="str">
            <v>821113-1914319</v>
          </cell>
          <cell r="H57">
            <v>39503</v>
          </cell>
          <cell r="I57">
            <v>39503</v>
          </cell>
          <cell r="J57">
            <v>1.095890410958904</v>
          </cell>
          <cell r="K57">
            <v>1.095890410958904</v>
          </cell>
          <cell r="L57">
            <v>37450</v>
          </cell>
          <cell r="M57">
            <v>1617690</v>
          </cell>
          <cell r="N57">
            <v>1616540</v>
          </cell>
          <cell r="O57">
            <v>1741480</v>
          </cell>
          <cell r="P57">
            <v>4975710</v>
          </cell>
          <cell r="Q57">
            <v>1640400</v>
          </cell>
          <cell r="R57">
            <v>169020</v>
          </cell>
          <cell r="S57">
            <v>481080</v>
          </cell>
          <cell r="T57">
            <v>566170</v>
          </cell>
          <cell r="U57">
            <v>776180</v>
          </cell>
          <cell r="V57">
            <v>682380</v>
          </cell>
          <cell r="W57">
            <v>1002980</v>
          </cell>
          <cell r="X57">
            <v>1279460</v>
          </cell>
          <cell r="Y57">
            <v>1088800</v>
          </cell>
          <cell r="Z57">
            <v>6046070</v>
          </cell>
          <cell r="AA57">
            <v>503700</v>
          </cell>
          <cell r="AB57">
            <v>15</v>
          </cell>
          <cell r="AC57">
            <v>0</v>
          </cell>
          <cell r="AD57">
            <v>561750</v>
          </cell>
          <cell r="AE57">
            <v>46800</v>
          </cell>
          <cell r="AF57">
            <v>2190900</v>
          </cell>
          <cell r="AG57">
            <v>0</v>
          </cell>
          <cell r="AH57">
            <v>2400986</v>
          </cell>
        </row>
        <row r="58">
          <cell r="A58">
            <v>54</v>
          </cell>
          <cell r="B58">
            <v>20080018</v>
          </cell>
          <cell r="C58" t="str">
            <v>박건석</v>
          </cell>
          <cell r="D58">
            <v>20080018</v>
          </cell>
          <cell r="E58" t="str">
            <v>가공반</v>
          </cell>
          <cell r="F58" t="str">
            <v>남</v>
          </cell>
          <cell r="G58" t="str">
            <v>830903-1187815</v>
          </cell>
          <cell r="H58">
            <v>39531</v>
          </cell>
          <cell r="I58">
            <v>39531</v>
          </cell>
          <cell r="J58">
            <v>1.0191780821917809</v>
          </cell>
          <cell r="K58">
            <v>1.0191780821917809</v>
          </cell>
          <cell r="L58">
            <v>37546.666665999997</v>
          </cell>
          <cell r="M58">
            <v>1716050</v>
          </cell>
          <cell r="N58">
            <v>1503270</v>
          </cell>
          <cell r="O58">
            <v>1620970</v>
          </cell>
          <cell r="P58">
            <v>4840290</v>
          </cell>
          <cell r="Q58">
            <v>1595700</v>
          </cell>
          <cell r="R58">
            <v>93690</v>
          </cell>
          <cell r="S58">
            <v>393360</v>
          </cell>
          <cell r="T58">
            <v>478070</v>
          </cell>
          <cell r="U58">
            <v>628740</v>
          </cell>
          <cell r="V58">
            <v>610850</v>
          </cell>
          <cell r="W58">
            <v>997480</v>
          </cell>
          <cell r="X58">
            <v>1171640</v>
          </cell>
          <cell r="Y58">
            <v>1021330</v>
          </cell>
          <cell r="Z58">
            <v>5395160</v>
          </cell>
          <cell r="AA58">
            <v>449700</v>
          </cell>
          <cell r="AB58">
            <v>15</v>
          </cell>
          <cell r="AC58">
            <v>0</v>
          </cell>
          <cell r="AD58">
            <v>563199.99998999992</v>
          </cell>
          <cell r="AE58">
            <v>46800</v>
          </cell>
          <cell r="AF58">
            <v>2092200</v>
          </cell>
          <cell r="AG58">
            <v>0</v>
          </cell>
          <cell r="AH58">
            <v>2132324</v>
          </cell>
        </row>
        <row r="59">
          <cell r="A59">
            <v>55</v>
          </cell>
          <cell r="B59">
            <v>20080040</v>
          </cell>
          <cell r="C59" t="str">
            <v>노제원</v>
          </cell>
          <cell r="D59">
            <v>20080040</v>
          </cell>
          <cell r="E59" t="str">
            <v>가공반</v>
          </cell>
          <cell r="F59" t="str">
            <v>남</v>
          </cell>
          <cell r="G59" t="str">
            <v>810516-1148211</v>
          </cell>
          <cell r="H59">
            <v>39610</v>
          </cell>
          <cell r="I59">
            <v>39610</v>
          </cell>
          <cell r="J59">
            <v>0.80273972602739729</v>
          </cell>
          <cell r="K59">
            <v>0.80273972602739729</v>
          </cell>
          <cell r="L59">
            <v>37450</v>
          </cell>
          <cell r="M59">
            <v>1463960</v>
          </cell>
          <cell r="N59">
            <v>1534290</v>
          </cell>
          <cell r="O59">
            <v>1649970</v>
          </cell>
          <cell r="P59">
            <v>4648220</v>
          </cell>
          <cell r="Q59">
            <v>1532400</v>
          </cell>
          <cell r="R59">
            <v>0</v>
          </cell>
          <cell r="S59">
            <v>119170</v>
          </cell>
          <cell r="T59">
            <v>234740</v>
          </cell>
          <cell r="U59">
            <v>359620</v>
          </cell>
          <cell r="V59">
            <v>391370</v>
          </cell>
          <cell r="W59">
            <v>759730</v>
          </cell>
          <cell r="X59">
            <v>842940</v>
          </cell>
          <cell r="Y59">
            <v>722520</v>
          </cell>
          <cell r="Z59">
            <v>3430090</v>
          </cell>
          <cell r="AA59">
            <v>285900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1818300</v>
          </cell>
          <cell r="AG59">
            <v>0</v>
          </cell>
          <cell r="AH59" t="str">
            <v>퇴직금없음</v>
          </cell>
        </row>
        <row r="60">
          <cell r="A60">
            <v>56</v>
          </cell>
          <cell r="B60">
            <v>20080043</v>
          </cell>
          <cell r="C60" t="str">
            <v>공동철</v>
          </cell>
          <cell r="D60">
            <v>20080043</v>
          </cell>
          <cell r="E60" t="str">
            <v>가공반</v>
          </cell>
          <cell r="F60" t="str">
            <v>남</v>
          </cell>
          <cell r="G60" t="str">
            <v>841023-1113610</v>
          </cell>
          <cell r="H60">
            <v>39622</v>
          </cell>
          <cell r="I60">
            <v>39622</v>
          </cell>
          <cell r="J60">
            <v>0.76986301369863008</v>
          </cell>
          <cell r="K60">
            <v>0.76986301369863008</v>
          </cell>
          <cell r="L60">
            <v>37310</v>
          </cell>
          <cell r="M60">
            <v>1437720</v>
          </cell>
          <cell r="N60">
            <v>1458780</v>
          </cell>
          <cell r="O60">
            <v>1567960</v>
          </cell>
          <cell r="P60">
            <v>4464460</v>
          </cell>
          <cell r="Q60">
            <v>1471800</v>
          </cell>
          <cell r="R60">
            <v>0</v>
          </cell>
          <cell r="S60">
            <v>90000</v>
          </cell>
          <cell r="T60">
            <v>201860</v>
          </cell>
          <cell r="U60">
            <v>293260</v>
          </cell>
          <cell r="V60">
            <v>390330</v>
          </cell>
          <cell r="W60">
            <v>679630</v>
          </cell>
          <cell r="X60">
            <v>794440</v>
          </cell>
          <cell r="Y60">
            <v>748130</v>
          </cell>
          <cell r="Z60">
            <v>3197650</v>
          </cell>
          <cell r="AA60">
            <v>266400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1738200</v>
          </cell>
          <cell r="AG60">
            <v>0</v>
          </cell>
          <cell r="AH60" t="str">
            <v>퇴직금없음</v>
          </cell>
        </row>
        <row r="61">
          <cell r="A61">
            <v>57</v>
          </cell>
          <cell r="B61">
            <v>20080047</v>
          </cell>
          <cell r="C61" t="str">
            <v>안경수</v>
          </cell>
          <cell r="D61">
            <v>20080047</v>
          </cell>
          <cell r="E61" t="str">
            <v>가공반</v>
          </cell>
          <cell r="F61" t="str">
            <v>남</v>
          </cell>
          <cell r="G61" t="str">
            <v>801013-1149913</v>
          </cell>
          <cell r="H61">
            <v>39630</v>
          </cell>
          <cell r="I61">
            <v>39630</v>
          </cell>
          <cell r="J61">
            <v>0.74794520547945209</v>
          </cell>
          <cell r="K61">
            <v>0.74794520547945209</v>
          </cell>
          <cell r="L61">
            <v>37296.666665999997</v>
          </cell>
          <cell r="M61">
            <v>1753800</v>
          </cell>
          <cell r="N61">
            <v>1507560</v>
          </cell>
          <cell r="O61">
            <v>1630890</v>
          </cell>
          <cell r="P61">
            <v>4892250</v>
          </cell>
          <cell r="Q61">
            <v>1612800</v>
          </cell>
          <cell r="R61">
            <v>0</v>
          </cell>
          <cell r="S61">
            <v>0</v>
          </cell>
          <cell r="T61">
            <v>179670</v>
          </cell>
          <cell r="U61">
            <v>268720</v>
          </cell>
          <cell r="V61">
            <v>337930</v>
          </cell>
          <cell r="W61">
            <v>689190</v>
          </cell>
          <cell r="X61">
            <v>745430</v>
          </cell>
          <cell r="Y61">
            <v>722520</v>
          </cell>
          <cell r="Z61">
            <v>2943460</v>
          </cell>
          <cell r="AA61">
            <v>245400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1858200</v>
          </cell>
          <cell r="AG61">
            <v>0</v>
          </cell>
          <cell r="AH61" t="str">
            <v>퇴직금없음</v>
          </cell>
        </row>
        <row r="62">
          <cell r="A62">
            <v>58</v>
          </cell>
          <cell r="B62">
            <v>20080049</v>
          </cell>
          <cell r="C62" t="str">
            <v>김현석</v>
          </cell>
          <cell r="D62">
            <v>20080049</v>
          </cell>
          <cell r="E62" t="str">
            <v>가공반</v>
          </cell>
          <cell r="F62" t="str">
            <v>남</v>
          </cell>
          <cell r="G62" t="str">
            <v>851005-1149411</v>
          </cell>
          <cell r="H62">
            <v>39630</v>
          </cell>
          <cell r="I62">
            <v>39630</v>
          </cell>
          <cell r="J62">
            <v>0.74794520547945209</v>
          </cell>
          <cell r="K62">
            <v>0.74794520547945209</v>
          </cell>
          <cell r="L62">
            <v>36856.666665999997</v>
          </cell>
          <cell r="M62">
            <v>1536320</v>
          </cell>
          <cell r="N62">
            <v>1496150</v>
          </cell>
          <cell r="O62">
            <v>1646650</v>
          </cell>
          <cell r="P62">
            <v>4679120</v>
          </cell>
          <cell r="Q62">
            <v>1542600</v>
          </cell>
          <cell r="R62">
            <v>0</v>
          </cell>
          <cell r="S62">
            <v>0</v>
          </cell>
          <cell r="T62">
            <v>180280</v>
          </cell>
          <cell r="U62">
            <v>269390</v>
          </cell>
          <cell r="V62">
            <v>367870</v>
          </cell>
          <cell r="W62">
            <v>648600</v>
          </cell>
          <cell r="X62">
            <v>747900</v>
          </cell>
          <cell r="Y62">
            <v>668120</v>
          </cell>
          <cell r="Z62">
            <v>2882160</v>
          </cell>
          <cell r="AA62">
            <v>240300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1782900</v>
          </cell>
          <cell r="AG62">
            <v>0</v>
          </cell>
          <cell r="AH62" t="str">
            <v>퇴직금없음</v>
          </cell>
        </row>
        <row r="63">
          <cell r="A63">
            <v>59</v>
          </cell>
          <cell r="B63">
            <v>20080057</v>
          </cell>
          <cell r="C63" t="str">
            <v>박창수</v>
          </cell>
          <cell r="D63">
            <v>20080057</v>
          </cell>
          <cell r="E63" t="str">
            <v>가공반</v>
          </cell>
          <cell r="F63" t="str">
            <v>남</v>
          </cell>
          <cell r="G63" t="str">
            <v>800826-1238710</v>
          </cell>
          <cell r="H63">
            <v>39650</v>
          </cell>
          <cell r="I63">
            <v>39650</v>
          </cell>
          <cell r="J63">
            <v>0.69315068493150689</v>
          </cell>
          <cell r="K63">
            <v>0.69315068493150689</v>
          </cell>
          <cell r="L63">
            <v>37296.666665999997</v>
          </cell>
          <cell r="M63">
            <v>1652760</v>
          </cell>
          <cell r="N63">
            <v>1605460</v>
          </cell>
          <cell r="O63">
            <v>1523030</v>
          </cell>
          <cell r="P63">
            <v>4781250</v>
          </cell>
          <cell r="Q63">
            <v>1576200</v>
          </cell>
          <cell r="R63">
            <v>0</v>
          </cell>
          <cell r="S63">
            <v>0</v>
          </cell>
          <cell r="T63">
            <v>116890</v>
          </cell>
          <cell r="U63">
            <v>210270</v>
          </cell>
          <cell r="V63">
            <v>278290</v>
          </cell>
          <cell r="W63">
            <v>585270</v>
          </cell>
          <cell r="X63">
            <v>670880</v>
          </cell>
          <cell r="Y63">
            <v>606280</v>
          </cell>
          <cell r="Z63">
            <v>2467880</v>
          </cell>
          <cell r="AA63">
            <v>205800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1782000</v>
          </cell>
          <cell r="AG63">
            <v>0</v>
          </cell>
          <cell r="AH63" t="str">
            <v>퇴직금없음</v>
          </cell>
        </row>
        <row r="64">
          <cell r="A64">
            <v>60</v>
          </cell>
          <cell r="B64">
            <v>20080058</v>
          </cell>
          <cell r="C64" t="str">
            <v>이바울</v>
          </cell>
          <cell r="D64">
            <v>20080058</v>
          </cell>
          <cell r="E64" t="str">
            <v>가공반</v>
          </cell>
          <cell r="F64" t="str">
            <v>남</v>
          </cell>
          <cell r="G64" t="str">
            <v>811020-1168128</v>
          </cell>
          <cell r="H64">
            <v>39650</v>
          </cell>
          <cell r="I64">
            <v>39650</v>
          </cell>
          <cell r="J64">
            <v>0.69315068493150689</v>
          </cell>
          <cell r="K64">
            <v>0.69315068493150689</v>
          </cell>
          <cell r="L64">
            <v>35616.666665999997</v>
          </cell>
          <cell r="M64">
            <v>1304070</v>
          </cell>
          <cell r="N64">
            <v>1400130</v>
          </cell>
          <cell r="O64">
            <v>1414090</v>
          </cell>
          <cell r="P64">
            <v>4118290</v>
          </cell>
          <cell r="Q64">
            <v>1357800</v>
          </cell>
          <cell r="R64">
            <v>0</v>
          </cell>
          <cell r="S64">
            <v>0</v>
          </cell>
          <cell r="T64">
            <v>118010</v>
          </cell>
          <cell r="U64">
            <v>211610</v>
          </cell>
          <cell r="V64">
            <v>280980</v>
          </cell>
          <cell r="W64">
            <v>589960</v>
          </cell>
          <cell r="X64">
            <v>677360</v>
          </cell>
          <cell r="Y64">
            <v>612140</v>
          </cell>
          <cell r="Z64">
            <v>2490060</v>
          </cell>
          <cell r="AA64">
            <v>207600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1565400</v>
          </cell>
          <cell r="AG64">
            <v>0</v>
          </cell>
          <cell r="AH64" t="str">
            <v>퇴직금없음</v>
          </cell>
        </row>
        <row r="65">
          <cell r="A65">
            <v>61</v>
          </cell>
          <cell r="B65">
            <v>20080066</v>
          </cell>
          <cell r="C65" t="str">
            <v>김성호</v>
          </cell>
          <cell r="D65">
            <v>20080066</v>
          </cell>
          <cell r="E65" t="str">
            <v>가공반</v>
          </cell>
          <cell r="F65" t="str">
            <v>남</v>
          </cell>
          <cell r="G65" t="str">
            <v>830701-1471212</v>
          </cell>
          <cell r="H65">
            <v>39664</v>
          </cell>
          <cell r="I65">
            <v>39664</v>
          </cell>
          <cell r="J65">
            <v>0.65479452054794518</v>
          </cell>
          <cell r="K65">
            <v>0.65479452054794518</v>
          </cell>
          <cell r="L65">
            <v>37380</v>
          </cell>
          <cell r="M65">
            <v>1584610</v>
          </cell>
          <cell r="N65">
            <v>1524510</v>
          </cell>
          <cell r="O65">
            <v>1493740</v>
          </cell>
          <cell r="P65">
            <v>4602860</v>
          </cell>
          <cell r="Q65">
            <v>1517400</v>
          </cell>
          <cell r="R65">
            <v>0</v>
          </cell>
          <cell r="S65">
            <v>0</v>
          </cell>
          <cell r="T65">
            <v>78500</v>
          </cell>
          <cell r="U65">
            <v>164200</v>
          </cell>
          <cell r="V65">
            <v>255530</v>
          </cell>
          <cell r="W65">
            <v>510570</v>
          </cell>
          <cell r="X65">
            <v>615860</v>
          </cell>
          <cell r="Y65">
            <v>619320</v>
          </cell>
          <cell r="Z65">
            <v>2243980</v>
          </cell>
          <cell r="AA65">
            <v>186900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1704300</v>
          </cell>
          <cell r="AG65">
            <v>0</v>
          </cell>
          <cell r="AH65" t="str">
            <v>퇴직금없음</v>
          </cell>
        </row>
        <row r="66">
          <cell r="A66">
            <v>62</v>
          </cell>
          <cell r="B66">
            <v>20080067</v>
          </cell>
          <cell r="C66" t="str">
            <v>옥상원</v>
          </cell>
          <cell r="D66">
            <v>20080067</v>
          </cell>
          <cell r="E66" t="str">
            <v>가공반</v>
          </cell>
          <cell r="F66" t="str">
            <v>남</v>
          </cell>
          <cell r="G66" t="str">
            <v>800809-1148515</v>
          </cell>
          <cell r="H66">
            <v>39664</v>
          </cell>
          <cell r="I66">
            <v>39664</v>
          </cell>
          <cell r="J66">
            <v>0.65479452054794518</v>
          </cell>
          <cell r="K66">
            <v>0.65479452054794518</v>
          </cell>
          <cell r="L66">
            <v>37296.666665999997</v>
          </cell>
          <cell r="M66">
            <v>1564260</v>
          </cell>
          <cell r="N66">
            <v>1430630</v>
          </cell>
          <cell r="O66">
            <v>1620940</v>
          </cell>
          <cell r="P66">
            <v>4615830</v>
          </cell>
          <cell r="Q66">
            <v>1521600</v>
          </cell>
          <cell r="R66">
            <v>0</v>
          </cell>
          <cell r="S66">
            <v>0</v>
          </cell>
          <cell r="T66">
            <v>77930</v>
          </cell>
          <cell r="U66">
            <v>163510</v>
          </cell>
          <cell r="V66">
            <v>253660</v>
          </cell>
          <cell r="W66">
            <v>507500</v>
          </cell>
          <cell r="X66">
            <v>611250</v>
          </cell>
          <cell r="Y66">
            <v>614680</v>
          </cell>
          <cell r="Z66">
            <v>2228530</v>
          </cell>
          <cell r="AA66">
            <v>185700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1707300</v>
          </cell>
          <cell r="AG66">
            <v>0</v>
          </cell>
          <cell r="AH66" t="str">
            <v>퇴직금없음</v>
          </cell>
        </row>
        <row r="67">
          <cell r="A67">
            <v>63</v>
          </cell>
          <cell r="B67">
            <v>20080071</v>
          </cell>
          <cell r="C67" t="str">
            <v>홍동현</v>
          </cell>
          <cell r="D67">
            <v>20080071</v>
          </cell>
          <cell r="E67" t="str">
            <v>가공반</v>
          </cell>
          <cell r="F67" t="str">
            <v>남</v>
          </cell>
          <cell r="G67" t="str">
            <v>810216-1017819</v>
          </cell>
          <cell r="H67">
            <v>39678</v>
          </cell>
          <cell r="I67">
            <v>39678</v>
          </cell>
          <cell r="J67">
            <v>0.61643835616438358</v>
          </cell>
          <cell r="K67">
            <v>0.61643835616438358</v>
          </cell>
          <cell r="L67">
            <v>37450</v>
          </cell>
          <cell r="M67">
            <v>1654610</v>
          </cell>
          <cell r="N67">
            <v>1615870</v>
          </cell>
          <cell r="O67">
            <v>1571450</v>
          </cell>
          <cell r="P67">
            <v>4841930</v>
          </cell>
          <cell r="Q67">
            <v>1596300</v>
          </cell>
          <cell r="R67">
            <v>0</v>
          </cell>
          <cell r="S67">
            <v>0</v>
          </cell>
          <cell r="T67">
            <v>39340</v>
          </cell>
          <cell r="U67">
            <v>97200</v>
          </cell>
          <cell r="V67">
            <v>206510</v>
          </cell>
          <cell r="W67">
            <v>502860</v>
          </cell>
          <cell r="X67">
            <v>556940</v>
          </cell>
          <cell r="Y67">
            <v>531860</v>
          </cell>
          <cell r="Z67">
            <v>1934710</v>
          </cell>
          <cell r="AA67">
            <v>161100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1757400</v>
          </cell>
          <cell r="AG67">
            <v>0</v>
          </cell>
          <cell r="AH67" t="str">
            <v>퇴직금없음</v>
          </cell>
        </row>
        <row r="68">
          <cell r="A68">
            <v>64</v>
          </cell>
          <cell r="B68">
            <v>20080080</v>
          </cell>
          <cell r="C68" t="str">
            <v>김하중</v>
          </cell>
          <cell r="D68">
            <v>20080080</v>
          </cell>
          <cell r="E68" t="str">
            <v>가공반</v>
          </cell>
          <cell r="F68" t="str">
            <v>남</v>
          </cell>
          <cell r="G68" t="str">
            <v>790426-1183013</v>
          </cell>
          <cell r="H68">
            <v>39720</v>
          </cell>
          <cell r="I68">
            <v>39720</v>
          </cell>
          <cell r="J68">
            <v>0.50136986301369868</v>
          </cell>
          <cell r="K68">
            <v>0.50136986301369868</v>
          </cell>
          <cell r="L68">
            <v>37616.666665999997</v>
          </cell>
          <cell r="M68">
            <v>1320820</v>
          </cell>
          <cell r="N68">
            <v>1606500</v>
          </cell>
          <cell r="O68">
            <v>1387510</v>
          </cell>
          <cell r="P68">
            <v>4314830</v>
          </cell>
          <cell r="Q68">
            <v>1422600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88510</v>
          </cell>
          <cell r="W68">
            <v>360910</v>
          </cell>
          <cell r="X68">
            <v>391370</v>
          </cell>
          <cell r="Y68">
            <v>457290</v>
          </cell>
          <cell r="Z68">
            <v>1298080</v>
          </cell>
          <cell r="AA68">
            <v>108300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1530900</v>
          </cell>
          <cell r="AG68">
            <v>0</v>
          </cell>
          <cell r="AH68" t="str">
            <v>퇴직금없음</v>
          </cell>
        </row>
        <row r="69">
          <cell r="A69">
            <v>65</v>
          </cell>
          <cell r="B69">
            <v>20080082</v>
          </cell>
          <cell r="C69" t="str">
            <v>이희철</v>
          </cell>
          <cell r="D69">
            <v>20080082</v>
          </cell>
          <cell r="E69" t="str">
            <v>가공반</v>
          </cell>
          <cell r="F69" t="str">
            <v>남</v>
          </cell>
          <cell r="G69" t="str">
            <v>791004-1540815</v>
          </cell>
          <cell r="H69">
            <v>39720</v>
          </cell>
          <cell r="I69">
            <v>39720</v>
          </cell>
          <cell r="J69">
            <v>0.50136986301369868</v>
          </cell>
          <cell r="K69">
            <v>0.50136986301369868</v>
          </cell>
          <cell r="L69">
            <v>37130</v>
          </cell>
          <cell r="M69">
            <v>1640670</v>
          </cell>
          <cell r="N69">
            <v>1446970</v>
          </cell>
          <cell r="O69">
            <v>1634910</v>
          </cell>
          <cell r="P69">
            <v>4722550</v>
          </cell>
          <cell r="Q69">
            <v>1557000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87670</v>
          </cell>
          <cell r="W69">
            <v>358410</v>
          </cell>
          <cell r="X69">
            <v>387620</v>
          </cell>
          <cell r="Y69">
            <v>452920</v>
          </cell>
          <cell r="Z69">
            <v>1286620</v>
          </cell>
          <cell r="AA69">
            <v>107100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1664100</v>
          </cell>
          <cell r="AG69">
            <v>0</v>
          </cell>
          <cell r="AH69" t="str">
            <v>퇴직금없음</v>
          </cell>
        </row>
        <row r="70">
          <cell r="A70">
            <v>66</v>
          </cell>
          <cell r="B70">
            <v>20080084</v>
          </cell>
          <cell r="C70" t="str">
            <v>황주연</v>
          </cell>
          <cell r="D70">
            <v>20080084</v>
          </cell>
          <cell r="E70" t="str">
            <v>가공반</v>
          </cell>
          <cell r="F70" t="str">
            <v>남</v>
          </cell>
          <cell r="G70" t="str">
            <v>810819-1149514</v>
          </cell>
          <cell r="H70">
            <v>39720</v>
          </cell>
          <cell r="I70">
            <v>39720</v>
          </cell>
          <cell r="J70">
            <v>0.50136986301369868</v>
          </cell>
          <cell r="K70">
            <v>0.50136986301369868</v>
          </cell>
          <cell r="L70">
            <v>37130</v>
          </cell>
          <cell r="M70">
            <v>1550590</v>
          </cell>
          <cell r="N70">
            <v>1648870</v>
          </cell>
          <cell r="O70">
            <v>1617960</v>
          </cell>
          <cell r="P70">
            <v>4817420</v>
          </cell>
          <cell r="Q70">
            <v>1588200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87670</v>
          </cell>
          <cell r="W70">
            <v>358410</v>
          </cell>
          <cell r="X70">
            <v>387620</v>
          </cell>
          <cell r="Y70">
            <v>452920</v>
          </cell>
          <cell r="Z70">
            <v>1286620</v>
          </cell>
          <cell r="AA70">
            <v>107100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1695300</v>
          </cell>
          <cell r="AG70">
            <v>0</v>
          </cell>
          <cell r="AH70" t="str">
            <v>퇴직금없음</v>
          </cell>
        </row>
        <row r="71">
          <cell r="A71">
            <v>67</v>
          </cell>
          <cell r="B71">
            <v>20080090</v>
          </cell>
          <cell r="C71" t="str">
            <v>성대원</v>
          </cell>
          <cell r="D71">
            <v>20080090</v>
          </cell>
          <cell r="E71" t="str">
            <v>가공반</v>
          </cell>
          <cell r="F71" t="str">
            <v>남</v>
          </cell>
          <cell r="G71" t="str">
            <v>841104-1148834</v>
          </cell>
          <cell r="H71">
            <v>39727</v>
          </cell>
          <cell r="I71">
            <v>39727</v>
          </cell>
          <cell r="J71">
            <v>0.48219178082191783</v>
          </cell>
          <cell r="K71">
            <v>0.48219178082191783</v>
          </cell>
          <cell r="L71">
            <v>37146.666665999997</v>
          </cell>
          <cell r="M71">
            <v>1689850</v>
          </cell>
          <cell r="N71">
            <v>1468840</v>
          </cell>
          <cell r="O71">
            <v>1608370</v>
          </cell>
          <cell r="P71">
            <v>4767060</v>
          </cell>
          <cell r="Q71">
            <v>1571700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67870</v>
          </cell>
          <cell r="W71">
            <v>322480</v>
          </cell>
          <cell r="X71">
            <v>349060</v>
          </cell>
          <cell r="Y71">
            <v>429400</v>
          </cell>
          <cell r="Z71">
            <v>1168810</v>
          </cell>
          <cell r="AA71">
            <v>97500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1669200</v>
          </cell>
          <cell r="AG71">
            <v>0</v>
          </cell>
          <cell r="AH71" t="str">
            <v>퇴직금없음</v>
          </cell>
        </row>
        <row r="72">
          <cell r="A72">
            <v>68</v>
          </cell>
          <cell r="B72">
            <v>20080094</v>
          </cell>
          <cell r="C72" t="str">
            <v>김동언</v>
          </cell>
          <cell r="D72">
            <v>20080094</v>
          </cell>
          <cell r="E72" t="str">
            <v>가공반</v>
          </cell>
          <cell r="F72" t="str">
            <v>남</v>
          </cell>
          <cell r="G72" t="str">
            <v>850419-1148631</v>
          </cell>
          <cell r="H72">
            <v>39734</v>
          </cell>
          <cell r="I72">
            <v>39734</v>
          </cell>
          <cell r="J72">
            <v>0.46301369863013697</v>
          </cell>
          <cell r="K72">
            <v>0.46301369863013697</v>
          </cell>
          <cell r="L72">
            <v>35243.333333000002</v>
          </cell>
          <cell r="M72">
            <v>1176760</v>
          </cell>
          <cell r="N72">
            <v>1330450</v>
          </cell>
          <cell r="O72">
            <v>1550970</v>
          </cell>
          <cell r="P72">
            <v>4058180</v>
          </cell>
          <cell r="Q72">
            <v>1338000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48380</v>
          </cell>
          <cell r="W72">
            <v>300940</v>
          </cell>
          <cell r="X72">
            <v>319280</v>
          </cell>
          <cell r="Y72">
            <v>407060</v>
          </cell>
          <cell r="Z72">
            <v>1075660</v>
          </cell>
          <cell r="AA72">
            <v>89700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1427700</v>
          </cell>
          <cell r="AG72">
            <v>0</v>
          </cell>
          <cell r="AH72" t="str">
            <v>퇴직금없음</v>
          </cell>
        </row>
        <row r="73">
          <cell r="A73">
            <v>69</v>
          </cell>
          <cell r="B73">
            <v>20080095</v>
          </cell>
          <cell r="C73" t="str">
            <v>진두현</v>
          </cell>
          <cell r="D73">
            <v>20080095</v>
          </cell>
          <cell r="E73" t="str">
            <v>가공반</v>
          </cell>
          <cell r="F73" t="str">
            <v>남</v>
          </cell>
          <cell r="G73" t="str">
            <v>810716-1149614</v>
          </cell>
          <cell r="H73">
            <v>39734</v>
          </cell>
          <cell r="I73">
            <v>39734</v>
          </cell>
          <cell r="J73">
            <v>0.46301369863013697</v>
          </cell>
          <cell r="K73">
            <v>0.46301369863013697</v>
          </cell>
          <cell r="L73">
            <v>35143.333333000002</v>
          </cell>
          <cell r="M73">
            <v>1208490</v>
          </cell>
          <cell r="N73">
            <v>1348610</v>
          </cell>
          <cell r="O73">
            <v>1512930</v>
          </cell>
          <cell r="P73">
            <v>4070030</v>
          </cell>
          <cell r="Q73">
            <v>1341900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48230</v>
          </cell>
          <cell r="W73">
            <v>300230</v>
          </cell>
          <cell r="X73">
            <v>318290</v>
          </cell>
          <cell r="Y73">
            <v>405830</v>
          </cell>
          <cell r="Z73">
            <v>1072580</v>
          </cell>
          <cell r="AA73">
            <v>89400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1431300</v>
          </cell>
          <cell r="AG73">
            <v>0</v>
          </cell>
          <cell r="AH73" t="str">
            <v>퇴직금없음</v>
          </cell>
        </row>
        <row r="74">
          <cell r="A74">
            <v>70</v>
          </cell>
          <cell r="B74">
            <v>20080096</v>
          </cell>
          <cell r="C74" t="str">
            <v>오희준</v>
          </cell>
          <cell r="D74">
            <v>20080096</v>
          </cell>
          <cell r="E74" t="str">
            <v>가공반</v>
          </cell>
          <cell r="F74" t="str">
            <v>남</v>
          </cell>
          <cell r="G74" t="str">
            <v>840110-1149216</v>
          </cell>
          <cell r="H74">
            <v>39734</v>
          </cell>
          <cell r="I74">
            <v>39734</v>
          </cell>
          <cell r="J74">
            <v>0.46301369863013697</v>
          </cell>
          <cell r="K74">
            <v>0.46301369863013697</v>
          </cell>
          <cell r="L74">
            <v>34906.666665999997</v>
          </cell>
          <cell r="M74">
            <v>1113680</v>
          </cell>
          <cell r="N74">
            <v>1141070</v>
          </cell>
          <cell r="O74">
            <v>1337470</v>
          </cell>
          <cell r="P74">
            <v>3592220</v>
          </cell>
          <cell r="Q74">
            <v>1184100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48140</v>
          </cell>
          <cell r="W74">
            <v>299800</v>
          </cell>
          <cell r="X74">
            <v>317690</v>
          </cell>
          <cell r="Y74">
            <v>404960</v>
          </cell>
          <cell r="Z74">
            <v>1070590</v>
          </cell>
          <cell r="AA74">
            <v>89100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1273200</v>
          </cell>
          <cell r="AG74">
            <v>0</v>
          </cell>
          <cell r="AH74" t="str">
            <v>퇴직금없음</v>
          </cell>
        </row>
        <row r="75">
          <cell r="A75">
            <v>71</v>
          </cell>
          <cell r="B75">
            <v>20080097</v>
          </cell>
          <cell r="C75" t="str">
            <v>최신묵</v>
          </cell>
          <cell r="D75">
            <v>20080097</v>
          </cell>
          <cell r="E75" t="str">
            <v>가공반</v>
          </cell>
          <cell r="F75" t="str">
            <v>남</v>
          </cell>
          <cell r="G75" t="str">
            <v>790113-1148710</v>
          </cell>
          <cell r="H75">
            <v>39734</v>
          </cell>
          <cell r="I75">
            <v>39734</v>
          </cell>
          <cell r="J75">
            <v>0.46301369863013697</v>
          </cell>
          <cell r="K75">
            <v>0.46301369863013697</v>
          </cell>
          <cell r="L75">
            <v>36976.666665999997</v>
          </cell>
          <cell r="M75">
            <v>1622150</v>
          </cell>
          <cell r="N75">
            <v>1427640</v>
          </cell>
          <cell r="O75">
            <v>1608210</v>
          </cell>
          <cell r="P75">
            <v>4658000</v>
          </cell>
          <cell r="Q75">
            <v>1535700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48230</v>
          </cell>
          <cell r="W75">
            <v>282190</v>
          </cell>
          <cell r="X75">
            <v>318290</v>
          </cell>
          <cell r="Y75">
            <v>374030</v>
          </cell>
          <cell r="Z75">
            <v>1022740</v>
          </cell>
          <cell r="AA75">
            <v>85200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1620900</v>
          </cell>
          <cell r="AG75">
            <v>0</v>
          </cell>
          <cell r="AH75" t="str">
            <v>퇴직금없음</v>
          </cell>
        </row>
        <row r="76">
          <cell r="A76">
            <v>72</v>
          </cell>
          <cell r="B76">
            <v>20080099</v>
          </cell>
          <cell r="C76" t="str">
            <v>유대환</v>
          </cell>
          <cell r="D76">
            <v>20080099</v>
          </cell>
          <cell r="E76" t="str">
            <v>가공반</v>
          </cell>
          <cell r="F76" t="str">
            <v>남</v>
          </cell>
          <cell r="G76" t="str">
            <v>830225-1470916</v>
          </cell>
          <cell r="H76">
            <v>39741</v>
          </cell>
          <cell r="I76">
            <v>39741</v>
          </cell>
          <cell r="J76">
            <v>0.44383561643835617</v>
          </cell>
          <cell r="K76">
            <v>0.44383561643835617</v>
          </cell>
          <cell r="L76">
            <v>35453.333333000002</v>
          </cell>
          <cell r="M76">
            <v>1198950</v>
          </cell>
          <cell r="N76">
            <v>1251730</v>
          </cell>
          <cell r="O76">
            <v>1397620</v>
          </cell>
          <cell r="P76">
            <v>3848300</v>
          </cell>
          <cell r="Q76">
            <v>1268700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29210</v>
          </cell>
          <cell r="W76">
            <v>281310</v>
          </cell>
          <cell r="X76">
            <v>292140</v>
          </cell>
          <cell r="Y76">
            <v>388100</v>
          </cell>
          <cell r="Z76">
            <v>990760</v>
          </cell>
          <cell r="AA76">
            <v>82500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1351200</v>
          </cell>
          <cell r="AG76">
            <v>0</v>
          </cell>
          <cell r="AH76" t="str">
            <v>퇴직금없음</v>
          </cell>
        </row>
        <row r="77">
          <cell r="A77">
            <v>73</v>
          </cell>
          <cell r="B77">
            <v>20080100</v>
          </cell>
          <cell r="C77" t="str">
            <v>황대선</v>
          </cell>
          <cell r="D77">
            <v>20080100</v>
          </cell>
          <cell r="E77" t="str">
            <v>가공반</v>
          </cell>
          <cell r="F77" t="str">
            <v>남</v>
          </cell>
          <cell r="G77" t="str">
            <v>830130-1079434</v>
          </cell>
          <cell r="H77">
            <v>39741</v>
          </cell>
          <cell r="I77">
            <v>39741</v>
          </cell>
          <cell r="J77">
            <v>0.44383561643835617</v>
          </cell>
          <cell r="K77">
            <v>0.44383561643835617</v>
          </cell>
          <cell r="L77">
            <v>35286.666665999997</v>
          </cell>
          <cell r="M77">
            <v>1120800</v>
          </cell>
          <cell r="N77">
            <v>1199380</v>
          </cell>
          <cell r="O77">
            <v>1371520</v>
          </cell>
          <cell r="P77">
            <v>3691700</v>
          </cell>
          <cell r="Q77">
            <v>1217100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29210</v>
          </cell>
          <cell r="W77">
            <v>258920</v>
          </cell>
          <cell r="X77">
            <v>292140</v>
          </cell>
          <cell r="Y77">
            <v>357700</v>
          </cell>
          <cell r="Z77">
            <v>937970</v>
          </cell>
          <cell r="AA77">
            <v>78300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1295400</v>
          </cell>
          <cell r="AG77">
            <v>0</v>
          </cell>
          <cell r="AH77" t="str">
            <v>퇴직금없음</v>
          </cell>
        </row>
        <row r="78">
          <cell r="A78">
            <v>74</v>
          </cell>
          <cell r="B78">
            <v>19890019</v>
          </cell>
          <cell r="C78" t="str">
            <v>안종열</v>
          </cell>
          <cell r="D78">
            <v>19890019</v>
          </cell>
          <cell r="E78" t="str">
            <v>강재반</v>
          </cell>
          <cell r="F78" t="str">
            <v>남</v>
          </cell>
          <cell r="G78" t="str">
            <v>660910-1808413</v>
          </cell>
          <cell r="H78">
            <v>32797</v>
          </cell>
          <cell r="I78">
            <v>38139</v>
          </cell>
          <cell r="J78">
            <v>19.468493150684932</v>
          </cell>
          <cell r="K78">
            <v>4.8328767123287673</v>
          </cell>
          <cell r="L78">
            <v>59193.333333000002</v>
          </cell>
          <cell r="M78">
            <v>2896850</v>
          </cell>
          <cell r="N78">
            <v>2704970</v>
          </cell>
          <cell r="O78">
            <v>2958510</v>
          </cell>
          <cell r="P78">
            <v>8560330</v>
          </cell>
          <cell r="Q78">
            <v>2822100</v>
          </cell>
          <cell r="R78">
            <v>1810400</v>
          </cell>
          <cell r="S78">
            <v>1958200</v>
          </cell>
          <cell r="T78">
            <v>1944270</v>
          </cell>
          <cell r="U78">
            <v>2102960</v>
          </cell>
          <cell r="V78">
            <v>1944270</v>
          </cell>
          <cell r="W78">
            <v>1991950</v>
          </cell>
          <cell r="X78">
            <v>2378700</v>
          </cell>
          <cell r="Y78">
            <v>1944270</v>
          </cell>
          <cell r="Z78">
            <v>16075020</v>
          </cell>
          <cell r="AA78">
            <v>1339500</v>
          </cell>
          <cell r="AB78">
            <v>15</v>
          </cell>
          <cell r="AC78">
            <v>9</v>
          </cell>
          <cell r="AD78">
            <v>1420639.9999919999</v>
          </cell>
          <cell r="AE78">
            <v>118500</v>
          </cell>
          <cell r="AF78">
            <v>4280100</v>
          </cell>
          <cell r="AG78">
            <v>0.5</v>
          </cell>
          <cell r="AH78">
            <v>22825246</v>
          </cell>
        </row>
        <row r="79">
          <cell r="A79">
            <v>75</v>
          </cell>
          <cell r="B79">
            <v>19910003</v>
          </cell>
          <cell r="C79" t="str">
            <v>김양규</v>
          </cell>
          <cell r="D79">
            <v>19910003</v>
          </cell>
          <cell r="E79" t="str">
            <v>강재반</v>
          </cell>
          <cell r="F79" t="str">
            <v>남</v>
          </cell>
          <cell r="G79" t="str">
            <v>700409-1143316</v>
          </cell>
          <cell r="H79">
            <v>33340</v>
          </cell>
          <cell r="I79">
            <v>39326</v>
          </cell>
          <cell r="J79">
            <v>17.980821917808218</v>
          </cell>
          <cell r="K79">
            <v>1.5808219178082192</v>
          </cell>
          <cell r="L79">
            <v>54516.666665999997</v>
          </cell>
          <cell r="M79">
            <v>2202160</v>
          </cell>
          <cell r="N79">
            <v>2251630</v>
          </cell>
          <cell r="O79">
            <v>2447780</v>
          </cell>
          <cell r="P79">
            <v>6901570</v>
          </cell>
          <cell r="Q79">
            <v>2275200</v>
          </cell>
          <cell r="R79">
            <v>1595640</v>
          </cell>
          <cell r="S79">
            <v>1935430</v>
          </cell>
          <cell r="T79">
            <v>1715430</v>
          </cell>
          <cell r="U79">
            <v>1940600</v>
          </cell>
          <cell r="V79">
            <v>1715430</v>
          </cell>
          <cell r="W79">
            <v>1915430</v>
          </cell>
          <cell r="X79">
            <v>2175750</v>
          </cell>
          <cell r="Y79">
            <v>1715430</v>
          </cell>
          <cell r="Z79">
            <v>14709140</v>
          </cell>
          <cell r="AA79">
            <v>1225800</v>
          </cell>
          <cell r="AB79">
            <v>15</v>
          </cell>
          <cell r="AC79">
            <v>8</v>
          </cell>
          <cell r="AD79">
            <v>1253883.333318</v>
          </cell>
          <cell r="AE79">
            <v>104400</v>
          </cell>
          <cell r="AF79">
            <v>3605400</v>
          </cell>
          <cell r="AG79">
            <v>0</v>
          </cell>
          <cell r="AH79">
            <v>5699495</v>
          </cell>
        </row>
        <row r="80">
          <cell r="A80">
            <v>76</v>
          </cell>
          <cell r="B80">
            <v>19950001</v>
          </cell>
          <cell r="C80" t="str">
            <v>전병천</v>
          </cell>
          <cell r="D80">
            <v>19950001</v>
          </cell>
          <cell r="E80" t="str">
            <v>강재반</v>
          </cell>
          <cell r="F80" t="str">
            <v>남</v>
          </cell>
          <cell r="G80" t="str">
            <v>730904-1539213</v>
          </cell>
          <cell r="H80">
            <v>34778</v>
          </cell>
          <cell r="I80">
            <v>38473</v>
          </cell>
          <cell r="J80">
            <v>14.04109589041096</v>
          </cell>
          <cell r="K80">
            <v>3.9178082191780823</v>
          </cell>
          <cell r="L80">
            <v>51843.333333000002</v>
          </cell>
          <cell r="M80">
            <v>2383260</v>
          </cell>
          <cell r="N80">
            <v>2106650</v>
          </cell>
          <cell r="O80">
            <v>2464580</v>
          </cell>
          <cell r="P80">
            <v>6954490</v>
          </cell>
          <cell r="Q80">
            <v>2292600</v>
          </cell>
          <cell r="R80">
            <v>1445570</v>
          </cell>
          <cell r="S80">
            <v>1652520</v>
          </cell>
          <cell r="T80">
            <v>1554290</v>
          </cell>
          <cell r="U80">
            <v>1868960</v>
          </cell>
          <cell r="V80">
            <v>1389550</v>
          </cell>
          <cell r="W80">
            <v>1754290</v>
          </cell>
          <cell r="X80">
            <v>2086200</v>
          </cell>
          <cell r="Y80">
            <v>1432520</v>
          </cell>
          <cell r="Z80">
            <v>13183900</v>
          </cell>
          <cell r="AA80">
            <v>1098600</v>
          </cell>
          <cell r="AB80">
            <v>15</v>
          </cell>
          <cell r="AC80">
            <v>6</v>
          </cell>
          <cell r="AD80">
            <v>1088709.9999929999</v>
          </cell>
          <cell r="AE80">
            <v>90600</v>
          </cell>
          <cell r="AF80">
            <v>3481800</v>
          </cell>
          <cell r="AG80">
            <v>0</v>
          </cell>
          <cell r="AH80">
            <v>13641025</v>
          </cell>
        </row>
        <row r="81">
          <cell r="A81">
            <v>77</v>
          </cell>
          <cell r="B81">
            <v>19990025</v>
          </cell>
          <cell r="C81" t="str">
            <v>송철희</v>
          </cell>
          <cell r="D81">
            <v>19990025</v>
          </cell>
          <cell r="E81" t="str">
            <v>강재반</v>
          </cell>
          <cell r="F81" t="str">
            <v>남</v>
          </cell>
          <cell r="G81" t="str">
            <v>760105-1468819</v>
          </cell>
          <cell r="H81">
            <v>36346</v>
          </cell>
          <cell r="I81">
            <v>39661</v>
          </cell>
          <cell r="J81">
            <v>9.7452054794520553</v>
          </cell>
          <cell r="K81">
            <v>0.66301369863013704</v>
          </cell>
          <cell r="L81">
            <v>44020</v>
          </cell>
          <cell r="M81">
            <v>2006380</v>
          </cell>
          <cell r="N81">
            <v>1861550</v>
          </cell>
          <cell r="O81">
            <v>2041820</v>
          </cell>
          <cell r="P81">
            <v>5909750</v>
          </cell>
          <cell r="Q81">
            <v>1948200</v>
          </cell>
          <cell r="R81">
            <v>1128000</v>
          </cell>
          <cell r="S81">
            <v>1420600</v>
          </cell>
          <cell r="T81">
            <v>1302650</v>
          </cell>
          <cell r="U81">
            <v>1640720</v>
          </cell>
          <cell r="V81">
            <v>1302650</v>
          </cell>
          <cell r="W81">
            <v>1400600</v>
          </cell>
          <cell r="X81">
            <v>1800900</v>
          </cell>
          <cell r="Y81">
            <v>1200600</v>
          </cell>
          <cell r="Z81">
            <v>11196720</v>
          </cell>
          <cell r="AA81">
            <v>933000</v>
          </cell>
          <cell r="AB81">
            <v>15</v>
          </cell>
          <cell r="AC81">
            <v>4</v>
          </cell>
          <cell r="AD81">
            <v>836380</v>
          </cell>
          <cell r="AE81">
            <v>69600</v>
          </cell>
          <cell r="AF81">
            <v>2950800</v>
          </cell>
          <cell r="AG81">
            <v>0</v>
          </cell>
          <cell r="AH81">
            <v>1956421</v>
          </cell>
        </row>
        <row r="82">
          <cell r="A82">
            <v>78</v>
          </cell>
          <cell r="B82">
            <v>20010014</v>
          </cell>
          <cell r="C82" t="str">
            <v>박찬돈</v>
          </cell>
          <cell r="D82">
            <v>20010014</v>
          </cell>
          <cell r="E82" t="str">
            <v>강재반</v>
          </cell>
          <cell r="F82" t="str">
            <v>남</v>
          </cell>
          <cell r="G82" t="str">
            <v>770303-1468916</v>
          </cell>
          <cell r="H82">
            <v>37032</v>
          </cell>
          <cell r="I82">
            <v>37032</v>
          </cell>
          <cell r="J82">
            <v>7.8657534246575347</v>
          </cell>
          <cell r="K82">
            <v>7.8657534246575347</v>
          </cell>
          <cell r="L82">
            <v>43390</v>
          </cell>
          <cell r="M82">
            <v>1993070</v>
          </cell>
          <cell r="N82">
            <v>1977810</v>
          </cell>
          <cell r="O82">
            <v>2206870</v>
          </cell>
          <cell r="P82">
            <v>6177750</v>
          </cell>
          <cell r="Q82">
            <v>2036700</v>
          </cell>
          <cell r="R82">
            <v>1169850</v>
          </cell>
          <cell r="S82">
            <v>1469590</v>
          </cell>
          <cell r="T82">
            <v>1151700</v>
          </cell>
          <cell r="U82">
            <v>1582040</v>
          </cell>
          <cell r="V82">
            <v>1249590</v>
          </cell>
          <cell r="W82">
            <v>1449590</v>
          </cell>
          <cell r="X82">
            <v>1727550</v>
          </cell>
          <cell r="Y82">
            <v>1249590</v>
          </cell>
          <cell r="Z82">
            <v>11049500</v>
          </cell>
          <cell r="AA82">
            <v>920700</v>
          </cell>
          <cell r="AB82">
            <v>15</v>
          </cell>
          <cell r="AC82">
            <v>3</v>
          </cell>
          <cell r="AD82">
            <v>781020</v>
          </cell>
          <cell r="AE82">
            <v>65100</v>
          </cell>
          <cell r="AF82">
            <v>3022500</v>
          </cell>
          <cell r="AG82">
            <v>1</v>
          </cell>
          <cell r="AH82">
            <v>26796740</v>
          </cell>
        </row>
        <row r="83">
          <cell r="A83">
            <v>79</v>
          </cell>
          <cell r="B83">
            <v>20040035</v>
          </cell>
          <cell r="C83" t="str">
            <v>우종환</v>
          </cell>
          <cell r="D83">
            <v>20040035</v>
          </cell>
          <cell r="E83" t="str">
            <v>강재반</v>
          </cell>
          <cell r="F83" t="str">
            <v>남</v>
          </cell>
          <cell r="G83" t="str">
            <v>790218-1402733</v>
          </cell>
          <cell r="H83">
            <v>38118</v>
          </cell>
          <cell r="I83">
            <v>38118</v>
          </cell>
          <cell r="J83">
            <v>4.8904109589041092</v>
          </cell>
          <cell r="K83">
            <v>4.8904109589041092</v>
          </cell>
          <cell r="L83">
            <v>39480</v>
          </cell>
          <cell r="M83">
            <v>1723830</v>
          </cell>
          <cell r="N83">
            <v>1716300</v>
          </cell>
          <cell r="O83">
            <v>1748350</v>
          </cell>
          <cell r="P83">
            <v>5188480</v>
          </cell>
          <cell r="Q83">
            <v>1710600</v>
          </cell>
          <cell r="R83">
            <v>1086520</v>
          </cell>
          <cell r="S83">
            <v>1374870</v>
          </cell>
          <cell r="T83">
            <v>1064400</v>
          </cell>
          <cell r="U83">
            <v>1477280</v>
          </cell>
          <cell r="V83">
            <v>989890</v>
          </cell>
          <cell r="W83">
            <v>1354870</v>
          </cell>
          <cell r="X83">
            <v>1596600</v>
          </cell>
          <cell r="Y83">
            <v>1154870</v>
          </cell>
          <cell r="Z83">
            <v>10099300</v>
          </cell>
          <cell r="AA83">
            <v>841500</v>
          </cell>
          <cell r="AB83">
            <v>15</v>
          </cell>
          <cell r="AC83">
            <v>2</v>
          </cell>
          <cell r="AD83">
            <v>671160</v>
          </cell>
          <cell r="AE83">
            <v>55800</v>
          </cell>
          <cell r="AF83">
            <v>2607900</v>
          </cell>
          <cell r="AG83">
            <v>0.5</v>
          </cell>
          <cell r="AH83">
            <v>14057653</v>
          </cell>
        </row>
        <row r="84">
          <cell r="A84">
            <v>80</v>
          </cell>
          <cell r="B84">
            <v>20040065</v>
          </cell>
          <cell r="C84" t="str">
            <v>윤명준</v>
          </cell>
          <cell r="D84">
            <v>20040065</v>
          </cell>
          <cell r="E84" t="str">
            <v>강재반</v>
          </cell>
          <cell r="F84" t="str">
            <v>남</v>
          </cell>
          <cell r="G84" t="str">
            <v>810103-1124111</v>
          </cell>
          <cell r="H84">
            <v>38278</v>
          </cell>
          <cell r="I84">
            <v>38278</v>
          </cell>
          <cell r="J84">
            <v>4.4520547945205475</v>
          </cell>
          <cell r="K84">
            <v>4.4520547945205475</v>
          </cell>
          <cell r="L84">
            <v>40363.333333000002</v>
          </cell>
          <cell r="M84">
            <v>1858720</v>
          </cell>
          <cell r="N84">
            <v>1706720</v>
          </cell>
          <cell r="O84">
            <v>1884380</v>
          </cell>
          <cell r="P84">
            <v>5449820</v>
          </cell>
          <cell r="Q84">
            <v>1796700</v>
          </cell>
          <cell r="R84">
            <v>642010</v>
          </cell>
          <cell r="S84">
            <v>1376500</v>
          </cell>
          <cell r="T84">
            <v>1156500</v>
          </cell>
          <cell r="U84">
            <v>1479080</v>
          </cell>
          <cell r="V84">
            <v>1033920</v>
          </cell>
          <cell r="W84">
            <v>1356500</v>
          </cell>
          <cell r="X84">
            <v>1598850</v>
          </cell>
          <cell r="Y84">
            <v>1156500</v>
          </cell>
          <cell r="Z84">
            <v>9799860</v>
          </cell>
          <cell r="AA84">
            <v>816600</v>
          </cell>
          <cell r="AB84">
            <v>15</v>
          </cell>
          <cell r="AC84">
            <v>2</v>
          </cell>
          <cell r="AD84">
            <v>686176.666661</v>
          </cell>
          <cell r="AE84">
            <v>57300</v>
          </cell>
          <cell r="AF84">
            <v>2670600</v>
          </cell>
          <cell r="AG84">
            <v>0.5</v>
          </cell>
          <cell r="AH84">
            <v>13224958</v>
          </cell>
        </row>
        <row r="85">
          <cell r="A85">
            <v>81</v>
          </cell>
          <cell r="B85">
            <v>20040066</v>
          </cell>
          <cell r="C85" t="str">
            <v>홍태호</v>
          </cell>
          <cell r="D85">
            <v>20040066</v>
          </cell>
          <cell r="E85" t="str">
            <v>강재반</v>
          </cell>
          <cell r="F85" t="str">
            <v>남</v>
          </cell>
          <cell r="G85" t="str">
            <v>780422-1260517</v>
          </cell>
          <cell r="H85">
            <v>38278</v>
          </cell>
          <cell r="I85">
            <v>38278</v>
          </cell>
          <cell r="J85">
            <v>4.4520547945205475</v>
          </cell>
          <cell r="K85">
            <v>4.4520547945205475</v>
          </cell>
          <cell r="L85">
            <v>39456.666665999997</v>
          </cell>
          <cell r="M85">
            <v>1744770</v>
          </cell>
          <cell r="N85">
            <v>1715640</v>
          </cell>
          <cell r="O85">
            <v>1836310</v>
          </cell>
          <cell r="P85">
            <v>5296720</v>
          </cell>
          <cell r="Q85">
            <v>1746300</v>
          </cell>
          <cell r="R85">
            <v>1079680</v>
          </cell>
          <cell r="S85">
            <v>1368690</v>
          </cell>
          <cell r="T85">
            <v>1148690</v>
          </cell>
          <cell r="U85">
            <v>1470440</v>
          </cell>
          <cell r="V85">
            <v>1148690</v>
          </cell>
          <cell r="W85">
            <v>1258700</v>
          </cell>
          <cell r="X85">
            <v>1588050</v>
          </cell>
          <cell r="Y85">
            <v>1148690</v>
          </cell>
          <cell r="Z85">
            <v>10211630</v>
          </cell>
          <cell r="AA85">
            <v>851100</v>
          </cell>
          <cell r="AB85">
            <v>15</v>
          </cell>
          <cell r="AC85">
            <v>2</v>
          </cell>
          <cell r="AD85">
            <v>670763.33332199999</v>
          </cell>
          <cell r="AE85">
            <v>55800</v>
          </cell>
          <cell r="AF85">
            <v>2653200</v>
          </cell>
          <cell r="AG85">
            <v>0.5</v>
          </cell>
          <cell r="AH85">
            <v>13138792</v>
          </cell>
        </row>
        <row r="86">
          <cell r="A86">
            <v>82</v>
          </cell>
          <cell r="B86">
            <v>20050034</v>
          </cell>
          <cell r="C86" t="str">
            <v>배정철</v>
          </cell>
          <cell r="D86">
            <v>20050034</v>
          </cell>
          <cell r="E86" t="str">
            <v>강재반</v>
          </cell>
          <cell r="F86" t="str">
            <v>남</v>
          </cell>
          <cell r="G86" t="str">
            <v>810521-1143114</v>
          </cell>
          <cell r="H86">
            <v>38525</v>
          </cell>
          <cell r="I86">
            <v>38525</v>
          </cell>
          <cell r="J86">
            <v>3.7753424657534245</v>
          </cell>
          <cell r="K86">
            <v>3.7753424657534245</v>
          </cell>
          <cell r="L86">
            <v>39136.666665999997</v>
          </cell>
          <cell r="M86">
            <v>1717580</v>
          </cell>
          <cell r="N86">
            <v>1747280</v>
          </cell>
          <cell r="O86">
            <v>1834440</v>
          </cell>
          <cell r="P86">
            <v>5299300</v>
          </cell>
          <cell r="Q86">
            <v>1746900</v>
          </cell>
          <cell r="R86">
            <v>1069270</v>
          </cell>
          <cell r="S86">
            <v>1164190</v>
          </cell>
          <cell r="T86">
            <v>996650</v>
          </cell>
          <cell r="U86">
            <v>1458920</v>
          </cell>
          <cell r="V86">
            <v>1138270</v>
          </cell>
          <cell r="W86">
            <v>1338270</v>
          </cell>
          <cell r="X86">
            <v>1573650</v>
          </cell>
          <cell r="Y86">
            <v>1138270</v>
          </cell>
          <cell r="Z86">
            <v>9877490</v>
          </cell>
          <cell r="AA86">
            <v>823200</v>
          </cell>
          <cell r="AB86">
            <v>15</v>
          </cell>
          <cell r="AC86">
            <v>1</v>
          </cell>
          <cell r="AD86">
            <v>626186.66665599996</v>
          </cell>
          <cell r="AE86">
            <v>52200</v>
          </cell>
          <cell r="AF86">
            <v>2622300</v>
          </cell>
          <cell r="AG86">
            <v>0</v>
          </cell>
          <cell r="AH86">
            <v>9900081</v>
          </cell>
        </row>
        <row r="87">
          <cell r="A87">
            <v>83</v>
          </cell>
          <cell r="B87">
            <v>20060009</v>
          </cell>
          <cell r="C87" t="str">
            <v>황성용</v>
          </cell>
          <cell r="D87">
            <v>20060009</v>
          </cell>
          <cell r="E87" t="str">
            <v>강재반</v>
          </cell>
          <cell r="F87" t="str">
            <v>남</v>
          </cell>
          <cell r="G87" t="str">
            <v>791223-1491113</v>
          </cell>
          <cell r="H87">
            <v>38770</v>
          </cell>
          <cell r="I87">
            <v>38770</v>
          </cell>
          <cell r="J87">
            <v>3.1041095890410957</v>
          </cell>
          <cell r="K87">
            <v>3.1041095890410957</v>
          </cell>
          <cell r="L87">
            <v>39643.333333000002</v>
          </cell>
          <cell r="M87">
            <v>1769930</v>
          </cell>
          <cell r="N87">
            <v>1769770</v>
          </cell>
          <cell r="O87">
            <v>1911370</v>
          </cell>
          <cell r="P87">
            <v>5451070</v>
          </cell>
          <cell r="Q87">
            <v>1797000</v>
          </cell>
          <cell r="R87">
            <v>1064060</v>
          </cell>
          <cell r="S87">
            <v>1353070</v>
          </cell>
          <cell r="T87">
            <v>1133070</v>
          </cell>
          <cell r="U87">
            <v>1453160</v>
          </cell>
          <cell r="V87">
            <v>1044300</v>
          </cell>
          <cell r="W87">
            <v>1333070</v>
          </cell>
          <cell r="X87">
            <v>1566450</v>
          </cell>
          <cell r="Y87">
            <v>1133070</v>
          </cell>
          <cell r="Z87">
            <v>10080250</v>
          </cell>
          <cell r="AA87">
            <v>840000</v>
          </cell>
          <cell r="AB87">
            <v>15</v>
          </cell>
          <cell r="AC87">
            <v>1</v>
          </cell>
          <cell r="AD87">
            <v>634293.33332800004</v>
          </cell>
          <cell r="AE87">
            <v>52800</v>
          </cell>
          <cell r="AF87">
            <v>2689800</v>
          </cell>
          <cell r="AG87">
            <v>0</v>
          </cell>
          <cell r="AH87">
            <v>8349434</v>
          </cell>
        </row>
        <row r="88">
          <cell r="A88">
            <v>84</v>
          </cell>
          <cell r="B88">
            <v>20070013</v>
          </cell>
          <cell r="C88" t="str">
            <v>유성복</v>
          </cell>
          <cell r="D88">
            <v>20070013</v>
          </cell>
          <cell r="E88" t="str">
            <v>강재반</v>
          </cell>
          <cell r="F88" t="str">
            <v>남</v>
          </cell>
          <cell r="G88" t="str">
            <v>810323-1141010</v>
          </cell>
          <cell r="H88">
            <v>39153</v>
          </cell>
          <cell r="I88">
            <v>39153</v>
          </cell>
          <cell r="J88">
            <v>2.0547945205479454</v>
          </cell>
          <cell r="K88">
            <v>2.0547945205479454</v>
          </cell>
          <cell r="L88">
            <v>38100</v>
          </cell>
          <cell r="M88">
            <v>1779340</v>
          </cell>
          <cell r="N88">
            <v>1672250</v>
          </cell>
          <cell r="O88">
            <v>1615250</v>
          </cell>
          <cell r="P88">
            <v>5066840</v>
          </cell>
          <cell r="Q88">
            <v>1670400</v>
          </cell>
          <cell r="R88">
            <v>1046480</v>
          </cell>
          <cell r="S88">
            <v>1243000</v>
          </cell>
          <cell r="T88">
            <v>754970</v>
          </cell>
          <cell r="U88">
            <v>1427600</v>
          </cell>
          <cell r="V88">
            <v>641420</v>
          </cell>
          <cell r="W88">
            <v>1223000</v>
          </cell>
          <cell r="X88">
            <v>1534500</v>
          </cell>
          <cell r="Y88">
            <v>1109960</v>
          </cell>
          <cell r="Z88">
            <v>8980930</v>
          </cell>
          <cell r="AA88">
            <v>748500</v>
          </cell>
          <cell r="AB88">
            <v>15</v>
          </cell>
          <cell r="AC88">
            <v>0</v>
          </cell>
          <cell r="AD88">
            <v>571500</v>
          </cell>
          <cell r="AE88">
            <v>47700</v>
          </cell>
          <cell r="AF88">
            <v>2466600</v>
          </cell>
          <cell r="AG88">
            <v>0</v>
          </cell>
          <cell r="AH88">
            <v>5068356</v>
          </cell>
        </row>
        <row r="89">
          <cell r="A89">
            <v>85</v>
          </cell>
          <cell r="B89">
            <v>20070040</v>
          </cell>
          <cell r="C89" t="str">
            <v>박제준</v>
          </cell>
          <cell r="D89">
            <v>20070040</v>
          </cell>
          <cell r="E89" t="str">
            <v>강재반</v>
          </cell>
          <cell r="F89" t="str">
            <v>남</v>
          </cell>
          <cell r="G89" t="str">
            <v>840517-1253519</v>
          </cell>
          <cell r="H89">
            <v>39315</v>
          </cell>
          <cell r="I89">
            <v>39315</v>
          </cell>
          <cell r="J89">
            <v>1.6109589041095891</v>
          </cell>
          <cell r="K89">
            <v>1.6109589041095891</v>
          </cell>
          <cell r="L89">
            <v>37740</v>
          </cell>
          <cell r="M89">
            <v>1708630</v>
          </cell>
          <cell r="N89">
            <v>1473420</v>
          </cell>
          <cell r="O89">
            <v>1806040</v>
          </cell>
          <cell r="P89">
            <v>4988090</v>
          </cell>
          <cell r="Q89">
            <v>1644300</v>
          </cell>
          <cell r="R89">
            <v>647970</v>
          </cell>
          <cell r="S89">
            <v>976970</v>
          </cell>
          <cell r="T89">
            <v>981830</v>
          </cell>
          <cell r="U89">
            <v>1414640</v>
          </cell>
          <cell r="V89">
            <v>981830</v>
          </cell>
          <cell r="W89">
            <v>1212200</v>
          </cell>
          <cell r="X89">
            <v>1518300</v>
          </cell>
          <cell r="Y89">
            <v>981830</v>
          </cell>
          <cell r="Z89">
            <v>8715570</v>
          </cell>
          <cell r="AA89">
            <v>726300</v>
          </cell>
          <cell r="AB89">
            <v>15</v>
          </cell>
          <cell r="AC89">
            <v>0</v>
          </cell>
          <cell r="AD89">
            <v>566100</v>
          </cell>
          <cell r="AE89">
            <v>47100</v>
          </cell>
          <cell r="AF89">
            <v>2417700</v>
          </cell>
          <cell r="AG89">
            <v>0</v>
          </cell>
          <cell r="AH89">
            <v>3894815</v>
          </cell>
        </row>
        <row r="90">
          <cell r="A90">
            <v>86</v>
          </cell>
          <cell r="B90">
            <v>20080014</v>
          </cell>
          <cell r="C90" t="str">
            <v>김시연</v>
          </cell>
          <cell r="D90">
            <v>20080014</v>
          </cell>
          <cell r="E90" t="str">
            <v>강재반</v>
          </cell>
          <cell r="F90" t="str">
            <v>남</v>
          </cell>
          <cell r="G90" t="str">
            <v>820505-1243130</v>
          </cell>
          <cell r="H90">
            <v>39524</v>
          </cell>
          <cell r="I90">
            <v>39524</v>
          </cell>
          <cell r="J90">
            <v>1.0383561643835617</v>
          </cell>
          <cell r="K90">
            <v>1.0383561643835617</v>
          </cell>
          <cell r="L90">
            <v>36946.666665999997</v>
          </cell>
          <cell r="M90">
            <v>1516560</v>
          </cell>
          <cell r="N90">
            <v>1483940</v>
          </cell>
          <cell r="O90">
            <v>1663950</v>
          </cell>
          <cell r="P90">
            <v>4664450</v>
          </cell>
          <cell r="Q90">
            <v>1537800</v>
          </cell>
          <cell r="R90">
            <v>108290</v>
          </cell>
          <cell r="S90">
            <v>412730</v>
          </cell>
          <cell r="T90">
            <v>443480</v>
          </cell>
          <cell r="U90">
            <v>648630</v>
          </cell>
          <cell r="V90">
            <v>607370</v>
          </cell>
          <cell r="W90">
            <v>935180</v>
          </cell>
          <cell r="X90">
            <v>1177770</v>
          </cell>
          <cell r="Y90">
            <v>906440</v>
          </cell>
          <cell r="Z90">
            <v>5239890</v>
          </cell>
          <cell r="AA90">
            <v>436800</v>
          </cell>
          <cell r="AB90">
            <v>15</v>
          </cell>
          <cell r="AC90">
            <v>0</v>
          </cell>
          <cell r="AD90">
            <v>554199.99998999992</v>
          </cell>
          <cell r="AE90">
            <v>46200</v>
          </cell>
          <cell r="AF90">
            <v>2020800</v>
          </cell>
          <cell r="AG90">
            <v>0</v>
          </cell>
          <cell r="AH90">
            <v>2098310</v>
          </cell>
        </row>
        <row r="91">
          <cell r="A91">
            <v>87</v>
          </cell>
          <cell r="B91">
            <v>20080015</v>
          </cell>
          <cell r="C91" t="str">
            <v>가형근</v>
          </cell>
          <cell r="D91">
            <v>20080015</v>
          </cell>
          <cell r="E91" t="str">
            <v>강재반</v>
          </cell>
          <cell r="F91" t="str">
            <v>남</v>
          </cell>
          <cell r="G91" t="str">
            <v>821110-1074919</v>
          </cell>
          <cell r="H91">
            <v>39524</v>
          </cell>
          <cell r="I91">
            <v>39524</v>
          </cell>
          <cell r="J91">
            <v>1.0383561643835617</v>
          </cell>
          <cell r="K91">
            <v>1.0383561643835617</v>
          </cell>
          <cell r="L91">
            <v>37450</v>
          </cell>
          <cell r="M91">
            <v>1561790</v>
          </cell>
          <cell r="N91">
            <v>1576420</v>
          </cell>
          <cell r="O91">
            <v>1609800</v>
          </cell>
          <cell r="P91">
            <v>4748010</v>
          </cell>
          <cell r="Q91">
            <v>1565400</v>
          </cell>
          <cell r="R91">
            <v>112680</v>
          </cell>
          <cell r="S91">
            <v>415750</v>
          </cell>
          <cell r="T91">
            <v>500850</v>
          </cell>
          <cell r="U91">
            <v>653930</v>
          </cell>
          <cell r="V91">
            <v>685940</v>
          </cell>
          <cell r="W91">
            <v>942770</v>
          </cell>
          <cell r="X91">
            <v>1189150</v>
          </cell>
          <cell r="Y91">
            <v>1045250</v>
          </cell>
          <cell r="Z91">
            <v>5546320</v>
          </cell>
          <cell r="AA91">
            <v>462300</v>
          </cell>
          <cell r="AB91">
            <v>15</v>
          </cell>
          <cell r="AC91">
            <v>0</v>
          </cell>
          <cell r="AD91">
            <v>561750</v>
          </cell>
          <cell r="AE91">
            <v>46800</v>
          </cell>
          <cell r="AF91">
            <v>2074500</v>
          </cell>
          <cell r="AG91">
            <v>0</v>
          </cell>
          <cell r="AH91">
            <v>2154070</v>
          </cell>
        </row>
        <row r="92">
          <cell r="A92">
            <v>88</v>
          </cell>
          <cell r="B92">
            <v>20080102</v>
          </cell>
          <cell r="C92" t="str">
            <v>이찬복</v>
          </cell>
          <cell r="D92">
            <v>20080102</v>
          </cell>
          <cell r="E92" t="str">
            <v>강재반</v>
          </cell>
          <cell r="F92" t="str">
            <v>남</v>
          </cell>
          <cell r="G92" t="str">
            <v>830121-1144211</v>
          </cell>
          <cell r="H92">
            <v>39741</v>
          </cell>
          <cell r="I92">
            <v>39741</v>
          </cell>
          <cell r="J92">
            <v>0.44383561643835617</v>
          </cell>
          <cell r="K92">
            <v>0.44383561643835617</v>
          </cell>
          <cell r="L92">
            <v>34976.666665999997</v>
          </cell>
          <cell r="M92">
            <v>1396160</v>
          </cell>
          <cell r="N92">
            <v>1412170</v>
          </cell>
          <cell r="O92">
            <v>1576170</v>
          </cell>
          <cell r="P92">
            <v>4384500</v>
          </cell>
          <cell r="Q92">
            <v>1445400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28070</v>
          </cell>
          <cell r="W92">
            <v>257110</v>
          </cell>
          <cell r="X92">
            <v>289350</v>
          </cell>
          <cell r="Y92">
            <v>343720</v>
          </cell>
          <cell r="Z92">
            <v>918250</v>
          </cell>
          <cell r="AA92">
            <v>76500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1521900</v>
          </cell>
          <cell r="AG92">
            <v>0</v>
          </cell>
          <cell r="AH92" t="str">
            <v>퇴직금없음</v>
          </cell>
        </row>
        <row r="93">
          <cell r="A93">
            <v>89</v>
          </cell>
          <cell r="B93">
            <v>19930001</v>
          </cell>
          <cell r="C93" t="str">
            <v>이종원</v>
          </cell>
          <cell r="D93">
            <v>19930001</v>
          </cell>
          <cell r="E93" t="str">
            <v>경리부</v>
          </cell>
          <cell r="F93" t="str">
            <v>남</v>
          </cell>
          <cell r="G93" t="str">
            <v>661210-1471127</v>
          </cell>
          <cell r="H93">
            <v>33973</v>
          </cell>
          <cell r="I93">
            <v>33973</v>
          </cell>
          <cell r="J93">
            <v>16.246575342465754</v>
          </cell>
          <cell r="K93">
            <v>16.246575342465754</v>
          </cell>
          <cell r="L93">
            <v>58873.333333000002</v>
          </cell>
          <cell r="M93">
            <v>2186130</v>
          </cell>
          <cell r="N93">
            <v>2226130</v>
          </cell>
          <cell r="O93">
            <v>2186130</v>
          </cell>
          <cell r="P93">
            <v>6598390</v>
          </cell>
          <cell r="Q93">
            <v>2175300</v>
          </cell>
          <cell r="R93">
            <v>1617600</v>
          </cell>
          <cell r="S93">
            <v>1937440</v>
          </cell>
          <cell r="T93">
            <v>1717440</v>
          </cell>
          <cell r="U93">
            <v>1917440</v>
          </cell>
          <cell r="V93">
            <v>1717440</v>
          </cell>
          <cell r="W93">
            <v>1917440</v>
          </cell>
          <cell r="X93">
            <v>2146800</v>
          </cell>
          <cell r="Y93">
            <v>1717440</v>
          </cell>
          <cell r="Z93">
            <v>14689040</v>
          </cell>
          <cell r="AA93">
            <v>1224000</v>
          </cell>
          <cell r="AB93">
            <v>15</v>
          </cell>
          <cell r="AC93">
            <v>7</v>
          </cell>
          <cell r="AD93">
            <v>1295213.333326</v>
          </cell>
          <cell r="AE93">
            <v>108000</v>
          </cell>
          <cell r="AF93">
            <v>3507300</v>
          </cell>
          <cell r="AG93">
            <v>3</v>
          </cell>
          <cell r="AH93">
            <v>67503514</v>
          </cell>
        </row>
        <row r="94">
          <cell r="A94">
            <v>90</v>
          </cell>
          <cell r="B94">
            <v>19940001</v>
          </cell>
          <cell r="C94" t="str">
            <v>송병선</v>
          </cell>
          <cell r="D94">
            <v>19940001</v>
          </cell>
          <cell r="E94" t="str">
            <v>경리부</v>
          </cell>
          <cell r="F94" t="str">
            <v>남</v>
          </cell>
          <cell r="G94" t="str">
            <v>650722-1342214</v>
          </cell>
          <cell r="H94">
            <v>34379</v>
          </cell>
          <cell r="I94">
            <v>39356</v>
          </cell>
          <cell r="J94">
            <v>15.134246575342466</v>
          </cell>
          <cell r="K94">
            <v>1.4986301369863013</v>
          </cell>
          <cell r="L94">
            <v>68816.666666000005</v>
          </cell>
          <cell r="M94">
            <v>2719170</v>
          </cell>
          <cell r="N94">
            <v>2719170</v>
          </cell>
          <cell r="O94">
            <v>2719170</v>
          </cell>
          <cell r="P94">
            <v>8157510</v>
          </cell>
          <cell r="Q94">
            <v>2689200</v>
          </cell>
          <cell r="R94">
            <v>1822800</v>
          </cell>
          <cell r="S94">
            <v>2169380</v>
          </cell>
          <cell r="T94">
            <v>1949380</v>
          </cell>
          <cell r="U94">
            <v>2071400</v>
          </cell>
          <cell r="V94">
            <v>1949380</v>
          </cell>
          <cell r="W94">
            <v>2149380</v>
          </cell>
          <cell r="X94">
            <v>2339250</v>
          </cell>
          <cell r="Y94">
            <v>1949380</v>
          </cell>
          <cell r="Z94">
            <v>16400350</v>
          </cell>
          <cell r="AA94">
            <v>1366800</v>
          </cell>
          <cell r="AB94">
            <v>15</v>
          </cell>
          <cell r="AC94">
            <v>7</v>
          </cell>
          <cell r="AD94">
            <v>1513966.666652</v>
          </cell>
          <cell r="AE94">
            <v>126300</v>
          </cell>
          <cell r="AF94">
            <v>4182300</v>
          </cell>
          <cell r="AG94">
            <v>0</v>
          </cell>
          <cell r="AH94">
            <v>6267721</v>
          </cell>
        </row>
        <row r="95">
          <cell r="A95">
            <v>91</v>
          </cell>
          <cell r="B95">
            <v>19990020</v>
          </cell>
          <cell r="C95" t="str">
            <v>이영규</v>
          </cell>
          <cell r="D95">
            <v>19990020</v>
          </cell>
          <cell r="E95" t="str">
            <v>경리부</v>
          </cell>
          <cell r="F95" t="str">
            <v>남</v>
          </cell>
          <cell r="G95" t="str">
            <v>740414-1775925</v>
          </cell>
          <cell r="H95">
            <v>36297</v>
          </cell>
          <cell r="I95">
            <v>39356</v>
          </cell>
          <cell r="J95">
            <v>9.8794520547945197</v>
          </cell>
          <cell r="K95">
            <v>1.4986301369863013</v>
          </cell>
          <cell r="L95">
            <v>45550</v>
          </cell>
          <cell r="M95">
            <v>1681480</v>
          </cell>
          <cell r="N95">
            <v>1681480</v>
          </cell>
          <cell r="O95">
            <v>1681480</v>
          </cell>
          <cell r="P95">
            <v>5044440</v>
          </cell>
          <cell r="Q95">
            <v>1662900</v>
          </cell>
          <cell r="R95">
            <v>1276800</v>
          </cell>
          <cell r="S95">
            <v>1578310</v>
          </cell>
          <cell r="T95">
            <v>1358310</v>
          </cell>
          <cell r="U95">
            <v>1629800</v>
          </cell>
          <cell r="V95">
            <v>1358310</v>
          </cell>
          <cell r="W95">
            <v>1558310</v>
          </cell>
          <cell r="X95">
            <v>1823000</v>
          </cell>
          <cell r="Y95">
            <v>1358310</v>
          </cell>
          <cell r="Z95">
            <v>11941150</v>
          </cell>
          <cell r="AA95">
            <v>995100</v>
          </cell>
          <cell r="AB95">
            <v>15</v>
          </cell>
          <cell r="AC95">
            <v>4</v>
          </cell>
          <cell r="AD95">
            <v>865450</v>
          </cell>
          <cell r="AE95">
            <v>72000</v>
          </cell>
          <cell r="AF95">
            <v>2730000</v>
          </cell>
          <cell r="AG95">
            <v>0</v>
          </cell>
          <cell r="AH95">
            <v>4091260</v>
          </cell>
        </row>
        <row r="96">
          <cell r="A96">
            <v>92</v>
          </cell>
          <cell r="B96">
            <v>20010041</v>
          </cell>
          <cell r="C96" t="str">
            <v>박은정</v>
          </cell>
          <cell r="D96">
            <v>20010041</v>
          </cell>
          <cell r="E96" t="str">
            <v>경리부</v>
          </cell>
          <cell r="F96" t="str">
            <v>여</v>
          </cell>
          <cell r="G96" t="str">
            <v>810103-2065711</v>
          </cell>
          <cell r="H96">
            <v>37190</v>
          </cell>
          <cell r="I96">
            <v>37190</v>
          </cell>
          <cell r="J96">
            <v>7.4328767123287669</v>
          </cell>
          <cell r="K96">
            <v>7.4328767123287669</v>
          </cell>
          <cell r="L96">
            <v>35176.666665999997</v>
          </cell>
          <cell r="M96">
            <v>1323590</v>
          </cell>
          <cell r="N96">
            <v>1323590</v>
          </cell>
          <cell r="O96">
            <v>1323590</v>
          </cell>
          <cell r="P96">
            <v>3970770</v>
          </cell>
          <cell r="Q96">
            <v>1308900</v>
          </cell>
          <cell r="R96">
            <v>927000</v>
          </cell>
          <cell r="S96">
            <v>928450</v>
          </cell>
          <cell r="T96">
            <v>983960</v>
          </cell>
          <cell r="U96">
            <v>1346360</v>
          </cell>
          <cell r="V96">
            <v>983960</v>
          </cell>
          <cell r="W96">
            <v>1183960</v>
          </cell>
          <cell r="X96">
            <v>1432950</v>
          </cell>
          <cell r="Y96">
            <v>983960</v>
          </cell>
          <cell r="Z96">
            <v>8770600</v>
          </cell>
          <cell r="AA96">
            <v>730800</v>
          </cell>
          <cell r="AB96">
            <v>15</v>
          </cell>
          <cell r="AC96">
            <v>3</v>
          </cell>
          <cell r="AD96">
            <v>633179.99998799991</v>
          </cell>
          <cell r="AE96">
            <v>52800</v>
          </cell>
          <cell r="AF96">
            <v>2092500</v>
          </cell>
          <cell r="AG96">
            <v>1</v>
          </cell>
          <cell r="AH96">
            <v>17645795</v>
          </cell>
        </row>
        <row r="97">
          <cell r="A97">
            <v>93</v>
          </cell>
          <cell r="B97">
            <v>20020044</v>
          </cell>
          <cell r="C97" t="str">
            <v>신은영</v>
          </cell>
          <cell r="D97">
            <v>20020044</v>
          </cell>
          <cell r="E97" t="str">
            <v>경리부</v>
          </cell>
          <cell r="F97" t="str">
            <v>여</v>
          </cell>
          <cell r="G97" t="str">
            <v>840607-2065618</v>
          </cell>
          <cell r="H97">
            <v>37525</v>
          </cell>
          <cell r="I97">
            <v>37525</v>
          </cell>
          <cell r="J97">
            <v>6.515068493150685</v>
          </cell>
          <cell r="K97">
            <v>6.515068493150685</v>
          </cell>
          <cell r="L97">
            <v>33530</v>
          </cell>
          <cell r="M97">
            <v>1226790</v>
          </cell>
          <cell r="N97">
            <v>1266790</v>
          </cell>
          <cell r="O97">
            <v>1246790</v>
          </cell>
          <cell r="P97">
            <v>3740370</v>
          </cell>
          <cell r="Q97">
            <v>1233000</v>
          </cell>
          <cell r="R97">
            <v>853000</v>
          </cell>
          <cell r="S97">
            <v>1130900</v>
          </cell>
          <cell r="T97">
            <v>910900</v>
          </cell>
          <cell r="U97">
            <v>1293080</v>
          </cell>
          <cell r="V97">
            <v>910900</v>
          </cell>
          <cell r="W97">
            <v>1110900</v>
          </cell>
          <cell r="X97">
            <v>1366350</v>
          </cell>
          <cell r="Y97">
            <v>910900</v>
          </cell>
          <cell r="Z97">
            <v>8486930</v>
          </cell>
          <cell r="AA97">
            <v>707100</v>
          </cell>
          <cell r="AB97">
            <v>15</v>
          </cell>
          <cell r="AC97">
            <v>3</v>
          </cell>
          <cell r="AD97">
            <v>603540</v>
          </cell>
          <cell r="AE97">
            <v>50400</v>
          </cell>
          <cell r="AF97">
            <v>1990500</v>
          </cell>
          <cell r="AG97">
            <v>1</v>
          </cell>
          <cell r="AH97">
            <v>14958744</v>
          </cell>
        </row>
        <row r="98">
          <cell r="A98">
            <v>94</v>
          </cell>
          <cell r="B98">
            <v>20020003</v>
          </cell>
          <cell r="C98" t="str">
            <v>이정옥</v>
          </cell>
          <cell r="D98">
            <v>20020003</v>
          </cell>
          <cell r="E98" t="str">
            <v>경영기획실</v>
          </cell>
          <cell r="F98" t="str">
            <v>여</v>
          </cell>
          <cell r="G98" t="str">
            <v>780615-2235621</v>
          </cell>
          <cell r="H98">
            <v>37280</v>
          </cell>
          <cell r="I98">
            <v>37280</v>
          </cell>
          <cell r="J98">
            <v>7.1863013698630134</v>
          </cell>
          <cell r="K98">
            <v>7.1863013698630134</v>
          </cell>
          <cell r="L98">
            <v>40716.666665999997</v>
          </cell>
          <cell r="M98">
            <v>1689720</v>
          </cell>
          <cell r="N98">
            <v>1689720</v>
          </cell>
          <cell r="O98">
            <v>1689720</v>
          </cell>
          <cell r="P98">
            <v>5069160</v>
          </cell>
          <cell r="Q98">
            <v>1671300</v>
          </cell>
          <cell r="R98">
            <v>1028960</v>
          </cell>
          <cell r="S98">
            <v>1337220</v>
          </cell>
          <cell r="T98">
            <v>1117220</v>
          </cell>
          <cell r="U98">
            <v>1407800</v>
          </cell>
          <cell r="V98">
            <v>1117220</v>
          </cell>
          <cell r="W98">
            <v>1317220</v>
          </cell>
          <cell r="X98">
            <v>1509750</v>
          </cell>
          <cell r="Y98">
            <v>1117220</v>
          </cell>
          <cell r="Z98">
            <v>9952610</v>
          </cell>
          <cell r="AA98">
            <v>829500</v>
          </cell>
          <cell r="AB98">
            <v>15</v>
          </cell>
          <cell r="AC98">
            <v>3</v>
          </cell>
          <cell r="AD98">
            <v>732899.99998799991</v>
          </cell>
          <cell r="AE98">
            <v>61200</v>
          </cell>
          <cell r="AF98">
            <v>2562000</v>
          </cell>
          <cell r="AG98">
            <v>1</v>
          </cell>
          <cell r="AH98">
            <v>20973304</v>
          </cell>
        </row>
        <row r="99">
          <cell r="A99">
            <v>95</v>
          </cell>
          <cell r="B99">
            <v>20050028</v>
          </cell>
          <cell r="C99" t="str">
            <v>한진열</v>
          </cell>
          <cell r="D99">
            <v>20050028</v>
          </cell>
          <cell r="E99" t="str">
            <v>경영기획실</v>
          </cell>
          <cell r="F99" t="str">
            <v>남</v>
          </cell>
          <cell r="G99" t="str">
            <v>790127-1155416</v>
          </cell>
          <cell r="H99">
            <v>38510</v>
          </cell>
          <cell r="I99">
            <v>38510</v>
          </cell>
          <cell r="J99">
            <v>3.8164383561643835</v>
          </cell>
          <cell r="K99">
            <v>3.8164383561643835</v>
          </cell>
          <cell r="L99">
            <v>40643.333333000002</v>
          </cell>
          <cell r="M99">
            <v>1537190</v>
          </cell>
          <cell r="N99">
            <v>1497190</v>
          </cell>
          <cell r="O99">
            <v>1617190</v>
          </cell>
          <cell r="P99">
            <v>4651570</v>
          </cell>
          <cell r="Q99">
            <v>1533600</v>
          </cell>
          <cell r="R99">
            <v>1056000</v>
          </cell>
          <cell r="S99">
            <v>1378030</v>
          </cell>
          <cell r="T99">
            <v>1158030</v>
          </cell>
          <cell r="U99">
            <v>1549160</v>
          </cell>
          <cell r="V99">
            <v>1158030</v>
          </cell>
          <cell r="W99">
            <v>1358030</v>
          </cell>
          <cell r="X99">
            <v>1686450</v>
          </cell>
          <cell r="Y99">
            <v>1158030</v>
          </cell>
          <cell r="Z99">
            <v>10501760</v>
          </cell>
          <cell r="AA99">
            <v>875100</v>
          </cell>
          <cell r="AB99">
            <v>15</v>
          </cell>
          <cell r="AC99">
            <v>1</v>
          </cell>
          <cell r="AD99">
            <v>650293.33332800004</v>
          </cell>
          <cell r="AE99">
            <v>54300</v>
          </cell>
          <cell r="AF99">
            <v>2463000</v>
          </cell>
          <cell r="AG99">
            <v>0</v>
          </cell>
          <cell r="AH99">
            <v>9399888</v>
          </cell>
        </row>
        <row r="100">
          <cell r="A100">
            <v>96</v>
          </cell>
          <cell r="B100">
            <v>20070024</v>
          </cell>
          <cell r="C100" t="str">
            <v>황보진아</v>
          </cell>
          <cell r="D100">
            <v>20070024</v>
          </cell>
          <cell r="E100" t="str">
            <v>경영기획실</v>
          </cell>
          <cell r="F100" t="str">
            <v>여</v>
          </cell>
          <cell r="G100" t="str">
            <v>820715-2703210</v>
          </cell>
          <cell r="H100">
            <v>39204</v>
          </cell>
          <cell r="I100">
            <v>39204</v>
          </cell>
          <cell r="J100">
            <v>1.9150684931506849</v>
          </cell>
          <cell r="K100">
            <v>1.9150684931506849</v>
          </cell>
          <cell r="L100">
            <v>32773.333333000002</v>
          </cell>
          <cell r="M100">
            <v>1175680</v>
          </cell>
          <cell r="N100">
            <v>1175680</v>
          </cell>
          <cell r="O100">
            <v>1175680</v>
          </cell>
          <cell r="P100">
            <v>3527040</v>
          </cell>
          <cell r="Q100">
            <v>1162800</v>
          </cell>
          <cell r="R100">
            <v>860000</v>
          </cell>
          <cell r="S100">
            <v>1138200</v>
          </cell>
          <cell r="T100">
            <v>918200</v>
          </cell>
          <cell r="U100">
            <v>1301840</v>
          </cell>
          <cell r="V100">
            <v>918200</v>
          </cell>
          <cell r="W100">
            <v>1118200</v>
          </cell>
          <cell r="X100">
            <v>1377300</v>
          </cell>
          <cell r="Y100">
            <v>918200</v>
          </cell>
          <cell r="Z100">
            <v>8550140</v>
          </cell>
          <cell r="AA100">
            <v>712500</v>
          </cell>
          <cell r="AB100">
            <v>15</v>
          </cell>
          <cell r="AC100">
            <v>0</v>
          </cell>
          <cell r="AD100">
            <v>491599.99999500002</v>
          </cell>
          <cell r="AE100">
            <v>41100</v>
          </cell>
          <cell r="AF100">
            <v>1916400</v>
          </cell>
          <cell r="AG100">
            <v>0</v>
          </cell>
          <cell r="AH100">
            <v>3670037</v>
          </cell>
        </row>
        <row r="101">
          <cell r="A101">
            <v>97</v>
          </cell>
          <cell r="B101">
            <v>20070065</v>
          </cell>
          <cell r="C101" t="str">
            <v>김종엽</v>
          </cell>
          <cell r="D101">
            <v>20070065</v>
          </cell>
          <cell r="E101" t="str">
            <v>경영기획실</v>
          </cell>
          <cell r="F101" t="str">
            <v>남</v>
          </cell>
          <cell r="G101" t="str">
            <v>791023-1183113</v>
          </cell>
          <cell r="H101">
            <v>39405</v>
          </cell>
          <cell r="I101">
            <v>39405</v>
          </cell>
          <cell r="J101">
            <v>1.3643835616438356</v>
          </cell>
          <cell r="K101">
            <v>1.3643835616438356</v>
          </cell>
          <cell r="L101">
            <v>39116.666665999997</v>
          </cell>
          <cell r="M101">
            <v>1414520</v>
          </cell>
          <cell r="N101">
            <v>1414520</v>
          </cell>
          <cell r="O101">
            <v>1434520</v>
          </cell>
          <cell r="P101">
            <v>4263560</v>
          </cell>
          <cell r="Q101">
            <v>1405500</v>
          </cell>
          <cell r="R101">
            <v>936900</v>
          </cell>
          <cell r="S101">
            <v>1147650</v>
          </cell>
          <cell r="T101">
            <v>1108500</v>
          </cell>
          <cell r="U101">
            <v>1200860</v>
          </cell>
          <cell r="V101">
            <v>1108500</v>
          </cell>
          <cell r="W101">
            <v>1308500</v>
          </cell>
          <cell r="X101">
            <v>1662750</v>
          </cell>
          <cell r="Y101">
            <v>1108500</v>
          </cell>
          <cell r="Z101">
            <v>9582160</v>
          </cell>
          <cell r="AA101">
            <v>798600</v>
          </cell>
          <cell r="AB101">
            <v>15</v>
          </cell>
          <cell r="AC101">
            <v>0</v>
          </cell>
          <cell r="AD101">
            <v>586749.99998999992</v>
          </cell>
          <cell r="AE101">
            <v>48900</v>
          </cell>
          <cell r="AF101">
            <v>2253000</v>
          </cell>
          <cell r="AG101">
            <v>0</v>
          </cell>
          <cell r="AH101">
            <v>3073956</v>
          </cell>
        </row>
        <row r="102">
          <cell r="A102">
            <v>98</v>
          </cell>
          <cell r="B102">
            <v>19960003</v>
          </cell>
          <cell r="C102" t="str">
            <v>고범일</v>
          </cell>
          <cell r="D102">
            <v>19960003</v>
          </cell>
          <cell r="E102" t="str">
            <v>생산기술부</v>
          </cell>
          <cell r="F102" t="str">
            <v>남</v>
          </cell>
          <cell r="G102" t="str">
            <v>711105-1255815</v>
          </cell>
          <cell r="H102">
            <v>35187</v>
          </cell>
          <cell r="I102">
            <v>38534</v>
          </cell>
          <cell r="J102">
            <v>12.920547945205479</v>
          </cell>
          <cell r="K102">
            <v>3.7506849315068491</v>
          </cell>
          <cell r="L102">
            <v>48506.666665999997</v>
          </cell>
          <cell r="M102">
            <v>1853480</v>
          </cell>
          <cell r="N102">
            <v>1933480</v>
          </cell>
          <cell r="O102">
            <v>1933480</v>
          </cell>
          <cell r="P102">
            <v>5720440</v>
          </cell>
          <cell r="Q102">
            <v>1885800</v>
          </cell>
          <cell r="R102">
            <v>1334940</v>
          </cell>
          <cell r="S102">
            <v>1651980</v>
          </cell>
          <cell r="T102">
            <v>1431980</v>
          </cell>
          <cell r="U102">
            <v>1694240</v>
          </cell>
          <cell r="V102">
            <v>1431980</v>
          </cell>
          <cell r="W102">
            <v>1631980</v>
          </cell>
          <cell r="X102">
            <v>1867800</v>
          </cell>
          <cell r="Y102">
            <v>1431980</v>
          </cell>
          <cell r="Z102">
            <v>12476880</v>
          </cell>
          <cell r="AA102">
            <v>1039800</v>
          </cell>
          <cell r="AB102">
            <v>15</v>
          </cell>
          <cell r="AC102">
            <v>6</v>
          </cell>
          <cell r="AD102">
            <v>1018639.9999859999</v>
          </cell>
          <cell r="AE102">
            <v>84900</v>
          </cell>
          <cell r="AF102">
            <v>3010500</v>
          </cell>
          <cell r="AG102">
            <v>0</v>
          </cell>
          <cell r="AH102">
            <v>11291437</v>
          </cell>
        </row>
        <row r="103">
          <cell r="A103">
            <v>99</v>
          </cell>
          <cell r="B103">
            <v>19990024</v>
          </cell>
          <cell r="C103" t="str">
            <v>이군주</v>
          </cell>
          <cell r="D103">
            <v>19990024</v>
          </cell>
          <cell r="E103" t="str">
            <v>생산기술부</v>
          </cell>
          <cell r="F103" t="str">
            <v>남</v>
          </cell>
          <cell r="G103" t="str">
            <v>730125-1453011</v>
          </cell>
          <cell r="H103">
            <v>36346</v>
          </cell>
          <cell r="I103">
            <v>38718</v>
          </cell>
          <cell r="J103">
            <v>9.7452054794520553</v>
          </cell>
          <cell r="K103">
            <v>3.2465753424657535</v>
          </cell>
          <cell r="L103">
            <v>57776.666665999997</v>
          </cell>
          <cell r="M103">
            <v>2173290</v>
          </cell>
          <cell r="N103">
            <v>2213290</v>
          </cell>
          <cell r="O103">
            <v>2173290</v>
          </cell>
          <cell r="P103">
            <v>6559870</v>
          </cell>
          <cell r="Q103">
            <v>2162700</v>
          </cell>
          <cell r="R103">
            <v>1316700</v>
          </cell>
          <cell r="S103">
            <v>1632550</v>
          </cell>
          <cell r="T103">
            <v>1412550</v>
          </cell>
          <cell r="U103">
            <v>1673960</v>
          </cell>
          <cell r="V103">
            <v>1412550</v>
          </cell>
          <cell r="W103">
            <v>1612550</v>
          </cell>
          <cell r="X103">
            <v>1879300</v>
          </cell>
          <cell r="Y103">
            <v>1412550</v>
          </cell>
          <cell r="Z103">
            <v>12352710</v>
          </cell>
          <cell r="AA103">
            <v>1029300</v>
          </cell>
          <cell r="AB103">
            <v>15</v>
          </cell>
          <cell r="AC103">
            <v>4</v>
          </cell>
          <cell r="AD103">
            <v>1097756.6666540001</v>
          </cell>
          <cell r="AE103">
            <v>91500</v>
          </cell>
          <cell r="AF103">
            <v>3283500</v>
          </cell>
          <cell r="AG103">
            <v>0</v>
          </cell>
          <cell r="AH103">
            <v>10660130</v>
          </cell>
        </row>
        <row r="104">
          <cell r="A104">
            <v>100</v>
          </cell>
          <cell r="B104">
            <v>20030044</v>
          </cell>
          <cell r="C104" t="str">
            <v>박우철</v>
          </cell>
          <cell r="D104">
            <v>20030044</v>
          </cell>
          <cell r="E104" t="str">
            <v>생산기술부</v>
          </cell>
          <cell r="F104" t="str">
            <v>남</v>
          </cell>
          <cell r="G104" t="str">
            <v>770126-1148817</v>
          </cell>
          <cell r="H104">
            <v>37921</v>
          </cell>
          <cell r="I104">
            <v>37921</v>
          </cell>
          <cell r="J104">
            <v>5.4301369863013695</v>
          </cell>
          <cell r="K104">
            <v>5.4301369863013695</v>
          </cell>
          <cell r="L104">
            <v>40633.333333000002</v>
          </cell>
          <cell r="M104">
            <v>1496850</v>
          </cell>
          <cell r="N104">
            <v>1516850</v>
          </cell>
          <cell r="O104">
            <v>1496850</v>
          </cell>
          <cell r="P104">
            <v>4510550</v>
          </cell>
          <cell r="Q104">
            <v>1487100</v>
          </cell>
          <cell r="R104">
            <v>1062960</v>
          </cell>
          <cell r="S104">
            <v>1417910</v>
          </cell>
          <cell r="T104">
            <v>1197910</v>
          </cell>
          <cell r="U104">
            <v>1518800</v>
          </cell>
          <cell r="V104">
            <v>1197910</v>
          </cell>
          <cell r="W104">
            <v>1397910</v>
          </cell>
          <cell r="X104">
            <v>1648500</v>
          </cell>
          <cell r="Y104">
            <v>1197910</v>
          </cell>
          <cell r="Z104">
            <v>10639810</v>
          </cell>
          <cell r="AA104">
            <v>886800</v>
          </cell>
          <cell r="AB104">
            <v>15</v>
          </cell>
          <cell r="AC104">
            <v>2</v>
          </cell>
          <cell r="AD104">
            <v>690766.666661</v>
          </cell>
          <cell r="AE104">
            <v>57600</v>
          </cell>
          <cell r="AF104">
            <v>2431500</v>
          </cell>
          <cell r="AG104">
            <v>0.5</v>
          </cell>
          <cell r="AH104">
            <v>14419128</v>
          </cell>
        </row>
        <row r="105">
          <cell r="A105">
            <v>101</v>
          </cell>
          <cell r="B105">
            <v>20060046</v>
          </cell>
          <cell r="C105" t="str">
            <v>조종환</v>
          </cell>
          <cell r="D105">
            <v>20060046</v>
          </cell>
          <cell r="E105" t="str">
            <v>생산기술부</v>
          </cell>
          <cell r="F105" t="str">
            <v>남</v>
          </cell>
          <cell r="G105" t="str">
            <v>820201-1150112</v>
          </cell>
          <cell r="H105">
            <v>39041</v>
          </cell>
          <cell r="I105">
            <v>39041</v>
          </cell>
          <cell r="J105">
            <v>2.3616438356164382</v>
          </cell>
          <cell r="K105">
            <v>2.3616438356164382</v>
          </cell>
          <cell r="L105">
            <v>37706.666665999997</v>
          </cell>
          <cell r="M105">
            <v>1410880</v>
          </cell>
          <cell r="N105">
            <v>1370880</v>
          </cell>
          <cell r="O105">
            <v>1370880</v>
          </cell>
          <cell r="P105">
            <v>4152640</v>
          </cell>
          <cell r="Q105">
            <v>1368900</v>
          </cell>
          <cell r="R105">
            <v>996000</v>
          </cell>
          <cell r="S105">
            <v>1281200</v>
          </cell>
          <cell r="T105">
            <v>1061200</v>
          </cell>
          <cell r="U105">
            <v>1473440</v>
          </cell>
          <cell r="V105">
            <v>1061200</v>
          </cell>
          <cell r="W105">
            <v>1261200</v>
          </cell>
          <cell r="X105">
            <v>1591800</v>
          </cell>
          <cell r="Y105">
            <v>1061200</v>
          </cell>
          <cell r="Z105">
            <v>9787240</v>
          </cell>
          <cell r="AA105">
            <v>815700</v>
          </cell>
          <cell r="AB105">
            <v>15</v>
          </cell>
          <cell r="AC105">
            <v>1</v>
          </cell>
          <cell r="AD105">
            <v>603306.66665599996</v>
          </cell>
          <cell r="AE105">
            <v>50400</v>
          </cell>
          <cell r="AF105">
            <v>2235000</v>
          </cell>
          <cell r="AG105">
            <v>0</v>
          </cell>
          <cell r="AH105">
            <v>5278274</v>
          </cell>
        </row>
        <row r="106">
          <cell r="A106">
            <v>102</v>
          </cell>
          <cell r="B106">
            <v>20070043</v>
          </cell>
          <cell r="C106" t="str">
            <v>이주형</v>
          </cell>
          <cell r="D106">
            <v>20070043</v>
          </cell>
          <cell r="E106" t="str">
            <v>생산기술부</v>
          </cell>
          <cell r="F106" t="str">
            <v>남</v>
          </cell>
          <cell r="G106" t="str">
            <v>800605-1140116</v>
          </cell>
          <cell r="H106">
            <v>39342</v>
          </cell>
          <cell r="I106">
            <v>39342</v>
          </cell>
          <cell r="J106">
            <v>1.536986301369863</v>
          </cell>
          <cell r="K106">
            <v>1.536986301369863</v>
          </cell>
          <cell r="L106">
            <v>38836.666665999997</v>
          </cell>
          <cell r="M106">
            <v>1384860</v>
          </cell>
          <cell r="N106">
            <v>1424860</v>
          </cell>
          <cell r="O106">
            <v>1404860</v>
          </cell>
          <cell r="P106">
            <v>4214580</v>
          </cell>
          <cell r="Q106">
            <v>1389300</v>
          </cell>
          <cell r="R106">
            <v>640460</v>
          </cell>
          <cell r="S106">
            <v>1019080</v>
          </cell>
          <cell r="T106">
            <v>1056100</v>
          </cell>
          <cell r="U106">
            <v>1417320</v>
          </cell>
          <cell r="V106">
            <v>1100100</v>
          </cell>
          <cell r="W106">
            <v>1300100</v>
          </cell>
          <cell r="X106">
            <v>1650150</v>
          </cell>
          <cell r="Y106">
            <v>1100100</v>
          </cell>
          <cell r="Z106">
            <v>9283410</v>
          </cell>
          <cell r="AA106">
            <v>773700</v>
          </cell>
          <cell r="AB106">
            <v>15</v>
          </cell>
          <cell r="AC106">
            <v>0</v>
          </cell>
          <cell r="AD106">
            <v>582549.99998999992</v>
          </cell>
          <cell r="AE106">
            <v>48600</v>
          </cell>
          <cell r="AF106">
            <v>2211600</v>
          </cell>
          <cell r="AG106">
            <v>0</v>
          </cell>
          <cell r="AH106">
            <v>3399199</v>
          </cell>
        </row>
        <row r="107">
          <cell r="A107">
            <v>103</v>
          </cell>
          <cell r="B107">
            <v>20070064</v>
          </cell>
          <cell r="C107" t="str">
            <v>이상원</v>
          </cell>
          <cell r="D107">
            <v>20070064</v>
          </cell>
          <cell r="E107" t="str">
            <v>생산기술부</v>
          </cell>
          <cell r="F107" t="str">
            <v>남</v>
          </cell>
          <cell r="G107" t="str">
            <v>791025-1065624</v>
          </cell>
          <cell r="H107">
            <v>39391</v>
          </cell>
          <cell r="I107">
            <v>39391</v>
          </cell>
          <cell r="J107">
            <v>1.4027397260273973</v>
          </cell>
          <cell r="K107">
            <v>1.4027397260273973</v>
          </cell>
          <cell r="L107">
            <v>39283.333333000002</v>
          </cell>
          <cell r="M107">
            <v>1420270</v>
          </cell>
          <cell r="N107">
            <v>1420270</v>
          </cell>
          <cell r="O107">
            <v>1440270</v>
          </cell>
          <cell r="P107">
            <v>4280810</v>
          </cell>
          <cell r="Q107">
            <v>1411200</v>
          </cell>
          <cell r="R107">
            <v>728700</v>
          </cell>
          <cell r="S107">
            <v>925950</v>
          </cell>
          <cell r="T107">
            <v>942230</v>
          </cell>
          <cell r="U107">
            <v>1240760</v>
          </cell>
          <cell r="V107">
            <v>1108500</v>
          </cell>
          <cell r="W107">
            <v>1308500</v>
          </cell>
          <cell r="X107">
            <v>1662750</v>
          </cell>
          <cell r="Y107">
            <v>1108500</v>
          </cell>
          <cell r="Z107">
            <v>9025890</v>
          </cell>
          <cell r="AA107">
            <v>752100</v>
          </cell>
          <cell r="AB107">
            <v>15</v>
          </cell>
          <cell r="AC107">
            <v>0</v>
          </cell>
          <cell r="AD107">
            <v>589249.99999500008</v>
          </cell>
          <cell r="AE107">
            <v>49200</v>
          </cell>
          <cell r="AF107">
            <v>2212500</v>
          </cell>
          <cell r="AG107">
            <v>0</v>
          </cell>
          <cell r="AH107">
            <v>3103562</v>
          </cell>
        </row>
        <row r="108">
          <cell r="A108">
            <v>104</v>
          </cell>
          <cell r="B108">
            <v>20070067</v>
          </cell>
          <cell r="C108" t="str">
            <v>이선이</v>
          </cell>
          <cell r="D108">
            <v>20070067</v>
          </cell>
          <cell r="E108" t="str">
            <v>생산기술부</v>
          </cell>
          <cell r="F108" t="str">
            <v>여</v>
          </cell>
          <cell r="G108" t="str">
            <v>870708-2350919</v>
          </cell>
          <cell r="H108">
            <v>39407</v>
          </cell>
          <cell r="I108">
            <v>39407</v>
          </cell>
          <cell r="J108">
            <v>1.3589041095890411</v>
          </cell>
          <cell r="K108">
            <v>1.3589041095890411</v>
          </cell>
          <cell r="L108">
            <v>31576.666666000001</v>
          </cell>
          <cell r="M108">
            <v>1134390</v>
          </cell>
          <cell r="N108">
            <v>1154390</v>
          </cell>
          <cell r="O108">
            <v>1134390</v>
          </cell>
          <cell r="P108">
            <v>3423170</v>
          </cell>
          <cell r="Q108">
            <v>1128600</v>
          </cell>
          <cell r="R108">
            <v>361240</v>
          </cell>
          <cell r="S108">
            <v>685150</v>
          </cell>
          <cell r="T108">
            <v>684290</v>
          </cell>
          <cell r="U108">
            <v>971150</v>
          </cell>
          <cell r="V108">
            <v>833440</v>
          </cell>
          <cell r="W108">
            <v>1077300</v>
          </cell>
          <cell r="X108">
            <v>1315950</v>
          </cell>
          <cell r="Y108">
            <v>877300</v>
          </cell>
          <cell r="Z108">
            <v>6805820</v>
          </cell>
          <cell r="AA108">
            <v>567300</v>
          </cell>
          <cell r="AB108">
            <v>15</v>
          </cell>
          <cell r="AC108">
            <v>0</v>
          </cell>
          <cell r="AD108">
            <v>473649.99999000004</v>
          </cell>
          <cell r="AE108">
            <v>39600</v>
          </cell>
          <cell r="AF108">
            <v>1735500</v>
          </cell>
          <cell r="AG108">
            <v>0</v>
          </cell>
          <cell r="AH108">
            <v>2358378</v>
          </cell>
        </row>
        <row r="109">
          <cell r="A109">
            <v>105</v>
          </cell>
          <cell r="B109">
            <v>20080108</v>
          </cell>
          <cell r="C109" t="str">
            <v>이경재</v>
          </cell>
          <cell r="D109">
            <v>20080108</v>
          </cell>
          <cell r="E109" t="str">
            <v>생산기술부</v>
          </cell>
          <cell r="F109" t="str">
            <v>남</v>
          </cell>
          <cell r="G109" t="str">
            <v>821225-1080435</v>
          </cell>
          <cell r="H109">
            <v>39783</v>
          </cell>
          <cell r="I109">
            <v>39783</v>
          </cell>
          <cell r="J109">
            <v>0.32876712328767121</v>
          </cell>
          <cell r="K109">
            <v>0.32876712328767121</v>
          </cell>
          <cell r="L109">
            <v>37426.666665999997</v>
          </cell>
          <cell r="M109">
            <v>1326220</v>
          </cell>
          <cell r="N109">
            <v>1346220</v>
          </cell>
          <cell r="O109">
            <v>1326220</v>
          </cell>
          <cell r="P109">
            <v>3998660</v>
          </cell>
          <cell r="Q109">
            <v>1318200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154220</v>
          </cell>
          <cell r="X109">
            <v>126340</v>
          </cell>
          <cell r="Y109">
            <v>263200</v>
          </cell>
          <cell r="Z109">
            <v>543760</v>
          </cell>
          <cell r="AA109">
            <v>45300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1363500</v>
          </cell>
          <cell r="AG109">
            <v>0</v>
          </cell>
          <cell r="AH109" t="str">
            <v>퇴직금없음</v>
          </cell>
        </row>
        <row r="110">
          <cell r="A110">
            <v>106</v>
          </cell>
          <cell r="B110">
            <v>20080109</v>
          </cell>
          <cell r="C110" t="str">
            <v>이민정</v>
          </cell>
          <cell r="D110">
            <v>20080109</v>
          </cell>
          <cell r="E110" t="str">
            <v>생산기술부</v>
          </cell>
          <cell r="F110" t="str">
            <v>여</v>
          </cell>
          <cell r="G110" t="str">
            <v>891216-2852523</v>
          </cell>
          <cell r="H110">
            <v>39783</v>
          </cell>
          <cell r="I110">
            <v>39783</v>
          </cell>
          <cell r="J110">
            <v>0.32876712328767121</v>
          </cell>
          <cell r="K110">
            <v>0.32876712328767121</v>
          </cell>
          <cell r="L110">
            <v>30064</v>
          </cell>
          <cell r="M110">
            <v>1072210</v>
          </cell>
          <cell r="N110">
            <v>1072210</v>
          </cell>
          <cell r="O110">
            <v>1091850</v>
          </cell>
          <cell r="P110">
            <v>3236270</v>
          </cell>
          <cell r="Q110">
            <v>1066800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136950</v>
          </cell>
          <cell r="X110">
            <v>100430</v>
          </cell>
          <cell r="Y110">
            <v>209230</v>
          </cell>
          <cell r="Z110">
            <v>446610</v>
          </cell>
          <cell r="AA110">
            <v>37200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1104000</v>
          </cell>
          <cell r="AG110">
            <v>0</v>
          </cell>
          <cell r="AH110" t="str">
            <v>퇴직금없음</v>
          </cell>
        </row>
        <row r="111">
          <cell r="A111">
            <v>107</v>
          </cell>
          <cell r="B111">
            <v>19980003</v>
          </cell>
          <cell r="C111" t="str">
            <v>진형만</v>
          </cell>
          <cell r="D111">
            <v>19980003</v>
          </cell>
          <cell r="E111" t="str">
            <v>생산기술부2</v>
          </cell>
          <cell r="F111" t="str">
            <v>남</v>
          </cell>
          <cell r="G111" t="str">
            <v>740120-1255416</v>
          </cell>
          <cell r="H111">
            <v>35921</v>
          </cell>
          <cell r="I111">
            <v>39479</v>
          </cell>
          <cell r="J111">
            <v>10.90958904109589</v>
          </cell>
          <cell r="K111">
            <v>1.1616438356164382</v>
          </cell>
          <cell r="L111">
            <v>46210</v>
          </cell>
          <cell r="M111">
            <v>1744250</v>
          </cell>
          <cell r="N111">
            <v>1824250</v>
          </cell>
          <cell r="O111">
            <v>1824250</v>
          </cell>
          <cell r="P111">
            <v>5392750</v>
          </cell>
          <cell r="Q111">
            <v>1777800</v>
          </cell>
          <cell r="R111">
            <v>1281420</v>
          </cell>
          <cell r="S111">
            <v>1595180</v>
          </cell>
          <cell r="T111">
            <v>1375180</v>
          </cell>
          <cell r="U111">
            <v>1647560</v>
          </cell>
          <cell r="V111">
            <v>1375180</v>
          </cell>
          <cell r="W111">
            <v>1575180</v>
          </cell>
          <cell r="X111">
            <v>1809450</v>
          </cell>
          <cell r="Y111">
            <v>1375180</v>
          </cell>
          <cell r="Z111">
            <v>12034330</v>
          </cell>
          <cell r="AA111">
            <v>1002900</v>
          </cell>
          <cell r="AB111">
            <v>15</v>
          </cell>
          <cell r="AC111">
            <v>5</v>
          </cell>
          <cell r="AD111">
            <v>924200</v>
          </cell>
          <cell r="AE111">
            <v>77100</v>
          </cell>
          <cell r="AF111">
            <v>2857800</v>
          </cell>
          <cell r="AG111">
            <v>0</v>
          </cell>
          <cell r="AH111">
            <v>3319746</v>
          </cell>
        </row>
        <row r="112">
          <cell r="A112">
            <v>108</v>
          </cell>
          <cell r="B112">
            <v>20020023</v>
          </cell>
          <cell r="C112" t="str">
            <v>장응수</v>
          </cell>
          <cell r="D112">
            <v>20020023</v>
          </cell>
          <cell r="E112" t="str">
            <v>생산기술부2</v>
          </cell>
          <cell r="F112" t="str">
            <v>남</v>
          </cell>
          <cell r="G112" t="str">
            <v>750520-1805714</v>
          </cell>
          <cell r="H112">
            <v>37417</v>
          </cell>
          <cell r="I112">
            <v>39356</v>
          </cell>
          <cell r="J112">
            <v>6.8109589041095893</v>
          </cell>
          <cell r="K112">
            <v>1.4986301369863013</v>
          </cell>
          <cell r="L112">
            <v>42390</v>
          </cell>
          <cell r="M112">
            <v>1597460</v>
          </cell>
          <cell r="N112">
            <v>1597460</v>
          </cell>
          <cell r="O112">
            <v>1597460</v>
          </cell>
          <cell r="P112">
            <v>4792380</v>
          </cell>
          <cell r="Q112">
            <v>1579800</v>
          </cell>
          <cell r="R112">
            <v>1158840</v>
          </cell>
          <cell r="S112">
            <v>1465100</v>
          </cell>
          <cell r="T112">
            <v>1245100</v>
          </cell>
          <cell r="U112">
            <v>1534040</v>
          </cell>
          <cell r="V112">
            <v>1245100</v>
          </cell>
          <cell r="W112">
            <v>1445100</v>
          </cell>
          <cell r="X112">
            <v>1667550</v>
          </cell>
          <cell r="Y112">
            <v>1245100</v>
          </cell>
          <cell r="Z112">
            <v>11005930</v>
          </cell>
          <cell r="AA112">
            <v>917100</v>
          </cell>
          <cell r="AB112">
            <v>15</v>
          </cell>
          <cell r="AC112">
            <v>3</v>
          </cell>
          <cell r="AD112">
            <v>763020</v>
          </cell>
          <cell r="AE112">
            <v>63600</v>
          </cell>
          <cell r="AF112">
            <v>2560500</v>
          </cell>
          <cell r="AG112">
            <v>0</v>
          </cell>
          <cell r="AH112">
            <v>3837242</v>
          </cell>
        </row>
        <row r="113">
          <cell r="A113">
            <v>109</v>
          </cell>
          <cell r="B113">
            <v>20080001</v>
          </cell>
          <cell r="C113" t="str">
            <v>이승국</v>
          </cell>
          <cell r="D113">
            <v>20080001</v>
          </cell>
          <cell r="E113" t="str">
            <v>생산기술부2</v>
          </cell>
          <cell r="F113" t="str">
            <v>남</v>
          </cell>
          <cell r="G113" t="str">
            <v>800802-1222010</v>
          </cell>
          <cell r="H113">
            <v>39454</v>
          </cell>
          <cell r="I113">
            <v>39454</v>
          </cell>
          <cell r="J113">
            <v>1.2301369863013698</v>
          </cell>
          <cell r="K113">
            <v>1.2301369863013698</v>
          </cell>
          <cell r="L113">
            <v>37260</v>
          </cell>
          <cell r="M113">
            <v>1330470</v>
          </cell>
          <cell r="N113">
            <v>1330470</v>
          </cell>
          <cell r="O113">
            <v>1330470</v>
          </cell>
          <cell r="P113">
            <v>3991410</v>
          </cell>
          <cell r="Q113">
            <v>1315800</v>
          </cell>
          <cell r="R113">
            <v>316160</v>
          </cell>
          <cell r="S113">
            <v>655340</v>
          </cell>
          <cell r="T113">
            <v>684320</v>
          </cell>
          <cell r="U113">
            <v>971180</v>
          </cell>
          <cell r="V113">
            <v>863300</v>
          </cell>
          <cell r="W113">
            <v>1192270</v>
          </cell>
          <cell r="X113">
            <v>1563410</v>
          </cell>
          <cell r="Y113">
            <v>1052800</v>
          </cell>
          <cell r="Z113">
            <v>7298780</v>
          </cell>
          <cell r="AA113">
            <v>608100</v>
          </cell>
          <cell r="AB113">
            <v>15</v>
          </cell>
          <cell r="AC113">
            <v>0</v>
          </cell>
          <cell r="AD113">
            <v>558900</v>
          </cell>
          <cell r="AE113">
            <v>46500</v>
          </cell>
          <cell r="AF113">
            <v>1970400</v>
          </cell>
          <cell r="AG113">
            <v>0</v>
          </cell>
          <cell r="AH113">
            <v>2423862</v>
          </cell>
        </row>
        <row r="114">
          <cell r="A114">
            <v>110</v>
          </cell>
          <cell r="B114">
            <v>19920003</v>
          </cell>
          <cell r="C114" t="str">
            <v>임태신</v>
          </cell>
          <cell r="D114">
            <v>19920003</v>
          </cell>
          <cell r="E114" t="str">
            <v>생산기술연구소</v>
          </cell>
          <cell r="F114" t="str">
            <v>남</v>
          </cell>
          <cell r="G114" t="str">
            <v>610706-1066616</v>
          </cell>
          <cell r="H114">
            <v>33882</v>
          </cell>
          <cell r="I114">
            <v>39356</v>
          </cell>
          <cell r="J114">
            <v>16.495890410958904</v>
          </cell>
          <cell r="K114">
            <v>1.4986301369863013</v>
          </cell>
          <cell r="L114">
            <v>78106.666666000005</v>
          </cell>
          <cell r="M114">
            <v>3089680</v>
          </cell>
          <cell r="N114">
            <v>3089680</v>
          </cell>
          <cell r="O114">
            <v>3089680</v>
          </cell>
          <cell r="P114">
            <v>9269040</v>
          </cell>
          <cell r="Q114">
            <v>3055800</v>
          </cell>
          <cell r="R114">
            <v>2062480</v>
          </cell>
          <cell r="S114">
            <v>2402110</v>
          </cell>
          <cell r="T114">
            <v>2182110</v>
          </cell>
          <cell r="U114">
            <v>2261840</v>
          </cell>
          <cell r="V114">
            <v>2182110</v>
          </cell>
          <cell r="W114">
            <v>2382110</v>
          </cell>
          <cell r="X114">
            <v>2577300</v>
          </cell>
          <cell r="Y114">
            <v>2182110</v>
          </cell>
          <cell r="Z114">
            <v>18232170</v>
          </cell>
          <cell r="AA114">
            <v>1519200</v>
          </cell>
          <cell r="AB114">
            <v>15</v>
          </cell>
          <cell r="AC114">
            <v>8</v>
          </cell>
          <cell r="AD114">
            <v>1796453.3333180002</v>
          </cell>
          <cell r="AE114">
            <v>149700</v>
          </cell>
          <cell r="AF114">
            <v>4724700</v>
          </cell>
          <cell r="AG114">
            <v>0</v>
          </cell>
          <cell r="AH114">
            <v>7080578</v>
          </cell>
        </row>
        <row r="115">
          <cell r="A115">
            <v>111</v>
          </cell>
          <cell r="B115">
            <v>19940009</v>
          </cell>
          <cell r="C115" t="str">
            <v>박미희</v>
          </cell>
          <cell r="D115">
            <v>19940009</v>
          </cell>
          <cell r="E115" t="str">
            <v>생산기술연구소</v>
          </cell>
          <cell r="F115" t="str">
            <v>여</v>
          </cell>
          <cell r="G115" t="str">
            <v>761130-2143126</v>
          </cell>
          <cell r="H115">
            <v>34612</v>
          </cell>
          <cell r="I115">
            <v>39600</v>
          </cell>
          <cell r="J115">
            <v>14.495890410958904</v>
          </cell>
          <cell r="K115">
            <v>0.83013698630136989</v>
          </cell>
          <cell r="L115">
            <v>40600</v>
          </cell>
          <cell r="M115">
            <v>1530700</v>
          </cell>
          <cell r="N115">
            <v>1510700</v>
          </cell>
          <cell r="O115">
            <v>1530700</v>
          </cell>
          <cell r="P115">
            <v>4572100</v>
          </cell>
          <cell r="Q115">
            <v>1507200</v>
          </cell>
          <cell r="R115">
            <v>1087820</v>
          </cell>
          <cell r="S115">
            <v>1399930</v>
          </cell>
          <cell r="T115">
            <v>1179930</v>
          </cell>
          <cell r="U115">
            <v>1475600</v>
          </cell>
          <cell r="V115">
            <v>1179930</v>
          </cell>
          <cell r="W115">
            <v>1379930</v>
          </cell>
          <cell r="X115">
            <v>1594500</v>
          </cell>
          <cell r="Y115">
            <v>1179930</v>
          </cell>
          <cell r="Z115">
            <v>10477570</v>
          </cell>
          <cell r="AA115">
            <v>873000</v>
          </cell>
          <cell r="AB115">
            <v>15</v>
          </cell>
          <cell r="AC115">
            <v>7</v>
          </cell>
          <cell r="AD115">
            <v>893200</v>
          </cell>
          <cell r="AE115">
            <v>74400</v>
          </cell>
          <cell r="AF115">
            <v>2454600</v>
          </cell>
          <cell r="AG115">
            <v>0</v>
          </cell>
          <cell r="AH115">
            <v>2037654</v>
          </cell>
        </row>
        <row r="116">
          <cell r="A116">
            <v>112</v>
          </cell>
          <cell r="B116">
            <v>20000005</v>
          </cell>
          <cell r="C116" t="str">
            <v>하재욱</v>
          </cell>
          <cell r="D116">
            <v>20000005</v>
          </cell>
          <cell r="E116" t="str">
            <v>생산기술연구소</v>
          </cell>
          <cell r="F116" t="str">
            <v>남</v>
          </cell>
          <cell r="G116" t="str">
            <v>750120-1162925</v>
          </cell>
          <cell r="H116">
            <v>36577</v>
          </cell>
          <cell r="I116">
            <v>39356</v>
          </cell>
          <cell r="J116">
            <v>9.1123287671232873</v>
          </cell>
          <cell r="K116">
            <v>1.4986301369863013</v>
          </cell>
          <cell r="L116">
            <v>45813.333333000002</v>
          </cell>
          <cell r="M116">
            <v>1745560</v>
          </cell>
          <cell r="N116">
            <v>1825560</v>
          </cell>
          <cell r="O116">
            <v>1765560</v>
          </cell>
          <cell r="P116">
            <v>5336680</v>
          </cell>
          <cell r="Q116">
            <v>1759200</v>
          </cell>
          <cell r="R116">
            <v>1273440</v>
          </cell>
          <cell r="S116">
            <v>1586620</v>
          </cell>
          <cell r="T116">
            <v>1366620</v>
          </cell>
          <cell r="U116">
            <v>1651280</v>
          </cell>
          <cell r="V116">
            <v>1366620</v>
          </cell>
          <cell r="W116">
            <v>1566620</v>
          </cell>
          <cell r="X116">
            <v>1814100</v>
          </cell>
          <cell r="Y116">
            <v>1366620</v>
          </cell>
          <cell r="Z116">
            <v>11991920</v>
          </cell>
          <cell r="AA116">
            <v>999300</v>
          </cell>
          <cell r="AB116">
            <v>15</v>
          </cell>
          <cell r="AC116">
            <v>4</v>
          </cell>
          <cell r="AD116">
            <v>870453.33332700003</v>
          </cell>
          <cell r="AE116">
            <v>72600</v>
          </cell>
          <cell r="AF116">
            <v>2831100</v>
          </cell>
          <cell r="AG116">
            <v>0</v>
          </cell>
          <cell r="AH116">
            <v>4242772</v>
          </cell>
        </row>
        <row r="117">
          <cell r="A117">
            <v>113</v>
          </cell>
          <cell r="B117">
            <v>20030047</v>
          </cell>
          <cell r="C117" t="str">
            <v>김태수</v>
          </cell>
          <cell r="D117">
            <v>20030047</v>
          </cell>
          <cell r="E117" t="str">
            <v>생산기술연구소</v>
          </cell>
          <cell r="F117" t="str">
            <v>남</v>
          </cell>
          <cell r="G117" t="str">
            <v>800109-1808314</v>
          </cell>
          <cell r="H117">
            <v>37926</v>
          </cell>
          <cell r="I117">
            <v>37926</v>
          </cell>
          <cell r="J117">
            <v>5.4164383561643836</v>
          </cell>
          <cell r="K117">
            <v>5.4164383561643836</v>
          </cell>
          <cell r="L117">
            <v>40493.333333000002</v>
          </cell>
          <cell r="M117">
            <v>1532020</v>
          </cell>
          <cell r="N117">
            <v>1532020</v>
          </cell>
          <cell r="O117">
            <v>1492020</v>
          </cell>
          <cell r="P117">
            <v>4556060</v>
          </cell>
          <cell r="Q117">
            <v>1502100</v>
          </cell>
          <cell r="R117">
            <v>1058840</v>
          </cell>
          <cell r="S117">
            <v>1413330</v>
          </cell>
          <cell r="T117">
            <v>1193330</v>
          </cell>
          <cell r="U117">
            <v>1513760</v>
          </cell>
          <cell r="V117">
            <v>1193330</v>
          </cell>
          <cell r="W117">
            <v>1393330</v>
          </cell>
          <cell r="X117">
            <v>1642200</v>
          </cell>
          <cell r="Y117">
            <v>1193330</v>
          </cell>
          <cell r="Z117">
            <v>10601450</v>
          </cell>
          <cell r="AA117">
            <v>883500</v>
          </cell>
          <cell r="AB117">
            <v>15</v>
          </cell>
          <cell r="AC117">
            <v>2</v>
          </cell>
          <cell r="AD117">
            <v>688386.666661</v>
          </cell>
          <cell r="AE117">
            <v>57300</v>
          </cell>
          <cell r="AF117">
            <v>2442900</v>
          </cell>
          <cell r="AG117">
            <v>0.5</v>
          </cell>
          <cell r="AH117">
            <v>14453267</v>
          </cell>
        </row>
        <row r="118">
          <cell r="A118">
            <v>114</v>
          </cell>
          <cell r="B118">
            <v>20040026</v>
          </cell>
          <cell r="C118" t="str">
            <v>조한범</v>
          </cell>
          <cell r="D118">
            <v>20040026</v>
          </cell>
          <cell r="E118" t="str">
            <v>생산기술연구소</v>
          </cell>
          <cell r="F118" t="str">
            <v>남</v>
          </cell>
          <cell r="G118" t="str">
            <v>791006-1069815</v>
          </cell>
          <cell r="H118">
            <v>38075</v>
          </cell>
          <cell r="I118">
            <v>38075</v>
          </cell>
          <cell r="J118">
            <v>5.0082191780821921</v>
          </cell>
          <cell r="K118">
            <v>5.0082191780821921</v>
          </cell>
          <cell r="L118">
            <v>40923.333333000002</v>
          </cell>
          <cell r="M118">
            <v>1556850</v>
          </cell>
          <cell r="N118">
            <v>1536850</v>
          </cell>
          <cell r="O118">
            <v>1541850</v>
          </cell>
          <cell r="P118">
            <v>4635550</v>
          </cell>
          <cell r="Q118">
            <v>1528200</v>
          </cell>
          <cell r="R118">
            <v>1056780</v>
          </cell>
          <cell r="S118">
            <v>1411040</v>
          </cell>
          <cell r="T118">
            <v>1191040</v>
          </cell>
          <cell r="U118">
            <v>1511240</v>
          </cell>
          <cell r="V118">
            <v>1191040</v>
          </cell>
          <cell r="W118">
            <v>1391040</v>
          </cell>
          <cell r="X118">
            <v>1639050</v>
          </cell>
          <cell r="Y118">
            <v>1191040</v>
          </cell>
          <cell r="Z118">
            <v>10582270</v>
          </cell>
          <cell r="AA118">
            <v>882000</v>
          </cell>
          <cell r="AB118">
            <v>15</v>
          </cell>
          <cell r="AC118">
            <v>2</v>
          </cell>
          <cell r="AD118">
            <v>695696.666661</v>
          </cell>
          <cell r="AE118">
            <v>57900</v>
          </cell>
          <cell r="AF118">
            <v>2468100</v>
          </cell>
          <cell r="AG118">
            <v>0.5</v>
          </cell>
          <cell r="AH118">
            <v>13594836</v>
          </cell>
        </row>
        <row r="119">
          <cell r="A119">
            <v>115</v>
          </cell>
          <cell r="B119">
            <v>20070001</v>
          </cell>
          <cell r="C119" t="str">
            <v>고종환</v>
          </cell>
          <cell r="D119">
            <v>20070001</v>
          </cell>
          <cell r="E119" t="str">
            <v>생산기술연구소</v>
          </cell>
          <cell r="F119" t="str">
            <v>남</v>
          </cell>
          <cell r="G119" t="str">
            <v>800529-1808315</v>
          </cell>
          <cell r="H119">
            <v>39097</v>
          </cell>
          <cell r="I119">
            <v>39097</v>
          </cell>
          <cell r="J119">
            <v>2.2082191780821918</v>
          </cell>
          <cell r="K119">
            <v>2.2082191780821918</v>
          </cell>
          <cell r="L119">
            <v>38266.666665999997</v>
          </cell>
          <cell r="M119">
            <v>1410200</v>
          </cell>
          <cell r="N119">
            <v>1390200</v>
          </cell>
          <cell r="O119">
            <v>1390200</v>
          </cell>
          <cell r="P119">
            <v>4190600</v>
          </cell>
          <cell r="Q119">
            <v>1381500</v>
          </cell>
          <cell r="R119">
            <v>1012000</v>
          </cell>
          <cell r="S119">
            <v>1298000</v>
          </cell>
          <cell r="T119">
            <v>1078000</v>
          </cell>
          <cell r="U119">
            <v>1493600</v>
          </cell>
          <cell r="V119">
            <v>1078000</v>
          </cell>
          <cell r="W119">
            <v>1278000</v>
          </cell>
          <cell r="X119">
            <v>1617000</v>
          </cell>
          <cell r="Y119">
            <v>1078000</v>
          </cell>
          <cell r="Z119">
            <v>9932600</v>
          </cell>
          <cell r="AA119">
            <v>827700</v>
          </cell>
          <cell r="AB119">
            <v>15</v>
          </cell>
          <cell r="AC119">
            <v>0</v>
          </cell>
          <cell r="AD119">
            <v>573999.99998999992</v>
          </cell>
          <cell r="AE119">
            <v>47700</v>
          </cell>
          <cell r="AF119">
            <v>2256900</v>
          </cell>
          <cell r="AG119">
            <v>0</v>
          </cell>
          <cell r="AH119">
            <v>4983730</v>
          </cell>
        </row>
        <row r="120">
          <cell r="A120">
            <v>116</v>
          </cell>
          <cell r="B120">
            <v>20030018</v>
          </cell>
          <cell r="C120" t="str">
            <v>이화정</v>
          </cell>
          <cell r="D120">
            <v>20030018</v>
          </cell>
          <cell r="E120" t="str">
            <v>영업관리</v>
          </cell>
          <cell r="F120" t="str">
            <v>여</v>
          </cell>
          <cell r="G120" t="str">
            <v>770222-2006416</v>
          </cell>
          <cell r="H120">
            <v>37742</v>
          </cell>
          <cell r="I120">
            <v>37742</v>
          </cell>
          <cell r="J120">
            <v>5.9205479452054792</v>
          </cell>
          <cell r="K120">
            <v>5.9205479452054792</v>
          </cell>
          <cell r="L120">
            <v>38873.333333000002</v>
          </cell>
          <cell r="M120">
            <v>1496130</v>
          </cell>
          <cell r="N120">
            <v>1476130</v>
          </cell>
          <cell r="O120">
            <v>1496130</v>
          </cell>
          <cell r="P120">
            <v>4468390</v>
          </cell>
          <cell r="Q120">
            <v>1473000</v>
          </cell>
          <cell r="R120">
            <v>1025880</v>
          </cell>
          <cell r="S120">
            <v>1365810</v>
          </cell>
          <cell r="T120">
            <v>1145810</v>
          </cell>
          <cell r="U120">
            <v>1461440</v>
          </cell>
          <cell r="V120">
            <v>1145810</v>
          </cell>
          <cell r="W120">
            <v>1345810</v>
          </cell>
          <cell r="X120">
            <v>1576800</v>
          </cell>
          <cell r="Y120">
            <v>1145810</v>
          </cell>
          <cell r="Z120">
            <v>10213170</v>
          </cell>
          <cell r="AA120">
            <v>851100</v>
          </cell>
          <cell r="AB120">
            <v>15</v>
          </cell>
          <cell r="AC120">
            <v>2</v>
          </cell>
          <cell r="AD120">
            <v>660846.666661</v>
          </cell>
          <cell r="AE120">
            <v>55200</v>
          </cell>
          <cell r="AF120">
            <v>2379300</v>
          </cell>
          <cell r="AG120">
            <v>0.5</v>
          </cell>
          <cell r="AH120">
            <v>15276410</v>
          </cell>
        </row>
        <row r="121">
          <cell r="A121">
            <v>117</v>
          </cell>
          <cell r="B121">
            <v>20060004</v>
          </cell>
          <cell r="C121" t="str">
            <v>최혜민</v>
          </cell>
          <cell r="D121">
            <v>20060004</v>
          </cell>
          <cell r="E121" t="str">
            <v>영업관리</v>
          </cell>
          <cell r="F121" t="str">
            <v>여</v>
          </cell>
          <cell r="G121" t="str">
            <v>850301-2155738</v>
          </cell>
          <cell r="H121">
            <v>38719</v>
          </cell>
          <cell r="I121">
            <v>39084</v>
          </cell>
          <cell r="J121">
            <v>3.2438356164383562</v>
          </cell>
          <cell r="K121">
            <v>2.2438356164383562</v>
          </cell>
          <cell r="L121">
            <v>32486.666666000001</v>
          </cell>
          <cell r="M121">
            <v>1190790</v>
          </cell>
          <cell r="N121">
            <v>1190790</v>
          </cell>
          <cell r="O121">
            <v>1190790</v>
          </cell>
          <cell r="P121">
            <v>3572370</v>
          </cell>
          <cell r="Q121">
            <v>1177800</v>
          </cell>
          <cell r="R121">
            <v>847000</v>
          </cell>
          <cell r="S121">
            <v>1124600</v>
          </cell>
          <cell r="T121">
            <v>904600</v>
          </cell>
          <cell r="U121">
            <v>1285520</v>
          </cell>
          <cell r="V121">
            <v>904600</v>
          </cell>
          <cell r="W121">
            <v>1104600</v>
          </cell>
          <cell r="X121">
            <v>1329760</v>
          </cell>
          <cell r="Y121">
            <v>904600</v>
          </cell>
          <cell r="Z121">
            <v>8405280</v>
          </cell>
          <cell r="AA121">
            <v>700500</v>
          </cell>
          <cell r="AB121">
            <v>15</v>
          </cell>
          <cell r="AC121">
            <v>1</v>
          </cell>
          <cell r="AD121">
            <v>519786.66665600002</v>
          </cell>
          <cell r="AE121">
            <v>43200</v>
          </cell>
          <cell r="AF121">
            <v>1921500</v>
          </cell>
          <cell r="AG121">
            <v>0</v>
          </cell>
          <cell r="AH121">
            <v>4311530</v>
          </cell>
        </row>
        <row r="122">
          <cell r="A122">
            <v>118</v>
          </cell>
          <cell r="B122">
            <v>20060005</v>
          </cell>
          <cell r="C122" t="str">
            <v>황필하</v>
          </cell>
          <cell r="D122">
            <v>20060005</v>
          </cell>
          <cell r="E122" t="str">
            <v>영업관리</v>
          </cell>
          <cell r="F122" t="str">
            <v>남</v>
          </cell>
          <cell r="G122" t="str">
            <v>730301-1183113</v>
          </cell>
          <cell r="H122">
            <v>38733</v>
          </cell>
          <cell r="I122">
            <v>38733</v>
          </cell>
          <cell r="J122">
            <v>3.2054794520547945</v>
          </cell>
          <cell r="K122">
            <v>3.2054794520547945</v>
          </cell>
          <cell r="L122">
            <v>45690</v>
          </cell>
          <cell r="M122">
            <v>1726310</v>
          </cell>
          <cell r="N122">
            <v>1706310</v>
          </cell>
          <cell r="O122">
            <v>1726310</v>
          </cell>
          <cell r="P122">
            <v>5158930</v>
          </cell>
          <cell r="Q122">
            <v>1700700</v>
          </cell>
          <cell r="R122">
            <v>1280160</v>
          </cell>
          <cell r="S122">
            <v>1581580</v>
          </cell>
          <cell r="T122">
            <v>1361580</v>
          </cell>
          <cell r="U122">
            <v>1658840</v>
          </cell>
          <cell r="V122">
            <v>1361580</v>
          </cell>
          <cell r="W122">
            <v>1561580</v>
          </cell>
          <cell r="X122">
            <v>1823550</v>
          </cell>
          <cell r="Y122">
            <v>1361580</v>
          </cell>
          <cell r="Z122">
            <v>11990450</v>
          </cell>
          <cell r="AA122">
            <v>999300</v>
          </cell>
          <cell r="AB122">
            <v>15</v>
          </cell>
          <cell r="AC122">
            <v>1</v>
          </cell>
          <cell r="AD122">
            <v>731040</v>
          </cell>
          <cell r="AE122">
            <v>60900</v>
          </cell>
          <cell r="AF122">
            <v>2760900</v>
          </cell>
          <cell r="AG122">
            <v>0</v>
          </cell>
          <cell r="AH122">
            <v>8850008</v>
          </cell>
        </row>
        <row r="123">
          <cell r="A123">
            <v>119</v>
          </cell>
          <cell r="B123">
            <v>20060038</v>
          </cell>
          <cell r="C123" t="str">
            <v>이상응</v>
          </cell>
          <cell r="D123">
            <v>20060038</v>
          </cell>
          <cell r="E123" t="str">
            <v>영업관리</v>
          </cell>
          <cell r="F123" t="str">
            <v>남</v>
          </cell>
          <cell r="G123" t="str">
            <v>630621-1055910</v>
          </cell>
          <cell r="H123">
            <v>38991</v>
          </cell>
          <cell r="I123">
            <v>38991</v>
          </cell>
          <cell r="J123">
            <v>2.4986301369863013</v>
          </cell>
          <cell r="K123">
            <v>2.4986301369863013</v>
          </cell>
          <cell r="L123">
            <v>70150</v>
          </cell>
          <cell r="M123">
            <v>2710180</v>
          </cell>
          <cell r="N123">
            <v>2710180</v>
          </cell>
          <cell r="O123">
            <v>2710180</v>
          </cell>
          <cell r="P123">
            <v>8130540</v>
          </cell>
          <cell r="Q123">
            <v>2680500</v>
          </cell>
          <cell r="R123">
            <v>1886250</v>
          </cell>
          <cell r="S123">
            <v>2219380</v>
          </cell>
          <cell r="T123">
            <v>1999380</v>
          </cell>
          <cell r="U123">
            <v>2119400</v>
          </cell>
          <cell r="V123">
            <v>1999380</v>
          </cell>
          <cell r="W123">
            <v>2199380</v>
          </cell>
          <cell r="X123">
            <v>2399250</v>
          </cell>
          <cell r="Y123">
            <v>1999380</v>
          </cell>
          <cell r="Z123">
            <v>16821800</v>
          </cell>
          <cell r="AA123">
            <v>1401900</v>
          </cell>
          <cell r="AB123">
            <v>15</v>
          </cell>
          <cell r="AC123">
            <v>1</v>
          </cell>
          <cell r="AD123">
            <v>1122400</v>
          </cell>
          <cell r="AE123">
            <v>93600</v>
          </cell>
          <cell r="AF123">
            <v>4176000</v>
          </cell>
          <cell r="AG123">
            <v>0</v>
          </cell>
          <cell r="AH123">
            <v>10434279</v>
          </cell>
        </row>
        <row r="124">
          <cell r="A124">
            <v>120</v>
          </cell>
          <cell r="B124">
            <v>19920004</v>
          </cell>
          <cell r="C124" t="str">
            <v>황성환</v>
          </cell>
          <cell r="D124">
            <v>19920004</v>
          </cell>
          <cell r="E124" t="str">
            <v>영업부</v>
          </cell>
          <cell r="F124" t="str">
            <v>남</v>
          </cell>
          <cell r="G124" t="str">
            <v>620415-1155518</v>
          </cell>
          <cell r="H124">
            <v>33966</v>
          </cell>
          <cell r="I124">
            <v>39356</v>
          </cell>
          <cell r="J124">
            <v>16.265753424657536</v>
          </cell>
          <cell r="K124">
            <v>1.4986301369863013</v>
          </cell>
          <cell r="L124">
            <v>68656.666666000005</v>
          </cell>
          <cell r="M124">
            <v>2498650</v>
          </cell>
          <cell r="N124">
            <v>2498650</v>
          </cell>
          <cell r="O124">
            <v>2498650</v>
          </cell>
          <cell r="P124">
            <v>7495950</v>
          </cell>
          <cell r="Q124">
            <v>2471100</v>
          </cell>
          <cell r="R124">
            <v>1805440</v>
          </cell>
          <cell r="S124">
            <v>2150880</v>
          </cell>
          <cell r="T124">
            <v>1930880</v>
          </cell>
          <cell r="U124">
            <v>2053640</v>
          </cell>
          <cell r="V124">
            <v>1930880</v>
          </cell>
          <cell r="W124">
            <v>2130880</v>
          </cell>
          <cell r="X124">
            <v>2317050</v>
          </cell>
          <cell r="Y124">
            <v>1930880</v>
          </cell>
          <cell r="Z124">
            <v>16250530</v>
          </cell>
          <cell r="AA124">
            <v>1354200</v>
          </cell>
          <cell r="AB124">
            <v>15</v>
          </cell>
          <cell r="AC124">
            <v>8</v>
          </cell>
          <cell r="AD124">
            <v>1579103.3333180002</v>
          </cell>
          <cell r="AE124">
            <v>131700</v>
          </cell>
          <cell r="AF124">
            <v>3957000</v>
          </cell>
          <cell r="AG124">
            <v>0</v>
          </cell>
          <cell r="AH124">
            <v>5930079</v>
          </cell>
        </row>
        <row r="125">
          <cell r="A125">
            <v>121</v>
          </cell>
          <cell r="B125">
            <v>19940004</v>
          </cell>
          <cell r="C125" t="str">
            <v>최훈</v>
          </cell>
          <cell r="D125">
            <v>19940004</v>
          </cell>
          <cell r="E125" t="str">
            <v>영업부</v>
          </cell>
          <cell r="F125" t="str">
            <v>남</v>
          </cell>
          <cell r="G125" t="str">
            <v>640109-1010221</v>
          </cell>
          <cell r="H125">
            <v>34456</v>
          </cell>
          <cell r="I125">
            <v>38231</v>
          </cell>
          <cell r="J125">
            <v>14.923287671232877</v>
          </cell>
          <cell r="K125">
            <v>4.580821917808219</v>
          </cell>
          <cell r="L125">
            <v>65203.333333000002</v>
          </cell>
          <cell r="M125">
            <v>2424510</v>
          </cell>
          <cell r="N125">
            <v>2404510</v>
          </cell>
          <cell r="O125">
            <v>2404510</v>
          </cell>
          <cell r="P125">
            <v>7233530</v>
          </cell>
          <cell r="Q125">
            <v>2384700</v>
          </cell>
          <cell r="R125">
            <v>1742200</v>
          </cell>
          <cell r="S125">
            <v>2068960</v>
          </cell>
          <cell r="T125">
            <v>1848960</v>
          </cell>
          <cell r="U125">
            <v>1989320</v>
          </cell>
          <cell r="V125">
            <v>1848960</v>
          </cell>
          <cell r="W125">
            <v>2048960</v>
          </cell>
          <cell r="X125">
            <v>2236650</v>
          </cell>
          <cell r="Y125">
            <v>1848960</v>
          </cell>
          <cell r="Z125">
            <v>15632970</v>
          </cell>
          <cell r="AA125">
            <v>1302600</v>
          </cell>
          <cell r="AB125">
            <v>15</v>
          </cell>
          <cell r="AC125">
            <v>7</v>
          </cell>
          <cell r="AD125">
            <v>1434473.333326</v>
          </cell>
          <cell r="AE125">
            <v>119400</v>
          </cell>
          <cell r="AF125">
            <v>3806700</v>
          </cell>
          <cell r="AG125">
            <v>0.5</v>
          </cell>
          <cell r="AH125">
            <v>19341165</v>
          </cell>
        </row>
        <row r="126">
          <cell r="A126">
            <v>122</v>
          </cell>
          <cell r="B126">
            <v>19950007</v>
          </cell>
          <cell r="C126" t="str">
            <v>김석이</v>
          </cell>
          <cell r="D126">
            <v>19950007</v>
          </cell>
          <cell r="E126" t="str">
            <v>영업부</v>
          </cell>
          <cell r="F126" t="str">
            <v>남</v>
          </cell>
          <cell r="G126" t="str">
            <v>680127-1154915</v>
          </cell>
          <cell r="H126">
            <v>34988</v>
          </cell>
          <cell r="I126">
            <v>39022</v>
          </cell>
          <cell r="J126">
            <v>13.465753424657533</v>
          </cell>
          <cell r="K126">
            <v>2.4136986301369863</v>
          </cell>
          <cell r="L126">
            <v>53933.333333000002</v>
          </cell>
          <cell r="M126">
            <v>2010700</v>
          </cell>
          <cell r="N126">
            <v>2070700</v>
          </cell>
          <cell r="O126">
            <v>2030700</v>
          </cell>
          <cell r="P126">
            <v>6112100</v>
          </cell>
          <cell r="Q126">
            <v>2015100</v>
          </cell>
          <cell r="R126">
            <v>1458940</v>
          </cell>
          <cell r="S126">
            <v>1770570</v>
          </cell>
          <cell r="T126">
            <v>1550570</v>
          </cell>
          <cell r="U126">
            <v>1763600</v>
          </cell>
          <cell r="V126">
            <v>1550570</v>
          </cell>
          <cell r="W126">
            <v>1750570</v>
          </cell>
          <cell r="X126">
            <v>1954500</v>
          </cell>
          <cell r="Y126">
            <v>1550570</v>
          </cell>
          <cell r="Z126">
            <v>13349890</v>
          </cell>
          <cell r="AA126">
            <v>1112400</v>
          </cell>
          <cell r="AB126">
            <v>15</v>
          </cell>
          <cell r="AC126">
            <v>6</v>
          </cell>
          <cell r="AD126">
            <v>1132599.9999929999</v>
          </cell>
          <cell r="AE126">
            <v>94500</v>
          </cell>
          <cell r="AF126">
            <v>3222000</v>
          </cell>
          <cell r="AG126">
            <v>0</v>
          </cell>
          <cell r="AH126">
            <v>7776937</v>
          </cell>
        </row>
        <row r="127">
          <cell r="A127">
            <v>123</v>
          </cell>
          <cell r="B127">
            <v>19980006</v>
          </cell>
          <cell r="C127" t="str">
            <v>성준모</v>
          </cell>
          <cell r="D127">
            <v>19980006</v>
          </cell>
          <cell r="E127" t="str">
            <v>영업부</v>
          </cell>
          <cell r="F127" t="str">
            <v>남</v>
          </cell>
          <cell r="G127" t="str">
            <v>720111-1906014</v>
          </cell>
          <cell r="H127">
            <v>36139</v>
          </cell>
          <cell r="I127">
            <v>39356</v>
          </cell>
          <cell r="J127">
            <v>10.312328767123288</v>
          </cell>
          <cell r="K127">
            <v>1.4986301369863013</v>
          </cell>
          <cell r="L127">
            <v>48803.333333000002</v>
          </cell>
          <cell r="M127">
            <v>1838710</v>
          </cell>
          <cell r="N127">
            <v>1878710</v>
          </cell>
          <cell r="O127">
            <v>1838710</v>
          </cell>
          <cell r="P127">
            <v>5556130</v>
          </cell>
          <cell r="Q127">
            <v>1831800</v>
          </cell>
          <cell r="R127">
            <v>1323650</v>
          </cell>
          <cell r="S127">
            <v>1627720</v>
          </cell>
          <cell r="T127">
            <v>1407720</v>
          </cell>
          <cell r="U127">
            <v>1668920</v>
          </cell>
          <cell r="V127">
            <v>1407720</v>
          </cell>
          <cell r="W127">
            <v>1607720</v>
          </cell>
          <cell r="X127">
            <v>1872870</v>
          </cell>
          <cell r="Y127">
            <v>1407720</v>
          </cell>
          <cell r="Z127">
            <v>12324040</v>
          </cell>
          <cell r="AA127">
            <v>1026900</v>
          </cell>
          <cell r="AB127">
            <v>15</v>
          </cell>
          <cell r="AC127">
            <v>5</v>
          </cell>
          <cell r="AD127">
            <v>976066.6666600001</v>
          </cell>
          <cell r="AE127">
            <v>81300</v>
          </cell>
          <cell r="AF127">
            <v>2940000</v>
          </cell>
          <cell r="AG127">
            <v>0</v>
          </cell>
          <cell r="AH127">
            <v>4405973</v>
          </cell>
        </row>
        <row r="128">
          <cell r="A128">
            <v>124</v>
          </cell>
          <cell r="B128">
            <v>19990018</v>
          </cell>
          <cell r="C128" t="str">
            <v>정지열</v>
          </cell>
          <cell r="D128">
            <v>19990018</v>
          </cell>
          <cell r="E128" t="str">
            <v>영업부</v>
          </cell>
          <cell r="F128" t="str">
            <v>남</v>
          </cell>
          <cell r="G128" t="str">
            <v>721014-1794011</v>
          </cell>
          <cell r="H128">
            <v>36262</v>
          </cell>
          <cell r="I128">
            <v>36262</v>
          </cell>
          <cell r="J128">
            <v>9.9753424657534246</v>
          </cell>
          <cell r="K128">
            <v>9.9753424657534246</v>
          </cell>
          <cell r="L128">
            <v>47970</v>
          </cell>
          <cell r="M128">
            <v>1864970</v>
          </cell>
          <cell r="N128">
            <v>1844970</v>
          </cell>
          <cell r="O128">
            <v>1824970</v>
          </cell>
          <cell r="P128">
            <v>5534910</v>
          </cell>
          <cell r="Q128">
            <v>1824600</v>
          </cell>
          <cell r="R128">
            <v>1312140</v>
          </cell>
          <cell r="S128">
            <v>1627720</v>
          </cell>
          <cell r="T128">
            <v>1407720</v>
          </cell>
          <cell r="U128">
            <v>1668920</v>
          </cell>
          <cell r="V128">
            <v>1407720</v>
          </cell>
          <cell r="W128">
            <v>1607720</v>
          </cell>
          <cell r="X128">
            <v>1836150</v>
          </cell>
          <cell r="Y128">
            <v>1407720</v>
          </cell>
          <cell r="Z128">
            <v>12275810</v>
          </cell>
          <cell r="AA128">
            <v>1023000</v>
          </cell>
          <cell r="AB128">
            <v>15</v>
          </cell>
          <cell r="AC128">
            <v>4</v>
          </cell>
          <cell r="AD128">
            <v>911430</v>
          </cell>
          <cell r="AE128">
            <v>75900</v>
          </cell>
          <cell r="AF128">
            <v>2923500</v>
          </cell>
          <cell r="AG128">
            <v>2</v>
          </cell>
          <cell r="AH128">
            <v>35009914</v>
          </cell>
        </row>
        <row r="129">
          <cell r="A129">
            <v>125</v>
          </cell>
          <cell r="B129">
            <v>19990019</v>
          </cell>
          <cell r="C129" t="str">
            <v>박광진</v>
          </cell>
          <cell r="D129">
            <v>19990019</v>
          </cell>
          <cell r="E129" t="str">
            <v>영업부</v>
          </cell>
          <cell r="F129" t="str">
            <v>남</v>
          </cell>
          <cell r="G129" t="str">
            <v>720301-1256121</v>
          </cell>
          <cell r="H129">
            <v>36267</v>
          </cell>
          <cell r="I129">
            <v>39661</v>
          </cell>
          <cell r="J129">
            <v>9.9616438356164387</v>
          </cell>
          <cell r="K129">
            <v>0.66301369863013704</v>
          </cell>
          <cell r="L129">
            <v>48276.666665999997</v>
          </cell>
          <cell r="M129">
            <v>1855540</v>
          </cell>
          <cell r="N129">
            <v>1855540</v>
          </cell>
          <cell r="O129">
            <v>1815540</v>
          </cell>
          <cell r="P129">
            <v>5526620</v>
          </cell>
          <cell r="Q129">
            <v>1821900</v>
          </cell>
          <cell r="R129">
            <v>1316700</v>
          </cell>
          <cell r="S129">
            <v>1632550</v>
          </cell>
          <cell r="T129">
            <v>1412550</v>
          </cell>
          <cell r="U129">
            <v>1673960</v>
          </cell>
          <cell r="V129">
            <v>1412550</v>
          </cell>
          <cell r="W129">
            <v>1612550</v>
          </cell>
          <cell r="X129">
            <v>1842450</v>
          </cell>
          <cell r="Y129">
            <v>1412550</v>
          </cell>
          <cell r="Z129">
            <v>12315860</v>
          </cell>
          <cell r="AA129">
            <v>1026300</v>
          </cell>
          <cell r="AB129">
            <v>15</v>
          </cell>
          <cell r="AC129">
            <v>4</v>
          </cell>
          <cell r="AD129">
            <v>917256.66665399994</v>
          </cell>
          <cell r="AE129">
            <v>76500</v>
          </cell>
          <cell r="AF129">
            <v>2924700</v>
          </cell>
          <cell r="AG129">
            <v>0</v>
          </cell>
          <cell r="AH129">
            <v>1939116</v>
          </cell>
        </row>
        <row r="130">
          <cell r="A130">
            <v>126</v>
          </cell>
          <cell r="B130">
            <v>20010013</v>
          </cell>
          <cell r="C130" t="str">
            <v>이기억</v>
          </cell>
          <cell r="D130">
            <v>20010013</v>
          </cell>
          <cell r="E130" t="str">
            <v>영업부</v>
          </cell>
          <cell r="F130" t="str">
            <v>남</v>
          </cell>
          <cell r="G130" t="str">
            <v>720122-1150218</v>
          </cell>
          <cell r="H130">
            <v>37032</v>
          </cell>
          <cell r="I130">
            <v>37032</v>
          </cell>
          <cell r="J130">
            <v>7.8657534246575347</v>
          </cell>
          <cell r="K130">
            <v>7.8657534246575347</v>
          </cell>
          <cell r="L130">
            <v>44710</v>
          </cell>
          <cell r="M130">
            <v>1757500</v>
          </cell>
          <cell r="N130">
            <v>1757500</v>
          </cell>
          <cell r="O130">
            <v>1777500</v>
          </cell>
          <cell r="P130">
            <v>5292500</v>
          </cell>
          <cell r="Q130">
            <v>1744800</v>
          </cell>
          <cell r="R130">
            <v>1227520</v>
          </cell>
          <cell r="S130">
            <v>1537920</v>
          </cell>
          <cell r="T130">
            <v>1317920</v>
          </cell>
          <cell r="U130">
            <v>1599560</v>
          </cell>
          <cell r="V130">
            <v>1317920</v>
          </cell>
          <cell r="W130">
            <v>1517920</v>
          </cell>
          <cell r="X130">
            <v>1749450</v>
          </cell>
          <cell r="Y130">
            <v>1317920</v>
          </cell>
          <cell r="Z130">
            <v>11586130</v>
          </cell>
          <cell r="AA130">
            <v>965400</v>
          </cell>
          <cell r="AB130">
            <v>15</v>
          </cell>
          <cell r="AC130">
            <v>3</v>
          </cell>
          <cell r="AD130">
            <v>804780</v>
          </cell>
          <cell r="AE130">
            <v>67200</v>
          </cell>
          <cell r="AF130">
            <v>2777400</v>
          </cell>
          <cell r="AG130">
            <v>1</v>
          </cell>
          <cell r="AH130">
            <v>24623744</v>
          </cell>
        </row>
        <row r="131">
          <cell r="A131">
            <v>127</v>
          </cell>
          <cell r="B131">
            <v>20020011</v>
          </cell>
          <cell r="C131" t="str">
            <v>오은성</v>
          </cell>
          <cell r="D131">
            <v>20020011</v>
          </cell>
          <cell r="E131" t="str">
            <v>영업부</v>
          </cell>
          <cell r="F131" t="str">
            <v>여</v>
          </cell>
          <cell r="G131" t="str">
            <v>831101-2109812</v>
          </cell>
          <cell r="H131">
            <v>37347</v>
          </cell>
          <cell r="I131">
            <v>37347</v>
          </cell>
          <cell r="J131">
            <v>7.0027397260273974</v>
          </cell>
          <cell r="K131">
            <v>7.0027397260273974</v>
          </cell>
          <cell r="L131">
            <v>32836.666665999997</v>
          </cell>
          <cell r="M131">
            <v>1262860</v>
          </cell>
          <cell r="N131">
            <v>1282860</v>
          </cell>
          <cell r="O131">
            <v>1267860</v>
          </cell>
          <cell r="P131">
            <v>3813580</v>
          </cell>
          <cell r="Q131">
            <v>1257300</v>
          </cell>
          <cell r="R131">
            <v>857000</v>
          </cell>
          <cell r="S131">
            <v>1135100</v>
          </cell>
          <cell r="T131">
            <v>915100</v>
          </cell>
          <cell r="U131">
            <v>1298120</v>
          </cell>
          <cell r="V131">
            <v>915100</v>
          </cell>
          <cell r="W131">
            <v>1115100</v>
          </cell>
          <cell r="X131">
            <v>1372650</v>
          </cell>
          <cell r="Y131">
            <v>915100</v>
          </cell>
          <cell r="Z131">
            <v>8523270</v>
          </cell>
          <cell r="AA131">
            <v>710400</v>
          </cell>
          <cell r="AB131">
            <v>15</v>
          </cell>
          <cell r="AC131">
            <v>3</v>
          </cell>
          <cell r="AD131">
            <v>591059.99998799991</v>
          </cell>
          <cell r="AE131">
            <v>49200</v>
          </cell>
          <cell r="AF131">
            <v>2016900</v>
          </cell>
          <cell r="AG131">
            <v>1</v>
          </cell>
          <cell r="AH131">
            <v>16140726</v>
          </cell>
        </row>
        <row r="132">
          <cell r="A132">
            <v>128</v>
          </cell>
          <cell r="B132">
            <v>20020056</v>
          </cell>
          <cell r="C132" t="str">
            <v>신은경</v>
          </cell>
          <cell r="D132">
            <v>20020056</v>
          </cell>
          <cell r="E132" t="str">
            <v>영업부</v>
          </cell>
          <cell r="F132" t="str">
            <v>여</v>
          </cell>
          <cell r="G132" t="str">
            <v>831218-2691214</v>
          </cell>
          <cell r="H132">
            <v>37561</v>
          </cell>
          <cell r="I132">
            <v>37561</v>
          </cell>
          <cell r="J132">
            <v>6.4164383561643836</v>
          </cell>
          <cell r="K132">
            <v>6.4164383561643836</v>
          </cell>
          <cell r="L132">
            <v>32836.666665999997</v>
          </cell>
          <cell r="M132">
            <v>1282860</v>
          </cell>
          <cell r="N132">
            <v>1262860</v>
          </cell>
          <cell r="O132">
            <v>1262860</v>
          </cell>
          <cell r="P132">
            <v>3808580</v>
          </cell>
          <cell r="Q132">
            <v>1255500</v>
          </cell>
          <cell r="R132">
            <v>857000</v>
          </cell>
          <cell r="S132">
            <v>1135100</v>
          </cell>
          <cell r="T132">
            <v>915100</v>
          </cell>
          <cell r="U132">
            <v>1298120</v>
          </cell>
          <cell r="V132">
            <v>915100</v>
          </cell>
          <cell r="W132">
            <v>1115100</v>
          </cell>
          <cell r="X132">
            <v>1372650</v>
          </cell>
          <cell r="Y132">
            <v>915100</v>
          </cell>
          <cell r="Z132">
            <v>8523270</v>
          </cell>
          <cell r="AA132">
            <v>710400</v>
          </cell>
          <cell r="AB132">
            <v>15</v>
          </cell>
          <cell r="AC132">
            <v>3</v>
          </cell>
          <cell r="AD132">
            <v>591059.99998799991</v>
          </cell>
          <cell r="AE132">
            <v>49200</v>
          </cell>
          <cell r="AF132">
            <v>2015100</v>
          </cell>
          <cell r="AG132">
            <v>1</v>
          </cell>
          <cell r="AH132">
            <v>14944865</v>
          </cell>
        </row>
        <row r="133">
          <cell r="A133">
            <v>129</v>
          </cell>
          <cell r="B133">
            <v>20030009</v>
          </cell>
          <cell r="C133" t="str">
            <v>김대철</v>
          </cell>
          <cell r="D133">
            <v>20030009</v>
          </cell>
          <cell r="E133" t="str">
            <v>영업부</v>
          </cell>
          <cell r="F133" t="str">
            <v>남</v>
          </cell>
          <cell r="G133" t="str">
            <v>750424-1156836</v>
          </cell>
          <cell r="H133">
            <v>37712</v>
          </cell>
          <cell r="I133">
            <v>37712</v>
          </cell>
          <cell r="J133">
            <v>6.0027397260273974</v>
          </cell>
          <cell r="K133">
            <v>6.0027397260273974</v>
          </cell>
          <cell r="L133">
            <v>42556.666665999997</v>
          </cell>
          <cell r="M133">
            <v>1603200</v>
          </cell>
          <cell r="N133">
            <v>1623200</v>
          </cell>
          <cell r="O133">
            <v>1648200</v>
          </cell>
          <cell r="P133">
            <v>4874600</v>
          </cell>
          <cell r="Q133">
            <v>1607100</v>
          </cell>
          <cell r="R133">
            <v>1158840</v>
          </cell>
          <cell r="S133">
            <v>1465100</v>
          </cell>
          <cell r="T133">
            <v>1245100</v>
          </cell>
          <cell r="U133">
            <v>1534040</v>
          </cell>
          <cell r="V133">
            <v>1245100</v>
          </cell>
          <cell r="W133">
            <v>1445100</v>
          </cell>
          <cell r="X133">
            <v>1667550</v>
          </cell>
          <cell r="Y133">
            <v>1245100</v>
          </cell>
          <cell r="Z133">
            <v>11005930</v>
          </cell>
          <cell r="AA133">
            <v>917100</v>
          </cell>
          <cell r="AB133">
            <v>15</v>
          </cell>
          <cell r="AC133">
            <v>2</v>
          </cell>
          <cell r="AD133">
            <v>723463.33332199999</v>
          </cell>
          <cell r="AE133">
            <v>60300</v>
          </cell>
          <cell r="AF133">
            <v>2584500</v>
          </cell>
          <cell r="AG133">
            <v>1</v>
          </cell>
          <cell r="AH133">
            <v>18098581</v>
          </cell>
        </row>
        <row r="134">
          <cell r="A134">
            <v>130</v>
          </cell>
          <cell r="B134">
            <v>20030019</v>
          </cell>
          <cell r="C134" t="str">
            <v>황삼성</v>
          </cell>
          <cell r="D134">
            <v>20030019</v>
          </cell>
          <cell r="E134" t="str">
            <v>영업부</v>
          </cell>
          <cell r="F134" t="str">
            <v>남</v>
          </cell>
          <cell r="G134" t="str">
            <v>780112-1524411</v>
          </cell>
          <cell r="H134">
            <v>37767</v>
          </cell>
          <cell r="I134">
            <v>39356</v>
          </cell>
          <cell r="J134">
            <v>5.8520547945205479</v>
          </cell>
          <cell r="K134">
            <v>1.4986301369863013</v>
          </cell>
          <cell r="L134">
            <v>41773.333333000002</v>
          </cell>
          <cell r="M134">
            <v>1566180</v>
          </cell>
          <cell r="N134">
            <v>1546180</v>
          </cell>
          <cell r="O134">
            <v>1586180</v>
          </cell>
          <cell r="P134">
            <v>4698540</v>
          </cell>
          <cell r="Q134">
            <v>1548900</v>
          </cell>
          <cell r="R134">
            <v>1129240</v>
          </cell>
          <cell r="S134">
            <v>1444550</v>
          </cell>
          <cell r="T134">
            <v>1224550</v>
          </cell>
          <cell r="U134">
            <v>1523840</v>
          </cell>
          <cell r="V134">
            <v>1224550</v>
          </cell>
          <cell r="W134">
            <v>1424550</v>
          </cell>
          <cell r="X134">
            <v>1654800</v>
          </cell>
          <cell r="Y134">
            <v>1224550</v>
          </cell>
          <cell r="Z134">
            <v>10850630</v>
          </cell>
          <cell r="AA134">
            <v>904200</v>
          </cell>
          <cell r="AB134">
            <v>15</v>
          </cell>
          <cell r="AC134">
            <v>2</v>
          </cell>
          <cell r="AD134">
            <v>710146.666661</v>
          </cell>
          <cell r="AE134">
            <v>59100</v>
          </cell>
          <cell r="AF134">
            <v>2512200</v>
          </cell>
          <cell r="AG134">
            <v>0</v>
          </cell>
          <cell r="AH134">
            <v>3764859</v>
          </cell>
        </row>
        <row r="135">
          <cell r="A135">
            <v>131</v>
          </cell>
          <cell r="B135">
            <v>20030028</v>
          </cell>
          <cell r="C135" t="str">
            <v>송지연</v>
          </cell>
          <cell r="D135">
            <v>20030028</v>
          </cell>
          <cell r="E135" t="str">
            <v>영업부</v>
          </cell>
          <cell r="F135" t="str">
            <v>여</v>
          </cell>
          <cell r="G135" t="str">
            <v>840228-2148819</v>
          </cell>
          <cell r="H135">
            <v>37803</v>
          </cell>
          <cell r="I135">
            <v>39356</v>
          </cell>
          <cell r="J135">
            <v>5.7534246575342465</v>
          </cell>
          <cell r="K135">
            <v>1.4986301369863013</v>
          </cell>
          <cell r="L135">
            <v>33186.666665999997</v>
          </cell>
          <cell r="M135">
            <v>1249940</v>
          </cell>
          <cell r="N135">
            <v>1289940</v>
          </cell>
          <cell r="O135">
            <v>1269940</v>
          </cell>
          <cell r="P135">
            <v>3809820</v>
          </cell>
          <cell r="Q135">
            <v>1256100</v>
          </cell>
          <cell r="R135">
            <v>867000</v>
          </cell>
          <cell r="S135">
            <v>1145600</v>
          </cell>
          <cell r="T135">
            <v>925600</v>
          </cell>
          <cell r="U135">
            <v>1310720</v>
          </cell>
          <cell r="V135">
            <v>925600</v>
          </cell>
          <cell r="W135">
            <v>1125600</v>
          </cell>
          <cell r="X135">
            <v>1388400</v>
          </cell>
          <cell r="Y135">
            <v>925600</v>
          </cell>
          <cell r="Z135">
            <v>8614120</v>
          </cell>
          <cell r="AA135">
            <v>717900</v>
          </cell>
          <cell r="AB135">
            <v>15</v>
          </cell>
          <cell r="AC135">
            <v>2</v>
          </cell>
          <cell r="AD135">
            <v>564173.33332199999</v>
          </cell>
          <cell r="AE135">
            <v>47100</v>
          </cell>
          <cell r="AF135">
            <v>2021100</v>
          </cell>
          <cell r="AG135">
            <v>0</v>
          </cell>
          <cell r="AH135">
            <v>3028881</v>
          </cell>
        </row>
        <row r="136">
          <cell r="A136">
            <v>132</v>
          </cell>
          <cell r="B136">
            <v>20030032</v>
          </cell>
          <cell r="C136" t="str">
            <v>윤수정</v>
          </cell>
          <cell r="D136">
            <v>20030032</v>
          </cell>
          <cell r="E136" t="str">
            <v>영업부</v>
          </cell>
          <cell r="F136" t="str">
            <v>여</v>
          </cell>
          <cell r="G136" t="str">
            <v>820928-2031619</v>
          </cell>
          <cell r="H136">
            <v>37820</v>
          </cell>
          <cell r="I136">
            <v>39783</v>
          </cell>
          <cell r="J136">
            <v>5.7068493150684931</v>
          </cell>
          <cell r="K136">
            <v>0.32876712328767121</v>
          </cell>
          <cell r="L136">
            <v>33090</v>
          </cell>
          <cell r="M136">
            <v>1236610</v>
          </cell>
          <cell r="N136">
            <v>1216610</v>
          </cell>
          <cell r="O136">
            <v>1236610</v>
          </cell>
          <cell r="P136">
            <v>3689830</v>
          </cell>
          <cell r="Q136">
            <v>1216500</v>
          </cell>
          <cell r="R136">
            <v>869000</v>
          </cell>
          <cell r="S136">
            <v>1147700</v>
          </cell>
          <cell r="T136">
            <v>927700</v>
          </cell>
          <cell r="U136">
            <v>1313240</v>
          </cell>
          <cell r="V136">
            <v>927700</v>
          </cell>
          <cell r="W136">
            <v>1127700</v>
          </cell>
          <cell r="X136">
            <v>1391550</v>
          </cell>
          <cell r="Y136">
            <v>927700</v>
          </cell>
          <cell r="Z136">
            <v>8632290</v>
          </cell>
          <cell r="AA136">
            <v>719400</v>
          </cell>
          <cell r="AB136">
            <v>15</v>
          </cell>
          <cell r="AC136">
            <v>2</v>
          </cell>
          <cell r="AD136">
            <v>562530</v>
          </cell>
          <cell r="AE136">
            <v>46800</v>
          </cell>
          <cell r="AF136">
            <v>1982700</v>
          </cell>
          <cell r="AG136">
            <v>0</v>
          </cell>
          <cell r="AH136">
            <v>651847</v>
          </cell>
        </row>
        <row r="137">
          <cell r="A137">
            <v>133</v>
          </cell>
          <cell r="B137">
            <v>20030040</v>
          </cell>
          <cell r="C137" t="str">
            <v>김정화</v>
          </cell>
          <cell r="D137">
            <v>20030040</v>
          </cell>
          <cell r="E137" t="str">
            <v>영업부</v>
          </cell>
          <cell r="F137" t="str">
            <v>남</v>
          </cell>
          <cell r="G137" t="str">
            <v>761118-1106421</v>
          </cell>
          <cell r="H137">
            <v>37895</v>
          </cell>
          <cell r="I137">
            <v>39814</v>
          </cell>
          <cell r="J137">
            <v>5.5013698630136982</v>
          </cell>
          <cell r="K137">
            <v>0.24383561643835616</v>
          </cell>
          <cell r="L137">
            <v>41633.333333000002</v>
          </cell>
          <cell r="M137">
            <v>1576350</v>
          </cell>
          <cell r="N137">
            <v>1556350</v>
          </cell>
          <cell r="O137">
            <v>1576350</v>
          </cell>
          <cell r="P137">
            <v>4709050</v>
          </cell>
          <cell r="Q137">
            <v>1552500</v>
          </cell>
          <cell r="R137">
            <v>1124880</v>
          </cell>
          <cell r="S137">
            <v>1439890</v>
          </cell>
          <cell r="T137">
            <v>1219890</v>
          </cell>
          <cell r="U137">
            <v>1518800</v>
          </cell>
          <cell r="V137">
            <v>1219890</v>
          </cell>
          <cell r="W137">
            <v>1419890</v>
          </cell>
          <cell r="X137">
            <v>1648500</v>
          </cell>
          <cell r="Y137">
            <v>1219890</v>
          </cell>
          <cell r="Z137">
            <v>10811630</v>
          </cell>
          <cell r="AA137">
            <v>900900</v>
          </cell>
          <cell r="AB137">
            <v>15</v>
          </cell>
          <cell r="AC137">
            <v>2</v>
          </cell>
          <cell r="AD137">
            <v>707766.666661</v>
          </cell>
          <cell r="AE137">
            <v>59100</v>
          </cell>
          <cell r="AF137">
            <v>2512500</v>
          </cell>
          <cell r="AG137">
            <v>0</v>
          </cell>
          <cell r="AH137">
            <v>612637</v>
          </cell>
        </row>
        <row r="138">
          <cell r="A138">
            <v>134</v>
          </cell>
          <cell r="B138">
            <v>20030046</v>
          </cell>
          <cell r="C138" t="str">
            <v>이정훈</v>
          </cell>
          <cell r="D138">
            <v>20030046</v>
          </cell>
          <cell r="E138" t="str">
            <v>영업부</v>
          </cell>
          <cell r="F138" t="str">
            <v>남</v>
          </cell>
          <cell r="G138" t="str">
            <v>720708-1684110</v>
          </cell>
          <cell r="H138">
            <v>37926</v>
          </cell>
          <cell r="I138">
            <v>37926</v>
          </cell>
          <cell r="J138">
            <v>5.4164383561643836</v>
          </cell>
          <cell r="K138">
            <v>5.4164383561643836</v>
          </cell>
          <cell r="L138">
            <v>46690</v>
          </cell>
          <cell r="M138">
            <v>1765810</v>
          </cell>
          <cell r="N138">
            <v>1785810</v>
          </cell>
          <cell r="O138">
            <v>1805810</v>
          </cell>
          <cell r="P138">
            <v>5357430</v>
          </cell>
          <cell r="Q138">
            <v>1766100</v>
          </cell>
          <cell r="R138">
            <v>1291590</v>
          </cell>
          <cell r="S138">
            <v>1605900</v>
          </cell>
          <cell r="T138">
            <v>1385900</v>
          </cell>
          <cell r="U138">
            <v>1658840</v>
          </cell>
          <cell r="V138">
            <v>1385900</v>
          </cell>
          <cell r="W138">
            <v>1585900</v>
          </cell>
          <cell r="X138">
            <v>1823550</v>
          </cell>
          <cell r="Y138">
            <v>1385900</v>
          </cell>
          <cell r="Z138">
            <v>12123480</v>
          </cell>
          <cell r="AA138">
            <v>1010400</v>
          </cell>
          <cell r="AB138">
            <v>15</v>
          </cell>
          <cell r="AC138">
            <v>2</v>
          </cell>
          <cell r="AD138">
            <v>793730</v>
          </cell>
          <cell r="AE138">
            <v>66000</v>
          </cell>
          <cell r="AF138">
            <v>2842500</v>
          </cell>
          <cell r="AG138">
            <v>0.5</v>
          </cell>
          <cell r="AH138">
            <v>16817476</v>
          </cell>
        </row>
        <row r="139">
          <cell r="A139">
            <v>135</v>
          </cell>
          <cell r="B139">
            <v>20040016</v>
          </cell>
          <cell r="C139" t="str">
            <v>김미선</v>
          </cell>
          <cell r="D139">
            <v>20040016</v>
          </cell>
          <cell r="E139" t="str">
            <v>영업부</v>
          </cell>
          <cell r="F139" t="str">
            <v>여</v>
          </cell>
          <cell r="G139" t="str">
            <v>860125-2143415</v>
          </cell>
          <cell r="H139">
            <v>38048</v>
          </cell>
          <cell r="I139">
            <v>38048</v>
          </cell>
          <cell r="J139">
            <v>5.0821917808219181</v>
          </cell>
          <cell r="K139">
            <v>5.0821917808219181</v>
          </cell>
          <cell r="L139">
            <v>32293.333332999999</v>
          </cell>
          <cell r="M139">
            <v>1254120</v>
          </cell>
          <cell r="N139">
            <v>1234120</v>
          </cell>
          <cell r="O139">
            <v>1259120</v>
          </cell>
          <cell r="P139">
            <v>3747360</v>
          </cell>
          <cell r="Q139">
            <v>1235400</v>
          </cell>
          <cell r="R139">
            <v>841500</v>
          </cell>
          <cell r="S139">
            <v>1118800</v>
          </cell>
          <cell r="T139">
            <v>898800</v>
          </cell>
          <cell r="U139">
            <v>1278560</v>
          </cell>
          <cell r="V139">
            <v>898800</v>
          </cell>
          <cell r="W139">
            <v>1098800</v>
          </cell>
          <cell r="X139">
            <v>1375160</v>
          </cell>
          <cell r="Y139">
            <v>898800</v>
          </cell>
          <cell r="Z139">
            <v>8409220</v>
          </cell>
          <cell r="AA139">
            <v>700800</v>
          </cell>
          <cell r="AB139">
            <v>15</v>
          </cell>
          <cell r="AC139">
            <v>2</v>
          </cell>
          <cell r="AD139">
            <v>548986.666661</v>
          </cell>
          <cell r="AE139">
            <v>45600</v>
          </cell>
          <cell r="AF139">
            <v>1981800</v>
          </cell>
          <cell r="AG139">
            <v>0.5</v>
          </cell>
          <cell r="AH139">
            <v>11062788</v>
          </cell>
        </row>
        <row r="140">
          <cell r="A140">
            <v>136</v>
          </cell>
          <cell r="B140">
            <v>20040031</v>
          </cell>
          <cell r="C140" t="str">
            <v>강도수</v>
          </cell>
          <cell r="D140">
            <v>20040031</v>
          </cell>
          <cell r="E140" t="str">
            <v>영업부</v>
          </cell>
          <cell r="F140" t="str">
            <v>남</v>
          </cell>
          <cell r="G140" t="str">
            <v>770526-1398418</v>
          </cell>
          <cell r="H140">
            <v>38089</v>
          </cell>
          <cell r="I140">
            <v>38089</v>
          </cell>
          <cell r="J140">
            <v>4.9698630136986299</v>
          </cell>
          <cell r="K140">
            <v>4.9698630136986299</v>
          </cell>
          <cell r="L140">
            <v>41536.666665999997</v>
          </cell>
          <cell r="M140">
            <v>1583010</v>
          </cell>
          <cell r="N140">
            <v>1563010</v>
          </cell>
          <cell r="O140">
            <v>1563010</v>
          </cell>
          <cell r="P140">
            <v>4709030</v>
          </cell>
          <cell r="Q140">
            <v>1552500</v>
          </cell>
          <cell r="R140">
            <v>1127060</v>
          </cell>
          <cell r="S140">
            <v>1442220</v>
          </cell>
          <cell r="T140">
            <v>1222220</v>
          </cell>
          <cell r="U140">
            <v>1521320</v>
          </cell>
          <cell r="V140">
            <v>1222220</v>
          </cell>
          <cell r="W140">
            <v>1422220</v>
          </cell>
          <cell r="X140">
            <v>1651650</v>
          </cell>
          <cell r="Y140">
            <v>1222220</v>
          </cell>
          <cell r="Z140">
            <v>10831130</v>
          </cell>
          <cell r="AA140">
            <v>902700</v>
          </cell>
          <cell r="AB140">
            <v>15</v>
          </cell>
          <cell r="AC140">
            <v>2</v>
          </cell>
          <cell r="AD140">
            <v>706123.33332199999</v>
          </cell>
          <cell r="AE140">
            <v>58800</v>
          </cell>
          <cell r="AF140">
            <v>2514000</v>
          </cell>
          <cell r="AG140">
            <v>0.5</v>
          </cell>
          <cell r="AH140">
            <v>13751236</v>
          </cell>
        </row>
        <row r="141">
          <cell r="A141">
            <v>137</v>
          </cell>
          <cell r="B141">
            <v>20040060</v>
          </cell>
          <cell r="C141" t="str">
            <v>천희용</v>
          </cell>
          <cell r="D141">
            <v>20040060</v>
          </cell>
          <cell r="E141" t="str">
            <v>영업부</v>
          </cell>
          <cell r="F141" t="str">
            <v>남</v>
          </cell>
          <cell r="G141" t="str">
            <v>760919-1148638</v>
          </cell>
          <cell r="H141">
            <v>38243</v>
          </cell>
          <cell r="I141">
            <v>38243</v>
          </cell>
          <cell r="J141">
            <v>4.5479452054794525</v>
          </cell>
          <cell r="K141">
            <v>4.5479452054794525</v>
          </cell>
          <cell r="L141">
            <v>40800</v>
          </cell>
          <cell r="M141">
            <v>1557600</v>
          </cell>
          <cell r="N141">
            <v>1537600</v>
          </cell>
          <cell r="O141">
            <v>1557600</v>
          </cell>
          <cell r="P141">
            <v>4652800</v>
          </cell>
          <cell r="Q141">
            <v>1533900</v>
          </cell>
          <cell r="R141">
            <v>1062960</v>
          </cell>
          <cell r="S141">
            <v>1417910</v>
          </cell>
          <cell r="T141">
            <v>1197910</v>
          </cell>
          <cell r="U141">
            <v>1518800</v>
          </cell>
          <cell r="V141">
            <v>1197910</v>
          </cell>
          <cell r="W141">
            <v>1397910</v>
          </cell>
          <cell r="X141">
            <v>1648500</v>
          </cell>
          <cell r="Y141">
            <v>1197910</v>
          </cell>
          <cell r="Z141">
            <v>10639810</v>
          </cell>
          <cell r="AA141">
            <v>886800</v>
          </cell>
          <cell r="AB141">
            <v>15</v>
          </cell>
          <cell r="AC141">
            <v>2</v>
          </cell>
          <cell r="AD141">
            <v>693600</v>
          </cell>
          <cell r="AE141">
            <v>57900</v>
          </cell>
          <cell r="AF141">
            <v>2478600</v>
          </cell>
          <cell r="AG141">
            <v>0.5</v>
          </cell>
          <cell r="AH141">
            <v>12511837</v>
          </cell>
        </row>
        <row r="142">
          <cell r="A142">
            <v>138</v>
          </cell>
          <cell r="B142">
            <v>20050055</v>
          </cell>
          <cell r="C142" t="str">
            <v>이영주</v>
          </cell>
          <cell r="D142">
            <v>20050055</v>
          </cell>
          <cell r="E142" t="str">
            <v>영업부</v>
          </cell>
          <cell r="F142" t="str">
            <v>여</v>
          </cell>
          <cell r="G142" t="str">
            <v>870324-2696427</v>
          </cell>
          <cell r="H142">
            <v>38629</v>
          </cell>
          <cell r="I142">
            <v>38629</v>
          </cell>
          <cell r="J142">
            <v>3.4904109589041097</v>
          </cell>
          <cell r="K142">
            <v>3.4904109589041097</v>
          </cell>
          <cell r="L142">
            <v>31750</v>
          </cell>
          <cell r="M142">
            <v>1210380</v>
          </cell>
          <cell r="N142">
            <v>1230380</v>
          </cell>
          <cell r="O142">
            <v>1210380</v>
          </cell>
          <cell r="P142">
            <v>3651140</v>
          </cell>
          <cell r="Q142">
            <v>1203600</v>
          </cell>
          <cell r="R142">
            <v>826000</v>
          </cell>
          <cell r="S142">
            <v>1102500</v>
          </cell>
          <cell r="T142">
            <v>882500</v>
          </cell>
          <cell r="U142">
            <v>1259000</v>
          </cell>
          <cell r="V142">
            <v>882500</v>
          </cell>
          <cell r="W142">
            <v>1082500</v>
          </cell>
          <cell r="X142">
            <v>1323750</v>
          </cell>
          <cell r="Y142">
            <v>882500</v>
          </cell>
          <cell r="Z142">
            <v>8241250</v>
          </cell>
          <cell r="AA142">
            <v>686700</v>
          </cell>
          <cell r="AB142">
            <v>15</v>
          </cell>
          <cell r="AC142">
            <v>1</v>
          </cell>
          <cell r="AD142">
            <v>508000</v>
          </cell>
          <cell r="AE142">
            <v>42300</v>
          </cell>
          <cell r="AF142">
            <v>1932600</v>
          </cell>
          <cell r="AG142">
            <v>0</v>
          </cell>
          <cell r="AH142">
            <v>6745568</v>
          </cell>
        </row>
        <row r="143">
          <cell r="A143">
            <v>139</v>
          </cell>
          <cell r="B143">
            <v>20060006</v>
          </cell>
          <cell r="C143" t="str">
            <v>우성모</v>
          </cell>
          <cell r="D143">
            <v>20060006</v>
          </cell>
          <cell r="E143" t="str">
            <v>영업부</v>
          </cell>
          <cell r="F143" t="str">
            <v>남</v>
          </cell>
          <cell r="G143" t="str">
            <v>711129-1810319</v>
          </cell>
          <cell r="H143">
            <v>38749</v>
          </cell>
          <cell r="I143">
            <v>38749</v>
          </cell>
          <cell r="J143">
            <v>3.1616438356164385</v>
          </cell>
          <cell r="K143">
            <v>3.1616438356164385</v>
          </cell>
          <cell r="L143">
            <v>49050</v>
          </cell>
          <cell r="M143">
            <v>1857230</v>
          </cell>
          <cell r="N143">
            <v>1897230</v>
          </cell>
          <cell r="O143">
            <v>1857230</v>
          </cell>
          <cell r="P143">
            <v>5611690</v>
          </cell>
          <cell r="Q143">
            <v>1850100</v>
          </cell>
          <cell r="R143">
            <v>1331700</v>
          </cell>
          <cell r="S143">
            <v>1636230</v>
          </cell>
          <cell r="T143">
            <v>1416230</v>
          </cell>
          <cell r="U143">
            <v>1677800</v>
          </cell>
          <cell r="V143">
            <v>1416230</v>
          </cell>
          <cell r="W143">
            <v>1616230</v>
          </cell>
          <cell r="X143">
            <v>1847250</v>
          </cell>
          <cell r="Y143">
            <v>1416230</v>
          </cell>
          <cell r="Z143">
            <v>12357900</v>
          </cell>
          <cell r="AA143">
            <v>1029900</v>
          </cell>
          <cell r="AB143">
            <v>15</v>
          </cell>
          <cell r="AC143">
            <v>1</v>
          </cell>
          <cell r="AD143">
            <v>784800</v>
          </cell>
          <cell r="AE143">
            <v>65400</v>
          </cell>
          <cell r="AF143">
            <v>2945400</v>
          </cell>
          <cell r="AG143">
            <v>0</v>
          </cell>
          <cell r="AH143">
            <v>9312306</v>
          </cell>
        </row>
        <row r="144">
          <cell r="A144">
            <v>140</v>
          </cell>
          <cell r="B144">
            <v>20060039</v>
          </cell>
          <cell r="C144" t="str">
            <v>이재승</v>
          </cell>
          <cell r="D144">
            <v>20060039</v>
          </cell>
          <cell r="E144" t="str">
            <v>영업부</v>
          </cell>
          <cell r="F144" t="str">
            <v>남</v>
          </cell>
          <cell r="G144" t="str">
            <v>710601-1056014</v>
          </cell>
          <cell r="H144">
            <v>38991</v>
          </cell>
          <cell r="I144">
            <v>39783</v>
          </cell>
          <cell r="J144">
            <v>2.4986301369863013</v>
          </cell>
          <cell r="K144">
            <v>0.32876712328767121</v>
          </cell>
          <cell r="L144">
            <v>53933.333333000002</v>
          </cell>
          <cell r="M144">
            <v>1995700</v>
          </cell>
          <cell r="N144">
            <v>2015700</v>
          </cell>
          <cell r="O144">
            <v>2015700</v>
          </cell>
          <cell r="P144">
            <v>6027100</v>
          </cell>
          <cell r="Q144">
            <v>1986900</v>
          </cell>
          <cell r="R144">
            <v>1458940</v>
          </cell>
          <cell r="S144">
            <v>1770570</v>
          </cell>
          <cell r="T144">
            <v>1550570</v>
          </cell>
          <cell r="U144">
            <v>1763600</v>
          </cell>
          <cell r="V144">
            <v>1550570</v>
          </cell>
          <cell r="W144">
            <v>1750570</v>
          </cell>
          <cell r="X144">
            <v>1954500</v>
          </cell>
          <cell r="Y144">
            <v>1550570</v>
          </cell>
          <cell r="Z144">
            <v>13349890</v>
          </cell>
          <cell r="AA144">
            <v>1112400</v>
          </cell>
          <cell r="AB144">
            <v>15</v>
          </cell>
          <cell r="AC144">
            <v>1</v>
          </cell>
          <cell r="AD144">
            <v>862933.33332800004</v>
          </cell>
          <cell r="AE144">
            <v>72000</v>
          </cell>
          <cell r="AF144">
            <v>3171300</v>
          </cell>
          <cell r="AG144">
            <v>0</v>
          </cell>
          <cell r="AH144">
            <v>1042619</v>
          </cell>
        </row>
        <row r="145">
          <cell r="A145">
            <v>141</v>
          </cell>
          <cell r="B145">
            <v>20060041</v>
          </cell>
          <cell r="C145" t="str">
            <v>심양순</v>
          </cell>
          <cell r="D145">
            <v>20060041</v>
          </cell>
          <cell r="E145" t="str">
            <v>영업부</v>
          </cell>
          <cell r="F145" t="str">
            <v>여</v>
          </cell>
          <cell r="G145" t="str">
            <v>811102-2183215</v>
          </cell>
          <cell r="H145">
            <v>38991</v>
          </cell>
          <cell r="I145">
            <v>38991</v>
          </cell>
          <cell r="J145">
            <v>2.4986301369863013</v>
          </cell>
          <cell r="K145">
            <v>2.4986301369863013</v>
          </cell>
          <cell r="L145">
            <v>33993.333333000002</v>
          </cell>
          <cell r="M145">
            <v>1292770</v>
          </cell>
          <cell r="N145">
            <v>1292770</v>
          </cell>
          <cell r="O145">
            <v>1272770</v>
          </cell>
          <cell r="P145">
            <v>3858310</v>
          </cell>
          <cell r="Q145">
            <v>1272000</v>
          </cell>
          <cell r="R145">
            <v>890000</v>
          </cell>
          <cell r="S145">
            <v>1169800</v>
          </cell>
          <cell r="T145">
            <v>949800</v>
          </cell>
          <cell r="U145">
            <v>1339760</v>
          </cell>
          <cell r="V145">
            <v>949800</v>
          </cell>
          <cell r="W145">
            <v>1149800</v>
          </cell>
          <cell r="X145">
            <v>1424700</v>
          </cell>
          <cell r="Y145">
            <v>949800</v>
          </cell>
          <cell r="Z145">
            <v>8823460</v>
          </cell>
          <cell r="AA145">
            <v>735300</v>
          </cell>
          <cell r="AB145">
            <v>15</v>
          </cell>
          <cell r="AC145">
            <v>1</v>
          </cell>
          <cell r="AD145">
            <v>543893.33332800004</v>
          </cell>
          <cell r="AE145">
            <v>45300</v>
          </cell>
          <cell r="AF145">
            <v>2052600</v>
          </cell>
          <cell r="AG145">
            <v>0</v>
          </cell>
          <cell r="AH145">
            <v>5128688</v>
          </cell>
        </row>
        <row r="146">
          <cell r="A146">
            <v>142</v>
          </cell>
          <cell r="B146">
            <v>20070012</v>
          </cell>
          <cell r="C146" t="str">
            <v>박이슬</v>
          </cell>
          <cell r="D146">
            <v>20070012</v>
          </cell>
          <cell r="E146" t="str">
            <v>영업부</v>
          </cell>
          <cell r="F146" t="str">
            <v>여</v>
          </cell>
          <cell r="G146" t="str">
            <v>880507-2163310</v>
          </cell>
          <cell r="H146">
            <v>39153</v>
          </cell>
          <cell r="I146">
            <v>39153</v>
          </cell>
          <cell r="J146">
            <v>2.0547945205479454</v>
          </cell>
          <cell r="K146">
            <v>2.0547945205479454</v>
          </cell>
          <cell r="L146">
            <v>30986.666666000001</v>
          </cell>
          <cell r="M146">
            <v>1174040</v>
          </cell>
          <cell r="N146">
            <v>1194040</v>
          </cell>
          <cell r="O146">
            <v>1179040</v>
          </cell>
          <cell r="P146">
            <v>3547120</v>
          </cell>
          <cell r="Q146">
            <v>1169400</v>
          </cell>
          <cell r="R146">
            <v>809000</v>
          </cell>
          <cell r="S146">
            <v>1084600</v>
          </cell>
          <cell r="T146">
            <v>864600</v>
          </cell>
          <cell r="U146">
            <v>1237520</v>
          </cell>
          <cell r="V146">
            <v>864600</v>
          </cell>
          <cell r="W146">
            <v>1064600</v>
          </cell>
          <cell r="X146">
            <v>1296900</v>
          </cell>
          <cell r="Y146">
            <v>864600</v>
          </cell>
          <cell r="Z146">
            <v>8086420</v>
          </cell>
          <cell r="AA146">
            <v>673800</v>
          </cell>
          <cell r="AB146">
            <v>15</v>
          </cell>
          <cell r="AC146">
            <v>0</v>
          </cell>
          <cell r="AD146">
            <v>464799.99999000004</v>
          </cell>
          <cell r="AE146">
            <v>38700</v>
          </cell>
          <cell r="AF146">
            <v>1881900</v>
          </cell>
          <cell r="AG146">
            <v>0</v>
          </cell>
          <cell r="AH146">
            <v>3866918</v>
          </cell>
        </row>
        <row r="147">
          <cell r="A147">
            <v>143</v>
          </cell>
          <cell r="B147">
            <v>20070017</v>
          </cell>
          <cell r="C147" t="str">
            <v>김혜선</v>
          </cell>
          <cell r="D147">
            <v>20070017</v>
          </cell>
          <cell r="E147" t="str">
            <v>영업부</v>
          </cell>
          <cell r="F147" t="str">
            <v>여</v>
          </cell>
          <cell r="G147" t="str">
            <v>881023-2155939</v>
          </cell>
          <cell r="H147">
            <v>39167</v>
          </cell>
          <cell r="I147">
            <v>39167</v>
          </cell>
          <cell r="J147">
            <v>2.0164383561643837</v>
          </cell>
          <cell r="K147">
            <v>2.0164383561643837</v>
          </cell>
          <cell r="L147">
            <v>31153.333332999999</v>
          </cell>
          <cell r="M147">
            <v>1179790</v>
          </cell>
          <cell r="N147">
            <v>1239790</v>
          </cell>
          <cell r="O147">
            <v>1204790</v>
          </cell>
          <cell r="P147">
            <v>3624370</v>
          </cell>
          <cell r="Q147">
            <v>1194900</v>
          </cell>
          <cell r="R147">
            <v>809000</v>
          </cell>
          <cell r="S147">
            <v>1084600</v>
          </cell>
          <cell r="T147">
            <v>864600</v>
          </cell>
          <cell r="U147">
            <v>1237520</v>
          </cell>
          <cell r="V147">
            <v>864600</v>
          </cell>
          <cell r="W147">
            <v>1064600</v>
          </cell>
          <cell r="X147">
            <v>1296900</v>
          </cell>
          <cell r="Y147">
            <v>864600</v>
          </cell>
          <cell r="Z147">
            <v>8086420</v>
          </cell>
          <cell r="AA147">
            <v>673800</v>
          </cell>
          <cell r="AB147">
            <v>15</v>
          </cell>
          <cell r="AC147">
            <v>0</v>
          </cell>
          <cell r="AD147">
            <v>467299.99999499996</v>
          </cell>
          <cell r="AE147">
            <v>39000</v>
          </cell>
          <cell r="AF147">
            <v>1907700</v>
          </cell>
          <cell r="AG147">
            <v>0</v>
          </cell>
          <cell r="AH147">
            <v>3846759</v>
          </cell>
        </row>
        <row r="148">
          <cell r="A148">
            <v>144</v>
          </cell>
          <cell r="B148">
            <v>20070018</v>
          </cell>
          <cell r="C148" t="str">
            <v>손다혜</v>
          </cell>
          <cell r="D148">
            <v>20070018</v>
          </cell>
          <cell r="E148" t="str">
            <v>영업부</v>
          </cell>
          <cell r="F148" t="str">
            <v>여</v>
          </cell>
          <cell r="G148" t="str">
            <v>880525-2056222</v>
          </cell>
          <cell r="H148">
            <v>39167</v>
          </cell>
          <cell r="I148">
            <v>39167</v>
          </cell>
          <cell r="J148">
            <v>2.0164383561643837</v>
          </cell>
          <cell r="K148">
            <v>2.0164383561643837</v>
          </cell>
          <cell r="L148">
            <v>31153.333332999999</v>
          </cell>
          <cell r="M148">
            <v>1199790</v>
          </cell>
          <cell r="N148">
            <v>1199790</v>
          </cell>
          <cell r="O148">
            <v>1224790</v>
          </cell>
          <cell r="P148">
            <v>3624370</v>
          </cell>
          <cell r="Q148">
            <v>1194900</v>
          </cell>
          <cell r="R148">
            <v>809000</v>
          </cell>
          <cell r="S148">
            <v>1084600</v>
          </cell>
          <cell r="T148">
            <v>864600</v>
          </cell>
          <cell r="U148">
            <v>1237520</v>
          </cell>
          <cell r="V148">
            <v>864600</v>
          </cell>
          <cell r="W148">
            <v>1064600</v>
          </cell>
          <cell r="X148">
            <v>1296900</v>
          </cell>
          <cell r="Y148">
            <v>864600</v>
          </cell>
          <cell r="Z148">
            <v>8086420</v>
          </cell>
          <cell r="AA148">
            <v>673800</v>
          </cell>
          <cell r="AB148">
            <v>15</v>
          </cell>
          <cell r="AC148">
            <v>0</v>
          </cell>
          <cell r="AD148">
            <v>467299.99999499996</v>
          </cell>
          <cell r="AE148">
            <v>39000</v>
          </cell>
          <cell r="AF148">
            <v>1907700</v>
          </cell>
          <cell r="AG148">
            <v>0</v>
          </cell>
          <cell r="AH148">
            <v>3846759</v>
          </cell>
        </row>
        <row r="149">
          <cell r="A149">
            <v>145</v>
          </cell>
          <cell r="B149">
            <v>20070022</v>
          </cell>
          <cell r="C149" t="str">
            <v>김영준</v>
          </cell>
          <cell r="D149">
            <v>20070022</v>
          </cell>
          <cell r="E149" t="str">
            <v>영업부</v>
          </cell>
          <cell r="F149" t="str">
            <v>남</v>
          </cell>
          <cell r="G149" t="str">
            <v>790321-1805214</v>
          </cell>
          <cell r="H149">
            <v>39182</v>
          </cell>
          <cell r="I149">
            <v>39182</v>
          </cell>
          <cell r="J149">
            <v>1.9753424657534246</v>
          </cell>
          <cell r="K149">
            <v>1.9753424657534246</v>
          </cell>
          <cell r="L149">
            <v>38680</v>
          </cell>
          <cell r="M149">
            <v>1459460</v>
          </cell>
          <cell r="N149">
            <v>1439460</v>
          </cell>
          <cell r="O149">
            <v>1419460</v>
          </cell>
          <cell r="P149">
            <v>4318380</v>
          </cell>
          <cell r="Q149">
            <v>1423500</v>
          </cell>
          <cell r="R149">
            <v>1019000</v>
          </cell>
          <cell r="S149">
            <v>1305400</v>
          </cell>
          <cell r="T149">
            <v>1085400</v>
          </cell>
          <cell r="U149">
            <v>1502480</v>
          </cell>
          <cell r="V149">
            <v>1085400</v>
          </cell>
          <cell r="W149">
            <v>1285400</v>
          </cell>
          <cell r="X149">
            <v>1628100</v>
          </cell>
          <cell r="Y149">
            <v>1085400</v>
          </cell>
          <cell r="Z149">
            <v>9996580</v>
          </cell>
          <cell r="AA149">
            <v>833100</v>
          </cell>
          <cell r="AB149">
            <v>15</v>
          </cell>
          <cell r="AC149">
            <v>0</v>
          </cell>
          <cell r="AD149">
            <v>580200</v>
          </cell>
          <cell r="AE149">
            <v>48300</v>
          </cell>
          <cell r="AF149">
            <v>2304900</v>
          </cell>
          <cell r="AG149">
            <v>0</v>
          </cell>
          <cell r="AH149">
            <v>4552967</v>
          </cell>
        </row>
        <row r="150">
          <cell r="A150">
            <v>146</v>
          </cell>
          <cell r="B150">
            <v>20070066</v>
          </cell>
          <cell r="C150" t="str">
            <v>박지영</v>
          </cell>
          <cell r="D150">
            <v>20070066</v>
          </cell>
          <cell r="E150" t="str">
            <v>영업부</v>
          </cell>
          <cell r="F150" t="str">
            <v>여</v>
          </cell>
          <cell r="G150" t="str">
            <v>861204-2006112</v>
          </cell>
          <cell r="H150">
            <v>39407</v>
          </cell>
          <cell r="I150">
            <v>39407</v>
          </cell>
          <cell r="J150">
            <v>1.3589041095890411</v>
          </cell>
          <cell r="K150">
            <v>1.3589041095890411</v>
          </cell>
          <cell r="L150">
            <v>31576.666666000001</v>
          </cell>
          <cell r="M150">
            <v>1174390</v>
          </cell>
          <cell r="N150">
            <v>1174390</v>
          </cell>
          <cell r="O150">
            <v>1214390</v>
          </cell>
          <cell r="P150">
            <v>3563170</v>
          </cell>
          <cell r="Q150">
            <v>1174800</v>
          </cell>
          <cell r="R150">
            <v>361240</v>
          </cell>
          <cell r="S150">
            <v>685150</v>
          </cell>
          <cell r="T150">
            <v>684290</v>
          </cell>
          <cell r="U150">
            <v>971150</v>
          </cell>
          <cell r="V150">
            <v>833440</v>
          </cell>
          <cell r="W150">
            <v>1077300</v>
          </cell>
          <cell r="X150">
            <v>1315950</v>
          </cell>
          <cell r="Y150">
            <v>877300</v>
          </cell>
          <cell r="Z150">
            <v>6805820</v>
          </cell>
          <cell r="AA150">
            <v>567300</v>
          </cell>
          <cell r="AB150">
            <v>15</v>
          </cell>
          <cell r="AC150">
            <v>0</v>
          </cell>
          <cell r="AD150">
            <v>473649.99999000004</v>
          </cell>
          <cell r="AE150">
            <v>39600</v>
          </cell>
          <cell r="AF150">
            <v>1781700</v>
          </cell>
          <cell r="AG150">
            <v>0</v>
          </cell>
          <cell r="AH150">
            <v>2421159</v>
          </cell>
        </row>
        <row r="151">
          <cell r="A151">
            <v>147</v>
          </cell>
          <cell r="B151">
            <v>20070070</v>
          </cell>
          <cell r="C151" t="str">
            <v>진봄이</v>
          </cell>
          <cell r="D151">
            <v>20070070</v>
          </cell>
          <cell r="E151" t="str">
            <v>영업부</v>
          </cell>
          <cell r="F151" t="str">
            <v>여</v>
          </cell>
          <cell r="G151" t="str">
            <v>860722-2051515</v>
          </cell>
          <cell r="H151">
            <v>39414</v>
          </cell>
          <cell r="I151">
            <v>39414</v>
          </cell>
          <cell r="J151">
            <v>1.3397260273972602</v>
          </cell>
          <cell r="K151">
            <v>1.3397260273972602</v>
          </cell>
          <cell r="L151">
            <v>31410</v>
          </cell>
          <cell r="M151">
            <v>1208650</v>
          </cell>
          <cell r="N151">
            <v>1188650</v>
          </cell>
          <cell r="O151">
            <v>1168650</v>
          </cell>
          <cell r="P151">
            <v>3565950</v>
          </cell>
          <cell r="Q151">
            <v>1175700</v>
          </cell>
          <cell r="R151">
            <v>344820</v>
          </cell>
          <cell r="S151">
            <v>667610</v>
          </cell>
          <cell r="T151">
            <v>666750</v>
          </cell>
          <cell r="U151">
            <v>950100</v>
          </cell>
          <cell r="V151">
            <v>815890</v>
          </cell>
          <cell r="W151">
            <v>1077300</v>
          </cell>
          <cell r="X151">
            <v>1315950</v>
          </cell>
          <cell r="Y151">
            <v>877300</v>
          </cell>
          <cell r="Z151">
            <v>6715720</v>
          </cell>
          <cell r="AA151">
            <v>559500</v>
          </cell>
          <cell r="AB151">
            <v>15</v>
          </cell>
          <cell r="AC151">
            <v>0</v>
          </cell>
          <cell r="AD151">
            <v>471150</v>
          </cell>
          <cell r="AE151">
            <v>39300</v>
          </cell>
          <cell r="AF151">
            <v>1774500</v>
          </cell>
          <cell r="AG151">
            <v>0</v>
          </cell>
          <cell r="AH151">
            <v>2377344</v>
          </cell>
        </row>
        <row r="152">
          <cell r="A152">
            <v>148</v>
          </cell>
          <cell r="B152">
            <v>20080008</v>
          </cell>
          <cell r="C152" t="str">
            <v>전수진</v>
          </cell>
          <cell r="D152">
            <v>20080008</v>
          </cell>
          <cell r="E152" t="str">
            <v>영업부</v>
          </cell>
          <cell r="F152" t="str">
            <v>여</v>
          </cell>
          <cell r="G152" t="str">
            <v>870922-2056413</v>
          </cell>
          <cell r="H152">
            <v>39475</v>
          </cell>
          <cell r="I152">
            <v>39475</v>
          </cell>
          <cell r="J152">
            <v>1.1726027397260275</v>
          </cell>
          <cell r="K152">
            <v>1.1726027397260275</v>
          </cell>
          <cell r="L152">
            <v>31406.666666000001</v>
          </cell>
          <cell r="M152">
            <v>1168530</v>
          </cell>
          <cell r="N152">
            <v>1188530</v>
          </cell>
          <cell r="O152">
            <v>1168530</v>
          </cell>
          <cell r="P152">
            <v>3525590</v>
          </cell>
          <cell r="Q152">
            <v>1162200</v>
          </cell>
          <cell r="R152">
            <v>213460</v>
          </cell>
          <cell r="S152">
            <v>518420</v>
          </cell>
          <cell r="T152">
            <v>517550</v>
          </cell>
          <cell r="U152">
            <v>771060</v>
          </cell>
          <cell r="V152">
            <v>666670</v>
          </cell>
          <cell r="W152">
            <v>965800</v>
          </cell>
          <cell r="X152">
            <v>1223690</v>
          </cell>
          <cell r="Y152">
            <v>877200</v>
          </cell>
          <cell r="Z152">
            <v>5753850</v>
          </cell>
          <cell r="AA152">
            <v>479400</v>
          </cell>
          <cell r="AB152">
            <v>15</v>
          </cell>
          <cell r="AC152">
            <v>0</v>
          </cell>
          <cell r="AD152">
            <v>471099.99999000004</v>
          </cell>
          <cell r="AE152">
            <v>39300</v>
          </cell>
          <cell r="AF152">
            <v>1680900</v>
          </cell>
          <cell r="AG152">
            <v>0</v>
          </cell>
          <cell r="AH152">
            <v>1971028</v>
          </cell>
        </row>
        <row r="153">
          <cell r="A153">
            <v>149</v>
          </cell>
          <cell r="B153">
            <v>20080013</v>
          </cell>
          <cell r="C153" t="str">
            <v>고원경</v>
          </cell>
          <cell r="D153">
            <v>20080013</v>
          </cell>
          <cell r="E153" t="str">
            <v>영업부</v>
          </cell>
          <cell r="F153" t="str">
            <v>여</v>
          </cell>
          <cell r="G153" t="str">
            <v>870404-2082111</v>
          </cell>
          <cell r="H153">
            <v>39517</v>
          </cell>
          <cell r="I153">
            <v>39517</v>
          </cell>
          <cell r="J153">
            <v>1.0575342465753426</v>
          </cell>
          <cell r="K153">
            <v>1.0575342465753426</v>
          </cell>
          <cell r="L153">
            <v>31573.333332999999</v>
          </cell>
          <cell r="M153">
            <v>1179280</v>
          </cell>
          <cell r="N153">
            <v>1199280</v>
          </cell>
          <cell r="O153">
            <v>1214280</v>
          </cell>
          <cell r="P153">
            <v>3592840</v>
          </cell>
          <cell r="Q153">
            <v>1184400</v>
          </cell>
          <cell r="R153">
            <v>112640</v>
          </cell>
          <cell r="S153">
            <v>371930</v>
          </cell>
          <cell r="T153">
            <v>421060</v>
          </cell>
          <cell r="U153">
            <v>655270</v>
          </cell>
          <cell r="V153">
            <v>570180</v>
          </cell>
          <cell r="W153">
            <v>860530</v>
          </cell>
          <cell r="X153">
            <v>1065800</v>
          </cell>
          <cell r="Y153">
            <v>859660</v>
          </cell>
          <cell r="Z153">
            <v>4917070</v>
          </cell>
          <cell r="AA153">
            <v>409800</v>
          </cell>
          <cell r="AB153">
            <v>15</v>
          </cell>
          <cell r="AC153">
            <v>0</v>
          </cell>
          <cell r="AD153">
            <v>473599.99999499996</v>
          </cell>
          <cell r="AE153">
            <v>39600</v>
          </cell>
          <cell r="AF153">
            <v>1633800</v>
          </cell>
          <cell r="AG153">
            <v>0</v>
          </cell>
          <cell r="AH153">
            <v>1727799</v>
          </cell>
        </row>
        <row r="154">
          <cell r="A154">
            <v>150</v>
          </cell>
          <cell r="B154">
            <v>20080021</v>
          </cell>
          <cell r="C154" t="str">
            <v>박미나</v>
          </cell>
          <cell r="D154">
            <v>20080021</v>
          </cell>
          <cell r="E154" t="str">
            <v>영업부</v>
          </cell>
          <cell r="F154" t="str">
            <v>여</v>
          </cell>
          <cell r="G154" t="str">
            <v>860110-2063812</v>
          </cell>
          <cell r="H154">
            <v>39566</v>
          </cell>
          <cell r="I154">
            <v>39566</v>
          </cell>
          <cell r="J154">
            <v>0.92328767123287669</v>
          </cell>
          <cell r="K154">
            <v>0.92328767123287669</v>
          </cell>
          <cell r="L154">
            <v>30800</v>
          </cell>
          <cell r="M154">
            <v>1172600</v>
          </cell>
          <cell r="N154">
            <v>1152600</v>
          </cell>
          <cell r="O154">
            <v>1132600</v>
          </cell>
          <cell r="P154">
            <v>3457800</v>
          </cell>
          <cell r="Q154">
            <v>1140000</v>
          </cell>
          <cell r="R154">
            <v>20000</v>
          </cell>
          <cell r="S154">
            <v>250650</v>
          </cell>
          <cell r="T154">
            <v>298900</v>
          </cell>
          <cell r="U154">
            <v>458680</v>
          </cell>
          <cell r="V154">
            <v>435540</v>
          </cell>
          <cell r="W154">
            <v>730720</v>
          </cell>
          <cell r="X154">
            <v>871080</v>
          </cell>
          <cell r="Y154">
            <v>717360</v>
          </cell>
          <cell r="Z154">
            <v>3782930</v>
          </cell>
          <cell r="AA154">
            <v>315300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1455300</v>
          </cell>
          <cell r="AG154">
            <v>0</v>
          </cell>
          <cell r="AH154" t="str">
            <v>퇴직금없음</v>
          </cell>
        </row>
        <row r="155">
          <cell r="A155">
            <v>151</v>
          </cell>
          <cell r="B155">
            <v>20080035</v>
          </cell>
          <cell r="C155" t="str">
            <v>임상우</v>
          </cell>
          <cell r="D155">
            <v>20080035</v>
          </cell>
          <cell r="E155" t="str">
            <v>영업부</v>
          </cell>
          <cell r="F155" t="str">
            <v>남</v>
          </cell>
          <cell r="G155" t="str">
            <v>820930-1149214</v>
          </cell>
          <cell r="H155">
            <v>39603</v>
          </cell>
          <cell r="I155">
            <v>39603</v>
          </cell>
          <cell r="J155">
            <v>0.82191780821917804</v>
          </cell>
          <cell r="K155">
            <v>0.82191780821917804</v>
          </cell>
          <cell r="L155">
            <v>37260</v>
          </cell>
          <cell r="M155">
            <v>1345470</v>
          </cell>
          <cell r="N155">
            <v>1365470</v>
          </cell>
          <cell r="O155">
            <v>1365470</v>
          </cell>
          <cell r="P155">
            <v>4076410</v>
          </cell>
          <cell r="Q155">
            <v>1344000</v>
          </cell>
          <cell r="R155">
            <v>0</v>
          </cell>
          <cell r="S155">
            <v>143700</v>
          </cell>
          <cell r="T155">
            <v>252670</v>
          </cell>
          <cell r="U155">
            <v>403210</v>
          </cell>
          <cell r="V155">
            <v>431650</v>
          </cell>
          <cell r="W155">
            <v>760620</v>
          </cell>
          <cell r="X155">
            <v>915940</v>
          </cell>
          <cell r="Y155">
            <v>779070</v>
          </cell>
          <cell r="Z155">
            <v>3686860</v>
          </cell>
          <cell r="AA155">
            <v>307200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1651200</v>
          </cell>
          <cell r="AG155">
            <v>0</v>
          </cell>
          <cell r="AH155" t="str">
            <v>퇴직금없음</v>
          </cell>
        </row>
        <row r="156">
          <cell r="A156">
            <v>152</v>
          </cell>
          <cell r="B156">
            <v>20080045</v>
          </cell>
          <cell r="C156" t="str">
            <v>이연주</v>
          </cell>
          <cell r="D156">
            <v>20080045</v>
          </cell>
          <cell r="E156" t="str">
            <v>영업부</v>
          </cell>
          <cell r="F156" t="str">
            <v>여</v>
          </cell>
          <cell r="G156" t="str">
            <v>871222-2110220</v>
          </cell>
          <cell r="H156">
            <v>39624</v>
          </cell>
          <cell r="I156">
            <v>39624</v>
          </cell>
          <cell r="J156">
            <v>0.76438356164383559</v>
          </cell>
          <cell r="K156">
            <v>0.76438356164383559</v>
          </cell>
          <cell r="L156">
            <v>30633.333332999999</v>
          </cell>
          <cell r="M156">
            <v>1166850</v>
          </cell>
          <cell r="N156">
            <v>1146850</v>
          </cell>
          <cell r="O156">
            <v>1146850</v>
          </cell>
          <cell r="P156">
            <v>3460550</v>
          </cell>
          <cell r="Q156">
            <v>1140900</v>
          </cell>
          <cell r="R156">
            <v>0</v>
          </cell>
          <cell r="S156">
            <v>90000</v>
          </cell>
          <cell r="T156">
            <v>159010</v>
          </cell>
          <cell r="U156">
            <v>260820</v>
          </cell>
          <cell r="V156">
            <v>298900</v>
          </cell>
          <cell r="W156">
            <v>594080</v>
          </cell>
          <cell r="X156">
            <v>666120</v>
          </cell>
          <cell r="Y156">
            <v>580720</v>
          </cell>
          <cell r="Z156">
            <v>2649650</v>
          </cell>
          <cell r="AA156">
            <v>220800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1361700</v>
          </cell>
          <cell r="AG156">
            <v>0</v>
          </cell>
          <cell r="AH156" t="str">
            <v>퇴직금없음</v>
          </cell>
        </row>
        <row r="157">
          <cell r="A157">
            <v>153</v>
          </cell>
          <cell r="B157">
            <v>20080065</v>
          </cell>
          <cell r="C157" t="str">
            <v>김광태</v>
          </cell>
          <cell r="D157">
            <v>20080065</v>
          </cell>
          <cell r="E157" t="str">
            <v>영업부</v>
          </cell>
          <cell r="F157" t="str">
            <v>남</v>
          </cell>
          <cell r="G157" t="str">
            <v>771211-1163015</v>
          </cell>
          <cell r="H157">
            <v>39657</v>
          </cell>
          <cell r="I157">
            <v>39657</v>
          </cell>
          <cell r="J157">
            <v>0.67397260273972603</v>
          </cell>
          <cell r="K157">
            <v>0.67397260273972603</v>
          </cell>
          <cell r="L157">
            <v>40976.666665999997</v>
          </cell>
          <cell r="M157">
            <v>1473690</v>
          </cell>
          <cell r="N157">
            <v>1513690</v>
          </cell>
          <cell r="O157">
            <v>1533690</v>
          </cell>
          <cell r="P157">
            <v>4521070</v>
          </cell>
          <cell r="Q157">
            <v>1490400</v>
          </cell>
          <cell r="R157">
            <v>0</v>
          </cell>
          <cell r="S157">
            <v>0</v>
          </cell>
          <cell r="T157">
            <v>115800</v>
          </cell>
          <cell r="U157">
            <v>204920</v>
          </cell>
          <cell r="V157">
            <v>301090</v>
          </cell>
          <cell r="W157">
            <v>597950</v>
          </cell>
          <cell r="X157">
            <v>725170</v>
          </cell>
          <cell r="Y157">
            <v>683240</v>
          </cell>
          <cell r="Z157">
            <v>2628170</v>
          </cell>
          <cell r="AA157">
            <v>219000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1709400</v>
          </cell>
          <cell r="AG157">
            <v>0</v>
          </cell>
          <cell r="AH157" t="str">
            <v>퇴직금없음</v>
          </cell>
        </row>
        <row r="158">
          <cell r="A158">
            <v>154</v>
          </cell>
          <cell r="B158">
            <v>20080110</v>
          </cell>
          <cell r="C158" t="str">
            <v>박정아</v>
          </cell>
          <cell r="D158">
            <v>20080110</v>
          </cell>
          <cell r="E158" t="str">
            <v>영업부</v>
          </cell>
          <cell r="F158" t="str">
            <v>여</v>
          </cell>
          <cell r="G158" t="str">
            <v>910226-2702919</v>
          </cell>
          <cell r="H158">
            <v>39790</v>
          </cell>
          <cell r="I158">
            <v>39790</v>
          </cell>
          <cell r="J158">
            <v>0.30958904109589042</v>
          </cell>
          <cell r="K158">
            <v>0.30958904109589042</v>
          </cell>
          <cell r="L158">
            <v>29443.333332999999</v>
          </cell>
          <cell r="M158">
            <v>1110790</v>
          </cell>
          <cell r="N158">
            <v>1130790</v>
          </cell>
          <cell r="O158">
            <v>1170000</v>
          </cell>
          <cell r="P158">
            <v>3411580</v>
          </cell>
          <cell r="Q158">
            <v>1124700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107280</v>
          </cell>
          <cell r="X158">
            <v>85920</v>
          </cell>
          <cell r="Y158">
            <v>188210</v>
          </cell>
          <cell r="Z158">
            <v>381410</v>
          </cell>
          <cell r="AA158">
            <v>31800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1156500</v>
          </cell>
          <cell r="AG158">
            <v>0</v>
          </cell>
          <cell r="AH158" t="str">
            <v>퇴직금없음</v>
          </cell>
        </row>
        <row r="159">
          <cell r="A159">
            <v>155</v>
          </cell>
          <cell r="B159">
            <v>20080111</v>
          </cell>
          <cell r="C159" t="str">
            <v>이혜진</v>
          </cell>
          <cell r="D159">
            <v>20080111</v>
          </cell>
          <cell r="E159" t="str">
            <v>영업부</v>
          </cell>
          <cell r="F159" t="str">
            <v>여</v>
          </cell>
          <cell r="G159" t="str">
            <v>901229-2183419</v>
          </cell>
          <cell r="H159">
            <v>39790</v>
          </cell>
          <cell r="I159">
            <v>39790</v>
          </cell>
          <cell r="J159">
            <v>0.30958904109589042</v>
          </cell>
          <cell r="K159">
            <v>0.30958904109589042</v>
          </cell>
          <cell r="L159">
            <v>29443.333332999999</v>
          </cell>
          <cell r="M159">
            <v>1130790</v>
          </cell>
          <cell r="N159">
            <v>1150790</v>
          </cell>
          <cell r="O159">
            <v>1150000</v>
          </cell>
          <cell r="P159">
            <v>3431580</v>
          </cell>
          <cell r="Q159">
            <v>1131300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107280</v>
          </cell>
          <cell r="X159">
            <v>85920</v>
          </cell>
          <cell r="Y159">
            <v>188210</v>
          </cell>
          <cell r="Z159">
            <v>381410</v>
          </cell>
          <cell r="AA159">
            <v>31800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1163100</v>
          </cell>
          <cell r="AG159">
            <v>0</v>
          </cell>
          <cell r="AH159" t="str">
            <v>퇴직금없음</v>
          </cell>
        </row>
        <row r="160">
          <cell r="A160">
            <v>156</v>
          </cell>
          <cell r="B160">
            <v>20080113</v>
          </cell>
          <cell r="C160" t="str">
            <v>이경희</v>
          </cell>
          <cell r="D160">
            <v>20080113</v>
          </cell>
          <cell r="E160" t="str">
            <v>영업부</v>
          </cell>
          <cell r="F160" t="str">
            <v>여</v>
          </cell>
          <cell r="G160" t="str">
            <v>900727-2155519</v>
          </cell>
          <cell r="H160">
            <v>39790</v>
          </cell>
          <cell r="I160">
            <v>39790</v>
          </cell>
          <cell r="J160">
            <v>0.30958904109589042</v>
          </cell>
          <cell r="K160">
            <v>0.30958904109589042</v>
          </cell>
          <cell r="L160">
            <v>29443.333332999999</v>
          </cell>
          <cell r="M160">
            <v>1090790</v>
          </cell>
          <cell r="N160">
            <v>1150790</v>
          </cell>
          <cell r="O160">
            <v>1170000</v>
          </cell>
          <cell r="P160">
            <v>3411580</v>
          </cell>
          <cell r="Q160">
            <v>1124700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107280</v>
          </cell>
          <cell r="X160">
            <v>85920</v>
          </cell>
          <cell r="Y160">
            <v>188210</v>
          </cell>
          <cell r="Z160">
            <v>381410</v>
          </cell>
          <cell r="AA160">
            <v>31800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1156500</v>
          </cell>
          <cell r="AG160">
            <v>0</v>
          </cell>
          <cell r="AH160" t="str">
            <v>퇴직금없음</v>
          </cell>
        </row>
        <row r="161">
          <cell r="A161">
            <v>157</v>
          </cell>
          <cell r="B161">
            <v>20090004</v>
          </cell>
          <cell r="C161" t="str">
            <v>박민아</v>
          </cell>
          <cell r="D161">
            <v>20090004</v>
          </cell>
          <cell r="E161" t="str">
            <v>영업부</v>
          </cell>
          <cell r="F161" t="str">
            <v>여</v>
          </cell>
          <cell r="G161" t="str">
            <v>900630-2158119</v>
          </cell>
          <cell r="H161">
            <v>39867</v>
          </cell>
          <cell r="I161">
            <v>39867</v>
          </cell>
          <cell r="J161">
            <v>9.8630136986301367E-2</v>
          </cell>
          <cell r="K161">
            <v>9.8630136986301367E-2</v>
          </cell>
          <cell r="L161" t="e">
            <v>#N/A</v>
          </cell>
          <cell r="M161">
            <v>0</v>
          </cell>
          <cell r="N161">
            <v>0</v>
          </cell>
          <cell r="O161">
            <v>1395980</v>
          </cell>
          <cell r="P161">
            <v>1395980</v>
          </cell>
          <cell r="Q161">
            <v>460200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20000</v>
          </cell>
          <cell r="Z161">
            <v>20000</v>
          </cell>
          <cell r="AA161">
            <v>1800</v>
          </cell>
          <cell r="AB161">
            <v>0</v>
          </cell>
          <cell r="AC161">
            <v>0</v>
          </cell>
          <cell r="AD161" t="e">
            <v>#N/A</v>
          </cell>
          <cell r="AE161" t="e">
            <v>#N/A</v>
          </cell>
          <cell r="AF161" t="e">
            <v>#N/A</v>
          </cell>
          <cell r="AG161">
            <v>0</v>
          </cell>
          <cell r="AH161" t="str">
            <v>퇴직금없음</v>
          </cell>
        </row>
        <row r="162">
          <cell r="A162">
            <v>158</v>
          </cell>
          <cell r="B162">
            <v>19880001</v>
          </cell>
          <cell r="C162" t="str">
            <v>윤종수</v>
          </cell>
          <cell r="D162">
            <v>19880001</v>
          </cell>
          <cell r="E162" t="str">
            <v>임원</v>
          </cell>
          <cell r="F162" t="str">
            <v>남</v>
          </cell>
          <cell r="G162" t="str">
            <v>361108-1066811</v>
          </cell>
          <cell r="H162">
            <v>32352</v>
          </cell>
          <cell r="I162">
            <v>32352</v>
          </cell>
          <cell r="J162">
            <v>20.687671232876713</v>
          </cell>
          <cell r="K162">
            <v>20.687671232876713</v>
          </cell>
          <cell r="L162">
            <v>273550</v>
          </cell>
          <cell r="M162">
            <v>9461500</v>
          </cell>
          <cell r="N162">
            <v>9461500</v>
          </cell>
          <cell r="O162">
            <v>9461500</v>
          </cell>
          <cell r="P162">
            <v>28384500</v>
          </cell>
          <cell r="Q162">
            <v>9357600</v>
          </cell>
          <cell r="R162">
            <v>7896150</v>
          </cell>
          <cell r="S162">
            <v>8511030</v>
          </cell>
          <cell r="T162">
            <v>8291030</v>
          </cell>
          <cell r="U162">
            <v>7569800</v>
          </cell>
          <cell r="V162">
            <v>8291030</v>
          </cell>
          <cell r="W162">
            <v>8491030</v>
          </cell>
          <cell r="X162">
            <v>9212250</v>
          </cell>
          <cell r="Y162">
            <v>8291030</v>
          </cell>
          <cell r="Z162">
            <v>66553350</v>
          </cell>
          <cell r="AA162">
            <v>5546100</v>
          </cell>
          <cell r="AB162">
            <v>15</v>
          </cell>
          <cell r="AC162">
            <v>10</v>
          </cell>
          <cell r="AD162">
            <v>6838750</v>
          </cell>
          <cell r="AF162">
            <v>14903700</v>
          </cell>
          <cell r="AG162" t="str">
            <v>2배</v>
          </cell>
          <cell r="AH162">
            <v>616645692</v>
          </cell>
        </row>
        <row r="163">
          <cell r="A163">
            <v>159</v>
          </cell>
          <cell r="B163">
            <v>19990028</v>
          </cell>
          <cell r="C163" t="str">
            <v>윤현도</v>
          </cell>
          <cell r="D163">
            <v>19990028</v>
          </cell>
          <cell r="E163" t="str">
            <v>임원</v>
          </cell>
          <cell r="F163" t="str">
            <v>남</v>
          </cell>
          <cell r="G163" t="str">
            <v>660614-1066822</v>
          </cell>
          <cell r="H163">
            <v>36396</v>
          </cell>
          <cell r="I163">
            <v>36396</v>
          </cell>
          <cell r="J163">
            <v>9.6082191780821926</v>
          </cell>
          <cell r="K163">
            <v>9.6082191780821926</v>
          </cell>
          <cell r="L163">
            <v>329666.66666599998</v>
          </cell>
          <cell r="M163">
            <v>11475000</v>
          </cell>
          <cell r="N163">
            <v>11475000</v>
          </cell>
          <cell r="O163">
            <v>11475000</v>
          </cell>
          <cell r="P163">
            <v>34425000</v>
          </cell>
          <cell r="Q163">
            <v>11349000</v>
          </cell>
          <cell r="R163">
            <v>8645000</v>
          </cell>
          <cell r="S163">
            <v>9297250</v>
          </cell>
          <cell r="T163">
            <v>9077250</v>
          </cell>
          <cell r="U163">
            <v>8390000</v>
          </cell>
          <cell r="V163">
            <v>9077250</v>
          </cell>
          <cell r="W163">
            <v>9277250</v>
          </cell>
          <cell r="X163">
            <v>10237500</v>
          </cell>
          <cell r="Y163">
            <v>9077250</v>
          </cell>
          <cell r="Z163">
            <v>73078750</v>
          </cell>
          <cell r="AA163">
            <v>6090000</v>
          </cell>
          <cell r="AB163">
            <v>15</v>
          </cell>
          <cell r="AC163">
            <v>4</v>
          </cell>
          <cell r="AD163">
            <v>6263666.6666539991</v>
          </cell>
          <cell r="AF163">
            <v>17439000</v>
          </cell>
          <cell r="AG163" t="str">
            <v>2배</v>
          </cell>
          <cell r="AH163">
            <v>303787380</v>
          </cell>
        </row>
        <row r="164">
          <cell r="A164">
            <v>160</v>
          </cell>
          <cell r="B164">
            <v>20020025</v>
          </cell>
          <cell r="C164" t="str">
            <v>오한경</v>
          </cell>
          <cell r="D164">
            <v>20020025</v>
          </cell>
          <cell r="E164" t="str">
            <v>임원</v>
          </cell>
          <cell r="F164" t="str">
            <v>남</v>
          </cell>
          <cell r="G164" t="str">
            <v>500201-1830328</v>
          </cell>
          <cell r="H164">
            <v>37422</v>
          </cell>
          <cell r="I164">
            <v>37422</v>
          </cell>
          <cell r="J164">
            <v>6.7972602739726025</v>
          </cell>
          <cell r="K164">
            <v>6.7972602739726025</v>
          </cell>
          <cell r="L164">
            <v>115366.666666</v>
          </cell>
          <cell r="M164">
            <v>4516000</v>
          </cell>
          <cell r="N164">
            <v>4516000</v>
          </cell>
          <cell r="O164">
            <v>4516000</v>
          </cell>
          <cell r="P164">
            <v>13548000</v>
          </cell>
          <cell r="Q164">
            <v>4466400</v>
          </cell>
          <cell r="R164">
            <v>2809620</v>
          </cell>
          <cell r="S164">
            <v>3181840</v>
          </cell>
          <cell r="T164">
            <v>2961840</v>
          </cell>
          <cell r="U164">
            <v>2955200</v>
          </cell>
          <cell r="V164">
            <v>2961840</v>
          </cell>
          <cell r="W164">
            <v>3161840</v>
          </cell>
          <cell r="X164">
            <v>3444000</v>
          </cell>
          <cell r="Y164">
            <v>2961840</v>
          </cell>
          <cell r="Z164">
            <v>24438020</v>
          </cell>
          <cell r="AA164">
            <v>2036400</v>
          </cell>
          <cell r="AB164">
            <v>15</v>
          </cell>
          <cell r="AC164">
            <v>3</v>
          </cell>
          <cell r="AD164">
            <v>2076599.9999880001</v>
          </cell>
          <cell r="AF164">
            <v>6502800</v>
          </cell>
          <cell r="AG164" t="str">
            <v>1.5배</v>
          </cell>
          <cell r="AH164">
            <v>66301836</v>
          </cell>
        </row>
        <row r="165">
          <cell r="A165">
            <v>161</v>
          </cell>
          <cell r="B165">
            <v>20020026</v>
          </cell>
          <cell r="C165" t="str">
            <v>황영춘</v>
          </cell>
          <cell r="D165">
            <v>20020026</v>
          </cell>
          <cell r="E165" t="str">
            <v>임원</v>
          </cell>
          <cell r="F165" t="str">
            <v>남</v>
          </cell>
          <cell r="G165" t="str">
            <v>520120-1140328</v>
          </cell>
          <cell r="H165">
            <v>37422</v>
          </cell>
          <cell r="I165">
            <v>37422</v>
          </cell>
          <cell r="J165">
            <v>6.7972602739726025</v>
          </cell>
          <cell r="K165">
            <v>6.7972602739726025</v>
          </cell>
          <cell r="L165">
            <v>112833.333333</v>
          </cell>
          <cell r="M165">
            <v>4373000</v>
          </cell>
          <cell r="N165">
            <v>4373000</v>
          </cell>
          <cell r="O165">
            <v>4373000</v>
          </cell>
          <cell r="P165">
            <v>13119000</v>
          </cell>
          <cell r="Q165">
            <v>4324800</v>
          </cell>
          <cell r="R165">
            <v>2716740</v>
          </cell>
          <cell r="S165">
            <v>3083800</v>
          </cell>
          <cell r="T165">
            <v>2863800</v>
          </cell>
          <cell r="U165">
            <v>2864000</v>
          </cell>
          <cell r="V165">
            <v>2863800</v>
          </cell>
          <cell r="W165">
            <v>3063800</v>
          </cell>
          <cell r="X165">
            <v>3330000</v>
          </cell>
          <cell r="Y165">
            <v>2863800</v>
          </cell>
          <cell r="Z165">
            <v>23649740</v>
          </cell>
          <cell r="AA165">
            <v>1970700</v>
          </cell>
          <cell r="AB165">
            <v>15</v>
          </cell>
          <cell r="AC165">
            <v>3</v>
          </cell>
          <cell r="AD165">
            <v>2030999.999994</v>
          </cell>
          <cell r="AF165">
            <v>6295500</v>
          </cell>
          <cell r="AG165" t="str">
            <v>1.5배</v>
          </cell>
          <cell r="AH165">
            <v>64188228</v>
          </cell>
        </row>
        <row r="166">
          <cell r="A166">
            <v>162</v>
          </cell>
          <cell r="B166">
            <v>20020027</v>
          </cell>
          <cell r="C166" t="str">
            <v>김승호</v>
          </cell>
          <cell r="D166">
            <v>20020027</v>
          </cell>
          <cell r="E166" t="str">
            <v>임원</v>
          </cell>
          <cell r="F166" t="str">
            <v>남</v>
          </cell>
          <cell r="G166" t="str">
            <v>540828-1056015</v>
          </cell>
          <cell r="H166">
            <v>37422</v>
          </cell>
          <cell r="I166">
            <v>37422</v>
          </cell>
          <cell r="J166">
            <v>6.7972602739726025</v>
          </cell>
          <cell r="K166">
            <v>6.7972602739726025</v>
          </cell>
          <cell r="L166">
            <v>76166.666666000005</v>
          </cell>
          <cell r="M166">
            <v>3215000</v>
          </cell>
          <cell r="N166">
            <v>3215000</v>
          </cell>
          <cell r="O166">
            <v>3215000</v>
          </cell>
          <cell r="P166">
            <v>9645000</v>
          </cell>
          <cell r="Q166">
            <v>3179700</v>
          </cell>
          <cell r="R166">
            <v>2716740</v>
          </cell>
          <cell r="S166">
            <v>3083800</v>
          </cell>
          <cell r="T166">
            <v>2863800</v>
          </cell>
          <cell r="U166">
            <v>2864000</v>
          </cell>
          <cell r="V166">
            <v>2863800</v>
          </cell>
          <cell r="W166">
            <v>3063800</v>
          </cell>
          <cell r="X166">
            <v>1748250</v>
          </cell>
          <cell r="Y166">
            <v>2863800</v>
          </cell>
          <cell r="Z166">
            <v>22067990</v>
          </cell>
          <cell r="AA166">
            <v>1839000</v>
          </cell>
          <cell r="AB166">
            <v>15</v>
          </cell>
          <cell r="AC166">
            <v>3</v>
          </cell>
          <cell r="AD166">
            <v>1370999.9999880001</v>
          </cell>
          <cell r="AF166">
            <v>5018700</v>
          </cell>
          <cell r="AG166" t="str">
            <v>1.5배</v>
          </cell>
          <cell r="AH166">
            <v>51170115</v>
          </cell>
        </row>
        <row r="167">
          <cell r="A167">
            <v>163</v>
          </cell>
          <cell r="B167">
            <v>20050022</v>
          </cell>
          <cell r="C167" t="str">
            <v>박승용</v>
          </cell>
          <cell r="D167">
            <v>20050022</v>
          </cell>
          <cell r="E167" t="str">
            <v>임원</v>
          </cell>
          <cell r="F167" t="str">
            <v>남</v>
          </cell>
          <cell r="G167" t="str">
            <v>610318-1840514</v>
          </cell>
          <cell r="H167">
            <v>38474</v>
          </cell>
          <cell r="I167">
            <v>38474</v>
          </cell>
          <cell r="J167">
            <v>3.9150684931506849</v>
          </cell>
          <cell r="K167">
            <v>3.9150684931506849</v>
          </cell>
          <cell r="L167">
            <v>92386.666666000005</v>
          </cell>
          <cell r="M167">
            <v>3441600</v>
          </cell>
          <cell r="N167">
            <v>3441600</v>
          </cell>
          <cell r="O167">
            <v>3441600</v>
          </cell>
          <cell r="P167">
            <v>10324800</v>
          </cell>
          <cell r="Q167">
            <v>3403800</v>
          </cell>
          <cell r="R167">
            <v>2044700</v>
          </cell>
          <cell r="S167">
            <v>2421510</v>
          </cell>
          <cell r="T167">
            <v>2201510</v>
          </cell>
          <cell r="U167">
            <v>2247920</v>
          </cell>
          <cell r="V167">
            <v>2201510</v>
          </cell>
          <cell r="W167">
            <v>2401510</v>
          </cell>
          <cell r="X167">
            <v>2559900</v>
          </cell>
          <cell r="Y167">
            <v>2201510</v>
          </cell>
          <cell r="Z167">
            <v>18280070</v>
          </cell>
          <cell r="AA167">
            <v>1523400</v>
          </cell>
          <cell r="AB167">
            <v>15</v>
          </cell>
          <cell r="AC167">
            <v>1</v>
          </cell>
          <cell r="AD167">
            <v>1478186.6666560001</v>
          </cell>
          <cell r="AF167">
            <v>4927200</v>
          </cell>
          <cell r="AH167">
            <v>25867800</v>
          </cell>
        </row>
        <row r="168">
          <cell r="A168">
            <v>164</v>
          </cell>
          <cell r="B168">
            <v>20080036</v>
          </cell>
          <cell r="C168" t="str">
            <v>김두황</v>
          </cell>
          <cell r="D168">
            <v>20080036</v>
          </cell>
          <cell r="E168" t="str">
            <v>임원</v>
          </cell>
          <cell r="F168" t="str">
            <v>남</v>
          </cell>
          <cell r="G168" t="str">
            <v>310211-1030719</v>
          </cell>
          <cell r="H168">
            <v>39609</v>
          </cell>
          <cell r="I168">
            <v>39609</v>
          </cell>
          <cell r="J168">
            <v>0.80547945205479454</v>
          </cell>
          <cell r="K168">
            <v>0.80547945205479454</v>
          </cell>
          <cell r="L168">
            <v>83333.333333000002</v>
          </cell>
          <cell r="M168">
            <v>2500000</v>
          </cell>
          <cell r="N168">
            <v>2500000</v>
          </cell>
          <cell r="O168">
            <v>2500000</v>
          </cell>
          <cell r="P168">
            <v>7500000</v>
          </cell>
          <cell r="Q168">
            <v>2472600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2472600</v>
          </cell>
          <cell r="AG168">
            <v>0</v>
          </cell>
          <cell r="AH168" t="str">
            <v>퇴직금없음</v>
          </cell>
        </row>
        <row r="169">
          <cell r="A169">
            <v>165</v>
          </cell>
          <cell r="B169">
            <v>20080037</v>
          </cell>
          <cell r="C169" t="str">
            <v>최효성</v>
          </cell>
          <cell r="D169">
            <v>20080037</v>
          </cell>
          <cell r="E169" t="str">
            <v>임원</v>
          </cell>
          <cell r="F169" t="str">
            <v>남</v>
          </cell>
          <cell r="G169" t="str">
            <v>630214-1520111</v>
          </cell>
          <cell r="H169">
            <v>39609</v>
          </cell>
          <cell r="I169">
            <v>39609</v>
          </cell>
          <cell r="J169">
            <v>0.80547945205479454</v>
          </cell>
          <cell r="K169">
            <v>0.80547945205479454</v>
          </cell>
          <cell r="L169">
            <v>66666.666666000005</v>
          </cell>
          <cell r="M169">
            <v>2000000</v>
          </cell>
          <cell r="N169">
            <v>2000000</v>
          </cell>
          <cell r="O169">
            <v>2000000</v>
          </cell>
          <cell r="P169">
            <v>6000000</v>
          </cell>
          <cell r="Q169">
            <v>1977900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1977900</v>
          </cell>
          <cell r="AG169">
            <v>0</v>
          </cell>
          <cell r="AH169" t="str">
            <v>퇴직금없음</v>
          </cell>
        </row>
        <row r="170">
          <cell r="A170">
            <v>166</v>
          </cell>
          <cell r="B170">
            <v>20080038</v>
          </cell>
          <cell r="C170" t="str">
            <v>형창우</v>
          </cell>
          <cell r="D170">
            <v>20080038</v>
          </cell>
          <cell r="E170" t="str">
            <v>임원</v>
          </cell>
          <cell r="F170" t="str">
            <v>남</v>
          </cell>
          <cell r="G170" t="str">
            <v>660428-1654611</v>
          </cell>
          <cell r="H170">
            <v>39609</v>
          </cell>
          <cell r="I170">
            <v>39609</v>
          </cell>
          <cell r="J170">
            <v>0.80547945205479454</v>
          </cell>
          <cell r="K170">
            <v>0.80547945205479454</v>
          </cell>
          <cell r="L170">
            <v>66666.666666000005</v>
          </cell>
          <cell r="M170">
            <v>2000000</v>
          </cell>
          <cell r="N170">
            <v>2000000</v>
          </cell>
          <cell r="O170">
            <v>2000000</v>
          </cell>
          <cell r="P170">
            <v>6000000</v>
          </cell>
          <cell r="Q170">
            <v>1977900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1977900</v>
          </cell>
          <cell r="AG170">
            <v>0</v>
          </cell>
          <cell r="AH170" t="str">
            <v>퇴직금없음</v>
          </cell>
        </row>
        <row r="171">
          <cell r="A171">
            <v>167</v>
          </cell>
          <cell r="B171">
            <v>19980002</v>
          </cell>
          <cell r="C171" t="str">
            <v>차병권</v>
          </cell>
          <cell r="D171">
            <v>19980002</v>
          </cell>
          <cell r="E171" t="str">
            <v>자재과</v>
          </cell>
          <cell r="F171" t="str">
            <v>남</v>
          </cell>
          <cell r="G171" t="str">
            <v>680305-1148221</v>
          </cell>
          <cell r="H171">
            <v>35908</v>
          </cell>
          <cell r="I171">
            <v>39264</v>
          </cell>
          <cell r="J171">
            <v>10.945205479452055</v>
          </cell>
          <cell r="K171">
            <v>1.7506849315068493</v>
          </cell>
          <cell r="L171">
            <v>53600</v>
          </cell>
          <cell r="M171">
            <v>1944200</v>
          </cell>
          <cell r="N171">
            <v>1944200</v>
          </cell>
          <cell r="O171">
            <v>1944200</v>
          </cell>
          <cell r="P171">
            <v>5832600</v>
          </cell>
          <cell r="Q171">
            <v>1922700</v>
          </cell>
          <cell r="R171">
            <v>1458940</v>
          </cell>
          <cell r="S171">
            <v>1770570</v>
          </cell>
          <cell r="T171">
            <v>1550570</v>
          </cell>
          <cell r="U171">
            <v>1763600</v>
          </cell>
          <cell r="V171">
            <v>1550570</v>
          </cell>
          <cell r="W171">
            <v>1750570</v>
          </cell>
          <cell r="X171">
            <v>1954500</v>
          </cell>
          <cell r="Y171">
            <v>1550570</v>
          </cell>
          <cell r="Z171">
            <v>13349890</v>
          </cell>
          <cell r="AA171">
            <v>1112400</v>
          </cell>
          <cell r="AB171">
            <v>15</v>
          </cell>
          <cell r="AC171">
            <v>5</v>
          </cell>
          <cell r="AD171">
            <v>1072000</v>
          </cell>
          <cell r="AE171">
            <v>89400</v>
          </cell>
          <cell r="AF171">
            <v>3124500</v>
          </cell>
          <cell r="AG171">
            <v>0</v>
          </cell>
          <cell r="AH171">
            <v>5470015</v>
          </cell>
        </row>
        <row r="172">
          <cell r="A172">
            <v>168</v>
          </cell>
          <cell r="B172">
            <v>19990005</v>
          </cell>
          <cell r="C172" t="str">
            <v>손성용</v>
          </cell>
          <cell r="D172">
            <v>19990005</v>
          </cell>
          <cell r="E172" t="str">
            <v>자재과</v>
          </cell>
          <cell r="F172" t="str">
            <v>남</v>
          </cell>
          <cell r="G172" t="str">
            <v>710628-1156416</v>
          </cell>
          <cell r="H172">
            <v>36213</v>
          </cell>
          <cell r="I172">
            <v>38838</v>
          </cell>
          <cell r="J172">
            <v>10.109589041095891</v>
          </cell>
          <cell r="K172">
            <v>2.9178082191780823</v>
          </cell>
          <cell r="L172">
            <v>47706.666665999997</v>
          </cell>
          <cell r="M172">
            <v>1750880</v>
          </cell>
          <cell r="N172">
            <v>1770880</v>
          </cell>
          <cell r="O172">
            <v>1750880</v>
          </cell>
          <cell r="P172">
            <v>5272640</v>
          </cell>
          <cell r="Q172">
            <v>1738200</v>
          </cell>
          <cell r="R172">
            <v>1314420</v>
          </cell>
          <cell r="S172">
            <v>1630130</v>
          </cell>
          <cell r="T172">
            <v>1410130</v>
          </cell>
          <cell r="U172">
            <v>1671440</v>
          </cell>
          <cell r="V172">
            <v>1410130</v>
          </cell>
          <cell r="W172">
            <v>1610130</v>
          </cell>
          <cell r="X172">
            <v>1839300</v>
          </cell>
          <cell r="Y172">
            <v>1410130</v>
          </cell>
          <cell r="Z172">
            <v>12295810</v>
          </cell>
          <cell r="AA172">
            <v>1024800</v>
          </cell>
          <cell r="AB172">
            <v>15</v>
          </cell>
          <cell r="AC172">
            <v>4</v>
          </cell>
          <cell r="AD172">
            <v>906426.66665399994</v>
          </cell>
          <cell r="AE172">
            <v>75600</v>
          </cell>
          <cell r="AF172">
            <v>2838600</v>
          </cell>
          <cell r="AG172">
            <v>0</v>
          </cell>
          <cell r="AH172">
            <v>8282490</v>
          </cell>
        </row>
        <row r="173">
          <cell r="A173">
            <v>169</v>
          </cell>
          <cell r="B173">
            <v>20050036</v>
          </cell>
          <cell r="C173" t="str">
            <v>곽주영</v>
          </cell>
          <cell r="D173">
            <v>20050036</v>
          </cell>
          <cell r="E173" t="str">
            <v>자재과</v>
          </cell>
          <cell r="F173" t="str">
            <v>남</v>
          </cell>
          <cell r="G173" t="str">
            <v>800926-1149516</v>
          </cell>
          <cell r="H173">
            <v>38530</v>
          </cell>
          <cell r="I173">
            <v>38530</v>
          </cell>
          <cell r="J173">
            <v>3.7616438356164386</v>
          </cell>
          <cell r="K173">
            <v>3.7616438356164386</v>
          </cell>
          <cell r="L173">
            <v>39266.666665999997</v>
          </cell>
          <cell r="M173">
            <v>1429700</v>
          </cell>
          <cell r="N173">
            <v>1409700</v>
          </cell>
          <cell r="O173">
            <v>1449700</v>
          </cell>
          <cell r="P173">
            <v>4289100</v>
          </cell>
          <cell r="Q173">
            <v>1413900</v>
          </cell>
          <cell r="R173">
            <v>1012000</v>
          </cell>
          <cell r="S173">
            <v>1330340</v>
          </cell>
          <cell r="T173">
            <v>1110340</v>
          </cell>
          <cell r="U173">
            <v>1493600</v>
          </cell>
          <cell r="V173">
            <v>1110340</v>
          </cell>
          <cell r="W173">
            <v>1310340</v>
          </cell>
          <cell r="X173">
            <v>1617000</v>
          </cell>
          <cell r="Y173">
            <v>1110340</v>
          </cell>
          <cell r="Z173">
            <v>10094300</v>
          </cell>
          <cell r="AA173">
            <v>841200</v>
          </cell>
          <cell r="AB173">
            <v>15</v>
          </cell>
          <cell r="AC173">
            <v>1</v>
          </cell>
          <cell r="AD173">
            <v>628266.66665599996</v>
          </cell>
          <cell r="AE173">
            <v>52500</v>
          </cell>
          <cell r="AF173">
            <v>2307600</v>
          </cell>
          <cell r="AG173">
            <v>0</v>
          </cell>
          <cell r="AH173">
            <v>8680369</v>
          </cell>
        </row>
        <row r="174">
          <cell r="A174">
            <v>170</v>
          </cell>
          <cell r="B174">
            <v>20070029</v>
          </cell>
          <cell r="C174" t="str">
            <v>강유리</v>
          </cell>
          <cell r="D174">
            <v>20070029</v>
          </cell>
          <cell r="E174" t="str">
            <v>자재과</v>
          </cell>
          <cell r="F174" t="str">
            <v>여</v>
          </cell>
          <cell r="G174" t="str">
            <v>851210-2149218</v>
          </cell>
          <cell r="H174">
            <v>39230</v>
          </cell>
          <cell r="I174">
            <v>39230</v>
          </cell>
          <cell r="J174">
            <v>1.8438356164383563</v>
          </cell>
          <cell r="K174">
            <v>1.8438356164383563</v>
          </cell>
          <cell r="L174">
            <v>32293.333332999999</v>
          </cell>
          <cell r="M174">
            <v>1219120</v>
          </cell>
          <cell r="N174">
            <v>1179120</v>
          </cell>
          <cell r="O174">
            <v>1199120</v>
          </cell>
          <cell r="P174">
            <v>3597360</v>
          </cell>
          <cell r="Q174">
            <v>1185900</v>
          </cell>
          <cell r="R174">
            <v>782600</v>
          </cell>
          <cell r="S174">
            <v>1118800</v>
          </cell>
          <cell r="T174">
            <v>898800</v>
          </cell>
          <cell r="U174">
            <v>1278560</v>
          </cell>
          <cell r="V174">
            <v>898800</v>
          </cell>
          <cell r="W174">
            <v>1098800</v>
          </cell>
          <cell r="X174">
            <v>1348200</v>
          </cell>
          <cell r="Y174">
            <v>898800</v>
          </cell>
          <cell r="Z174">
            <v>8323360</v>
          </cell>
          <cell r="AA174">
            <v>693600</v>
          </cell>
          <cell r="AB174">
            <v>15</v>
          </cell>
          <cell r="AC174">
            <v>0</v>
          </cell>
          <cell r="AD174">
            <v>484399.99999499996</v>
          </cell>
          <cell r="AE174">
            <v>40500</v>
          </cell>
          <cell r="AF174">
            <v>1920000</v>
          </cell>
          <cell r="AG174">
            <v>0</v>
          </cell>
          <cell r="AH174">
            <v>3540164</v>
          </cell>
        </row>
        <row r="175">
          <cell r="A175">
            <v>171</v>
          </cell>
          <cell r="B175">
            <v>19890009</v>
          </cell>
          <cell r="C175" t="str">
            <v>최영근</v>
          </cell>
          <cell r="D175">
            <v>19890009</v>
          </cell>
          <cell r="E175" t="str">
            <v>전산실</v>
          </cell>
          <cell r="F175" t="str">
            <v>남</v>
          </cell>
          <cell r="G175" t="str">
            <v>620103-1143411</v>
          </cell>
          <cell r="H175">
            <v>32599</v>
          </cell>
          <cell r="I175">
            <v>39356</v>
          </cell>
          <cell r="J175">
            <v>20.010958904109589</v>
          </cell>
          <cell r="K175">
            <v>1.4986301369863013</v>
          </cell>
          <cell r="L175">
            <v>76796.666666000005</v>
          </cell>
          <cell r="M175">
            <v>2924480</v>
          </cell>
          <cell r="N175">
            <v>2924480</v>
          </cell>
          <cell r="O175">
            <v>2924480</v>
          </cell>
          <cell r="P175">
            <v>8773440</v>
          </cell>
          <cell r="Q175">
            <v>2892300</v>
          </cell>
          <cell r="R175">
            <v>1921250</v>
          </cell>
          <cell r="S175">
            <v>2273670</v>
          </cell>
          <cell r="T175">
            <v>2053670</v>
          </cell>
          <cell r="U175">
            <v>2155880</v>
          </cell>
          <cell r="V175">
            <v>2053670</v>
          </cell>
          <cell r="W175">
            <v>2253670</v>
          </cell>
          <cell r="X175">
            <v>2444850</v>
          </cell>
          <cell r="Y175">
            <v>2053670</v>
          </cell>
          <cell r="Z175">
            <v>17210330</v>
          </cell>
          <cell r="AA175">
            <v>1434300</v>
          </cell>
          <cell r="AB175">
            <v>15</v>
          </cell>
          <cell r="AC175">
            <v>9</v>
          </cell>
          <cell r="AD175">
            <v>1843119.9999840001</v>
          </cell>
          <cell r="AE175">
            <v>153600</v>
          </cell>
          <cell r="AF175">
            <v>4480200</v>
          </cell>
          <cell r="AG175">
            <v>0</v>
          </cell>
          <cell r="AH175">
            <v>6714163</v>
          </cell>
        </row>
        <row r="176">
          <cell r="A176">
            <v>172</v>
          </cell>
          <cell r="B176">
            <v>20000010</v>
          </cell>
          <cell r="C176" t="str">
            <v>김유진</v>
          </cell>
          <cell r="D176">
            <v>20000010</v>
          </cell>
          <cell r="E176" t="str">
            <v>전산실</v>
          </cell>
          <cell r="F176" t="str">
            <v>남</v>
          </cell>
          <cell r="G176" t="str">
            <v>710814-1056715</v>
          </cell>
          <cell r="H176">
            <v>36612</v>
          </cell>
          <cell r="I176">
            <v>38899</v>
          </cell>
          <cell r="J176">
            <v>9.0164383561643842</v>
          </cell>
          <cell r="K176">
            <v>2.7506849315068491</v>
          </cell>
          <cell r="L176">
            <v>53590</v>
          </cell>
          <cell r="M176">
            <v>2003860</v>
          </cell>
          <cell r="N176">
            <v>2003860</v>
          </cell>
          <cell r="O176">
            <v>1975560</v>
          </cell>
          <cell r="P176">
            <v>5983280</v>
          </cell>
          <cell r="Q176">
            <v>1972500</v>
          </cell>
          <cell r="R176">
            <v>1428570</v>
          </cell>
          <cell r="S176">
            <v>1751290</v>
          </cell>
          <cell r="T176">
            <v>1531290</v>
          </cell>
          <cell r="U176">
            <v>1757240</v>
          </cell>
          <cell r="V176">
            <v>1531290</v>
          </cell>
          <cell r="W176">
            <v>1731290</v>
          </cell>
          <cell r="X176">
            <v>1946550</v>
          </cell>
          <cell r="Y176">
            <v>1531290</v>
          </cell>
          <cell r="Z176">
            <v>13208810</v>
          </cell>
          <cell r="AA176">
            <v>1100700</v>
          </cell>
          <cell r="AB176">
            <v>15</v>
          </cell>
          <cell r="AC176">
            <v>4</v>
          </cell>
          <cell r="AD176">
            <v>1018210</v>
          </cell>
          <cell r="AE176">
            <v>84900</v>
          </cell>
          <cell r="AF176">
            <v>3158100</v>
          </cell>
          <cell r="AG176">
            <v>0</v>
          </cell>
          <cell r="AH176">
            <v>8686938</v>
          </cell>
        </row>
        <row r="177">
          <cell r="A177">
            <v>173</v>
          </cell>
          <cell r="B177">
            <v>20010037</v>
          </cell>
          <cell r="C177" t="str">
            <v>정진일</v>
          </cell>
          <cell r="D177">
            <v>20010037</v>
          </cell>
          <cell r="E177" t="str">
            <v>전산실</v>
          </cell>
          <cell r="F177" t="str">
            <v>남</v>
          </cell>
          <cell r="G177" t="str">
            <v>700214-1453112</v>
          </cell>
          <cell r="H177">
            <v>37172</v>
          </cell>
          <cell r="I177">
            <v>39539</v>
          </cell>
          <cell r="J177">
            <v>7.4821917808219176</v>
          </cell>
          <cell r="K177">
            <v>0.99726027397260275</v>
          </cell>
          <cell r="L177">
            <v>54476.666665999997</v>
          </cell>
          <cell r="M177">
            <v>2079440</v>
          </cell>
          <cell r="N177">
            <v>2079440</v>
          </cell>
          <cell r="O177">
            <v>2064440</v>
          </cell>
          <cell r="P177">
            <v>6223320</v>
          </cell>
          <cell r="Q177">
            <v>2051700</v>
          </cell>
          <cell r="R177">
            <v>1488690</v>
          </cell>
          <cell r="S177">
            <v>1801870</v>
          </cell>
          <cell r="T177">
            <v>1581870</v>
          </cell>
          <cell r="U177">
            <v>1795160</v>
          </cell>
          <cell r="V177">
            <v>1581870</v>
          </cell>
          <cell r="W177">
            <v>1781870</v>
          </cell>
          <cell r="X177">
            <v>1954100</v>
          </cell>
          <cell r="Y177">
            <v>1581870</v>
          </cell>
          <cell r="Z177">
            <v>13567300</v>
          </cell>
          <cell r="AA177">
            <v>1130700</v>
          </cell>
          <cell r="AB177">
            <v>15</v>
          </cell>
          <cell r="AC177">
            <v>3</v>
          </cell>
          <cell r="AD177">
            <v>980579.99998799991</v>
          </cell>
          <cell r="AE177">
            <v>81600</v>
          </cell>
          <cell r="AF177">
            <v>3264000</v>
          </cell>
          <cell r="AG177">
            <v>0</v>
          </cell>
          <cell r="AH177">
            <v>3255058</v>
          </cell>
        </row>
        <row r="178">
          <cell r="A178">
            <v>174</v>
          </cell>
          <cell r="B178">
            <v>20040025</v>
          </cell>
          <cell r="C178" t="str">
            <v>이범선</v>
          </cell>
          <cell r="D178">
            <v>20040025</v>
          </cell>
          <cell r="E178" t="str">
            <v>전산실</v>
          </cell>
          <cell r="F178" t="str">
            <v>남</v>
          </cell>
          <cell r="G178" t="str">
            <v>770408-1474214</v>
          </cell>
          <cell r="H178">
            <v>38072</v>
          </cell>
          <cell r="I178">
            <v>38072</v>
          </cell>
          <cell r="J178">
            <v>5.0164383561643833</v>
          </cell>
          <cell r="K178">
            <v>5.0164383561643833</v>
          </cell>
          <cell r="L178">
            <v>42300</v>
          </cell>
          <cell r="M178">
            <v>1529350</v>
          </cell>
          <cell r="N178">
            <v>1529350</v>
          </cell>
          <cell r="O178">
            <v>1534350</v>
          </cell>
          <cell r="P178">
            <v>4593050</v>
          </cell>
          <cell r="Q178">
            <v>1514100</v>
          </cell>
          <cell r="R178">
            <v>1124880</v>
          </cell>
          <cell r="S178">
            <v>1439890</v>
          </cell>
          <cell r="T178">
            <v>1219890</v>
          </cell>
          <cell r="U178">
            <v>1518800</v>
          </cell>
          <cell r="V178">
            <v>1219890</v>
          </cell>
          <cell r="W178">
            <v>1419890</v>
          </cell>
          <cell r="X178">
            <v>1648500</v>
          </cell>
          <cell r="Y178">
            <v>1219890</v>
          </cell>
          <cell r="Z178">
            <v>10811630</v>
          </cell>
          <cell r="AA178">
            <v>900900</v>
          </cell>
          <cell r="AB178">
            <v>15</v>
          </cell>
          <cell r="AC178">
            <v>2</v>
          </cell>
          <cell r="AD178">
            <v>719100</v>
          </cell>
          <cell r="AE178">
            <v>60000</v>
          </cell>
          <cell r="AF178">
            <v>2475000</v>
          </cell>
          <cell r="AG178">
            <v>0.5</v>
          </cell>
          <cell r="AH178">
            <v>13653185</v>
          </cell>
        </row>
        <row r="179">
          <cell r="A179">
            <v>175</v>
          </cell>
          <cell r="B179">
            <v>20070032</v>
          </cell>
          <cell r="C179" t="str">
            <v>김성연</v>
          </cell>
          <cell r="D179">
            <v>20070032</v>
          </cell>
          <cell r="E179" t="str">
            <v>전산실</v>
          </cell>
          <cell r="F179" t="str">
            <v>여</v>
          </cell>
          <cell r="G179" t="str">
            <v>840718-2030813</v>
          </cell>
          <cell r="H179">
            <v>39258</v>
          </cell>
          <cell r="I179">
            <v>39258</v>
          </cell>
          <cell r="J179">
            <v>1.7671232876712328</v>
          </cell>
          <cell r="K179">
            <v>1.7671232876712328</v>
          </cell>
          <cell r="L179">
            <v>33106.666665999997</v>
          </cell>
          <cell r="M179">
            <v>1187180</v>
          </cell>
          <cell r="N179">
            <v>1187180</v>
          </cell>
          <cell r="O179">
            <v>1187180</v>
          </cell>
          <cell r="P179">
            <v>3561540</v>
          </cell>
          <cell r="Q179">
            <v>1174200</v>
          </cell>
          <cell r="R179">
            <v>731000</v>
          </cell>
          <cell r="S179">
            <v>1138200</v>
          </cell>
          <cell r="T179">
            <v>918200</v>
          </cell>
          <cell r="U179">
            <v>1301840</v>
          </cell>
          <cell r="V179">
            <v>918200</v>
          </cell>
          <cell r="W179">
            <v>1118200</v>
          </cell>
          <cell r="X179">
            <v>1377300</v>
          </cell>
          <cell r="Y179">
            <v>918200</v>
          </cell>
          <cell r="Z179">
            <v>8421140</v>
          </cell>
          <cell r="AA179">
            <v>701700</v>
          </cell>
          <cell r="AB179">
            <v>15</v>
          </cell>
          <cell r="AC179">
            <v>0</v>
          </cell>
          <cell r="AD179">
            <v>496599.99998999998</v>
          </cell>
          <cell r="AE179">
            <v>41400</v>
          </cell>
          <cell r="AF179">
            <v>1917300</v>
          </cell>
          <cell r="AG179">
            <v>0</v>
          </cell>
          <cell r="AH179">
            <v>3388105</v>
          </cell>
        </row>
        <row r="180">
          <cell r="A180">
            <v>176</v>
          </cell>
          <cell r="B180">
            <v>19890008</v>
          </cell>
          <cell r="C180" t="str">
            <v>전해주</v>
          </cell>
          <cell r="D180">
            <v>19890008</v>
          </cell>
          <cell r="E180" t="str">
            <v>제조관리부</v>
          </cell>
          <cell r="F180" t="str">
            <v>남</v>
          </cell>
          <cell r="G180" t="str">
            <v>600705-1056511</v>
          </cell>
          <cell r="H180">
            <v>32599</v>
          </cell>
          <cell r="I180">
            <v>39356</v>
          </cell>
          <cell r="J180">
            <v>20.010958904109589</v>
          </cell>
          <cell r="K180">
            <v>1.4986301369863013</v>
          </cell>
          <cell r="L180">
            <v>77053.333333000002</v>
          </cell>
          <cell r="M180">
            <v>2838340</v>
          </cell>
          <cell r="N180">
            <v>2838340</v>
          </cell>
          <cell r="O180">
            <v>2838340</v>
          </cell>
          <cell r="P180">
            <v>8515020</v>
          </cell>
          <cell r="Q180">
            <v>2807100</v>
          </cell>
          <cell r="R180">
            <v>2048510</v>
          </cell>
          <cell r="S180">
            <v>2387380</v>
          </cell>
          <cell r="T180">
            <v>2167380</v>
          </cell>
          <cell r="U180">
            <v>2247920</v>
          </cell>
          <cell r="V180">
            <v>2167380</v>
          </cell>
          <cell r="W180">
            <v>2367380</v>
          </cell>
          <cell r="X180">
            <v>2559900</v>
          </cell>
          <cell r="Y180">
            <v>2167380</v>
          </cell>
          <cell r="Z180">
            <v>18113230</v>
          </cell>
          <cell r="AA180">
            <v>1509300</v>
          </cell>
          <cell r="AB180">
            <v>15</v>
          </cell>
          <cell r="AC180">
            <v>9</v>
          </cell>
          <cell r="AD180">
            <v>1849279.9999919999</v>
          </cell>
          <cell r="AE180">
            <v>154200</v>
          </cell>
          <cell r="AF180">
            <v>4470600</v>
          </cell>
          <cell r="AG180">
            <v>0</v>
          </cell>
          <cell r="AH180">
            <v>6699776</v>
          </cell>
        </row>
        <row r="181">
          <cell r="A181">
            <v>177</v>
          </cell>
          <cell r="B181">
            <v>19890014</v>
          </cell>
          <cell r="C181" t="str">
            <v>김영훈</v>
          </cell>
          <cell r="D181">
            <v>19890014</v>
          </cell>
          <cell r="E181" t="str">
            <v>제조관리부</v>
          </cell>
          <cell r="F181" t="str">
            <v>남</v>
          </cell>
          <cell r="G181" t="str">
            <v>631102-1143218</v>
          </cell>
          <cell r="H181">
            <v>32599</v>
          </cell>
          <cell r="I181">
            <v>39326</v>
          </cell>
          <cell r="J181">
            <v>20.010958904109589</v>
          </cell>
          <cell r="K181">
            <v>1.5808219178082192</v>
          </cell>
          <cell r="L181">
            <v>65333.333333000002</v>
          </cell>
          <cell r="M181">
            <v>2569000</v>
          </cell>
          <cell r="N181">
            <v>2609000</v>
          </cell>
          <cell r="O181">
            <v>2569000</v>
          </cell>
          <cell r="P181">
            <v>7747000</v>
          </cell>
          <cell r="Q181">
            <v>2553900</v>
          </cell>
          <cell r="R181">
            <v>2024580</v>
          </cell>
          <cell r="S181">
            <v>2104900</v>
          </cell>
          <cell r="T181">
            <v>1884900</v>
          </cell>
          <cell r="U181">
            <v>2054000</v>
          </cell>
          <cell r="V181">
            <v>1884900</v>
          </cell>
          <cell r="W181">
            <v>2084900</v>
          </cell>
          <cell r="X181">
            <v>2317500</v>
          </cell>
          <cell r="Y181">
            <v>1884900</v>
          </cell>
          <cell r="Z181">
            <v>16240580</v>
          </cell>
          <cell r="AA181">
            <v>1353300</v>
          </cell>
          <cell r="AB181">
            <v>15</v>
          </cell>
          <cell r="AC181">
            <v>9</v>
          </cell>
          <cell r="AD181">
            <v>1567999.9999919999</v>
          </cell>
          <cell r="AE181">
            <v>130800</v>
          </cell>
          <cell r="AF181">
            <v>4038000</v>
          </cell>
          <cell r="AG181">
            <v>0</v>
          </cell>
          <cell r="AH181">
            <v>6383359</v>
          </cell>
        </row>
        <row r="182">
          <cell r="A182">
            <v>178</v>
          </cell>
          <cell r="B182">
            <v>19940006</v>
          </cell>
          <cell r="C182" t="str">
            <v>이희욱</v>
          </cell>
          <cell r="D182">
            <v>19940006</v>
          </cell>
          <cell r="E182" t="str">
            <v>제조관리부</v>
          </cell>
          <cell r="F182" t="str">
            <v>남</v>
          </cell>
          <cell r="G182" t="str">
            <v>731212-1470924</v>
          </cell>
          <cell r="H182">
            <v>34550</v>
          </cell>
          <cell r="I182">
            <v>39356</v>
          </cell>
          <cell r="J182">
            <v>14.665753424657535</v>
          </cell>
          <cell r="K182">
            <v>1.4986301369863013</v>
          </cell>
          <cell r="L182">
            <v>44216.666665999997</v>
          </cell>
          <cell r="M182">
            <v>1820470</v>
          </cell>
          <cell r="N182">
            <v>1760470</v>
          </cell>
          <cell r="O182">
            <v>1700470</v>
          </cell>
          <cell r="P182">
            <v>5281410</v>
          </cell>
          <cell r="Q182">
            <v>1741200</v>
          </cell>
          <cell r="R182">
            <v>1243200</v>
          </cell>
          <cell r="S182">
            <v>1542570</v>
          </cell>
          <cell r="T182">
            <v>1322570</v>
          </cell>
          <cell r="U182">
            <v>1629800</v>
          </cell>
          <cell r="V182">
            <v>1322570</v>
          </cell>
          <cell r="W182">
            <v>1522570</v>
          </cell>
          <cell r="X182">
            <v>1787250</v>
          </cell>
          <cell r="Y182">
            <v>1322570</v>
          </cell>
          <cell r="Z182">
            <v>11693100</v>
          </cell>
          <cell r="AA182">
            <v>974400</v>
          </cell>
          <cell r="AB182">
            <v>15</v>
          </cell>
          <cell r="AC182">
            <v>7</v>
          </cell>
          <cell r="AD182">
            <v>972766.66665199993</v>
          </cell>
          <cell r="AE182">
            <v>81000</v>
          </cell>
          <cell r="AF182">
            <v>2796600</v>
          </cell>
          <cell r="AG182">
            <v>0</v>
          </cell>
          <cell r="AH182">
            <v>4191069</v>
          </cell>
        </row>
        <row r="183">
          <cell r="A183">
            <v>179</v>
          </cell>
          <cell r="B183">
            <v>19970019</v>
          </cell>
          <cell r="C183" t="str">
            <v>손은주</v>
          </cell>
          <cell r="D183">
            <v>19970019</v>
          </cell>
          <cell r="E183" t="str">
            <v>제조관리부</v>
          </cell>
          <cell r="F183" t="str">
            <v>여</v>
          </cell>
          <cell r="G183" t="str">
            <v>770426-2472311</v>
          </cell>
          <cell r="H183">
            <v>35668</v>
          </cell>
          <cell r="I183">
            <v>35668</v>
          </cell>
          <cell r="J183">
            <v>11.602739726027398</v>
          </cell>
          <cell r="K183">
            <v>11.602739726027398</v>
          </cell>
          <cell r="L183">
            <v>38366.666665999997</v>
          </cell>
          <cell r="M183">
            <v>1528650</v>
          </cell>
          <cell r="N183">
            <v>1508650</v>
          </cell>
          <cell r="O183">
            <v>1448650</v>
          </cell>
          <cell r="P183">
            <v>4485950</v>
          </cell>
          <cell r="Q183">
            <v>1479000</v>
          </cell>
          <cell r="R183">
            <v>1001160</v>
          </cell>
          <cell r="S183">
            <v>1349240</v>
          </cell>
          <cell r="T183">
            <v>1129240</v>
          </cell>
          <cell r="U183">
            <v>1443200</v>
          </cell>
          <cell r="V183">
            <v>1129240</v>
          </cell>
          <cell r="W183">
            <v>1329240</v>
          </cell>
          <cell r="X183">
            <v>1554000</v>
          </cell>
          <cell r="Y183">
            <v>1129240</v>
          </cell>
          <cell r="Z183">
            <v>10064560</v>
          </cell>
          <cell r="AA183">
            <v>838800</v>
          </cell>
          <cell r="AB183">
            <v>15</v>
          </cell>
          <cell r="AC183">
            <v>5</v>
          </cell>
          <cell r="AD183">
            <v>767333.33331999998</v>
          </cell>
          <cell r="AE183">
            <v>63900</v>
          </cell>
          <cell r="AF183">
            <v>2381700</v>
          </cell>
          <cell r="AG183">
            <v>3</v>
          </cell>
          <cell r="AH183">
            <v>34779345</v>
          </cell>
        </row>
        <row r="184">
          <cell r="A184">
            <v>180</v>
          </cell>
          <cell r="B184">
            <v>20010018</v>
          </cell>
          <cell r="C184" t="str">
            <v>이춘광주</v>
          </cell>
          <cell r="D184">
            <v>20010018</v>
          </cell>
          <cell r="E184" t="str">
            <v>제조관리부</v>
          </cell>
          <cell r="F184" t="str">
            <v>남</v>
          </cell>
          <cell r="G184" t="str">
            <v>750225-1658918</v>
          </cell>
          <cell r="H184">
            <v>37049</v>
          </cell>
          <cell r="I184">
            <v>39356</v>
          </cell>
          <cell r="J184">
            <v>7.8191780821917805</v>
          </cell>
          <cell r="K184">
            <v>1.4986301369863013</v>
          </cell>
          <cell r="L184">
            <v>43763.333333000002</v>
          </cell>
          <cell r="M184">
            <v>1649830</v>
          </cell>
          <cell r="N184">
            <v>1629830</v>
          </cell>
          <cell r="O184">
            <v>1629830</v>
          </cell>
          <cell r="P184">
            <v>4909490</v>
          </cell>
          <cell r="Q184">
            <v>1618500</v>
          </cell>
          <cell r="R184">
            <v>1207680</v>
          </cell>
          <cell r="S184">
            <v>1516850</v>
          </cell>
          <cell r="T184">
            <v>1296850</v>
          </cell>
          <cell r="U184">
            <v>1589480</v>
          </cell>
          <cell r="V184">
            <v>1296850</v>
          </cell>
          <cell r="W184">
            <v>1496850</v>
          </cell>
          <cell r="X184">
            <v>1736850</v>
          </cell>
          <cell r="Y184">
            <v>1296850</v>
          </cell>
          <cell r="Z184">
            <v>11438260</v>
          </cell>
          <cell r="AA184">
            <v>953100</v>
          </cell>
          <cell r="AB184">
            <v>15</v>
          </cell>
          <cell r="AC184">
            <v>3</v>
          </cell>
          <cell r="AD184">
            <v>787739.99999400007</v>
          </cell>
          <cell r="AE184">
            <v>65700</v>
          </cell>
          <cell r="AF184">
            <v>2637300</v>
          </cell>
          <cell r="AG184">
            <v>0</v>
          </cell>
          <cell r="AH184">
            <v>3952337</v>
          </cell>
        </row>
        <row r="185">
          <cell r="A185">
            <v>181</v>
          </cell>
          <cell r="B185">
            <v>20020006</v>
          </cell>
          <cell r="C185" t="str">
            <v>한연란</v>
          </cell>
          <cell r="D185">
            <v>20020006</v>
          </cell>
          <cell r="E185" t="str">
            <v>제조관리부</v>
          </cell>
          <cell r="F185" t="str">
            <v>여</v>
          </cell>
          <cell r="G185" t="str">
            <v>811020-2064018</v>
          </cell>
          <cell r="H185">
            <v>37326</v>
          </cell>
          <cell r="I185">
            <v>37326</v>
          </cell>
          <cell r="J185">
            <v>7.0602739726027401</v>
          </cell>
          <cell r="K185">
            <v>7.0602739726027401</v>
          </cell>
          <cell r="L185">
            <v>34043.333333000002</v>
          </cell>
          <cell r="M185">
            <v>1314490</v>
          </cell>
          <cell r="N185">
            <v>1374490</v>
          </cell>
          <cell r="O185">
            <v>1319490</v>
          </cell>
          <cell r="P185">
            <v>4008470</v>
          </cell>
          <cell r="Q185">
            <v>1321500</v>
          </cell>
          <cell r="R185">
            <v>891500</v>
          </cell>
          <cell r="S185">
            <v>1171300</v>
          </cell>
          <cell r="T185">
            <v>951300</v>
          </cell>
          <cell r="U185">
            <v>1341560</v>
          </cell>
          <cell r="V185">
            <v>951300</v>
          </cell>
          <cell r="W185">
            <v>1151300</v>
          </cell>
          <cell r="X185">
            <v>1426950</v>
          </cell>
          <cell r="Y185">
            <v>951300</v>
          </cell>
          <cell r="Z185">
            <v>8836510</v>
          </cell>
          <cell r="AA185">
            <v>736500</v>
          </cell>
          <cell r="AB185">
            <v>15</v>
          </cell>
          <cell r="AC185">
            <v>3</v>
          </cell>
          <cell r="AD185">
            <v>612779.99999400007</v>
          </cell>
          <cell r="AE185">
            <v>51000</v>
          </cell>
          <cell r="AF185">
            <v>2109000</v>
          </cell>
          <cell r="AG185">
            <v>1</v>
          </cell>
          <cell r="AH185">
            <v>16999118</v>
          </cell>
        </row>
        <row r="186">
          <cell r="A186">
            <v>182</v>
          </cell>
          <cell r="B186">
            <v>20050039</v>
          </cell>
          <cell r="C186" t="str">
            <v>이정애</v>
          </cell>
          <cell r="D186">
            <v>20050039</v>
          </cell>
          <cell r="E186" t="str">
            <v>제조관리부</v>
          </cell>
          <cell r="F186" t="str">
            <v>여</v>
          </cell>
          <cell r="G186" t="str">
            <v>821121-2008911</v>
          </cell>
          <cell r="H186">
            <v>38547</v>
          </cell>
          <cell r="I186">
            <v>38547</v>
          </cell>
          <cell r="J186">
            <v>3.7150684931506848</v>
          </cell>
          <cell r="K186">
            <v>3.7150684931506848</v>
          </cell>
          <cell r="L186">
            <v>33186.666665999997</v>
          </cell>
          <cell r="M186">
            <v>1309940</v>
          </cell>
          <cell r="N186">
            <v>1269940</v>
          </cell>
          <cell r="O186">
            <v>1309940</v>
          </cell>
          <cell r="P186">
            <v>3889820</v>
          </cell>
          <cell r="Q186">
            <v>1282500</v>
          </cell>
          <cell r="R186">
            <v>867000</v>
          </cell>
          <cell r="S186">
            <v>1145600</v>
          </cell>
          <cell r="T186">
            <v>925600</v>
          </cell>
          <cell r="U186">
            <v>1310720</v>
          </cell>
          <cell r="V186">
            <v>925600</v>
          </cell>
          <cell r="W186">
            <v>1125600</v>
          </cell>
          <cell r="X186">
            <v>1388400</v>
          </cell>
          <cell r="Y186">
            <v>925600</v>
          </cell>
          <cell r="Z186">
            <v>8614120</v>
          </cell>
          <cell r="AA186">
            <v>717900</v>
          </cell>
          <cell r="AB186">
            <v>15</v>
          </cell>
          <cell r="AC186">
            <v>1</v>
          </cell>
          <cell r="AD186">
            <v>530986.66665599996</v>
          </cell>
          <cell r="AE186">
            <v>44100</v>
          </cell>
          <cell r="AF186">
            <v>2044500</v>
          </cell>
          <cell r="AG186">
            <v>0</v>
          </cell>
          <cell r="AH186">
            <v>7595458</v>
          </cell>
        </row>
        <row r="187">
          <cell r="A187">
            <v>183</v>
          </cell>
          <cell r="B187">
            <v>20070004</v>
          </cell>
          <cell r="C187" t="str">
            <v>김태근</v>
          </cell>
          <cell r="D187">
            <v>20070004</v>
          </cell>
          <cell r="E187" t="str">
            <v>제조관리부</v>
          </cell>
          <cell r="F187" t="str">
            <v>남</v>
          </cell>
          <cell r="G187" t="str">
            <v>820612-1775324</v>
          </cell>
          <cell r="H187">
            <v>39133</v>
          </cell>
          <cell r="I187">
            <v>39133</v>
          </cell>
          <cell r="J187">
            <v>2.1095890410958904</v>
          </cell>
          <cell r="K187">
            <v>2.1095890410958904</v>
          </cell>
          <cell r="L187">
            <v>37706.666665999997</v>
          </cell>
          <cell r="M187">
            <v>1385880</v>
          </cell>
          <cell r="N187">
            <v>1410880</v>
          </cell>
          <cell r="O187">
            <v>1390880</v>
          </cell>
          <cell r="P187">
            <v>4187640</v>
          </cell>
          <cell r="Q187">
            <v>1380600</v>
          </cell>
          <cell r="R187">
            <v>996000</v>
          </cell>
          <cell r="S187">
            <v>1281200</v>
          </cell>
          <cell r="T187">
            <v>1061200</v>
          </cell>
          <cell r="U187">
            <v>1473440</v>
          </cell>
          <cell r="V187">
            <v>1061200</v>
          </cell>
          <cell r="W187">
            <v>1261200</v>
          </cell>
          <cell r="X187">
            <v>1591800</v>
          </cell>
          <cell r="Y187">
            <v>1061200</v>
          </cell>
          <cell r="Z187">
            <v>9787240</v>
          </cell>
          <cell r="AA187">
            <v>815700</v>
          </cell>
          <cell r="AB187">
            <v>15</v>
          </cell>
          <cell r="AC187">
            <v>0</v>
          </cell>
          <cell r="AD187">
            <v>565599.99998999992</v>
          </cell>
          <cell r="AE187">
            <v>47100</v>
          </cell>
          <cell r="AF187">
            <v>2243400</v>
          </cell>
          <cell r="AG187">
            <v>0</v>
          </cell>
          <cell r="AH187">
            <v>4732652</v>
          </cell>
        </row>
        <row r="188">
          <cell r="A188">
            <v>184</v>
          </cell>
          <cell r="B188">
            <v>20070037</v>
          </cell>
          <cell r="C188" t="str">
            <v>김학준</v>
          </cell>
          <cell r="D188">
            <v>20070037</v>
          </cell>
          <cell r="E188" t="str">
            <v>제조관리부</v>
          </cell>
          <cell r="F188" t="str">
            <v>남</v>
          </cell>
          <cell r="G188" t="str">
            <v>720822-1029514</v>
          </cell>
          <cell r="H188">
            <v>39310</v>
          </cell>
          <cell r="I188">
            <v>39310</v>
          </cell>
          <cell r="J188">
            <v>1.6246575342465754</v>
          </cell>
          <cell r="K188">
            <v>1.6246575342465754</v>
          </cell>
          <cell r="L188">
            <v>47966.666665999997</v>
          </cell>
          <cell r="M188">
            <v>1754850</v>
          </cell>
          <cell r="N188">
            <v>1754850</v>
          </cell>
          <cell r="O188">
            <v>1754850</v>
          </cell>
          <cell r="P188">
            <v>5264550</v>
          </cell>
          <cell r="Q188">
            <v>1735500</v>
          </cell>
          <cell r="R188">
            <v>1314420</v>
          </cell>
          <cell r="S188">
            <v>1557600</v>
          </cell>
          <cell r="T188">
            <v>1407600</v>
          </cell>
          <cell r="U188">
            <v>1668800</v>
          </cell>
          <cell r="V188">
            <v>1407600</v>
          </cell>
          <cell r="W188">
            <v>1607600</v>
          </cell>
          <cell r="X188">
            <v>1836000</v>
          </cell>
          <cell r="Y188">
            <v>1407600</v>
          </cell>
          <cell r="Z188">
            <v>12207220</v>
          </cell>
          <cell r="AA188">
            <v>1017300</v>
          </cell>
          <cell r="AB188">
            <v>15</v>
          </cell>
          <cell r="AC188">
            <v>0</v>
          </cell>
          <cell r="AD188">
            <v>719499.99998999992</v>
          </cell>
          <cell r="AE188">
            <v>60000</v>
          </cell>
          <cell r="AF188">
            <v>2812800</v>
          </cell>
          <cell r="AG188">
            <v>0</v>
          </cell>
          <cell r="AH188">
            <v>4569837</v>
          </cell>
        </row>
        <row r="189">
          <cell r="A189">
            <v>185</v>
          </cell>
          <cell r="B189">
            <v>20090002</v>
          </cell>
          <cell r="C189" t="str">
            <v>최혜정</v>
          </cell>
          <cell r="D189">
            <v>20090002</v>
          </cell>
          <cell r="E189" t="str">
            <v>제조관리부</v>
          </cell>
          <cell r="F189" t="str">
            <v>여</v>
          </cell>
          <cell r="G189" t="str">
            <v>900322-2151819</v>
          </cell>
          <cell r="H189">
            <v>39846</v>
          </cell>
          <cell r="I189">
            <v>39846</v>
          </cell>
          <cell r="J189">
            <v>0.15616438356164383</v>
          </cell>
          <cell r="K189">
            <v>0.15616438356164383</v>
          </cell>
          <cell r="L189">
            <v>29443.333332999999</v>
          </cell>
          <cell r="M189">
            <v>0</v>
          </cell>
          <cell r="N189">
            <v>945720</v>
          </cell>
          <cell r="O189">
            <v>1070790</v>
          </cell>
          <cell r="P189">
            <v>2016510</v>
          </cell>
          <cell r="Q189">
            <v>664800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57280</v>
          </cell>
          <cell r="Z189">
            <v>57280</v>
          </cell>
          <cell r="AA189">
            <v>4800</v>
          </cell>
          <cell r="AB189">
            <v>0</v>
          </cell>
          <cell r="AC189">
            <v>-1</v>
          </cell>
          <cell r="AD189">
            <v>-29443.333332999999</v>
          </cell>
          <cell r="AE189">
            <v>-2400</v>
          </cell>
          <cell r="AF189">
            <v>667200</v>
          </cell>
          <cell r="AG189">
            <v>0</v>
          </cell>
          <cell r="AH189" t="str">
            <v>퇴직금없음</v>
          </cell>
        </row>
        <row r="190">
          <cell r="A190">
            <v>186</v>
          </cell>
          <cell r="B190">
            <v>20090003</v>
          </cell>
          <cell r="C190" t="str">
            <v>이진경</v>
          </cell>
          <cell r="D190">
            <v>20090003</v>
          </cell>
          <cell r="E190" t="str">
            <v>제조관리부</v>
          </cell>
          <cell r="F190" t="str">
            <v>여</v>
          </cell>
          <cell r="G190" t="str">
            <v>880625-2469519</v>
          </cell>
          <cell r="H190">
            <v>39847</v>
          </cell>
          <cell r="I190">
            <v>39847</v>
          </cell>
          <cell r="J190">
            <v>0.15342465753424658</v>
          </cell>
          <cell r="K190">
            <v>0.15342465753424658</v>
          </cell>
          <cell r="L190">
            <v>30064</v>
          </cell>
          <cell r="M190">
            <v>0</v>
          </cell>
          <cell r="N190">
            <v>1009240</v>
          </cell>
          <cell r="O190">
            <v>1152210</v>
          </cell>
          <cell r="P190">
            <v>2161450</v>
          </cell>
          <cell r="Q190">
            <v>712500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58580</v>
          </cell>
          <cell r="Z190">
            <v>58580</v>
          </cell>
          <cell r="AA190">
            <v>4800</v>
          </cell>
          <cell r="AB190">
            <v>0</v>
          </cell>
          <cell r="AC190">
            <v>-1</v>
          </cell>
          <cell r="AD190">
            <v>-30064</v>
          </cell>
          <cell r="AE190">
            <v>-2400</v>
          </cell>
          <cell r="AF190">
            <v>714900</v>
          </cell>
          <cell r="AG190">
            <v>0</v>
          </cell>
          <cell r="AH190" t="str">
            <v>퇴직금없음</v>
          </cell>
        </row>
        <row r="191">
          <cell r="A191">
            <v>187</v>
          </cell>
          <cell r="B191">
            <v>19890003</v>
          </cell>
          <cell r="C191" t="str">
            <v>안광옥</v>
          </cell>
          <cell r="D191">
            <v>19890003</v>
          </cell>
          <cell r="E191" t="str">
            <v>제조관리부2</v>
          </cell>
          <cell r="F191" t="str">
            <v>남</v>
          </cell>
          <cell r="G191" t="str">
            <v>581011-1822510</v>
          </cell>
          <cell r="H191">
            <v>32524</v>
          </cell>
          <cell r="I191">
            <v>39356</v>
          </cell>
          <cell r="J191">
            <v>20.216438356164385</v>
          </cell>
          <cell r="K191">
            <v>1.4986301369863013</v>
          </cell>
          <cell r="L191">
            <v>74896.666666000005</v>
          </cell>
          <cell r="M191">
            <v>2713930</v>
          </cell>
          <cell r="N191">
            <v>2713930</v>
          </cell>
          <cell r="O191">
            <v>2713930</v>
          </cell>
          <cell r="P191">
            <v>8141790</v>
          </cell>
          <cell r="Q191">
            <v>2684100</v>
          </cell>
          <cell r="R191">
            <v>2002600</v>
          </cell>
          <cell r="S191">
            <v>2359880</v>
          </cell>
          <cell r="T191">
            <v>2139880</v>
          </cell>
          <cell r="U191">
            <v>2254280</v>
          </cell>
          <cell r="V191">
            <v>2139880</v>
          </cell>
          <cell r="W191">
            <v>2339880</v>
          </cell>
          <cell r="X191">
            <v>2567850</v>
          </cell>
          <cell r="Y191">
            <v>2139880</v>
          </cell>
          <cell r="Z191">
            <v>17944130</v>
          </cell>
          <cell r="AA191">
            <v>1495200</v>
          </cell>
          <cell r="AB191">
            <v>15</v>
          </cell>
          <cell r="AC191">
            <v>9</v>
          </cell>
          <cell r="AD191">
            <v>1797519.9999840001</v>
          </cell>
          <cell r="AE191">
            <v>149700</v>
          </cell>
          <cell r="AF191">
            <v>4329000</v>
          </cell>
          <cell r="AG191">
            <v>0</v>
          </cell>
          <cell r="AH191">
            <v>6487570</v>
          </cell>
        </row>
        <row r="192">
          <cell r="A192">
            <v>188</v>
          </cell>
          <cell r="B192">
            <v>19930006</v>
          </cell>
          <cell r="C192" t="str">
            <v>장호철</v>
          </cell>
          <cell r="D192">
            <v>19930006</v>
          </cell>
          <cell r="E192" t="str">
            <v>제조관리부2</v>
          </cell>
          <cell r="F192" t="str">
            <v>남</v>
          </cell>
          <cell r="G192" t="str">
            <v>680503-1144114</v>
          </cell>
          <cell r="H192">
            <v>34255</v>
          </cell>
          <cell r="I192">
            <v>39356</v>
          </cell>
          <cell r="J192">
            <v>15.473972602739726</v>
          </cell>
          <cell r="K192">
            <v>1.4986301369863013</v>
          </cell>
          <cell r="L192">
            <v>54546.666665999997</v>
          </cell>
          <cell r="M192">
            <v>1991860</v>
          </cell>
          <cell r="N192">
            <v>1991860</v>
          </cell>
          <cell r="O192">
            <v>1991860</v>
          </cell>
          <cell r="P192">
            <v>5975580</v>
          </cell>
          <cell r="Q192">
            <v>1970100</v>
          </cell>
          <cell r="R192">
            <v>1491070</v>
          </cell>
          <cell r="S192">
            <v>1804370</v>
          </cell>
          <cell r="T192">
            <v>1584370</v>
          </cell>
          <cell r="U192">
            <v>1797680</v>
          </cell>
          <cell r="V192">
            <v>1584370</v>
          </cell>
          <cell r="W192">
            <v>1784370</v>
          </cell>
          <cell r="X192">
            <v>1997100</v>
          </cell>
          <cell r="Y192">
            <v>1584370</v>
          </cell>
          <cell r="Z192">
            <v>13627700</v>
          </cell>
          <cell r="AA192">
            <v>1135500</v>
          </cell>
          <cell r="AB192">
            <v>15</v>
          </cell>
          <cell r="AC192">
            <v>7</v>
          </cell>
          <cell r="AD192">
            <v>1200026.666652</v>
          </cell>
          <cell r="AE192">
            <v>99900</v>
          </cell>
          <cell r="AF192">
            <v>3205500</v>
          </cell>
          <cell r="AG192">
            <v>0</v>
          </cell>
          <cell r="AH192">
            <v>4803859</v>
          </cell>
        </row>
        <row r="193">
          <cell r="A193">
            <v>189</v>
          </cell>
          <cell r="B193">
            <v>19940005</v>
          </cell>
          <cell r="C193" t="str">
            <v>한승희</v>
          </cell>
          <cell r="D193">
            <v>19940005</v>
          </cell>
          <cell r="E193" t="str">
            <v>제조관리부2</v>
          </cell>
          <cell r="F193" t="str">
            <v>여</v>
          </cell>
          <cell r="G193" t="str">
            <v>761111-2332818</v>
          </cell>
          <cell r="H193">
            <v>34540</v>
          </cell>
          <cell r="I193">
            <v>38899</v>
          </cell>
          <cell r="J193">
            <v>14.693150684931506</v>
          </cell>
          <cell r="K193">
            <v>2.7506849315068491</v>
          </cell>
          <cell r="L193">
            <v>39356.666665999997</v>
          </cell>
          <cell r="M193">
            <v>1477800</v>
          </cell>
          <cell r="N193">
            <v>1457800</v>
          </cell>
          <cell r="O193">
            <v>1477800</v>
          </cell>
          <cell r="P193">
            <v>4413400</v>
          </cell>
          <cell r="Q193">
            <v>1455000</v>
          </cell>
          <cell r="R193">
            <v>1095450</v>
          </cell>
          <cell r="S193">
            <v>1381610</v>
          </cell>
          <cell r="T193">
            <v>1161610</v>
          </cell>
          <cell r="U193">
            <v>1478840</v>
          </cell>
          <cell r="V193">
            <v>1161610</v>
          </cell>
          <cell r="W193">
            <v>1361610</v>
          </cell>
          <cell r="X193">
            <v>1598550</v>
          </cell>
          <cell r="Y193">
            <v>1161610</v>
          </cell>
          <cell r="Z193">
            <v>10400890</v>
          </cell>
          <cell r="AA193">
            <v>866700</v>
          </cell>
          <cell r="AB193">
            <v>15</v>
          </cell>
          <cell r="AC193">
            <v>7</v>
          </cell>
          <cell r="AD193">
            <v>865846.66665199993</v>
          </cell>
          <cell r="AE193">
            <v>72300</v>
          </cell>
          <cell r="AF193">
            <v>2394000</v>
          </cell>
          <cell r="AG193">
            <v>0</v>
          </cell>
          <cell r="AH193">
            <v>6585140</v>
          </cell>
        </row>
        <row r="194">
          <cell r="A194">
            <v>190</v>
          </cell>
          <cell r="B194">
            <v>20010047</v>
          </cell>
          <cell r="C194" t="str">
            <v>이윤경</v>
          </cell>
          <cell r="D194">
            <v>20010047</v>
          </cell>
          <cell r="E194" t="str">
            <v>제조관리부2</v>
          </cell>
          <cell r="F194" t="str">
            <v>여</v>
          </cell>
          <cell r="G194" t="str">
            <v>831231-2148518</v>
          </cell>
          <cell r="H194">
            <v>37228</v>
          </cell>
          <cell r="I194">
            <v>37228</v>
          </cell>
          <cell r="J194">
            <v>7.3287671232876717</v>
          </cell>
          <cell r="K194">
            <v>7.3287671232876717</v>
          </cell>
          <cell r="L194">
            <v>33150</v>
          </cell>
          <cell r="M194">
            <v>1218680</v>
          </cell>
          <cell r="N194">
            <v>1218680</v>
          </cell>
          <cell r="O194">
            <v>1218680</v>
          </cell>
          <cell r="P194">
            <v>3656040</v>
          </cell>
          <cell r="Q194">
            <v>1205400</v>
          </cell>
          <cell r="R194">
            <v>866000</v>
          </cell>
          <cell r="S194">
            <v>1144500</v>
          </cell>
          <cell r="T194">
            <v>924500</v>
          </cell>
          <cell r="U194">
            <v>1309400</v>
          </cell>
          <cell r="V194">
            <v>924500</v>
          </cell>
          <cell r="W194">
            <v>1124500</v>
          </cell>
          <cell r="X194">
            <v>1386750</v>
          </cell>
          <cell r="Y194">
            <v>924500</v>
          </cell>
          <cell r="Z194">
            <v>8604650</v>
          </cell>
          <cell r="AA194">
            <v>717000</v>
          </cell>
          <cell r="AB194">
            <v>15</v>
          </cell>
          <cell r="AC194">
            <v>3</v>
          </cell>
          <cell r="AD194">
            <v>596700</v>
          </cell>
          <cell r="AE194">
            <v>49800</v>
          </cell>
          <cell r="AF194">
            <v>1972200</v>
          </cell>
          <cell r="AG194">
            <v>1</v>
          </cell>
          <cell r="AH194">
            <v>16425995</v>
          </cell>
        </row>
        <row r="195">
          <cell r="A195">
            <v>191</v>
          </cell>
          <cell r="B195">
            <v>20070015</v>
          </cell>
          <cell r="C195" t="str">
            <v>이수훈</v>
          </cell>
          <cell r="D195">
            <v>20070015</v>
          </cell>
          <cell r="E195" t="str">
            <v>제조관리부2</v>
          </cell>
          <cell r="F195" t="str">
            <v>남</v>
          </cell>
          <cell r="G195" t="str">
            <v>790615-1853147</v>
          </cell>
          <cell r="H195">
            <v>39160</v>
          </cell>
          <cell r="I195">
            <v>39160</v>
          </cell>
          <cell r="J195">
            <v>2.0356164383561643</v>
          </cell>
          <cell r="K195">
            <v>2.0356164383561643</v>
          </cell>
          <cell r="L195">
            <v>39513.333333000002</v>
          </cell>
          <cell r="M195">
            <v>1428210</v>
          </cell>
          <cell r="N195">
            <v>1468210</v>
          </cell>
          <cell r="O195">
            <v>1453210</v>
          </cell>
          <cell r="P195">
            <v>4349630</v>
          </cell>
          <cell r="Q195">
            <v>1434000</v>
          </cell>
          <cell r="R195">
            <v>1019000</v>
          </cell>
          <cell r="S195">
            <v>1337960</v>
          </cell>
          <cell r="T195">
            <v>1117960</v>
          </cell>
          <cell r="U195">
            <v>1502480</v>
          </cell>
          <cell r="V195">
            <v>1117960</v>
          </cell>
          <cell r="W195">
            <v>1317960</v>
          </cell>
          <cell r="X195">
            <v>1628100</v>
          </cell>
          <cell r="Y195">
            <v>1117960</v>
          </cell>
          <cell r="Z195">
            <v>10159380</v>
          </cell>
          <cell r="AA195">
            <v>846600</v>
          </cell>
          <cell r="AB195">
            <v>15</v>
          </cell>
          <cell r="AC195">
            <v>0</v>
          </cell>
          <cell r="AD195">
            <v>592699.99999500008</v>
          </cell>
          <cell r="AE195">
            <v>49500</v>
          </cell>
          <cell r="AF195">
            <v>2330100</v>
          </cell>
          <cell r="AG195">
            <v>0</v>
          </cell>
          <cell r="AH195">
            <v>4743190</v>
          </cell>
        </row>
        <row r="196">
          <cell r="A196">
            <v>192</v>
          </cell>
          <cell r="B196">
            <v>20070036</v>
          </cell>
          <cell r="C196" t="str">
            <v>최낙민</v>
          </cell>
          <cell r="D196">
            <v>20070036</v>
          </cell>
          <cell r="E196" t="str">
            <v>제조관리부2</v>
          </cell>
          <cell r="F196" t="str">
            <v>남</v>
          </cell>
          <cell r="G196" t="str">
            <v>800111-1852211</v>
          </cell>
          <cell r="H196">
            <v>39307</v>
          </cell>
          <cell r="I196">
            <v>39307</v>
          </cell>
          <cell r="J196">
            <v>1.6328767123287671</v>
          </cell>
          <cell r="K196">
            <v>1.6328767123287671</v>
          </cell>
          <cell r="L196">
            <v>40116.666665999997</v>
          </cell>
          <cell r="M196">
            <v>1574020</v>
          </cell>
          <cell r="N196">
            <v>1554020</v>
          </cell>
          <cell r="O196">
            <v>1554020</v>
          </cell>
          <cell r="P196">
            <v>4682060</v>
          </cell>
          <cell r="Q196">
            <v>1543500</v>
          </cell>
          <cell r="R196">
            <v>1072230</v>
          </cell>
          <cell r="S196">
            <v>1291760</v>
          </cell>
          <cell r="T196">
            <v>1141760</v>
          </cell>
          <cell r="U196">
            <v>1530200</v>
          </cell>
          <cell r="V196">
            <v>1141760</v>
          </cell>
          <cell r="W196">
            <v>1341760</v>
          </cell>
          <cell r="X196">
            <v>1662750</v>
          </cell>
          <cell r="Y196">
            <v>1141760</v>
          </cell>
          <cell r="Z196">
            <v>10323980</v>
          </cell>
          <cell r="AA196">
            <v>860400</v>
          </cell>
          <cell r="AB196">
            <v>15</v>
          </cell>
          <cell r="AC196">
            <v>0</v>
          </cell>
          <cell r="AD196">
            <v>601749.99998999992</v>
          </cell>
          <cell r="AE196">
            <v>50100</v>
          </cell>
          <cell r="AF196">
            <v>2454000</v>
          </cell>
          <cell r="AG196">
            <v>0</v>
          </cell>
          <cell r="AH196">
            <v>4007079</v>
          </cell>
        </row>
        <row r="197">
          <cell r="A197">
            <v>193</v>
          </cell>
          <cell r="B197">
            <v>20080031</v>
          </cell>
          <cell r="C197" t="str">
            <v>오세현</v>
          </cell>
          <cell r="D197">
            <v>20080031</v>
          </cell>
          <cell r="E197" t="str">
            <v>제조관리부2</v>
          </cell>
          <cell r="F197" t="str">
            <v>남</v>
          </cell>
          <cell r="G197" t="str">
            <v>750301-1830311</v>
          </cell>
          <cell r="H197">
            <v>39595</v>
          </cell>
          <cell r="I197">
            <v>39595</v>
          </cell>
          <cell r="J197">
            <v>0.84383561643835614</v>
          </cell>
          <cell r="K197">
            <v>0.84383561643835614</v>
          </cell>
          <cell r="L197">
            <v>41556.666665999997</v>
          </cell>
          <cell r="M197">
            <v>1543700</v>
          </cell>
          <cell r="N197">
            <v>1583700</v>
          </cell>
          <cell r="O197">
            <v>1523700</v>
          </cell>
          <cell r="P197">
            <v>4651100</v>
          </cell>
          <cell r="Q197">
            <v>1533300</v>
          </cell>
          <cell r="R197">
            <v>0</v>
          </cell>
          <cell r="S197">
            <v>427860</v>
          </cell>
          <cell r="T197">
            <v>740390</v>
          </cell>
          <cell r="U197">
            <v>460190</v>
          </cell>
          <cell r="V197">
            <v>863790</v>
          </cell>
          <cell r="W197">
            <v>1013790</v>
          </cell>
          <cell r="X197">
            <v>1000530</v>
          </cell>
          <cell r="Y197">
            <v>1048890</v>
          </cell>
          <cell r="Z197">
            <v>5555440</v>
          </cell>
          <cell r="AA197">
            <v>462900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1996200</v>
          </cell>
          <cell r="AG197">
            <v>0</v>
          </cell>
          <cell r="AH197" t="str">
            <v>퇴직금없음</v>
          </cell>
        </row>
        <row r="198">
          <cell r="A198">
            <v>194</v>
          </cell>
          <cell r="B198">
            <v>19930003</v>
          </cell>
          <cell r="C198" t="str">
            <v>우성한</v>
          </cell>
          <cell r="D198">
            <v>19930003</v>
          </cell>
          <cell r="E198" t="str">
            <v>조립반</v>
          </cell>
          <cell r="F198" t="str">
            <v>남</v>
          </cell>
          <cell r="G198" t="str">
            <v>690601-1812920</v>
          </cell>
          <cell r="H198">
            <v>34190</v>
          </cell>
          <cell r="I198">
            <v>34190</v>
          </cell>
          <cell r="J198">
            <v>15.652054794520549</v>
          </cell>
          <cell r="K198">
            <v>15.652054794520549</v>
          </cell>
          <cell r="L198">
            <v>52603.333333000002</v>
          </cell>
          <cell r="M198">
            <v>2354620</v>
          </cell>
          <cell r="N198">
            <v>2209860</v>
          </cell>
          <cell r="O198">
            <v>2486050</v>
          </cell>
          <cell r="P198">
            <v>7050530</v>
          </cell>
          <cell r="Q198">
            <v>2324400</v>
          </cell>
          <cell r="R198">
            <v>1411920</v>
          </cell>
          <cell r="S198">
            <v>1881730</v>
          </cell>
          <cell r="T198">
            <v>1531550</v>
          </cell>
          <cell r="U198">
            <v>1901720</v>
          </cell>
          <cell r="V198">
            <v>1661730</v>
          </cell>
          <cell r="W198">
            <v>1731550</v>
          </cell>
          <cell r="X198">
            <v>2127150</v>
          </cell>
          <cell r="Y198">
            <v>1531550</v>
          </cell>
          <cell r="Z198">
            <v>13778900</v>
          </cell>
          <cell r="AA198">
            <v>1148100</v>
          </cell>
          <cell r="AB198">
            <v>15</v>
          </cell>
          <cell r="AC198">
            <v>7</v>
          </cell>
          <cell r="AD198">
            <v>1157273.333326</v>
          </cell>
          <cell r="AE198">
            <v>96300</v>
          </cell>
          <cell r="AF198">
            <v>3568800</v>
          </cell>
          <cell r="AG198">
            <v>3</v>
          </cell>
          <cell r="AH198">
            <v>66565453</v>
          </cell>
        </row>
        <row r="199">
          <cell r="A199">
            <v>195</v>
          </cell>
          <cell r="B199">
            <v>19940007</v>
          </cell>
          <cell r="C199" t="str">
            <v>김성기</v>
          </cell>
          <cell r="D199">
            <v>19940007</v>
          </cell>
          <cell r="E199" t="str">
            <v>조립반</v>
          </cell>
          <cell r="F199" t="str">
            <v>남</v>
          </cell>
          <cell r="G199" t="str">
            <v>751215-1144411</v>
          </cell>
          <cell r="H199">
            <v>34550</v>
          </cell>
          <cell r="I199">
            <v>34550</v>
          </cell>
          <cell r="J199">
            <v>14.665753424657535</v>
          </cell>
          <cell r="K199">
            <v>14.665753424657535</v>
          </cell>
          <cell r="L199">
            <v>48346.666665999997</v>
          </cell>
          <cell r="M199">
            <v>2293010</v>
          </cell>
          <cell r="N199">
            <v>2143540</v>
          </cell>
          <cell r="O199">
            <v>2296940</v>
          </cell>
          <cell r="P199">
            <v>6733490</v>
          </cell>
          <cell r="Q199">
            <v>2219700</v>
          </cell>
          <cell r="R199">
            <v>1231200</v>
          </cell>
          <cell r="S199">
            <v>1673540</v>
          </cell>
          <cell r="T199">
            <v>1453540</v>
          </cell>
          <cell r="U199">
            <v>1776080</v>
          </cell>
          <cell r="V199">
            <v>1339670</v>
          </cell>
          <cell r="W199">
            <v>1653540</v>
          </cell>
          <cell r="X199">
            <v>1970100</v>
          </cell>
          <cell r="Y199">
            <v>1453540</v>
          </cell>
          <cell r="Z199">
            <v>12551210</v>
          </cell>
          <cell r="AA199">
            <v>1045800</v>
          </cell>
          <cell r="AB199">
            <v>15</v>
          </cell>
          <cell r="AC199">
            <v>7</v>
          </cell>
          <cell r="AD199">
            <v>1063626.666652</v>
          </cell>
          <cell r="AE199">
            <v>88500</v>
          </cell>
          <cell r="AF199">
            <v>3354000</v>
          </cell>
          <cell r="AG199">
            <v>3</v>
          </cell>
          <cell r="AH199">
            <v>59250937</v>
          </cell>
        </row>
        <row r="200">
          <cell r="A200">
            <v>196</v>
          </cell>
          <cell r="B200">
            <v>19940010</v>
          </cell>
          <cell r="C200" t="str">
            <v>박진우</v>
          </cell>
          <cell r="D200">
            <v>19940010</v>
          </cell>
          <cell r="E200" t="str">
            <v>조립반</v>
          </cell>
          <cell r="F200" t="str">
            <v>남</v>
          </cell>
          <cell r="G200" t="str">
            <v>740505-1156316</v>
          </cell>
          <cell r="H200">
            <v>34624</v>
          </cell>
          <cell r="I200">
            <v>39326</v>
          </cell>
          <cell r="J200">
            <v>14.463013698630137</v>
          </cell>
          <cell r="K200">
            <v>1.5808219178082192</v>
          </cell>
          <cell r="L200">
            <v>50163.333333000002</v>
          </cell>
          <cell r="M200">
            <v>2211380</v>
          </cell>
          <cell r="N200">
            <v>2142540</v>
          </cell>
          <cell r="O200">
            <v>2325560</v>
          </cell>
          <cell r="P200">
            <v>6679480</v>
          </cell>
          <cell r="Q200">
            <v>2202000</v>
          </cell>
          <cell r="R200">
            <v>1413030</v>
          </cell>
          <cell r="S200">
            <v>1739760</v>
          </cell>
          <cell r="T200">
            <v>1519760</v>
          </cell>
          <cell r="U200">
            <v>1831880</v>
          </cell>
          <cell r="V200">
            <v>1519760</v>
          </cell>
          <cell r="W200">
            <v>1719760</v>
          </cell>
          <cell r="X200">
            <v>2039850</v>
          </cell>
          <cell r="Y200">
            <v>1519760</v>
          </cell>
          <cell r="Z200">
            <v>13303560</v>
          </cell>
          <cell r="AA200">
            <v>1108500</v>
          </cell>
          <cell r="AB200">
            <v>15</v>
          </cell>
          <cell r="AC200">
            <v>7</v>
          </cell>
          <cell r="AD200">
            <v>1103593.333326</v>
          </cell>
          <cell r="AE200">
            <v>92100</v>
          </cell>
          <cell r="AF200">
            <v>3402600</v>
          </cell>
          <cell r="AG200">
            <v>0</v>
          </cell>
          <cell r="AH200">
            <v>5378905</v>
          </cell>
        </row>
        <row r="201">
          <cell r="A201">
            <v>197</v>
          </cell>
          <cell r="B201">
            <v>19940011</v>
          </cell>
          <cell r="C201" t="str">
            <v>서용기</v>
          </cell>
          <cell r="D201">
            <v>19940011</v>
          </cell>
          <cell r="E201" t="str">
            <v>조립반</v>
          </cell>
          <cell r="F201" t="str">
            <v>남</v>
          </cell>
          <cell r="G201" t="str">
            <v>700408-1057227</v>
          </cell>
          <cell r="H201">
            <v>34639</v>
          </cell>
          <cell r="I201">
            <v>39326</v>
          </cell>
          <cell r="J201">
            <v>14.421917808219177</v>
          </cell>
          <cell r="K201">
            <v>1.5808219178082192</v>
          </cell>
          <cell r="L201">
            <v>50733.333333000002</v>
          </cell>
          <cell r="M201">
            <v>2423050</v>
          </cell>
          <cell r="N201">
            <v>2228270</v>
          </cell>
          <cell r="O201">
            <v>2359590</v>
          </cell>
          <cell r="P201">
            <v>7010910</v>
          </cell>
          <cell r="Q201">
            <v>2311200</v>
          </cell>
          <cell r="R201">
            <v>1444990</v>
          </cell>
          <cell r="S201">
            <v>1773810</v>
          </cell>
          <cell r="T201">
            <v>1553810</v>
          </cell>
          <cell r="U201">
            <v>1852400</v>
          </cell>
          <cell r="V201">
            <v>1432080</v>
          </cell>
          <cell r="W201">
            <v>1753810</v>
          </cell>
          <cell r="X201">
            <v>2065500</v>
          </cell>
          <cell r="Y201">
            <v>1553810</v>
          </cell>
          <cell r="Z201">
            <v>13430210</v>
          </cell>
          <cell r="AA201">
            <v>1119300</v>
          </cell>
          <cell r="AB201">
            <v>15</v>
          </cell>
          <cell r="AC201">
            <v>7</v>
          </cell>
          <cell r="AD201">
            <v>1116133.333326</v>
          </cell>
          <cell r="AE201">
            <v>93000</v>
          </cell>
          <cell r="AF201">
            <v>3523500</v>
          </cell>
          <cell r="AG201">
            <v>0</v>
          </cell>
          <cell r="AH201">
            <v>5570026</v>
          </cell>
        </row>
        <row r="202">
          <cell r="A202">
            <v>198</v>
          </cell>
          <cell r="B202">
            <v>19950004</v>
          </cell>
          <cell r="C202" t="str">
            <v>한재식</v>
          </cell>
          <cell r="D202">
            <v>19950004</v>
          </cell>
          <cell r="E202" t="str">
            <v>조립반</v>
          </cell>
          <cell r="F202" t="str">
            <v>남</v>
          </cell>
          <cell r="G202" t="str">
            <v>760215-1148817</v>
          </cell>
          <cell r="H202">
            <v>34932</v>
          </cell>
          <cell r="I202">
            <v>39326</v>
          </cell>
          <cell r="J202">
            <v>13.61917808219178</v>
          </cell>
          <cell r="K202">
            <v>1.5808219178082192</v>
          </cell>
          <cell r="L202">
            <v>45776.666665999997</v>
          </cell>
          <cell r="M202">
            <v>2007770</v>
          </cell>
          <cell r="N202">
            <v>1904990</v>
          </cell>
          <cell r="O202">
            <v>2035530</v>
          </cell>
          <cell r="P202">
            <v>5948290</v>
          </cell>
          <cell r="Q202">
            <v>1961100</v>
          </cell>
          <cell r="R202">
            <v>1174500</v>
          </cell>
          <cell r="S202">
            <v>1576030</v>
          </cell>
          <cell r="T202">
            <v>1356030</v>
          </cell>
          <cell r="U202">
            <v>1699760</v>
          </cell>
          <cell r="V202">
            <v>1356030</v>
          </cell>
          <cell r="W202">
            <v>1556030</v>
          </cell>
          <cell r="X202">
            <v>1874700</v>
          </cell>
          <cell r="Y202">
            <v>1212310</v>
          </cell>
          <cell r="Z202">
            <v>11805390</v>
          </cell>
          <cell r="AA202">
            <v>983700</v>
          </cell>
          <cell r="AB202">
            <v>15</v>
          </cell>
          <cell r="AC202">
            <v>6</v>
          </cell>
          <cell r="AD202">
            <v>961309.99998599989</v>
          </cell>
          <cell r="AE202">
            <v>80100</v>
          </cell>
          <cell r="AF202">
            <v>3024900</v>
          </cell>
          <cell r="AG202">
            <v>0</v>
          </cell>
          <cell r="AH202">
            <v>4781828</v>
          </cell>
        </row>
        <row r="203">
          <cell r="A203">
            <v>199</v>
          </cell>
          <cell r="B203">
            <v>19970009</v>
          </cell>
          <cell r="C203" t="str">
            <v>이광진</v>
          </cell>
          <cell r="D203">
            <v>19970009</v>
          </cell>
          <cell r="E203" t="str">
            <v>조립반</v>
          </cell>
          <cell r="F203" t="str">
            <v>남</v>
          </cell>
          <cell r="G203" t="str">
            <v>701017-1052616</v>
          </cell>
          <cell r="H203">
            <v>35541</v>
          </cell>
          <cell r="I203">
            <v>39326</v>
          </cell>
          <cell r="J203">
            <v>11.950684931506849</v>
          </cell>
          <cell r="K203">
            <v>1.5808219178082192</v>
          </cell>
          <cell r="L203">
            <v>47890</v>
          </cell>
          <cell r="M203">
            <v>2115230</v>
          </cell>
          <cell r="N203">
            <v>2148310</v>
          </cell>
          <cell r="O203">
            <v>2269500</v>
          </cell>
          <cell r="P203">
            <v>6533040</v>
          </cell>
          <cell r="Q203">
            <v>2153700</v>
          </cell>
          <cell r="R203">
            <v>1319580</v>
          </cell>
          <cell r="S203">
            <v>1632340</v>
          </cell>
          <cell r="T203">
            <v>1412340</v>
          </cell>
          <cell r="U203">
            <v>1762040</v>
          </cell>
          <cell r="V203">
            <v>1412340</v>
          </cell>
          <cell r="W203">
            <v>1612340</v>
          </cell>
          <cell r="X203">
            <v>1952550</v>
          </cell>
          <cell r="Y203">
            <v>1412340</v>
          </cell>
          <cell r="Z203">
            <v>12515870</v>
          </cell>
          <cell r="AA203">
            <v>1043100</v>
          </cell>
          <cell r="AB203">
            <v>15</v>
          </cell>
          <cell r="AC203">
            <v>5</v>
          </cell>
          <cell r="AD203">
            <v>957800</v>
          </cell>
          <cell r="AE203">
            <v>79800</v>
          </cell>
          <cell r="AF203">
            <v>3276600</v>
          </cell>
          <cell r="AG203">
            <v>0</v>
          </cell>
          <cell r="AH203">
            <v>5179721</v>
          </cell>
        </row>
        <row r="204">
          <cell r="A204">
            <v>200</v>
          </cell>
          <cell r="B204">
            <v>20000004</v>
          </cell>
          <cell r="C204" t="str">
            <v>신대균</v>
          </cell>
          <cell r="D204">
            <v>20000004</v>
          </cell>
          <cell r="E204" t="str">
            <v>조립반</v>
          </cell>
          <cell r="F204" t="str">
            <v>남</v>
          </cell>
          <cell r="G204" t="str">
            <v>780807-1155418</v>
          </cell>
          <cell r="H204">
            <v>36570</v>
          </cell>
          <cell r="I204">
            <v>36570</v>
          </cell>
          <cell r="J204">
            <v>9.131506849315068</v>
          </cell>
          <cell r="K204">
            <v>9.131506849315068</v>
          </cell>
          <cell r="L204">
            <v>43390</v>
          </cell>
          <cell r="M204">
            <v>1980160</v>
          </cell>
          <cell r="N204">
            <v>1861990</v>
          </cell>
          <cell r="O204">
            <v>1894730</v>
          </cell>
          <cell r="P204">
            <v>5736880</v>
          </cell>
          <cell r="Q204">
            <v>1891200</v>
          </cell>
          <cell r="R204">
            <v>1108800</v>
          </cell>
          <cell r="S204">
            <v>1401700</v>
          </cell>
          <cell r="T204">
            <v>1181700</v>
          </cell>
          <cell r="U204">
            <v>1618040</v>
          </cell>
          <cell r="V204">
            <v>1146250</v>
          </cell>
          <cell r="W204">
            <v>1482140</v>
          </cell>
          <cell r="X204">
            <v>1772550</v>
          </cell>
          <cell r="Y204">
            <v>1282140</v>
          </cell>
          <cell r="Z204">
            <v>10993320</v>
          </cell>
          <cell r="AA204">
            <v>916200</v>
          </cell>
          <cell r="AB204">
            <v>15</v>
          </cell>
          <cell r="AC204">
            <v>4</v>
          </cell>
          <cell r="AD204">
            <v>824410</v>
          </cell>
          <cell r="AE204">
            <v>68700</v>
          </cell>
          <cell r="AF204">
            <v>2876100</v>
          </cell>
          <cell r="AG204">
            <v>2</v>
          </cell>
          <cell r="AH204">
            <v>32015327</v>
          </cell>
        </row>
        <row r="205">
          <cell r="A205">
            <v>201</v>
          </cell>
          <cell r="B205">
            <v>20000006</v>
          </cell>
          <cell r="C205" t="str">
            <v>이은용</v>
          </cell>
          <cell r="D205">
            <v>20000006</v>
          </cell>
          <cell r="E205" t="str">
            <v>조립반</v>
          </cell>
          <cell r="F205" t="str">
            <v>남</v>
          </cell>
          <cell r="G205" t="str">
            <v>760912-1155618</v>
          </cell>
          <cell r="H205">
            <v>36587</v>
          </cell>
          <cell r="I205">
            <v>39326</v>
          </cell>
          <cell r="J205">
            <v>9.0849315068493155</v>
          </cell>
          <cell r="K205">
            <v>1.5808219178082192</v>
          </cell>
          <cell r="L205">
            <v>42840</v>
          </cell>
          <cell r="M205">
            <v>1925970</v>
          </cell>
          <cell r="N205">
            <v>1656190</v>
          </cell>
          <cell r="O205">
            <v>1847790</v>
          </cell>
          <cell r="P205">
            <v>5429950</v>
          </cell>
          <cell r="Q205">
            <v>1790100</v>
          </cell>
          <cell r="R205">
            <v>1095900</v>
          </cell>
          <cell r="S205">
            <v>1385200</v>
          </cell>
          <cell r="T205">
            <v>1165200</v>
          </cell>
          <cell r="U205">
            <v>1598240</v>
          </cell>
          <cell r="V205">
            <v>1165200</v>
          </cell>
          <cell r="W205">
            <v>1365200</v>
          </cell>
          <cell r="X205">
            <v>1747800</v>
          </cell>
          <cell r="Y205">
            <v>1165200</v>
          </cell>
          <cell r="Z205">
            <v>10687940</v>
          </cell>
          <cell r="AA205">
            <v>890700</v>
          </cell>
          <cell r="AB205">
            <v>15</v>
          </cell>
          <cell r="AC205">
            <v>4</v>
          </cell>
          <cell r="AD205">
            <v>813960</v>
          </cell>
          <cell r="AE205">
            <v>67800</v>
          </cell>
          <cell r="AF205">
            <v>2748600</v>
          </cell>
          <cell r="AG205">
            <v>0</v>
          </cell>
          <cell r="AH205">
            <v>4345047</v>
          </cell>
        </row>
        <row r="206">
          <cell r="A206">
            <v>202</v>
          </cell>
          <cell r="B206">
            <v>20010015</v>
          </cell>
          <cell r="C206" t="str">
            <v>이용영</v>
          </cell>
          <cell r="D206">
            <v>20010015</v>
          </cell>
          <cell r="E206" t="str">
            <v>조립반</v>
          </cell>
          <cell r="F206" t="str">
            <v>남</v>
          </cell>
          <cell r="G206" t="str">
            <v>771030-1471227</v>
          </cell>
          <cell r="H206">
            <v>37041</v>
          </cell>
          <cell r="I206">
            <v>39326</v>
          </cell>
          <cell r="J206">
            <v>7.8410958904109593</v>
          </cell>
          <cell r="K206">
            <v>1.5808219178082192</v>
          </cell>
          <cell r="L206">
            <v>41626.666665999997</v>
          </cell>
          <cell r="M206">
            <v>1841990</v>
          </cell>
          <cell r="N206">
            <v>1880270</v>
          </cell>
          <cell r="O206">
            <v>1984850</v>
          </cell>
          <cell r="P206">
            <v>5707110</v>
          </cell>
          <cell r="Q206">
            <v>1881600</v>
          </cell>
          <cell r="R206">
            <v>1142510</v>
          </cell>
          <cell r="S206">
            <v>1439320</v>
          </cell>
          <cell r="T206">
            <v>1219320</v>
          </cell>
          <cell r="U206">
            <v>1548560</v>
          </cell>
          <cell r="V206">
            <v>1219320</v>
          </cell>
          <cell r="W206">
            <v>1419320</v>
          </cell>
          <cell r="X206">
            <v>1685700</v>
          </cell>
          <cell r="Y206">
            <v>1219320</v>
          </cell>
          <cell r="Z206">
            <v>10893370</v>
          </cell>
          <cell r="AA206">
            <v>907800</v>
          </cell>
          <cell r="AB206">
            <v>15</v>
          </cell>
          <cell r="AC206">
            <v>3</v>
          </cell>
          <cell r="AD206">
            <v>749279.99998799991</v>
          </cell>
          <cell r="AE206">
            <v>62400</v>
          </cell>
          <cell r="AF206">
            <v>2851800</v>
          </cell>
          <cell r="AG206">
            <v>0</v>
          </cell>
          <cell r="AH206">
            <v>4508188</v>
          </cell>
        </row>
        <row r="207">
          <cell r="A207">
            <v>203</v>
          </cell>
          <cell r="B207">
            <v>20040037</v>
          </cell>
          <cell r="C207" t="str">
            <v>이영천</v>
          </cell>
          <cell r="D207">
            <v>20040037</v>
          </cell>
          <cell r="E207" t="str">
            <v>조립반</v>
          </cell>
          <cell r="F207" t="str">
            <v>남</v>
          </cell>
          <cell r="G207" t="str">
            <v>800716-1081311</v>
          </cell>
          <cell r="H207">
            <v>38124</v>
          </cell>
          <cell r="I207">
            <v>38124</v>
          </cell>
          <cell r="J207">
            <v>4.8739726027397259</v>
          </cell>
          <cell r="K207">
            <v>4.8739726027397259</v>
          </cell>
          <cell r="L207">
            <v>39283.333333000002</v>
          </cell>
          <cell r="M207">
            <v>1693640</v>
          </cell>
          <cell r="N207">
            <v>1491980</v>
          </cell>
          <cell r="O207">
            <v>1566350</v>
          </cell>
          <cell r="P207">
            <v>4751970</v>
          </cell>
          <cell r="Q207">
            <v>1566600</v>
          </cell>
          <cell r="R207">
            <v>965540</v>
          </cell>
          <cell r="S207">
            <v>1279000</v>
          </cell>
          <cell r="T207">
            <v>1059000</v>
          </cell>
          <cell r="U207">
            <v>1470800</v>
          </cell>
          <cell r="V207">
            <v>1149020</v>
          </cell>
          <cell r="W207">
            <v>1349020</v>
          </cell>
          <cell r="X207">
            <v>1588500</v>
          </cell>
          <cell r="Y207">
            <v>1149020</v>
          </cell>
          <cell r="Z207">
            <v>10009900</v>
          </cell>
          <cell r="AA207">
            <v>834300</v>
          </cell>
          <cell r="AB207">
            <v>15</v>
          </cell>
          <cell r="AC207">
            <v>2</v>
          </cell>
          <cell r="AD207">
            <v>667816.666661</v>
          </cell>
          <cell r="AE207">
            <v>55800</v>
          </cell>
          <cell r="AF207">
            <v>2456700</v>
          </cell>
          <cell r="AG207">
            <v>0.5</v>
          </cell>
          <cell r="AH207">
            <v>13202238</v>
          </cell>
        </row>
        <row r="208">
          <cell r="A208">
            <v>204</v>
          </cell>
          <cell r="B208">
            <v>20050023</v>
          </cell>
          <cell r="C208" t="str">
            <v>유광표</v>
          </cell>
          <cell r="D208">
            <v>20050023</v>
          </cell>
          <cell r="E208" t="str">
            <v>조립반</v>
          </cell>
          <cell r="F208" t="str">
            <v>남</v>
          </cell>
          <cell r="G208" t="str">
            <v>830228-1151223</v>
          </cell>
          <cell r="H208">
            <v>38483</v>
          </cell>
          <cell r="I208">
            <v>38483</v>
          </cell>
          <cell r="J208">
            <v>3.8904109589041096</v>
          </cell>
          <cell r="K208">
            <v>3.8904109589041096</v>
          </cell>
          <cell r="L208">
            <v>38790</v>
          </cell>
          <cell r="M208">
            <v>1624400</v>
          </cell>
          <cell r="N208">
            <v>1537020</v>
          </cell>
          <cell r="O208">
            <v>1517160</v>
          </cell>
          <cell r="P208">
            <v>4678580</v>
          </cell>
          <cell r="Q208">
            <v>1542300</v>
          </cell>
          <cell r="R208">
            <v>1063730</v>
          </cell>
          <cell r="S208">
            <v>1263700</v>
          </cell>
          <cell r="T208">
            <v>1132410</v>
          </cell>
          <cell r="U208">
            <v>1452440</v>
          </cell>
          <cell r="V208">
            <v>1043700</v>
          </cell>
          <cell r="W208">
            <v>1332410</v>
          </cell>
          <cell r="X208">
            <v>1565550</v>
          </cell>
          <cell r="Y208">
            <v>1043700</v>
          </cell>
          <cell r="Z208">
            <v>9897640</v>
          </cell>
          <cell r="AA208">
            <v>824700</v>
          </cell>
          <cell r="AB208">
            <v>15</v>
          </cell>
          <cell r="AC208">
            <v>1</v>
          </cell>
          <cell r="AD208">
            <v>620640</v>
          </cell>
          <cell r="AE208">
            <v>51600</v>
          </cell>
          <cell r="AF208">
            <v>2418600</v>
          </cell>
          <cell r="AG208">
            <v>0</v>
          </cell>
          <cell r="AH208">
            <v>9409348</v>
          </cell>
        </row>
        <row r="209">
          <cell r="A209">
            <v>205</v>
          </cell>
          <cell r="B209">
            <v>20050049</v>
          </cell>
          <cell r="C209" t="str">
            <v>김응태</v>
          </cell>
          <cell r="D209">
            <v>20050049</v>
          </cell>
          <cell r="E209" t="str">
            <v>조립반</v>
          </cell>
          <cell r="F209" t="str">
            <v>남</v>
          </cell>
          <cell r="G209" t="str">
            <v>800213-1143113</v>
          </cell>
          <cell r="H209">
            <v>38600</v>
          </cell>
          <cell r="I209">
            <v>38600</v>
          </cell>
          <cell r="J209">
            <v>3.56986301369863</v>
          </cell>
          <cell r="K209">
            <v>3.56986301369863</v>
          </cell>
          <cell r="L209">
            <v>39336.666665999997</v>
          </cell>
          <cell r="M209">
            <v>1609810</v>
          </cell>
          <cell r="N209">
            <v>1598730</v>
          </cell>
          <cell r="O209">
            <v>1597250</v>
          </cell>
          <cell r="P209">
            <v>4805790</v>
          </cell>
          <cell r="Q209">
            <v>1584300</v>
          </cell>
          <cell r="R209">
            <v>991200</v>
          </cell>
          <cell r="S209">
            <v>1364780</v>
          </cell>
          <cell r="T209">
            <v>1023450</v>
          </cell>
          <cell r="U209">
            <v>1466120</v>
          </cell>
          <cell r="V209">
            <v>1055100</v>
          </cell>
          <cell r="W209">
            <v>1255100</v>
          </cell>
          <cell r="X209">
            <v>1582650</v>
          </cell>
          <cell r="Y209">
            <v>1055100</v>
          </cell>
          <cell r="Z209">
            <v>9793500</v>
          </cell>
          <cell r="AA209">
            <v>816000</v>
          </cell>
          <cell r="AB209">
            <v>15</v>
          </cell>
          <cell r="AC209">
            <v>1</v>
          </cell>
          <cell r="AD209">
            <v>629386.66665599996</v>
          </cell>
          <cell r="AE209">
            <v>52500</v>
          </cell>
          <cell r="AF209">
            <v>2452800</v>
          </cell>
          <cell r="AG209">
            <v>0</v>
          </cell>
          <cell r="AH209">
            <v>8756160</v>
          </cell>
        </row>
        <row r="210">
          <cell r="A210">
            <v>206</v>
          </cell>
          <cell r="B210">
            <v>20060028</v>
          </cell>
          <cell r="C210" t="str">
            <v>윤세현</v>
          </cell>
          <cell r="D210">
            <v>20060028</v>
          </cell>
          <cell r="E210" t="str">
            <v>조립반</v>
          </cell>
          <cell r="F210" t="str">
            <v>남</v>
          </cell>
          <cell r="G210" t="str">
            <v>820111-1648126</v>
          </cell>
          <cell r="H210">
            <v>38881</v>
          </cell>
          <cell r="I210">
            <v>38881</v>
          </cell>
          <cell r="J210">
            <v>2.8</v>
          </cell>
          <cell r="K210">
            <v>2.8</v>
          </cell>
          <cell r="L210">
            <v>38746.666665999997</v>
          </cell>
          <cell r="M210">
            <v>1865130</v>
          </cell>
          <cell r="N210">
            <v>1645150</v>
          </cell>
          <cell r="O210">
            <v>1791340</v>
          </cell>
          <cell r="P210">
            <v>5301620</v>
          </cell>
          <cell r="Q210">
            <v>1747800</v>
          </cell>
          <cell r="R210">
            <v>1055600</v>
          </cell>
          <cell r="S210">
            <v>1345580</v>
          </cell>
          <cell r="T210">
            <v>1037400</v>
          </cell>
          <cell r="U210">
            <v>1444880</v>
          </cell>
          <cell r="V210">
            <v>1125580</v>
          </cell>
          <cell r="W210">
            <v>1325580</v>
          </cell>
          <cell r="X210">
            <v>1556100</v>
          </cell>
          <cell r="Y210">
            <v>1125580</v>
          </cell>
          <cell r="Z210">
            <v>10016300</v>
          </cell>
          <cell r="AA210">
            <v>834600</v>
          </cell>
          <cell r="AB210">
            <v>15</v>
          </cell>
          <cell r="AC210">
            <v>1</v>
          </cell>
          <cell r="AD210">
            <v>619946.66665599996</v>
          </cell>
          <cell r="AE210">
            <v>51600</v>
          </cell>
          <cell r="AF210">
            <v>2634000</v>
          </cell>
          <cell r="AG210">
            <v>0</v>
          </cell>
          <cell r="AH210">
            <v>7375200</v>
          </cell>
        </row>
        <row r="211">
          <cell r="A211">
            <v>207</v>
          </cell>
          <cell r="B211">
            <v>20070069</v>
          </cell>
          <cell r="C211" t="str">
            <v>나중환</v>
          </cell>
          <cell r="D211">
            <v>20070069</v>
          </cell>
          <cell r="E211" t="str">
            <v>조립반</v>
          </cell>
          <cell r="F211" t="str">
            <v>남</v>
          </cell>
          <cell r="G211" t="str">
            <v>790917-1231614</v>
          </cell>
          <cell r="H211">
            <v>39413</v>
          </cell>
          <cell r="I211">
            <v>39413</v>
          </cell>
          <cell r="J211">
            <v>1.3424657534246576</v>
          </cell>
          <cell r="K211">
            <v>1.3424657534246576</v>
          </cell>
          <cell r="L211">
            <v>37796.666665999997</v>
          </cell>
          <cell r="M211">
            <v>1763530</v>
          </cell>
          <cell r="N211">
            <v>1503780</v>
          </cell>
          <cell r="O211">
            <v>1717270</v>
          </cell>
          <cell r="P211">
            <v>4984580</v>
          </cell>
          <cell r="Q211">
            <v>1643400</v>
          </cell>
          <cell r="R211">
            <v>396790</v>
          </cell>
          <cell r="S211">
            <v>727390</v>
          </cell>
          <cell r="T211">
            <v>766760</v>
          </cell>
          <cell r="U211">
            <v>1070120</v>
          </cell>
          <cell r="V211">
            <v>910130</v>
          </cell>
          <cell r="W211">
            <v>1294660</v>
          </cell>
          <cell r="X211">
            <v>1513350</v>
          </cell>
          <cell r="Y211">
            <v>1008900</v>
          </cell>
          <cell r="Z211">
            <v>7688100</v>
          </cell>
          <cell r="AA211">
            <v>640800</v>
          </cell>
          <cell r="AB211">
            <v>15</v>
          </cell>
          <cell r="AC211">
            <v>0</v>
          </cell>
          <cell r="AD211">
            <v>566949.99998999992</v>
          </cell>
          <cell r="AE211">
            <v>47100</v>
          </cell>
          <cell r="AF211">
            <v>2331300</v>
          </cell>
          <cell r="AG211">
            <v>0</v>
          </cell>
          <cell r="AH211">
            <v>3129690</v>
          </cell>
        </row>
        <row r="212">
          <cell r="A212">
            <v>208</v>
          </cell>
          <cell r="B212">
            <v>20080002</v>
          </cell>
          <cell r="C212" t="str">
            <v>김상진</v>
          </cell>
          <cell r="D212">
            <v>20080002</v>
          </cell>
          <cell r="E212" t="str">
            <v>조립반</v>
          </cell>
          <cell r="F212" t="str">
            <v>남</v>
          </cell>
          <cell r="G212" t="str">
            <v>810310-1637713</v>
          </cell>
          <cell r="H212">
            <v>39461</v>
          </cell>
          <cell r="I212">
            <v>39461</v>
          </cell>
          <cell r="J212">
            <v>1.210958904109589</v>
          </cell>
          <cell r="K212">
            <v>1.210958904109589</v>
          </cell>
          <cell r="L212">
            <v>36940</v>
          </cell>
          <cell r="M212">
            <v>1535770</v>
          </cell>
          <cell r="N212">
            <v>1491350</v>
          </cell>
          <cell r="O212">
            <v>1474590</v>
          </cell>
          <cell r="P212">
            <v>4501710</v>
          </cell>
          <cell r="Q212">
            <v>1484100</v>
          </cell>
          <cell r="R212">
            <v>309650</v>
          </cell>
          <cell r="S212">
            <v>604570</v>
          </cell>
          <cell r="T212">
            <v>622570</v>
          </cell>
          <cell r="U212">
            <v>897080</v>
          </cell>
          <cell r="V212">
            <v>790560</v>
          </cell>
          <cell r="W212">
            <v>1108550</v>
          </cell>
          <cell r="X212">
            <v>1437830</v>
          </cell>
          <cell r="Y212">
            <v>988200</v>
          </cell>
          <cell r="Z212">
            <v>6759010</v>
          </cell>
          <cell r="AA212">
            <v>563400</v>
          </cell>
          <cell r="AB212">
            <v>15</v>
          </cell>
          <cell r="AC212">
            <v>0</v>
          </cell>
          <cell r="AD212">
            <v>554100</v>
          </cell>
          <cell r="AE212">
            <v>46200</v>
          </cell>
          <cell r="AF212">
            <v>2093700</v>
          </cell>
          <cell r="AG212">
            <v>0</v>
          </cell>
          <cell r="AH212">
            <v>2535385</v>
          </cell>
        </row>
        <row r="213">
          <cell r="A213">
            <v>209</v>
          </cell>
          <cell r="B213">
            <v>20080027</v>
          </cell>
          <cell r="C213" t="str">
            <v>노시웅</v>
          </cell>
          <cell r="D213">
            <v>20080027</v>
          </cell>
          <cell r="E213" t="str">
            <v>조립반</v>
          </cell>
          <cell r="F213" t="str">
            <v>남</v>
          </cell>
          <cell r="G213" t="str">
            <v>821204-1530516</v>
          </cell>
          <cell r="H213">
            <v>39582</v>
          </cell>
          <cell r="I213">
            <v>39582</v>
          </cell>
          <cell r="J213">
            <v>0.8794520547945206</v>
          </cell>
          <cell r="K213">
            <v>0.8794520547945206</v>
          </cell>
          <cell r="L213">
            <v>37296.666665999997</v>
          </cell>
          <cell r="M213">
            <v>1648910</v>
          </cell>
          <cell r="N213">
            <v>1577490</v>
          </cell>
          <cell r="O213">
            <v>1680080</v>
          </cell>
          <cell r="P213">
            <v>4906480</v>
          </cell>
          <cell r="Q213">
            <v>1617600</v>
          </cell>
          <cell r="R213">
            <v>0</v>
          </cell>
          <cell r="S213">
            <v>196630</v>
          </cell>
          <cell r="T213">
            <v>323510</v>
          </cell>
          <cell r="U213">
            <v>457800</v>
          </cell>
          <cell r="V213">
            <v>467130</v>
          </cell>
          <cell r="W213">
            <v>840160</v>
          </cell>
          <cell r="X213">
            <v>954140</v>
          </cell>
          <cell r="Y213">
            <v>862710</v>
          </cell>
          <cell r="Z213">
            <v>4102080</v>
          </cell>
          <cell r="AA213">
            <v>341700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1959300</v>
          </cell>
          <cell r="AG213">
            <v>0</v>
          </cell>
          <cell r="AH213" t="str">
            <v>퇴직금없음</v>
          </cell>
        </row>
        <row r="214">
          <cell r="A214">
            <v>210</v>
          </cell>
          <cell r="B214">
            <v>20080029</v>
          </cell>
          <cell r="C214" t="str">
            <v>최재명</v>
          </cell>
          <cell r="D214">
            <v>20080029</v>
          </cell>
          <cell r="E214" t="str">
            <v>조립반</v>
          </cell>
          <cell r="F214" t="str">
            <v>남</v>
          </cell>
          <cell r="G214" t="str">
            <v>820525-1056413</v>
          </cell>
          <cell r="H214">
            <v>39587</v>
          </cell>
          <cell r="I214">
            <v>39587</v>
          </cell>
          <cell r="J214">
            <v>0.86575342465753424</v>
          </cell>
          <cell r="K214">
            <v>0.86575342465753424</v>
          </cell>
          <cell r="L214">
            <v>37266.666665999997</v>
          </cell>
          <cell r="M214">
            <v>1454800</v>
          </cell>
          <cell r="N214">
            <v>1461440</v>
          </cell>
          <cell r="O214">
            <v>1510420</v>
          </cell>
          <cell r="P214">
            <v>4426660</v>
          </cell>
          <cell r="Q214">
            <v>1459200</v>
          </cell>
          <cell r="R214">
            <v>0</v>
          </cell>
          <cell r="S214">
            <v>188010</v>
          </cell>
          <cell r="T214">
            <v>315750</v>
          </cell>
          <cell r="U214">
            <v>449220</v>
          </cell>
          <cell r="V214">
            <v>451580</v>
          </cell>
          <cell r="W214">
            <v>772170</v>
          </cell>
          <cell r="X214">
            <v>933260</v>
          </cell>
          <cell r="Y214">
            <v>782730</v>
          </cell>
          <cell r="Z214">
            <v>3892720</v>
          </cell>
          <cell r="AA214">
            <v>324300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1783500</v>
          </cell>
          <cell r="AG214">
            <v>0</v>
          </cell>
          <cell r="AH214" t="str">
            <v>퇴직금없음</v>
          </cell>
        </row>
        <row r="215">
          <cell r="A215">
            <v>211</v>
          </cell>
          <cell r="B215">
            <v>20080030</v>
          </cell>
          <cell r="C215" t="str">
            <v>손석호</v>
          </cell>
          <cell r="D215">
            <v>20080030</v>
          </cell>
          <cell r="E215" t="str">
            <v>조립반</v>
          </cell>
          <cell r="F215" t="str">
            <v>남</v>
          </cell>
          <cell r="G215" t="str">
            <v>820917-1151510</v>
          </cell>
          <cell r="H215">
            <v>39587</v>
          </cell>
          <cell r="I215">
            <v>39587</v>
          </cell>
          <cell r="J215">
            <v>0.86575342465753424</v>
          </cell>
          <cell r="K215">
            <v>0.86575342465753424</v>
          </cell>
          <cell r="L215">
            <v>37130</v>
          </cell>
          <cell r="M215">
            <v>1492090</v>
          </cell>
          <cell r="N215">
            <v>1368430</v>
          </cell>
          <cell r="O215">
            <v>1590740</v>
          </cell>
          <cell r="P215">
            <v>4451260</v>
          </cell>
          <cell r="Q215">
            <v>1467300</v>
          </cell>
          <cell r="R215">
            <v>0</v>
          </cell>
          <cell r="S215">
            <v>186890</v>
          </cell>
          <cell r="T215">
            <v>288230</v>
          </cell>
          <cell r="U215">
            <v>445880</v>
          </cell>
          <cell r="V215">
            <v>447260</v>
          </cell>
          <cell r="W215">
            <v>747730</v>
          </cell>
          <cell r="X215">
            <v>924330</v>
          </cell>
          <cell r="Y215">
            <v>775240</v>
          </cell>
          <cell r="Z215">
            <v>3815560</v>
          </cell>
          <cell r="AA215">
            <v>318000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1785300</v>
          </cell>
          <cell r="AG215">
            <v>0</v>
          </cell>
          <cell r="AH215" t="str">
            <v>퇴직금없음</v>
          </cell>
        </row>
        <row r="216">
          <cell r="A216">
            <v>212</v>
          </cell>
          <cell r="B216">
            <v>20080054</v>
          </cell>
          <cell r="C216" t="str">
            <v>신동석</v>
          </cell>
          <cell r="D216">
            <v>20080054</v>
          </cell>
          <cell r="E216" t="str">
            <v>조립반</v>
          </cell>
          <cell r="F216" t="str">
            <v>남</v>
          </cell>
          <cell r="G216" t="str">
            <v>810917-1148841</v>
          </cell>
          <cell r="H216">
            <v>39643</v>
          </cell>
          <cell r="I216">
            <v>39643</v>
          </cell>
          <cell r="J216">
            <v>0.71232876712328763</v>
          </cell>
          <cell r="K216">
            <v>0.71232876712328763</v>
          </cell>
          <cell r="L216">
            <v>37130</v>
          </cell>
          <cell r="M216">
            <v>1716380</v>
          </cell>
          <cell r="N216">
            <v>1438060</v>
          </cell>
          <cell r="O216">
            <v>1547010</v>
          </cell>
          <cell r="P216">
            <v>4701450</v>
          </cell>
          <cell r="Q216">
            <v>1549800</v>
          </cell>
          <cell r="R216">
            <v>0</v>
          </cell>
          <cell r="S216">
            <v>0</v>
          </cell>
          <cell r="T216">
            <v>126630</v>
          </cell>
          <cell r="U216">
            <v>221960</v>
          </cell>
          <cell r="V216">
            <v>298170</v>
          </cell>
          <cell r="W216">
            <v>567130</v>
          </cell>
          <cell r="X216">
            <v>700700</v>
          </cell>
          <cell r="Y216">
            <v>626160</v>
          </cell>
          <cell r="Z216">
            <v>2540750</v>
          </cell>
          <cell r="AA216">
            <v>211800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1761600</v>
          </cell>
          <cell r="AG216">
            <v>0</v>
          </cell>
          <cell r="AH216" t="str">
            <v>퇴직금없음</v>
          </cell>
        </row>
        <row r="217">
          <cell r="A217">
            <v>213</v>
          </cell>
          <cell r="B217">
            <v>20080060</v>
          </cell>
          <cell r="C217" t="str">
            <v>이상준</v>
          </cell>
          <cell r="D217">
            <v>20080060</v>
          </cell>
          <cell r="E217" t="str">
            <v>조립반</v>
          </cell>
          <cell r="F217" t="str">
            <v>남</v>
          </cell>
          <cell r="G217" t="str">
            <v>800522-1156815</v>
          </cell>
          <cell r="H217">
            <v>39650</v>
          </cell>
          <cell r="I217">
            <v>39650</v>
          </cell>
          <cell r="J217">
            <v>0.69315068493150689</v>
          </cell>
          <cell r="K217">
            <v>0.69315068493150689</v>
          </cell>
          <cell r="L217">
            <v>37296.666665999997</v>
          </cell>
          <cell r="M217">
            <v>1738070</v>
          </cell>
          <cell r="N217">
            <v>1465100</v>
          </cell>
          <cell r="O217">
            <v>1562140</v>
          </cell>
          <cell r="P217">
            <v>4765310</v>
          </cell>
          <cell r="Q217">
            <v>1571100</v>
          </cell>
          <cell r="R217">
            <v>0</v>
          </cell>
          <cell r="S217">
            <v>0</v>
          </cell>
          <cell r="T217">
            <v>116890</v>
          </cell>
          <cell r="U217">
            <v>210270</v>
          </cell>
          <cell r="V217">
            <v>269940</v>
          </cell>
          <cell r="W217">
            <v>533840</v>
          </cell>
          <cell r="X217">
            <v>670880</v>
          </cell>
          <cell r="Y217">
            <v>606280</v>
          </cell>
          <cell r="Z217">
            <v>2408100</v>
          </cell>
          <cell r="AA217">
            <v>200700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1771800</v>
          </cell>
          <cell r="AG217">
            <v>0</v>
          </cell>
          <cell r="AH217" t="str">
            <v>퇴직금없음</v>
          </cell>
        </row>
        <row r="218">
          <cell r="A218">
            <v>214</v>
          </cell>
          <cell r="B218">
            <v>19900005</v>
          </cell>
          <cell r="C218" t="str">
            <v>박춘섭</v>
          </cell>
          <cell r="D218">
            <v>19900005</v>
          </cell>
          <cell r="E218" t="str">
            <v>총무부</v>
          </cell>
          <cell r="F218" t="str">
            <v>남</v>
          </cell>
          <cell r="G218" t="str">
            <v>630104-1149527</v>
          </cell>
          <cell r="H218">
            <v>32905</v>
          </cell>
          <cell r="I218">
            <v>39356</v>
          </cell>
          <cell r="J218">
            <v>19.172602739726027</v>
          </cell>
          <cell r="K218">
            <v>1.4986301369863013</v>
          </cell>
          <cell r="L218">
            <v>71423.333333000002</v>
          </cell>
          <cell r="M218">
            <v>2724100</v>
          </cell>
          <cell r="N218">
            <v>2724100</v>
          </cell>
          <cell r="O218">
            <v>2724100</v>
          </cell>
          <cell r="P218">
            <v>8172300</v>
          </cell>
          <cell r="Q218">
            <v>2694300</v>
          </cell>
          <cell r="R218">
            <v>1890000</v>
          </cell>
          <cell r="S218">
            <v>2223380</v>
          </cell>
          <cell r="T218">
            <v>2003380</v>
          </cell>
          <cell r="U218">
            <v>2123240</v>
          </cell>
          <cell r="V218">
            <v>2003380</v>
          </cell>
          <cell r="W218">
            <v>2203380</v>
          </cell>
          <cell r="X218">
            <v>2404050</v>
          </cell>
          <cell r="Y218">
            <v>2003380</v>
          </cell>
          <cell r="Z218">
            <v>16854190</v>
          </cell>
          <cell r="AA218">
            <v>1404600</v>
          </cell>
          <cell r="AB218">
            <v>15</v>
          </cell>
          <cell r="AC218">
            <v>9</v>
          </cell>
          <cell r="AD218">
            <v>1714159.9999919999</v>
          </cell>
          <cell r="AE218">
            <v>142800</v>
          </cell>
          <cell r="AF218">
            <v>4241700</v>
          </cell>
          <cell r="AG218">
            <v>0</v>
          </cell>
          <cell r="AH218">
            <v>6356739</v>
          </cell>
        </row>
        <row r="219">
          <cell r="A219">
            <v>215</v>
          </cell>
          <cell r="B219">
            <v>19940013</v>
          </cell>
          <cell r="C219" t="str">
            <v>유상선</v>
          </cell>
          <cell r="D219">
            <v>19940013</v>
          </cell>
          <cell r="E219" t="str">
            <v>총무부</v>
          </cell>
          <cell r="F219" t="str">
            <v>남</v>
          </cell>
          <cell r="G219" t="str">
            <v>580311-1776112</v>
          </cell>
          <cell r="H219">
            <v>34673</v>
          </cell>
          <cell r="I219">
            <v>39722</v>
          </cell>
          <cell r="J219">
            <v>14.328767123287671</v>
          </cell>
          <cell r="K219">
            <v>0.49589041095890413</v>
          </cell>
          <cell r="L219">
            <v>61500</v>
          </cell>
          <cell r="M219">
            <v>2286750</v>
          </cell>
          <cell r="N219">
            <v>2286750</v>
          </cell>
          <cell r="O219">
            <v>2291750</v>
          </cell>
          <cell r="P219">
            <v>6865250</v>
          </cell>
          <cell r="Q219">
            <v>2263200</v>
          </cell>
          <cell r="R219">
            <v>1664400</v>
          </cell>
          <cell r="S219">
            <v>1952800</v>
          </cell>
          <cell r="T219">
            <v>1732800</v>
          </cell>
          <cell r="U219">
            <v>2024000</v>
          </cell>
          <cell r="V219">
            <v>1732800</v>
          </cell>
          <cell r="W219">
            <v>1932800</v>
          </cell>
          <cell r="X219">
            <v>2280000</v>
          </cell>
          <cell r="Y219">
            <v>1732800</v>
          </cell>
          <cell r="Z219">
            <v>15052400</v>
          </cell>
          <cell r="AA219">
            <v>1254300</v>
          </cell>
          <cell r="AB219">
            <v>15</v>
          </cell>
          <cell r="AC219">
            <v>7</v>
          </cell>
          <cell r="AD219">
            <v>1353000</v>
          </cell>
          <cell r="AE219">
            <v>112800</v>
          </cell>
          <cell r="AF219">
            <v>3630300</v>
          </cell>
          <cell r="AG219">
            <v>0</v>
          </cell>
          <cell r="AH219">
            <v>1800231</v>
          </cell>
        </row>
        <row r="220">
          <cell r="A220">
            <v>216</v>
          </cell>
          <cell r="B220">
            <v>20030060</v>
          </cell>
          <cell r="C220" t="str">
            <v>서승렬</v>
          </cell>
          <cell r="D220">
            <v>20030060</v>
          </cell>
          <cell r="E220" t="str">
            <v>총무부</v>
          </cell>
          <cell r="F220" t="str">
            <v>남</v>
          </cell>
          <cell r="G220" t="str">
            <v>780813-1254316</v>
          </cell>
          <cell r="H220">
            <v>37978</v>
          </cell>
          <cell r="I220">
            <v>37978</v>
          </cell>
          <cell r="J220">
            <v>5.2739726027397262</v>
          </cell>
          <cell r="K220">
            <v>5.2739726027397262</v>
          </cell>
          <cell r="L220">
            <v>43440</v>
          </cell>
          <cell r="M220">
            <v>1753680</v>
          </cell>
          <cell r="N220">
            <v>1793680</v>
          </cell>
          <cell r="O220">
            <v>1753680</v>
          </cell>
          <cell r="P220">
            <v>5301040</v>
          </cell>
          <cell r="Q220">
            <v>1747500</v>
          </cell>
          <cell r="R220">
            <v>1170660</v>
          </cell>
          <cell r="S220">
            <v>1488950</v>
          </cell>
          <cell r="T220">
            <v>1268950</v>
          </cell>
          <cell r="U220">
            <v>1571840</v>
          </cell>
          <cell r="V220">
            <v>1268950</v>
          </cell>
          <cell r="W220">
            <v>1468950</v>
          </cell>
          <cell r="X220">
            <v>1714800</v>
          </cell>
          <cell r="Y220">
            <v>1268950</v>
          </cell>
          <cell r="Z220">
            <v>11222050</v>
          </cell>
          <cell r="AA220">
            <v>935100</v>
          </cell>
          <cell r="AB220">
            <v>15</v>
          </cell>
          <cell r="AC220">
            <v>2</v>
          </cell>
          <cell r="AD220">
            <v>738480</v>
          </cell>
          <cell r="AE220">
            <v>61500</v>
          </cell>
          <cell r="AF220">
            <v>2744100</v>
          </cell>
          <cell r="AG220">
            <v>0.5</v>
          </cell>
          <cell r="AH220">
            <v>15844358</v>
          </cell>
        </row>
        <row r="221">
          <cell r="A221">
            <v>217</v>
          </cell>
          <cell r="B221">
            <v>20070041</v>
          </cell>
          <cell r="C221" t="str">
            <v>윤주환</v>
          </cell>
          <cell r="D221">
            <v>20070041</v>
          </cell>
          <cell r="E221" t="str">
            <v>총무부</v>
          </cell>
          <cell r="F221" t="str">
            <v>남</v>
          </cell>
          <cell r="G221" t="str">
            <v>611001-1252111</v>
          </cell>
          <cell r="H221">
            <v>39328</v>
          </cell>
          <cell r="I221">
            <v>39328</v>
          </cell>
          <cell r="J221">
            <v>1.5753424657534247</v>
          </cell>
          <cell r="K221">
            <v>1.5753424657534247</v>
          </cell>
          <cell r="L221">
            <v>44333.333333000002</v>
          </cell>
          <cell r="M221">
            <v>1744500</v>
          </cell>
          <cell r="N221">
            <v>1744500</v>
          </cell>
          <cell r="O221">
            <v>1764500</v>
          </cell>
          <cell r="P221">
            <v>5253500</v>
          </cell>
          <cell r="Q221">
            <v>1731900</v>
          </cell>
          <cell r="R221">
            <v>819000</v>
          </cell>
          <cell r="S221">
            <v>1231240</v>
          </cell>
          <cell r="T221">
            <v>1272050</v>
          </cell>
          <cell r="U221">
            <v>1682000</v>
          </cell>
          <cell r="V221">
            <v>1272050</v>
          </cell>
          <cell r="W221">
            <v>1472050</v>
          </cell>
          <cell r="X221">
            <v>1852500</v>
          </cell>
          <cell r="Y221">
            <v>1272050</v>
          </cell>
          <cell r="Z221">
            <v>10872940</v>
          </cell>
          <cell r="AA221">
            <v>906000</v>
          </cell>
          <cell r="AB221">
            <v>15</v>
          </cell>
          <cell r="AC221">
            <v>0</v>
          </cell>
          <cell r="AD221">
            <v>664999.99999500008</v>
          </cell>
          <cell r="AE221">
            <v>55500</v>
          </cell>
          <cell r="AF221">
            <v>2693400</v>
          </cell>
          <cell r="AG221">
            <v>0</v>
          </cell>
          <cell r="AH221">
            <v>4243027</v>
          </cell>
        </row>
        <row r="222">
          <cell r="A222">
            <v>218</v>
          </cell>
          <cell r="B222">
            <v>20080104</v>
          </cell>
          <cell r="C222" t="str">
            <v>권하용</v>
          </cell>
          <cell r="D222">
            <v>20080104</v>
          </cell>
          <cell r="E222" t="str">
            <v>총무부</v>
          </cell>
          <cell r="F222" t="str">
            <v>남</v>
          </cell>
          <cell r="G222" t="str">
            <v>791113-1155525</v>
          </cell>
          <cell r="H222">
            <v>39765</v>
          </cell>
          <cell r="I222">
            <v>39765</v>
          </cell>
          <cell r="J222">
            <v>0.37808219178082192</v>
          </cell>
          <cell r="K222">
            <v>0.37808219178082192</v>
          </cell>
          <cell r="L222">
            <v>39133.333333000002</v>
          </cell>
          <cell r="M222">
            <v>1580100</v>
          </cell>
          <cell r="N222">
            <v>1580100</v>
          </cell>
          <cell r="O222">
            <v>1540100</v>
          </cell>
          <cell r="P222">
            <v>4700300</v>
          </cell>
          <cell r="Q222">
            <v>1549500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214170</v>
          </cell>
          <cell r="X222">
            <v>216260</v>
          </cell>
          <cell r="Y222">
            <v>665400</v>
          </cell>
          <cell r="Z222">
            <v>1095830</v>
          </cell>
          <cell r="AA222">
            <v>91200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1640700</v>
          </cell>
          <cell r="AG222">
            <v>0</v>
          </cell>
          <cell r="AH222" t="str">
            <v>퇴직금없음</v>
          </cell>
        </row>
        <row r="223">
          <cell r="A223">
            <v>219</v>
          </cell>
          <cell r="B223">
            <v>20080107</v>
          </cell>
          <cell r="C223" t="str">
            <v>정혜진</v>
          </cell>
          <cell r="D223">
            <v>20080107</v>
          </cell>
          <cell r="E223" t="str">
            <v>총무부</v>
          </cell>
          <cell r="F223" t="str">
            <v>여</v>
          </cell>
          <cell r="G223" t="str">
            <v>830616-2148918</v>
          </cell>
          <cell r="H223">
            <v>39776</v>
          </cell>
          <cell r="I223">
            <v>39776</v>
          </cell>
          <cell r="J223">
            <v>0.34794520547945207</v>
          </cell>
          <cell r="K223">
            <v>0.34794520547945207</v>
          </cell>
          <cell r="L223">
            <v>32530</v>
          </cell>
          <cell r="M223">
            <v>1157290</v>
          </cell>
          <cell r="N223">
            <v>1157290</v>
          </cell>
          <cell r="O223">
            <v>1157290</v>
          </cell>
          <cell r="P223">
            <v>3471870</v>
          </cell>
          <cell r="Q223">
            <v>1144500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470800</v>
          </cell>
          <cell r="X223">
            <v>136640</v>
          </cell>
          <cell r="Y223">
            <v>728720</v>
          </cell>
          <cell r="Z223">
            <v>1336160</v>
          </cell>
          <cell r="AA223">
            <v>111300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1255800</v>
          </cell>
          <cell r="AG223">
            <v>0</v>
          </cell>
          <cell r="AH223" t="str">
            <v>퇴직금없음</v>
          </cell>
        </row>
        <row r="224">
          <cell r="A224">
            <v>220</v>
          </cell>
          <cell r="B224">
            <v>20090001</v>
          </cell>
          <cell r="C224" t="str">
            <v>사랑희</v>
          </cell>
          <cell r="D224">
            <v>20090001</v>
          </cell>
          <cell r="E224" t="str">
            <v>총무부</v>
          </cell>
          <cell r="F224" t="str">
            <v>여</v>
          </cell>
          <cell r="G224" t="str">
            <v>900906-2157511</v>
          </cell>
          <cell r="H224">
            <v>39834</v>
          </cell>
          <cell r="I224">
            <v>39834</v>
          </cell>
          <cell r="J224">
            <v>0.18904109589041096</v>
          </cell>
          <cell r="K224">
            <v>0.18904109589041096</v>
          </cell>
          <cell r="L224">
            <v>29443.333332999999</v>
          </cell>
          <cell r="M224">
            <v>0</v>
          </cell>
          <cell r="N224">
            <v>1541060</v>
          </cell>
          <cell r="O224">
            <v>1110790</v>
          </cell>
          <cell r="P224">
            <v>2651850</v>
          </cell>
          <cell r="Q224">
            <v>874200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90010</v>
          </cell>
          <cell r="Z224">
            <v>90010</v>
          </cell>
          <cell r="AA224">
            <v>7500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881700</v>
          </cell>
          <cell r="AG224">
            <v>0</v>
          </cell>
          <cell r="AH224" t="str">
            <v>퇴직금없음</v>
          </cell>
        </row>
        <row r="225">
          <cell r="A225">
            <v>221</v>
          </cell>
          <cell r="B225">
            <v>19910001</v>
          </cell>
          <cell r="C225" t="str">
            <v>박진정</v>
          </cell>
          <cell r="D225">
            <v>19910001</v>
          </cell>
          <cell r="E225" t="str">
            <v>추가공반</v>
          </cell>
          <cell r="F225" t="str">
            <v>남</v>
          </cell>
          <cell r="G225" t="str">
            <v>711008-1667618</v>
          </cell>
          <cell r="H225">
            <v>33303</v>
          </cell>
          <cell r="I225">
            <v>39326</v>
          </cell>
          <cell r="J225">
            <v>18.082191780821919</v>
          </cell>
          <cell r="K225">
            <v>1.5808219178082192</v>
          </cell>
          <cell r="L225">
            <v>55096.666665999997</v>
          </cell>
          <cell r="M225">
            <v>2502270</v>
          </cell>
          <cell r="N225">
            <v>2076040</v>
          </cell>
          <cell r="O225">
            <v>2337970</v>
          </cell>
          <cell r="P225">
            <v>6916280</v>
          </cell>
          <cell r="Q225">
            <v>2280000</v>
          </cell>
          <cell r="R225">
            <v>1502390</v>
          </cell>
          <cell r="S225">
            <v>1973750</v>
          </cell>
          <cell r="T225">
            <v>1753750</v>
          </cell>
          <cell r="U225">
            <v>1979480</v>
          </cell>
          <cell r="V225">
            <v>1753750</v>
          </cell>
          <cell r="W225">
            <v>1953750</v>
          </cell>
          <cell r="X225">
            <v>2224350</v>
          </cell>
          <cell r="Y225">
            <v>1616360</v>
          </cell>
          <cell r="Z225">
            <v>14757580</v>
          </cell>
          <cell r="AA225">
            <v>1229700</v>
          </cell>
          <cell r="AB225">
            <v>15</v>
          </cell>
          <cell r="AC225">
            <v>8</v>
          </cell>
          <cell r="AD225">
            <v>1267223.333318</v>
          </cell>
          <cell r="AE225">
            <v>105600</v>
          </cell>
          <cell r="AF225">
            <v>3615300</v>
          </cell>
          <cell r="AG225">
            <v>0</v>
          </cell>
          <cell r="AH225">
            <v>5715145</v>
          </cell>
        </row>
        <row r="226">
          <cell r="A226">
            <v>222</v>
          </cell>
          <cell r="B226">
            <v>19950002</v>
          </cell>
          <cell r="C226" t="str">
            <v>김재일</v>
          </cell>
          <cell r="D226">
            <v>19950002</v>
          </cell>
          <cell r="E226" t="str">
            <v>추가공반</v>
          </cell>
          <cell r="F226" t="str">
            <v>남</v>
          </cell>
          <cell r="G226" t="str">
            <v>710120-1473612</v>
          </cell>
          <cell r="H226">
            <v>34869</v>
          </cell>
          <cell r="I226">
            <v>39326</v>
          </cell>
          <cell r="J226">
            <v>13.791780821917808</v>
          </cell>
          <cell r="K226">
            <v>1.5808219178082192</v>
          </cell>
          <cell r="L226">
            <v>52303.333333000002</v>
          </cell>
          <cell r="M226">
            <v>2390050</v>
          </cell>
          <cell r="N226">
            <v>2229520</v>
          </cell>
          <cell r="O226">
            <v>2333740</v>
          </cell>
          <cell r="P226">
            <v>6953310</v>
          </cell>
          <cell r="Q226">
            <v>2292300</v>
          </cell>
          <cell r="R226">
            <v>1502780</v>
          </cell>
          <cell r="S226">
            <v>1840610</v>
          </cell>
          <cell r="T226">
            <v>1620610</v>
          </cell>
          <cell r="U226">
            <v>1890920</v>
          </cell>
          <cell r="V226">
            <v>1620610</v>
          </cell>
          <cell r="W226">
            <v>1820610</v>
          </cell>
          <cell r="X226">
            <v>2113650</v>
          </cell>
          <cell r="Y226">
            <v>1620610</v>
          </cell>
          <cell r="Z226">
            <v>14030400</v>
          </cell>
          <cell r="AA226">
            <v>1169100</v>
          </cell>
          <cell r="AB226">
            <v>15</v>
          </cell>
          <cell r="AC226">
            <v>6</v>
          </cell>
          <cell r="AD226">
            <v>1098369.9999929999</v>
          </cell>
          <cell r="AE226">
            <v>91500</v>
          </cell>
          <cell r="AF226">
            <v>3552900</v>
          </cell>
          <cell r="AG226">
            <v>0</v>
          </cell>
          <cell r="AH226">
            <v>5616502</v>
          </cell>
        </row>
        <row r="227">
          <cell r="A227">
            <v>223</v>
          </cell>
          <cell r="B227">
            <v>19960004</v>
          </cell>
          <cell r="C227" t="str">
            <v>나민식</v>
          </cell>
          <cell r="D227">
            <v>19960004</v>
          </cell>
          <cell r="E227" t="str">
            <v>추가공반</v>
          </cell>
          <cell r="F227" t="str">
            <v>남</v>
          </cell>
          <cell r="G227" t="str">
            <v>730227-1031613</v>
          </cell>
          <cell r="H227">
            <v>35187</v>
          </cell>
          <cell r="I227">
            <v>39326</v>
          </cell>
          <cell r="J227">
            <v>12.920547945205479</v>
          </cell>
          <cell r="K227">
            <v>1.5808219178082192</v>
          </cell>
          <cell r="L227">
            <v>45500</v>
          </cell>
          <cell r="M227">
            <v>1938810</v>
          </cell>
          <cell r="N227">
            <v>1850250</v>
          </cell>
          <cell r="O227">
            <v>2038700</v>
          </cell>
          <cell r="P227">
            <v>5827760</v>
          </cell>
          <cell r="Q227">
            <v>1921200</v>
          </cell>
          <cell r="R227">
            <v>1170900</v>
          </cell>
          <cell r="S227">
            <v>1570830</v>
          </cell>
          <cell r="T227">
            <v>1245000</v>
          </cell>
          <cell r="U227">
            <v>1694000</v>
          </cell>
          <cell r="V227">
            <v>1350830</v>
          </cell>
          <cell r="W227">
            <v>1550830</v>
          </cell>
          <cell r="X227">
            <v>1867500</v>
          </cell>
          <cell r="Y227">
            <v>1245000</v>
          </cell>
          <cell r="Z227">
            <v>11694890</v>
          </cell>
          <cell r="AA227">
            <v>974700</v>
          </cell>
          <cell r="AB227">
            <v>15</v>
          </cell>
          <cell r="AC227">
            <v>6</v>
          </cell>
          <cell r="AD227">
            <v>955500</v>
          </cell>
          <cell r="AE227">
            <v>79500</v>
          </cell>
          <cell r="AF227">
            <v>2975400</v>
          </cell>
          <cell r="AG227">
            <v>0</v>
          </cell>
          <cell r="AH227">
            <v>4703578</v>
          </cell>
        </row>
        <row r="228">
          <cell r="A228">
            <v>224</v>
          </cell>
          <cell r="B228">
            <v>20000022</v>
          </cell>
          <cell r="C228" t="str">
            <v>김순용</v>
          </cell>
          <cell r="D228">
            <v>20000022</v>
          </cell>
          <cell r="E228" t="str">
            <v>추가공반</v>
          </cell>
          <cell r="F228" t="str">
            <v>남</v>
          </cell>
          <cell r="G228" t="str">
            <v>750701-1148524</v>
          </cell>
          <cell r="H228">
            <v>36745</v>
          </cell>
          <cell r="I228">
            <v>39326</v>
          </cell>
          <cell r="J228">
            <v>8.6520547945205486</v>
          </cell>
          <cell r="K228">
            <v>1.5808219178082192</v>
          </cell>
          <cell r="L228">
            <v>42326.666665999997</v>
          </cell>
          <cell r="M228">
            <v>1688300</v>
          </cell>
          <cell r="N228">
            <v>1743490</v>
          </cell>
          <cell r="O228">
            <v>1808360</v>
          </cell>
          <cell r="P228">
            <v>5240150</v>
          </cell>
          <cell r="Q228">
            <v>1727400</v>
          </cell>
          <cell r="R228">
            <v>1074900</v>
          </cell>
          <cell r="S228">
            <v>1462110</v>
          </cell>
          <cell r="T228">
            <v>1110460</v>
          </cell>
          <cell r="U228">
            <v>1573760</v>
          </cell>
          <cell r="V228">
            <v>1242110</v>
          </cell>
          <cell r="W228">
            <v>1442110</v>
          </cell>
          <cell r="X228">
            <v>1717200</v>
          </cell>
          <cell r="Y228">
            <v>1144800</v>
          </cell>
          <cell r="Z228">
            <v>10767450</v>
          </cell>
          <cell r="AA228">
            <v>897300</v>
          </cell>
          <cell r="AB228">
            <v>15</v>
          </cell>
          <cell r="AC228">
            <v>4</v>
          </cell>
          <cell r="AD228">
            <v>804206.66665399994</v>
          </cell>
          <cell r="AE228">
            <v>66900</v>
          </cell>
          <cell r="AF228">
            <v>2691600</v>
          </cell>
          <cell r="AG228">
            <v>0</v>
          </cell>
          <cell r="AH228">
            <v>4254940</v>
          </cell>
        </row>
        <row r="229">
          <cell r="A229">
            <v>225</v>
          </cell>
          <cell r="B229">
            <v>20000028</v>
          </cell>
          <cell r="C229" t="str">
            <v>이준</v>
          </cell>
          <cell r="D229">
            <v>20000028</v>
          </cell>
          <cell r="E229" t="str">
            <v>추가공반</v>
          </cell>
          <cell r="F229" t="str">
            <v>남</v>
          </cell>
          <cell r="G229" t="str">
            <v>780520-1148814</v>
          </cell>
          <cell r="H229">
            <v>36887</v>
          </cell>
          <cell r="I229">
            <v>39569</v>
          </cell>
          <cell r="J229">
            <v>8.2630136986301377</v>
          </cell>
          <cell r="K229">
            <v>0.91506849315068495</v>
          </cell>
          <cell r="L229">
            <v>41330</v>
          </cell>
          <cell r="M229">
            <v>1828030</v>
          </cell>
          <cell r="N229">
            <v>1700540</v>
          </cell>
          <cell r="O229">
            <v>1809500</v>
          </cell>
          <cell r="P229">
            <v>5338070</v>
          </cell>
          <cell r="Q229">
            <v>1759800</v>
          </cell>
          <cell r="R229">
            <v>1141530</v>
          </cell>
          <cell r="S229">
            <v>1339900</v>
          </cell>
          <cell r="T229">
            <v>1215090</v>
          </cell>
          <cell r="U229">
            <v>1543880</v>
          </cell>
          <cell r="V229">
            <v>1215090</v>
          </cell>
          <cell r="W229">
            <v>1415090</v>
          </cell>
          <cell r="X229">
            <v>1679850</v>
          </cell>
          <cell r="Y229">
            <v>1215090</v>
          </cell>
          <cell r="Z229">
            <v>10765520</v>
          </cell>
          <cell r="AA229">
            <v>897000</v>
          </cell>
          <cell r="AB229">
            <v>15</v>
          </cell>
          <cell r="AC229">
            <v>4</v>
          </cell>
          <cell r="AD229">
            <v>785270</v>
          </cell>
          <cell r="AE229">
            <v>65400</v>
          </cell>
          <cell r="AF229">
            <v>2722200</v>
          </cell>
          <cell r="AG229">
            <v>0</v>
          </cell>
          <cell r="AH229">
            <v>2490999</v>
          </cell>
        </row>
        <row r="230">
          <cell r="A230">
            <v>226</v>
          </cell>
          <cell r="B230">
            <v>20020057</v>
          </cell>
          <cell r="C230" t="str">
            <v>공경식</v>
          </cell>
          <cell r="D230">
            <v>20020057</v>
          </cell>
          <cell r="E230" t="str">
            <v>추가공반</v>
          </cell>
          <cell r="F230" t="str">
            <v>남</v>
          </cell>
          <cell r="G230" t="str">
            <v>781015-1148411</v>
          </cell>
          <cell r="H230">
            <v>37564</v>
          </cell>
          <cell r="I230">
            <v>39326</v>
          </cell>
          <cell r="J230">
            <v>6.4082191780821915</v>
          </cell>
          <cell r="K230">
            <v>1.5808219178082192</v>
          </cell>
          <cell r="L230">
            <v>40086.666665999997</v>
          </cell>
          <cell r="M230">
            <v>1827200</v>
          </cell>
          <cell r="N230">
            <v>1584140</v>
          </cell>
          <cell r="O230">
            <v>1597920</v>
          </cell>
          <cell r="P230">
            <v>5009260</v>
          </cell>
          <cell r="Q230">
            <v>1651500</v>
          </cell>
          <cell r="R230">
            <v>1098240</v>
          </cell>
          <cell r="S230">
            <v>1297600</v>
          </cell>
          <cell r="T230">
            <v>1169200</v>
          </cell>
          <cell r="U230">
            <v>1493120</v>
          </cell>
          <cell r="V230">
            <v>1169200</v>
          </cell>
          <cell r="W230">
            <v>1277600</v>
          </cell>
          <cell r="X230">
            <v>1616400</v>
          </cell>
          <cell r="Y230">
            <v>1169200</v>
          </cell>
          <cell r="Z230">
            <v>10290560</v>
          </cell>
          <cell r="AA230">
            <v>857400</v>
          </cell>
          <cell r="AB230">
            <v>15</v>
          </cell>
          <cell r="AC230">
            <v>3</v>
          </cell>
          <cell r="AD230">
            <v>721559.99998799991</v>
          </cell>
          <cell r="AE230">
            <v>60000</v>
          </cell>
          <cell r="AF230">
            <v>2568900</v>
          </cell>
          <cell r="AG230">
            <v>0</v>
          </cell>
          <cell r="AH230">
            <v>4060973</v>
          </cell>
        </row>
        <row r="231">
          <cell r="A231">
            <v>227</v>
          </cell>
          <cell r="B231">
            <v>20030004</v>
          </cell>
          <cell r="C231" t="str">
            <v>이만용</v>
          </cell>
          <cell r="D231">
            <v>20030004</v>
          </cell>
          <cell r="E231" t="str">
            <v>추가공반</v>
          </cell>
          <cell r="F231" t="str">
            <v>남</v>
          </cell>
          <cell r="G231" t="str">
            <v>760627-1474416</v>
          </cell>
          <cell r="H231">
            <v>37676</v>
          </cell>
          <cell r="I231">
            <v>39326</v>
          </cell>
          <cell r="J231">
            <v>6.1013698630136988</v>
          </cell>
          <cell r="K231">
            <v>1.5808219178082192</v>
          </cell>
          <cell r="L231">
            <v>46886.666665999997</v>
          </cell>
          <cell r="M231">
            <v>1882370</v>
          </cell>
          <cell r="N231">
            <v>1967900</v>
          </cell>
          <cell r="O231">
            <v>1980270</v>
          </cell>
          <cell r="P231">
            <v>5830540</v>
          </cell>
          <cell r="Q231">
            <v>1922100</v>
          </cell>
          <cell r="R231">
            <v>1291580</v>
          </cell>
          <cell r="S231">
            <v>1594260</v>
          </cell>
          <cell r="T231">
            <v>1374260</v>
          </cell>
          <cell r="U231">
            <v>1719920</v>
          </cell>
          <cell r="V231">
            <v>1374260</v>
          </cell>
          <cell r="W231">
            <v>1574260</v>
          </cell>
          <cell r="X231">
            <v>1899900</v>
          </cell>
          <cell r="Y231">
            <v>1374260</v>
          </cell>
          <cell r="Z231">
            <v>12202700</v>
          </cell>
          <cell r="AA231">
            <v>1017000</v>
          </cell>
          <cell r="AB231">
            <v>15</v>
          </cell>
          <cell r="AC231">
            <v>2</v>
          </cell>
          <cell r="AD231">
            <v>797073.33332199999</v>
          </cell>
          <cell r="AE231">
            <v>66300</v>
          </cell>
          <cell r="AF231">
            <v>3005400</v>
          </cell>
          <cell r="AG231">
            <v>0</v>
          </cell>
          <cell r="AH231">
            <v>4751002</v>
          </cell>
        </row>
        <row r="232">
          <cell r="A232">
            <v>228</v>
          </cell>
          <cell r="B232">
            <v>20030014</v>
          </cell>
          <cell r="C232" t="str">
            <v>유형준</v>
          </cell>
          <cell r="D232">
            <v>20030014</v>
          </cell>
          <cell r="E232" t="str">
            <v>추가공반</v>
          </cell>
          <cell r="F232" t="str">
            <v>남</v>
          </cell>
          <cell r="G232" t="str">
            <v>790921-1148321</v>
          </cell>
          <cell r="H232">
            <v>37739</v>
          </cell>
          <cell r="I232">
            <v>37739</v>
          </cell>
          <cell r="J232">
            <v>5.9287671232876713</v>
          </cell>
          <cell r="K232">
            <v>5.9287671232876713</v>
          </cell>
          <cell r="L232">
            <v>40496.666665999997</v>
          </cell>
          <cell r="M232">
            <v>1648190</v>
          </cell>
          <cell r="N232">
            <v>1685350</v>
          </cell>
          <cell r="O232">
            <v>1756380</v>
          </cell>
          <cell r="P232">
            <v>5089920</v>
          </cell>
          <cell r="Q232">
            <v>1677900</v>
          </cell>
          <cell r="R232">
            <v>1110280</v>
          </cell>
          <cell r="S232">
            <v>1402540</v>
          </cell>
          <cell r="T232">
            <v>1089900</v>
          </cell>
          <cell r="U232">
            <v>1507880</v>
          </cell>
          <cell r="V232">
            <v>1182540</v>
          </cell>
          <cell r="W232">
            <v>1289900</v>
          </cell>
          <cell r="X232">
            <v>1634850</v>
          </cell>
          <cell r="Y232">
            <v>1182540</v>
          </cell>
          <cell r="Z232">
            <v>10400430</v>
          </cell>
          <cell r="AA232">
            <v>866700</v>
          </cell>
          <cell r="AB232">
            <v>15</v>
          </cell>
          <cell r="AC232">
            <v>2</v>
          </cell>
          <cell r="AD232">
            <v>688443.33332199999</v>
          </cell>
          <cell r="AE232">
            <v>57300</v>
          </cell>
          <cell r="AF232">
            <v>2601900</v>
          </cell>
          <cell r="AG232">
            <v>0.5</v>
          </cell>
          <cell r="AH232">
            <v>16727009</v>
          </cell>
        </row>
        <row r="233">
          <cell r="A233">
            <v>229</v>
          </cell>
          <cell r="B233">
            <v>20040021</v>
          </cell>
          <cell r="C233" t="str">
            <v>김경준</v>
          </cell>
          <cell r="D233">
            <v>20040021</v>
          </cell>
          <cell r="E233" t="str">
            <v>추가공반</v>
          </cell>
          <cell r="F233" t="str">
            <v>남</v>
          </cell>
          <cell r="G233" t="str">
            <v>800925-1149918</v>
          </cell>
          <cell r="H233">
            <v>38062</v>
          </cell>
          <cell r="I233">
            <v>38062</v>
          </cell>
          <cell r="J233">
            <v>5.043835616438356</v>
          </cell>
          <cell r="K233">
            <v>5.043835616438356</v>
          </cell>
          <cell r="L233">
            <v>39376.666665999997</v>
          </cell>
          <cell r="M233">
            <v>1844570</v>
          </cell>
          <cell r="N233">
            <v>1643710</v>
          </cell>
          <cell r="O233">
            <v>1779260</v>
          </cell>
          <cell r="P233">
            <v>5267540</v>
          </cell>
          <cell r="Q233">
            <v>1736700</v>
          </cell>
          <cell r="R233">
            <v>1079030</v>
          </cell>
          <cell r="S233">
            <v>1276300</v>
          </cell>
          <cell r="T233">
            <v>1056300</v>
          </cell>
          <cell r="U233">
            <v>1467560</v>
          </cell>
          <cell r="V233">
            <v>1146090</v>
          </cell>
          <cell r="W233">
            <v>1256300</v>
          </cell>
          <cell r="X233">
            <v>1584450</v>
          </cell>
          <cell r="Y233">
            <v>1056300</v>
          </cell>
          <cell r="Z233">
            <v>9922330</v>
          </cell>
          <cell r="AA233">
            <v>826800</v>
          </cell>
          <cell r="AB233">
            <v>15</v>
          </cell>
          <cell r="AC233">
            <v>2</v>
          </cell>
          <cell r="AD233">
            <v>669403.33332199999</v>
          </cell>
          <cell r="AE233">
            <v>55800</v>
          </cell>
          <cell r="AF233">
            <v>2619300</v>
          </cell>
          <cell r="AG233">
            <v>0.5</v>
          </cell>
          <cell r="AH233">
            <v>14520969</v>
          </cell>
        </row>
        <row r="234">
          <cell r="A234">
            <v>230</v>
          </cell>
          <cell r="B234">
            <v>20040047</v>
          </cell>
          <cell r="C234" t="str">
            <v>김선묵</v>
          </cell>
          <cell r="D234">
            <v>20040047</v>
          </cell>
          <cell r="E234" t="str">
            <v>추가공반</v>
          </cell>
          <cell r="F234" t="str">
            <v>남</v>
          </cell>
          <cell r="G234" t="str">
            <v>810626-1143311</v>
          </cell>
          <cell r="H234">
            <v>38169</v>
          </cell>
          <cell r="I234">
            <v>38169</v>
          </cell>
          <cell r="J234">
            <v>4.7506849315068491</v>
          </cell>
          <cell r="K234">
            <v>4.7506849315068491</v>
          </cell>
          <cell r="L234">
            <v>39450</v>
          </cell>
          <cell r="M234">
            <v>1691020</v>
          </cell>
          <cell r="N234">
            <v>1557510</v>
          </cell>
          <cell r="O234">
            <v>1676300</v>
          </cell>
          <cell r="P234">
            <v>4924830</v>
          </cell>
          <cell r="Q234">
            <v>1623600</v>
          </cell>
          <cell r="R234">
            <v>1083920</v>
          </cell>
          <cell r="S234">
            <v>1373900</v>
          </cell>
          <cell r="T234">
            <v>1153900</v>
          </cell>
          <cell r="U234">
            <v>1476200</v>
          </cell>
          <cell r="V234">
            <v>1153900</v>
          </cell>
          <cell r="W234">
            <v>1353900</v>
          </cell>
          <cell r="X234">
            <v>1595250</v>
          </cell>
          <cell r="Y234">
            <v>1063500</v>
          </cell>
          <cell r="Z234">
            <v>10254470</v>
          </cell>
          <cell r="AA234">
            <v>854400</v>
          </cell>
          <cell r="AB234">
            <v>15</v>
          </cell>
          <cell r="AC234">
            <v>2</v>
          </cell>
          <cell r="AD234">
            <v>670650</v>
          </cell>
          <cell r="AE234">
            <v>55800</v>
          </cell>
          <cell r="AF234">
            <v>2533800</v>
          </cell>
          <cell r="AG234">
            <v>0.5</v>
          </cell>
          <cell r="AH234">
            <v>13304185</v>
          </cell>
        </row>
        <row r="235">
          <cell r="A235">
            <v>231</v>
          </cell>
          <cell r="B235">
            <v>20050038</v>
          </cell>
          <cell r="C235" t="str">
            <v>주진석</v>
          </cell>
          <cell r="D235">
            <v>20050038</v>
          </cell>
          <cell r="E235" t="str">
            <v>추가공반</v>
          </cell>
          <cell r="F235" t="str">
            <v>남</v>
          </cell>
          <cell r="G235" t="str">
            <v>820320-1483024</v>
          </cell>
          <cell r="H235">
            <v>38544</v>
          </cell>
          <cell r="I235">
            <v>38544</v>
          </cell>
          <cell r="J235">
            <v>3.7232876712328768</v>
          </cell>
          <cell r="K235">
            <v>3.7232876712328768</v>
          </cell>
          <cell r="L235">
            <v>39030</v>
          </cell>
          <cell r="M235">
            <v>1781370</v>
          </cell>
          <cell r="N235">
            <v>1647010</v>
          </cell>
          <cell r="O235">
            <v>1831400</v>
          </cell>
          <cell r="P235">
            <v>5259780</v>
          </cell>
          <cell r="Q235">
            <v>1734000</v>
          </cell>
          <cell r="R235">
            <v>1068940</v>
          </cell>
          <cell r="S235">
            <v>1360230</v>
          </cell>
          <cell r="T235">
            <v>1050900</v>
          </cell>
          <cell r="U235">
            <v>1461080</v>
          </cell>
          <cell r="V235">
            <v>1140230</v>
          </cell>
          <cell r="W235">
            <v>1340230</v>
          </cell>
          <cell r="X235">
            <v>1576350</v>
          </cell>
          <cell r="Y235">
            <v>1050900</v>
          </cell>
          <cell r="Z235">
            <v>10048860</v>
          </cell>
          <cell r="AA235">
            <v>837300</v>
          </cell>
          <cell r="AB235">
            <v>15</v>
          </cell>
          <cell r="AC235">
            <v>1</v>
          </cell>
          <cell r="AD235">
            <v>624480</v>
          </cell>
          <cell r="AE235">
            <v>51900</v>
          </cell>
          <cell r="AF235">
            <v>2623200</v>
          </cell>
          <cell r="AG235">
            <v>0</v>
          </cell>
          <cell r="AH235">
            <v>9766928</v>
          </cell>
        </row>
        <row r="236">
          <cell r="A236">
            <v>232</v>
          </cell>
          <cell r="B236">
            <v>20050057</v>
          </cell>
          <cell r="C236" t="str">
            <v>김상재</v>
          </cell>
          <cell r="D236">
            <v>20050057</v>
          </cell>
          <cell r="E236" t="str">
            <v>추가공반</v>
          </cell>
          <cell r="F236" t="str">
            <v>남</v>
          </cell>
          <cell r="G236" t="str">
            <v>800216-1150911</v>
          </cell>
          <cell r="H236">
            <v>38630</v>
          </cell>
          <cell r="I236">
            <v>38630</v>
          </cell>
          <cell r="J236">
            <v>3.4876712328767123</v>
          </cell>
          <cell r="K236">
            <v>3.4876712328767123</v>
          </cell>
          <cell r="L236">
            <v>39030</v>
          </cell>
          <cell r="M236">
            <v>1625920</v>
          </cell>
          <cell r="N236">
            <v>1647380</v>
          </cell>
          <cell r="O236">
            <v>1764310</v>
          </cell>
          <cell r="P236">
            <v>5037610</v>
          </cell>
          <cell r="Q236">
            <v>1660800</v>
          </cell>
          <cell r="R236">
            <v>1072850</v>
          </cell>
          <cell r="S236">
            <v>1360230</v>
          </cell>
          <cell r="T236">
            <v>1140230</v>
          </cell>
          <cell r="U236">
            <v>1461080</v>
          </cell>
          <cell r="V236">
            <v>1140230</v>
          </cell>
          <cell r="W236">
            <v>1250900</v>
          </cell>
          <cell r="X236">
            <v>1576350</v>
          </cell>
          <cell r="Y236">
            <v>1140230</v>
          </cell>
          <cell r="Z236">
            <v>10142100</v>
          </cell>
          <cell r="AA236">
            <v>845100</v>
          </cell>
          <cell r="AB236">
            <v>15</v>
          </cell>
          <cell r="AC236">
            <v>1</v>
          </cell>
          <cell r="AD236">
            <v>624480</v>
          </cell>
          <cell r="AE236">
            <v>51900</v>
          </cell>
          <cell r="AF236">
            <v>2557800</v>
          </cell>
          <cell r="AG236">
            <v>0</v>
          </cell>
          <cell r="AH236">
            <v>8920765</v>
          </cell>
        </row>
        <row r="237">
          <cell r="A237">
            <v>233</v>
          </cell>
          <cell r="B237">
            <v>20050059</v>
          </cell>
          <cell r="C237" t="str">
            <v>이상식</v>
          </cell>
          <cell r="D237">
            <v>20050059</v>
          </cell>
          <cell r="E237" t="str">
            <v>추가공반</v>
          </cell>
          <cell r="F237" t="str">
            <v>남</v>
          </cell>
          <cell r="G237" t="str">
            <v>821220-1817227</v>
          </cell>
          <cell r="H237">
            <v>38637</v>
          </cell>
          <cell r="I237">
            <v>38637</v>
          </cell>
          <cell r="J237">
            <v>3.4684931506849317</v>
          </cell>
          <cell r="K237">
            <v>3.4684931506849317</v>
          </cell>
          <cell r="L237">
            <v>38550</v>
          </cell>
          <cell r="M237">
            <v>1803340</v>
          </cell>
          <cell r="N237">
            <v>1605730</v>
          </cell>
          <cell r="O237">
            <v>1707560</v>
          </cell>
          <cell r="P237">
            <v>5116630</v>
          </cell>
          <cell r="Q237">
            <v>1686900</v>
          </cell>
          <cell r="R237">
            <v>1055920</v>
          </cell>
          <cell r="S237">
            <v>1344600</v>
          </cell>
          <cell r="T237">
            <v>1036500</v>
          </cell>
          <cell r="U237">
            <v>1443800</v>
          </cell>
          <cell r="V237">
            <v>1124600</v>
          </cell>
          <cell r="W237">
            <v>1324600</v>
          </cell>
          <cell r="X237">
            <v>1554750</v>
          </cell>
          <cell r="Y237">
            <v>1124600</v>
          </cell>
          <cell r="Z237">
            <v>10009370</v>
          </cell>
          <cell r="AA237">
            <v>834000</v>
          </cell>
          <cell r="AB237">
            <v>15</v>
          </cell>
          <cell r="AC237">
            <v>1</v>
          </cell>
          <cell r="AD237">
            <v>616800</v>
          </cell>
          <cell r="AE237">
            <v>51300</v>
          </cell>
          <cell r="AF237">
            <v>2572200</v>
          </cell>
          <cell r="AG237">
            <v>0</v>
          </cell>
          <cell r="AH237">
            <v>8921658</v>
          </cell>
        </row>
        <row r="238">
          <cell r="A238">
            <v>234</v>
          </cell>
          <cell r="B238">
            <v>20050060</v>
          </cell>
          <cell r="C238" t="str">
            <v>배현욱</v>
          </cell>
          <cell r="D238">
            <v>20050060</v>
          </cell>
          <cell r="E238" t="str">
            <v>추가공반</v>
          </cell>
          <cell r="F238" t="str">
            <v>남</v>
          </cell>
          <cell r="G238" t="str">
            <v>820503-1148922</v>
          </cell>
          <cell r="H238">
            <v>38637</v>
          </cell>
          <cell r="I238">
            <v>38637</v>
          </cell>
          <cell r="J238">
            <v>3.4684931506849317</v>
          </cell>
          <cell r="K238">
            <v>3.4684931506849317</v>
          </cell>
          <cell r="L238">
            <v>38490</v>
          </cell>
          <cell r="M238">
            <v>1569080</v>
          </cell>
          <cell r="N238">
            <v>1518400</v>
          </cell>
          <cell r="O238">
            <v>1573920</v>
          </cell>
          <cell r="P238">
            <v>4661400</v>
          </cell>
          <cell r="Q238">
            <v>1536600</v>
          </cell>
          <cell r="R238">
            <v>1054950</v>
          </cell>
          <cell r="S238">
            <v>1223660</v>
          </cell>
          <cell r="T238">
            <v>1122650</v>
          </cell>
          <cell r="U238">
            <v>1441640</v>
          </cell>
          <cell r="V238">
            <v>1122650</v>
          </cell>
          <cell r="W238">
            <v>1234700</v>
          </cell>
          <cell r="X238">
            <v>1552050</v>
          </cell>
          <cell r="Y238">
            <v>1122650</v>
          </cell>
          <cell r="Z238">
            <v>9874950</v>
          </cell>
          <cell r="AA238">
            <v>822900</v>
          </cell>
          <cell r="AB238">
            <v>15</v>
          </cell>
          <cell r="AC238">
            <v>1</v>
          </cell>
          <cell r="AD238">
            <v>615840</v>
          </cell>
          <cell r="AE238">
            <v>51300</v>
          </cell>
          <cell r="AF238">
            <v>2410800</v>
          </cell>
          <cell r="AG238">
            <v>0</v>
          </cell>
          <cell r="AH238">
            <v>8361843</v>
          </cell>
        </row>
        <row r="239">
          <cell r="A239">
            <v>235</v>
          </cell>
          <cell r="B239">
            <v>20060036</v>
          </cell>
          <cell r="C239" t="str">
            <v>강대훈</v>
          </cell>
          <cell r="D239">
            <v>20060036</v>
          </cell>
          <cell r="E239" t="str">
            <v>추가공반</v>
          </cell>
          <cell r="F239" t="str">
            <v>남</v>
          </cell>
          <cell r="G239" t="str">
            <v>810130-1149325</v>
          </cell>
          <cell r="H239">
            <v>38973</v>
          </cell>
          <cell r="I239">
            <v>38973</v>
          </cell>
          <cell r="J239">
            <v>2.547945205479452</v>
          </cell>
          <cell r="K239">
            <v>2.547945205479452</v>
          </cell>
          <cell r="L239">
            <v>38480</v>
          </cell>
          <cell r="M239">
            <v>1499050</v>
          </cell>
          <cell r="N239">
            <v>1570750</v>
          </cell>
          <cell r="O239">
            <v>1628310</v>
          </cell>
          <cell r="P239">
            <v>4698110</v>
          </cell>
          <cell r="Q239">
            <v>1548900</v>
          </cell>
          <cell r="R239">
            <v>974100</v>
          </cell>
          <cell r="S239">
            <v>1342320</v>
          </cell>
          <cell r="T239">
            <v>1034400</v>
          </cell>
          <cell r="U239">
            <v>1441280</v>
          </cell>
          <cell r="V239">
            <v>1122320</v>
          </cell>
          <cell r="W239">
            <v>1322320</v>
          </cell>
          <cell r="X239">
            <v>1551600</v>
          </cell>
          <cell r="Y239">
            <v>1122320</v>
          </cell>
          <cell r="Z239">
            <v>9910660</v>
          </cell>
          <cell r="AA239">
            <v>825900</v>
          </cell>
          <cell r="AB239">
            <v>15</v>
          </cell>
          <cell r="AC239">
            <v>1</v>
          </cell>
          <cell r="AD239">
            <v>615680</v>
          </cell>
          <cell r="AE239">
            <v>51300</v>
          </cell>
          <cell r="AF239">
            <v>2426100</v>
          </cell>
          <cell r="AG239">
            <v>0</v>
          </cell>
          <cell r="AH239">
            <v>6181570</v>
          </cell>
        </row>
        <row r="240">
          <cell r="A240">
            <v>236</v>
          </cell>
          <cell r="B240">
            <v>20070028</v>
          </cell>
          <cell r="C240" t="str">
            <v>이홍표</v>
          </cell>
          <cell r="D240">
            <v>20070028</v>
          </cell>
          <cell r="E240" t="str">
            <v>추가공반</v>
          </cell>
          <cell r="F240" t="str">
            <v>남</v>
          </cell>
          <cell r="G240" t="str">
            <v>810612-1148211</v>
          </cell>
          <cell r="H240">
            <v>39216</v>
          </cell>
          <cell r="I240">
            <v>39216</v>
          </cell>
          <cell r="J240">
            <v>1.8821917808219177</v>
          </cell>
          <cell r="K240">
            <v>1.8821917808219177</v>
          </cell>
          <cell r="L240">
            <v>37990</v>
          </cell>
          <cell r="M240">
            <v>1677500</v>
          </cell>
          <cell r="N240">
            <v>1444990</v>
          </cell>
          <cell r="O240">
            <v>1632430</v>
          </cell>
          <cell r="P240">
            <v>4754920</v>
          </cell>
          <cell r="Q240">
            <v>1567500</v>
          </cell>
          <cell r="R240">
            <v>1009090</v>
          </cell>
          <cell r="S240">
            <v>1239700</v>
          </cell>
          <cell r="T240">
            <v>1019700</v>
          </cell>
          <cell r="U240">
            <v>1423640</v>
          </cell>
          <cell r="V240">
            <v>1106370</v>
          </cell>
          <cell r="W240">
            <v>1219700</v>
          </cell>
          <cell r="X240">
            <v>1529550</v>
          </cell>
          <cell r="Y240">
            <v>1019700</v>
          </cell>
          <cell r="Z240">
            <v>9567450</v>
          </cell>
          <cell r="AA240">
            <v>797400</v>
          </cell>
          <cell r="AB240">
            <v>15</v>
          </cell>
          <cell r="AC240">
            <v>0</v>
          </cell>
          <cell r="AD240">
            <v>569850</v>
          </cell>
          <cell r="AE240">
            <v>47400</v>
          </cell>
          <cell r="AF240">
            <v>2412300</v>
          </cell>
          <cell r="AG240">
            <v>0</v>
          </cell>
          <cell r="AH240">
            <v>4540411</v>
          </cell>
        </row>
        <row r="241">
          <cell r="A241">
            <v>237</v>
          </cell>
          <cell r="B241">
            <v>20080023</v>
          </cell>
          <cell r="C241" t="str">
            <v>이은선</v>
          </cell>
          <cell r="D241">
            <v>20080023</v>
          </cell>
          <cell r="E241" t="str">
            <v>추가공반</v>
          </cell>
          <cell r="F241" t="str">
            <v>남</v>
          </cell>
          <cell r="G241" t="str">
            <v>830221-1394616</v>
          </cell>
          <cell r="H241">
            <v>39574</v>
          </cell>
          <cell r="I241">
            <v>39574</v>
          </cell>
          <cell r="J241">
            <v>0.90136986301369859</v>
          </cell>
          <cell r="K241">
            <v>0.90136986301369859</v>
          </cell>
          <cell r="L241">
            <v>37296.666665999997</v>
          </cell>
          <cell r="M241">
            <v>1690870</v>
          </cell>
          <cell r="N241">
            <v>1486580</v>
          </cell>
          <cell r="O241">
            <v>1598490</v>
          </cell>
          <cell r="P241">
            <v>4775940</v>
          </cell>
          <cell r="Q241">
            <v>1574400</v>
          </cell>
          <cell r="R241">
            <v>0</v>
          </cell>
          <cell r="S241">
            <v>216120</v>
          </cell>
          <cell r="T241">
            <v>345080</v>
          </cell>
          <cell r="U241">
            <v>481660</v>
          </cell>
          <cell r="V241">
            <v>528410</v>
          </cell>
          <cell r="W241">
            <v>861730</v>
          </cell>
          <cell r="X241">
            <v>983960</v>
          </cell>
          <cell r="Y241">
            <v>884270</v>
          </cell>
          <cell r="Z241">
            <v>4301230</v>
          </cell>
          <cell r="AA241">
            <v>358500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1932900</v>
          </cell>
          <cell r="AG241">
            <v>0</v>
          </cell>
          <cell r="AH241" t="str">
            <v>퇴직금없음</v>
          </cell>
        </row>
        <row r="242">
          <cell r="A242">
            <v>238</v>
          </cell>
          <cell r="B242">
            <v>20080028</v>
          </cell>
          <cell r="C242" t="str">
            <v>민선호</v>
          </cell>
          <cell r="D242">
            <v>20080028</v>
          </cell>
          <cell r="E242" t="str">
            <v>추가공반</v>
          </cell>
          <cell r="F242" t="str">
            <v>남</v>
          </cell>
          <cell r="G242" t="str">
            <v>850625-1258611</v>
          </cell>
          <cell r="H242">
            <v>39587</v>
          </cell>
          <cell r="I242">
            <v>39587</v>
          </cell>
          <cell r="J242">
            <v>0.86575342465753424</v>
          </cell>
          <cell r="K242">
            <v>0.86575342465753424</v>
          </cell>
          <cell r="L242">
            <v>37306.666665999997</v>
          </cell>
          <cell r="M242">
            <v>1513990</v>
          </cell>
          <cell r="N242">
            <v>1419370</v>
          </cell>
          <cell r="O242">
            <v>1487950</v>
          </cell>
          <cell r="P242">
            <v>4421310</v>
          </cell>
          <cell r="Q242">
            <v>1457700</v>
          </cell>
          <cell r="R242">
            <v>0</v>
          </cell>
          <cell r="S242">
            <v>186930</v>
          </cell>
          <cell r="T242">
            <v>288320</v>
          </cell>
          <cell r="U242">
            <v>445980</v>
          </cell>
          <cell r="V242">
            <v>485420</v>
          </cell>
          <cell r="W242">
            <v>766400</v>
          </cell>
          <cell r="X242">
            <v>924610</v>
          </cell>
          <cell r="Y242">
            <v>775480</v>
          </cell>
          <cell r="Z242">
            <v>3873140</v>
          </cell>
          <cell r="AA242">
            <v>322800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1780500</v>
          </cell>
          <cell r="AG242">
            <v>0</v>
          </cell>
          <cell r="AH242" t="str">
            <v>퇴직금없음</v>
          </cell>
        </row>
        <row r="243">
          <cell r="A243">
            <v>239</v>
          </cell>
          <cell r="B243">
            <v>20080032</v>
          </cell>
          <cell r="C243" t="str">
            <v>박인석</v>
          </cell>
          <cell r="D243">
            <v>20080032</v>
          </cell>
          <cell r="E243" t="str">
            <v>추가공반</v>
          </cell>
          <cell r="F243" t="str">
            <v>남</v>
          </cell>
          <cell r="G243" t="str">
            <v>830122-1348410</v>
          </cell>
          <cell r="H243">
            <v>39602</v>
          </cell>
          <cell r="I243">
            <v>39602</v>
          </cell>
          <cell r="J243">
            <v>0.8246575342465754</v>
          </cell>
          <cell r="K243">
            <v>0.8246575342465754</v>
          </cell>
          <cell r="L243">
            <v>37433.333333000002</v>
          </cell>
          <cell r="M243">
            <v>1402120</v>
          </cell>
          <cell r="N243">
            <v>1437920</v>
          </cell>
          <cell r="O243">
            <v>1634540</v>
          </cell>
          <cell r="P243">
            <v>4474580</v>
          </cell>
          <cell r="Q243">
            <v>1475100</v>
          </cell>
          <cell r="R243">
            <v>0</v>
          </cell>
          <cell r="S243">
            <v>148670</v>
          </cell>
          <cell r="T243">
            <v>245850</v>
          </cell>
          <cell r="U243">
            <v>395020</v>
          </cell>
          <cell r="V243">
            <v>399090</v>
          </cell>
          <cell r="W243">
            <v>732030</v>
          </cell>
          <cell r="X243">
            <v>873050</v>
          </cell>
          <cell r="Y243">
            <v>742590</v>
          </cell>
          <cell r="Z243">
            <v>3536300</v>
          </cell>
          <cell r="AA243">
            <v>294600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1769700</v>
          </cell>
          <cell r="AG243">
            <v>0</v>
          </cell>
          <cell r="AH243" t="str">
            <v>퇴직금없음</v>
          </cell>
        </row>
        <row r="244">
          <cell r="A244">
            <v>240</v>
          </cell>
          <cell r="B244">
            <v>20080050</v>
          </cell>
          <cell r="C244" t="str">
            <v>김강민</v>
          </cell>
          <cell r="D244">
            <v>20080050</v>
          </cell>
          <cell r="E244" t="str">
            <v>추가공반</v>
          </cell>
          <cell r="F244" t="str">
            <v>남</v>
          </cell>
          <cell r="G244" t="str">
            <v>810328-1148617</v>
          </cell>
          <cell r="H244">
            <v>39631</v>
          </cell>
          <cell r="I244">
            <v>39631</v>
          </cell>
          <cell r="J244">
            <v>0.74520547945205484</v>
          </cell>
          <cell r="K244">
            <v>0.74520547945205484</v>
          </cell>
          <cell r="L244">
            <v>37130</v>
          </cell>
          <cell r="M244">
            <v>1444780</v>
          </cell>
          <cell r="N244">
            <v>1507670</v>
          </cell>
          <cell r="O244">
            <v>1465560</v>
          </cell>
          <cell r="P244">
            <v>4418010</v>
          </cell>
          <cell r="Q244">
            <v>1456500</v>
          </cell>
          <cell r="R244">
            <v>0</v>
          </cell>
          <cell r="S244">
            <v>0</v>
          </cell>
          <cell r="T244">
            <v>165600</v>
          </cell>
          <cell r="U244">
            <v>268720</v>
          </cell>
          <cell r="V244">
            <v>327990</v>
          </cell>
          <cell r="W244">
            <v>639190</v>
          </cell>
          <cell r="X244">
            <v>745430</v>
          </cell>
          <cell r="Y244">
            <v>711730</v>
          </cell>
          <cell r="Z244">
            <v>2858660</v>
          </cell>
          <cell r="AA244">
            <v>238200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1694700</v>
          </cell>
          <cell r="AG244">
            <v>0</v>
          </cell>
          <cell r="AH244" t="str">
            <v>퇴직금없음</v>
          </cell>
        </row>
        <row r="245">
          <cell r="A245">
            <v>241</v>
          </cell>
          <cell r="B245">
            <v>20080072</v>
          </cell>
          <cell r="C245" t="str">
            <v>김태혁</v>
          </cell>
          <cell r="D245">
            <v>20080072</v>
          </cell>
          <cell r="E245" t="str">
            <v>추가공반</v>
          </cell>
          <cell r="F245" t="str">
            <v>남</v>
          </cell>
          <cell r="G245" t="str">
            <v>820212-1046915</v>
          </cell>
          <cell r="H245">
            <v>39678</v>
          </cell>
          <cell r="I245">
            <v>39678</v>
          </cell>
          <cell r="J245">
            <v>0.61643835616438358</v>
          </cell>
          <cell r="K245">
            <v>0.61643835616438358</v>
          </cell>
          <cell r="L245">
            <v>37166.666665999997</v>
          </cell>
          <cell r="M245">
            <v>1576360</v>
          </cell>
          <cell r="N245">
            <v>1450670</v>
          </cell>
          <cell r="O245">
            <v>1537220</v>
          </cell>
          <cell r="P245">
            <v>4564250</v>
          </cell>
          <cell r="Q245">
            <v>1504800</v>
          </cell>
          <cell r="R245">
            <v>0</v>
          </cell>
          <cell r="S245">
            <v>0</v>
          </cell>
          <cell r="T245">
            <v>39220</v>
          </cell>
          <cell r="U245">
            <v>97060</v>
          </cell>
          <cell r="V245">
            <v>223380</v>
          </cell>
          <cell r="W245">
            <v>501650</v>
          </cell>
          <cell r="X245">
            <v>555280</v>
          </cell>
          <cell r="Y245">
            <v>530270</v>
          </cell>
          <cell r="Z245">
            <v>1946860</v>
          </cell>
          <cell r="AA245">
            <v>162300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1667100</v>
          </cell>
          <cell r="AG245">
            <v>0</v>
          </cell>
          <cell r="AH245" t="str">
            <v>퇴직금없음</v>
          </cell>
        </row>
        <row r="246">
          <cell r="A246">
            <v>242</v>
          </cell>
          <cell r="B246">
            <v>20080074</v>
          </cell>
          <cell r="C246" t="str">
            <v>최영철</v>
          </cell>
          <cell r="D246">
            <v>20080074</v>
          </cell>
          <cell r="E246" t="str">
            <v>추가공반</v>
          </cell>
          <cell r="F246" t="str">
            <v>남</v>
          </cell>
          <cell r="G246" t="str">
            <v>830310-1156424</v>
          </cell>
          <cell r="H246">
            <v>39685</v>
          </cell>
          <cell r="I246">
            <v>39685</v>
          </cell>
          <cell r="J246">
            <v>0.59726027397260273</v>
          </cell>
          <cell r="K246">
            <v>0.59726027397260273</v>
          </cell>
          <cell r="L246">
            <v>37296.666665999997</v>
          </cell>
          <cell r="M246">
            <v>1532020</v>
          </cell>
          <cell r="N246">
            <v>1542530</v>
          </cell>
          <cell r="O246">
            <v>1137030</v>
          </cell>
          <cell r="P246">
            <v>4211580</v>
          </cell>
          <cell r="Q246">
            <v>1388400</v>
          </cell>
          <cell r="R246">
            <v>0</v>
          </cell>
          <cell r="S246">
            <v>0</v>
          </cell>
          <cell r="T246">
            <v>20000</v>
          </cell>
          <cell r="U246">
            <v>73380</v>
          </cell>
          <cell r="V246">
            <v>200810</v>
          </cell>
          <cell r="W246">
            <v>477430</v>
          </cell>
          <cell r="X246">
            <v>521800</v>
          </cell>
          <cell r="Y246">
            <v>560760</v>
          </cell>
          <cell r="Z246">
            <v>1854180</v>
          </cell>
          <cell r="AA246">
            <v>154500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1542900</v>
          </cell>
          <cell r="AG246">
            <v>0</v>
          </cell>
          <cell r="AH246" t="str">
            <v>퇴직금없음</v>
          </cell>
        </row>
        <row r="247">
          <cell r="A247">
            <v>243</v>
          </cell>
          <cell r="B247">
            <v>20080101</v>
          </cell>
          <cell r="C247" t="str">
            <v>안순극</v>
          </cell>
          <cell r="D247">
            <v>20080101</v>
          </cell>
          <cell r="E247" t="str">
            <v>추가공반</v>
          </cell>
          <cell r="F247" t="str">
            <v>남</v>
          </cell>
          <cell r="G247" t="str">
            <v>810523-1149638</v>
          </cell>
          <cell r="H247">
            <v>39741</v>
          </cell>
          <cell r="I247">
            <v>39741</v>
          </cell>
          <cell r="J247">
            <v>0.44383561643835617</v>
          </cell>
          <cell r="K247">
            <v>0.44383561643835617</v>
          </cell>
          <cell r="L247">
            <v>35286.666665999997</v>
          </cell>
          <cell r="M247">
            <v>1137840</v>
          </cell>
          <cell r="N247">
            <v>1126600</v>
          </cell>
          <cell r="O247">
            <v>1279050</v>
          </cell>
          <cell r="P247">
            <v>3543490</v>
          </cell>
          <cell r="Q247">
            <v>1168200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29210</v>
          </cell>
          <cell r="W247">
            <v>258920</v>
          </cell>
          <cell r="X247">
            <v>292140</v>
          </cell>
          <cell r="Y247">
            <v>346970</v>
          </cell>
          <cell r="Z247">
            <v>927240</v>
          </cell>
          <cell r="AA247">
            <v>77400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1245600</v>
          </cell>
          <cell r="AG247">
            <v>0</v>
          </cell>
          <cell r="AH247" t="str">
            <v>퇴직금없음</v>
          </cell>
        </row>
        <row r="248">
          <cell r="A248">
            <v>244</v>
          </cell>
          <cell r="B248">
            <v>19900001</v>
          </cell>
          <cell r="C248" t="str">
            <v>심상근</v>
          </cell>
          <cell r="D248">
            <v>19900001</v>
          </cell>
          <cell r="E248" t="str">
            <v>품질보증부</v>
          </cell>
          <cell r="F248" t="str">
            <v>남</v>
          </cell>
          <cell r="G248" t="str">
            <v>680707-1923911</v>
          </cell>
          <cell r="H248">
            <v>32876</v>
          </cell>
          <cell r="I248">
            <v>39356</v>
          </cell>
          <cell r="J248">
            <v>19.252054794520546</v>
          </cell>
          <cell r="K248">
            <v>1.4986301369863013</v>
          </cell>
          <cell r="L248">
            <v>52050</v>
          </cell>
          <cell r="M248">
            <v>1954770</v>
          </cell>
          <cell r="N248">
            <v>1993810</v>
          </cell>
          <cell r="O248">
            <v>1993810</v>
          </cell>
          <cell r="P248">
            <v>5942390</v>
          </cell>
          <cell r="Q248">
            <v>1959000</v>
          </cell>
          <cell r="R248">
            <v>1597990</v>
          </cell>
          <cell r="S248">
            <v>1932180</v>
          </cell>
          <cell r="T248">
            <v>1712180</v>
          </cell>
          <cell r="U248">
            <v>1875800</v>
          </cell>
          <cell r="V248">
            <v>1578050</v>
          </cell>
          <cell r="W248">
            <v>1912180</v>
          </cell>
          <cell r="X248">
            <v>2094750</v>
          </cell>
          <cell r="Y248">
            <v>1712180</v>
          </cell>
          <cell r="Z248">
            <v>14415310</v>
          </cell>
          <cell r="AA248">
            <v>1201200</v>
          </cell>
          <cell r="AB248">
            <v>15</v>
          </cell>
          <cell r="AC248">
            <v>9</v>
          </cell>
          <cell r="AD248">
            <v>1249200</v>
          </cell>
          <cell r="AE248">
            <v>104100</v>
          </cell>
          <cell r="AF248">
            <v>3264300</v>
          </cell>
          <cell r="AG248">
            <v>0</v>
          </cell>
          <cell r="AH248">
            <v>4891978</v>
          </cell>
        </row>
        <row r="249">
          <cell r="A249">
            <v>245</v>
          </cell>
          <cell r="B249">
            <v>19910005</v>
          </cell>
          <cell r="C249" t="str">
            <v>박인희</v>
          </cell>
          <cell r="D249">
            <v>19910005</v>
          </cell>
          <cell r="E249" t="str">
            <v>품질보증부</v>
          </cell>
          <cell r="F249" t="str">
            <v>여</v>
          </cell>
          <cell r="G249" t="str">
            <v>731216-2068214</v>
          </cell>
          <cell r="H249">
            <v>33528</v>
          </cell>
          <cell r="I249">
            <v>39356</v>
          </cell>
          <cell r="J249">
            <v>17.465753424657535</v>
          </cell>
          <cell r="K249">
            <v>1.4986301369863013</v>
          </cell>
          <cell r="L249">
            <v>40833.333333000002</v>
          </cell>
          <cell r="M249">
            <v>1463750</v>
          </cell>
          <cell r="N249">
            <v>1463750</v>
          </cell>
          <cell r="O249">
            <v>1463750</v>
          </cell>
          <cell r="P249">
            <v>4391250</v>
          </cell>
          <cell r="Q249">
            <v>1447800</v>
          </cell>
          <cell r="R249">
            <v>1144500</v>
          </cell>
          <cell r="S249">
            <v>1429900</v>
          </cell>
          <cell r="T249">
            <v>1209900</v>
          </cell>
          <cell r="U249">
            <v>1532000</v>
          </cell>
          <cell r="V249">
            <v>1209900</v>
          </cell>
          <cell r="W249">
            <v>1409900</v>
          </cell>
          <cell r="X249">
            <v>1665000</v>
          </cell>
          <cell r="Y249">
            <v>1209900</v>
          </cell>
          <cell r="Z249">
            <v>10811000</v>
          </cell>
          <cell r="AA249">
            <v>900900</v>
          </cell>
          <cell r="AB249">
            <v>15</v>
          </cell>
          <cell r="AC249">
            <v>8</v>
          </cell>
          <cell r="AD249">
            <v>939166.6666590001</v>
          </cell>
          <cell r="AE249">
            <v>78300</v>
          </cell>
          <cell r="AF249">
            <v>2427000</v>
          </cell>
          <cell r="AG249">
            <v>0</v>
          </cell>
          <cell r="AH249">
            <v>3637175</v>
          </cell>
        </row>
        <row r="250">
          <cell r="A250">
            <v>246</v>
          </cell>
          <cell r="B250">
            <v>19980004</v>
          </cell>
          <cell r="C250" t="str">
            <v>박경만</v>
          </cell>
          <cell r="D250">
            <v>19980004</v>
          </cell>
          <cell r="E250" t="str">
            <v>품질보증부</v>
          </cell>
          <cell r="F250" t="str">
            <v>남</v>
          </cell>
          <cell r="G250" t="str">
            <v>740225-1255612</v>
          </cell>
          <cell r="H250">
            <v>35928</v>
          </cell>
          <cell r="I250">
            <v>39356</v>
          </cell>
          <cell r="J250">
            <v>10.890410958904109</v>
          </cell>
          <cell r="K250">
            <v>1.4986301369863013</v>
          </cell>
          <cell r="L250">
            <v>49710</v>
          </cell>
          <cell r="M250">
            <v>1845000</v>
          </cell>
          <cell r="N250">
            <v>1845000</v>
          </cell>
          <cell r="O250">
            <v>1845000</v>
          </cell>
          <cell r="P250">
            <v>5535000</v>
          </cell>
          <cell r="Q250">
            <v>1824600</v>
          </cell>
          <cell r="R250">
            <v>1292760</v>
          </cell>
          <cell r="S250">
            <v>1607250</v>
          </cell>
          <cell r="T250">
            <v>1387250</v>
          </cell>
          <cell r="U250">
            <v>1647560</v>
          </cell>
          <cell r="V250">
            <v>1387250</v>
          </cell>
          <cell r="W250">
            <v>1587250</v>
          </cell>
          <cell r="X250">
            <v>1809450</v>
          </cell>
          <cell r="Y250">
            <v>1387250</v>
          </cell>
          <cell r="Z250">
            <v>12106020</v>
          </cell>
          <cell r="AA250">
            <v>1008900</v>
          </cell>
          <cell r="AB250">
            <v>15</v>
          </cell>
          <cell r="AC250">
            <v>5</v>
          </cell>
          <cell r="AD250">
            <v>994200</v>
          </cell>
          <cell r="AE250">
            <v>82800</v>
          </cell>
          <cell r="AF250">
            <v>2916300</v>
          </cell>
          <cell r="AG250">
            <v>0</v>
          </cell>
          <cell r="AH250">
            <v>4370455</v>
          </cell>
        </row>
        <row r="251">
          <cell r="A251">
            <v>247</v>
          </cell>
          <cell r="B251">
            <v>20040015</v>
          </cell>
          <cell r="C251" t="str">
            <v>이상범</v>
          </cell>
          <cell r="D251">
            <v>20040015</v>
          </cell>
          <cell r="E251" t="str">
            <v>품질보증부</v>
          </cell>
          <cell r="F251" t="str">
            <v>남</v>
          </cell>
          <cell r="G251" t="str">
            <v>791004-1030210</v>
          </cell>
          <cell r="H251">
            <v>38048</v>
          </cell>
          <cell r="I251">
            <v>38048</v>
          </cell>
          <cell r="J251">
            <v>5.0821917808219181</v>
          </cell>
          <cell r="K251">
            <v>5.0821917808219181</v>
          </cell>
          <cell r="L251">
            <v>40493.333333000002</v>
          </cell>
          <cell r="M251">
            <v>1467020</v>
          </cell>
          <cell r="N251">
            <v>1467020</v>
          </cell>
          <cell r="O251">
            <v>1472020</v>
          </cell>
          <cell r="P251">
            <v>4406060</v>
          </cell>
          <cell r="Q251">
            <v>1452600</v>
          </cell>
          <cell r="R251">
            <v>1058840</v>
          </cell>
          <cell r="S251">
            <v>1413330</v>
          </cell>
          <cell r="T251">
            <v>1193330</v>
          </cell>
          <cell r="U251">
            <v>1513760</v>
          </cell>
          <cell r="V251">
            <v>1193330</v>
          </cell>
          <cell r="W251">
            <v>1393330</v>
          </cell>
          <cell r="X251">
            <v>1642200</v>
          </cell>
          <cell r="Y251">
            <v>1193330</v>
          </cell>
          <cell r="Z251">
            <v>10601450</v>
          </cell>
          <cell r="AA251">
            <v>883500</v>
          </cell>
          <cell r="AB251">
            <v>15</v>
          </cell>
          <cell r="AC251">
            <v>2</v>
          </cell>
          <cell r="AD251">
            <v>688386.666661</v>
          </cell>
          <cell r="AF251">
            <v>2336100</v>
          </cell>
          <cell r="AG251">
            <v>0.5</v>
          </cell>
          <cell r="AH251">
            <v>13040558</v>
          </cell>
        </row>
        <row r="252">
          <cell r="A252">
            <v>248</v>
          </cell>
          <cell r="B252">
            <v>20040027</v>
          </cell>
          <cell r="C252" t="str">
            <v>윤일</v>
          </cell>
          <cell r="D252">
            <v>20040027</v>
          </cell>
          <cell r="E252" t="str">
            <v>품질보증부</v>
          </cell>
          <cell r="F252" t="str">
            <v>남</v>
          </cell>
          <cell r="G252" t="str">
            <v>751115-1256127</v>
          </cell>
          <cell r="H252">
            <v>38078</v>
          </cell>
          <cell r="I252">
            <v>38078</v>
          </cell>
          <cell r="J252">
            <v>5</v>
          </cell>
          <cell r="K252">
            <v>5</v>
          </cell>
          <cell r="L252">
            <v>39303.333333000002</v>
          </cell>
          <cell r="M252">
            <v>1593870</v>
          </cell>
          <cell r="N252">
            <v>1534910</v>
          </cell>
          <cell r="O252">
            <v>1598870</v>
          </cell>
          <cell r="P252">
            <v>4727650</v>
          </cell>
          <cell r="Q252">
            <v>1558500</v>
          </cell>
          <cell r="R252">
            <v>1099110</v>
          </cell>
          <cell r="S252">
            <v>1331470</v>
          </cell>
          <cell r="T252">
            <v>1111470</v>
          </cell>
          <cell r="U252">
            <v>1494920</v>
          </cell>
          <cell r="V252">
            <v>1111470</v>
          </cell>
          <cell r="W252">
            <v>1405950</v>
          </cell>
          <cell r="X252">
            <v>1618650</v>
          </cell>
          <cell r="Y252">
            <v>1111470</v>
          </cell>
          <cell r="Z252">
            <v>10284510</v>
          </cell>
          <cell r="AA252">
            <v>857100</v>
          </cell>
          <cell r="AB252">
            <v>15</v>
          </cell>
          <cell r="AC252">
            <v>2</v>
          </cell>
          <cell r="AD252">
            <v>668156.666661</v>
          </cell>
          <cell r="AE252">
            <v>55800</v>
          </cell>
          <cell r="AF252">
            <v>2471400</v>
          </cell>
          <cell r="AG252">
            <v>0.5</v>
          </cell>
          <cell r="AH252">
            <v>13592700</v>
          </cell>
        </row>
        <row r="253">
          <cell r="A253">
            <v>249</v>
          </cell>
          <cell r="B253">
            <v>19990030</v>
          </cell>
          <cell r="C253" t="str">
            <v>이호상</v>
          </cell>
          <cell r="D253">
            <v>19990030</v>
          </cell>
          <cell r="E253" t="str">
            <v>품질보증부2</v>
          </cell>
          <cell r="F253" t="str">
            <v>남</v>
          </cell>
          <cell r="G253" t="str">
            <v>740115-1148315</v>
          </cell>
          <cell r="H253">
            <v>36431</v>
          </cell>
          <cell r="I253">
            <v>36431</v>
          </cell>
          <cell r="J253">
            <v>9.5123287671232877</v>
          </cell>
          <cell r="K253">
            <v>9.5123287671232877</v>
          </cell>
          <cell r="L253">
            <v>46016.666665999997</v>
          </cell>
          <cell r="M253">
            <v>1687570</v>
          </cell>
          <cell r="N253">
            <v>1687570</v>
          </cell>
          <cell r="O253">
            <v>1687570</v>
          </cell>
          <cell r="P253">
            <v>5062710</v>
          </cell>
          <cell r="Q253">
            <v>1668900</v>
          </cell>
          <cell r="R253">
            <v>1347670</v>
          </cell>
          <cell r="S253">
            <v>1666700</v>
          </cell>
          <cell r="T253">
            <v>1446700</v>
          </cell>
          <cell r="U253">
            <v>1628600</v>
          </cell>
          <cell r="V253">
            <v>1446700</v>
          </cell>
          <cell r="W253">
            <v>1646700</v>
          </cell>
          <cell r="X253">
            <v>1785750</v>
          </cell>
          <cell r="Y253">
            <v>1446700</v>
          </cell>
          <cell r="Z253">
            <v>12415520</v>
          </cell>
          <cell r="AA253">
            <v>1034700</v>
          </cell>
          <cell r="AB253">
            <v>15</v>
          </cell>
          <cell r="AC253">
            <v>4</v>
          </cell>
          <cell r="AD253">
            <v>874316.66665399994</v>
          </cell>
          <cell r="AE253">
            <v>72900</v>
          </cell>
          <cell r="AF253">
            <v>2776500</v>
          </cell>
          <cell r="AG253">
            <v>2</v>
          </cell>
          <cell r="AH253">
            <v>31963981</v>
          </cell>
        </row>
        <row r="254">
          <cell r="A254">
            <v>250</v>
          </cell>
          <cell r="B254">
            <v>20040018</v>
          </cell>
          <cell r="C254" t="str">
            <v>박영미</v>
          </cell>
          <cell r="D254">
            <v>20040018</v>
          </cell>
          <cell r="E254" t="str">
            <v>품질보증부2</v>
          </cell>
          <cell r="F254" t="str">
            <v>여</v>
          </cell>
          <cell r="G254" t="str">
            <v>810620-2321218</v>
          </cell>
          <cell r="H254">
            <v>38061</v>
          </cell>
          <cell r="I254">
            <v>39356</v>
          </cell>
          <cell r="J254">
            <v>5.0465753424657533</v>
          </cell>
          <cell r="K254">
            <v>1.4986301369863013</v>
          </cell>
          <cell r="L254">
            <v>33226.666665999997</v>
          </cell>
          <cell r="M254">
            <v>1211320</v>
          </cell>
          <cell r="N254">
            <v>1211320</v>
          </cell>
          <cell r="O254">
            <v>1211320</v>
          </cell>
          <cell r="P254">
            <v>3633960</v>
          </cell>
          <cell r="Q254">
            <v>1197900</v>
          </cell>
          <cell r="R254">
            <v>871000</v>
          </cell>
          <cell r="S254">
            <v>1146800</v>
          </cell>
          <cell r="T254">
            <v>926800</v>
          </cell>
          <cell r="U254">
            <v>1312160</v>
          </cell>
          <cell r="V254">
            <v>926800</v>
          </cell>
          <cell r="W254">
            <v>1126800</v>
          </cell>
          <cell r="X254">
            <v>1390200</v>
          </cell>
          <cell r="Y254">
            <v>926800</v>
          </cell>
          <cell r="Z254">
            <v>8627360</v>
          </cell>
          <cell r="AA254">
            <v>718800</v>
          </cell>
          <cell r="AB254">
            <v>15</v>
          </cell>
          <cell r="AC254">
            <v>2</v>
          </cell>
          <cell r="AD254">
            <v>564853.33332199999</v>
          </cell>
          <cell r="AE254">
            <v>47100</v>
          </cell>
          <cell r="AF254">
            <v>1963800</v>
          </cell>
          <cell r="AG254">
            <v>0</v>
          </cell>
          <cell r="AH254">
            <v>2943010</v>
          </cell>
        </row>
        <row r="255">
          <cell r="A255">
            <v>251</v>
          </cell>
          <cell r="B255">
            <v>20070019</v>
          </cell>
          <cell r="C255" t="str">
            <v>박영훈</v>
          </cell>
          <cell r="D255">
            <v>20070019</v>
          </cell>
          <cell r="E255" t="str">
            <v>품질보증부2</v>
          </cell>
          <cell r="F255" t="str">
            <v>남</v>
          </cell>
          <cell r="G255" t="str">
            <v>810611-1547816</v>
          </cell>
          <cell r="H255">
            <v>39168</v>
          </cell>
          <cell r="I255">
            <v>39168</v>
          </cell>
          <cell r="J255">
            <v>2.0136986301369864</v>
          </cell>
          <cell r="K255">
            <v>2.0136986301369864</v>
          </cell>
          <cell r="L255">
            <v>36586.666665999997</v>
          </cell>
          <cell r="M255">
            <v>1307240</v>
          </cell>
          <cell r="N255">
            <v>1307240</v>
          </cell>
          <cell r="O255">
            <v>1312240</v>
          </cell>
          <cell r="P255">
            <v>3926720</v>
          </cell>
          <cell r="Q255">
            <v>1294500</v>
          </cell>
          <cell r="R255">
            <v>1045940</v>
          </cell>
          <cell r="S255">
            <v>1334950</v>
          </cell>
          <cell r="T255">
            <v>1114950</v>
          </cell>
          <cell r="U255">
            <v>1433120</v>
          </cell>
          <cell r="V255">
            <v>1114950</v>
          </cell>
          <cell r="W255">
            <v>1227600</v>
          </cell>
          <cell r="X255">
            <v>1541400</v>
          </cell>
          <cell r="Y255">
            <v>1114950</v>
          </cell>
          <cell r="Z255">
            <v>9927860</v>
          </cell>
          <cell r="AA255">
            <v>827400</v>
          </cell>
          <cell r="AB255">
            <v>15</v>
          </cell>
          <cell r="AC255">
            <v>0</v>
          </cell>
          <cell r="AD255">
            <v>548799.99998999992</v>
          </cell>
          <cell r="AE255">
            <v>45600</v>
          </cell>
          <cell r="AF255">
            <v>2167500</v>
          </cell>
          <cell r="AG255">
            <v>0</v>
          </cell>
          <cell r="AH255">
            <v>4364692</v>
          </cell>
        </row>
        <row r="256">
          <cell r="A256">
            <v>252</v>
          </cell>
          <cell r="B256">
            <v>19890016</v>
          </cell>
          <cell r="C256" t="str">
            <v>이용관</v>
          </cell>
          <cell r="D256">
            <v>19890016</v>
          </cell>
          <cell r="E256" t="str">
            <v>CORE반</v>
          </cell>
          <cell r="F256" t="str">
            <v>남</v>
          </cell>
          <cell r="G256" t="str">
            <v>660324-1328716</v>
          </cell>
          <cell r="H256">
            <v>32599</v>
          </cell>
          <cell r="I256">
            <v>37895</v>
          </cell>
          <cell r="J256">
            <v>20.010958904109589</v>
          </cell>
          <cell r="K256">
            <v>5.5013698630136982</v>
          </cell>
          <cell r="L256">
            <v>62160</v>
          </cell>
          <cell r="M256">
            <v>2517200</v>
          </cell>
          <cell r="N256">
            <v>2525050</v>
          </cell>
          <cell r="O256">
            <v>2609190</v>
          </cell>
          <cell r="P256">
            <v>7651440</v>
          </cell>
          <cell r="Q256">
            <v>2522400</v>
          </cell>
          <cell r="R256">
            <v>1942550</v>
          </cell>
          <cell r="S256">
            <v>2285380</v>
          </cell>
          <cell r="T256">
            <v>2065380</v>
          </cell>
          <cell r="U256">
            <v>2203760</v>
          </cell>
          <cell r="V256">
            <v>2065380</v>
          </cell>
          <cell r="W256">
            <v>2265380</v>
          </cell>
          <cell r="X256">
            <v>2504700</v>
          </cell>
          <cell r="Y256">
            <v>2065380</v>
          </cell>
          <cell r="Z256">
            <v>17397910</v>
          </cell>
          <cell r="AA256">
            <v>1449900</v>
          </cell>
          <cell r="AB256">
            <v>15</v>
          </cell>
          <cell r="AC256">
            <v>9</v>
          </cell>
          <cell r="AD256">
            <v>1491840</v>
          </cell>
          <cell r="AE256">
            <v>124200</v>
          </cell>
          <cell r="AF256">
            <v>4096500</v>
          </cell>
          <cell r="AG256">
            <v>0.5</v>
          </cell>
          <cell r="AH256">
            <v>24584612</v>
          </cell>
        </row>
        <row r="257">
          <cell r="A257">
            <v>253</v>
          </cell>
          <cell r="B257">
            <v>19910002</v>
          </cell>
          <cell r="C257" t="str">
            <v>심정현</v>
          </cell>
          <cell r="D257">
            <v>19910002</v>
          </cell>
          <cell r="E257" t="str">
            <v>CORE반</v>
          </cell>
          <cell r="F257" t="str">
            <v>남</v>
          </cell>
          <cell r="G257" t="str">
            <v>730219-1143717</v>
          </cell>
          <cell r="H257">
            <v>33304</v>
          </cell>
          <cell r="I257">
            <v>39600</v>
          </cell>
          <cell r="J257">
            <v>18.079452054794519</v>
          </cell>
          <cell r="K257">
            <v>0.83013698630136989</v>
          </cell>
          <cell r="L257">
            <v>53940</v>
          </cell>
          <cell r="M257">
            <v>1835460</v>
          </cell>
          <cell r="N257">
            <v>2090610</v>
          </cell>
          <cell r="O257">
            <v>2306500</v>
          </cell>
          <cell r="P257">
            <v>6232570</v>
          </cell>
          <cell r="Q257">
            <v>2054700</v>
          </cell>
          <cell r="R257">
            <v>1600560</v>
          </cell>
          <cell r="S257">
            <v>1938630</v>
          </cell>
          <cell r="T257">
            <v>1718630</v>
          </cell>
          <cell r="U257">
            <v>1943840</v>
          </cell>
          <cell r="V257">
            <v>1718630</v>
          </cell>
          <cell r="W257">
            <v>1783990</v>
          </cell>
          <cell r="X257">
            <v>2179800</v>
          </cell>
          <cell r="Y257">
            <v>1583990</v>
          </cell>
          <cell r="Z257">
            <v>14468070</v>
          </cell>
          <cell r="AA257">
            <v>1205700</v>
          </cell>
          <cell r="AB257">
            <v>15</v>
          </cell>
          <cell r="AC257">
            <v>8</v>
          </cell>
          <cell r="AD257">
            <v>1240620</v>
          </cell>
          <cell r="AE257">
            <v>103500</v>
          </cell>
          <cell r="AF257">
            <v>3363900</v>
          </cell>
          <cell r="AG257">
            <v>0</v>
          </cell>
          <cell r="AH257">
            <v>2792498</v>
          </cell>
        </row>
        <row r="258">
          <cell r="A258">
            <v>254</v>
          </cell>
          <cell r="B258">
            <v>19930005</v>
          </cell>
          <cell r="C258" t="str">
            <v>박경환</v>
          </cell>
          <cell r="D258">
            <v>19930005</v>
          </cell>
          <cell r="E258" t="str">
            <v>CORE반</v>
          </cell>
          <cell r="F258" t="str">
            <v>남</v>
          </cell>
          <cell r="G258" t="str">
            <v>700818-1144412</v>
          </cell>
          <cell r="H258">
            <v>34250</v>
          </cell>
          <cell r="I258">
            <v>39326</v>
          </cell>
          <cell r="J258">
            <v>15.487671232876712</v>
          </cell>
          <cell r="K258">
            <v>1.5808219178082192</v>
          </cell>
          <cell r="L258">
            <v>48656.666665999997</v>
          </cell>
          <cell r="M258">
            <v>1920480</v>
          </cell>
          <cell r="N258">
            <v>2062560</v>
          </cell>
          <cell r="O258">
            <v>2140090</v>
          </cell>
          <cell r="P258">
            <v>6123130</v>
          </cell>
          <cell r="Q258">
            <v>2018700</v>
          </cell>
          <cell r="R258">
            <v>1269900</v>
          </cell>
          <cell r="S258">
            <v>1683830</v>
          </cell>
          <cell r="T258">
            <v>1463830</v>
          </cell>
          <cell r="U258">
            <v>1787240</v>
          </cell>
          <cell r="V258">
            <v>1349150</v>
          </cell>
          <cell r="W258">
            <v>1549150</v>
          </cell>
          <cell r="X258">
            <v>1984050</v>
          </cell>
          <cell r="Y258">
            <v>1463830</v>
          </cell>
          <cell r="Z258">
            <v>12550980</v>
          </cell>
          <cell r="AA258">
            <v>1045800</v>
          </cell>
          <cell r="AB258">
            <v>15</v>
          </cell>
          <cell r="AC258">
            <v>7</v>
          </cell>
          <cell r="AD258">
            <v>1070446.666652</v>
          </cell>
          <cell r="AE258">
            <v>89100</v>
          </cell>
          <cell r="AF258">
            <v>3153600</v>
          </cell>
          <cell r="AG258">
            <v>0</v>
          </cell>
          <cell r="AH258">
            <v>4985280</v>
          </cell>
        </row>
        <row r="259">
          <cell r="A259">
            <v>255</v>
          </cell>
          <cell r="B259">
            <v>19930008</v>
          </cell>
          <cell r="C259" t="str">
            <v>박현용</v>
          </cell>
          <cell r="D259">
            <v>19930008</v>
          </cell>
          <cell r="E259" t="str">
            <v>CORE반</v>
          </cell>
          <cell r="F259" t="str">
            <v>남</v>
          </cell>
          <cell r="G259" t="str">
            <v>751025-1042328</v>
          </cell>
          <cell r="H259">
            <v>34312</v>
          </cell>
          <cell r="I259">
            <v>39326</v>
          </cell>
          <cell r="J259">
            <v>15.317808219178081</v>
          </cell>
          <cell r="K259">
            <v>1.5808219178082192</v>
          </cell>
          <cell r="L259">
            <v>48163.333333000002</v>
          </cell>
          <cell r="M259">
            <v>1977610</v>
          </cell>
          <cell r="N259">
            <v>1946960</v>
          </cell>
          <cell r="O259">
            <v>2043300</v>
          </cell>
          <cell r="P259">
            <v>5967870</v>
          </cell>
          <cell r="Q259">
            <v>1967400</v>
          </cell>
          <cell r="R259">
            <v>1349950</v>
          </cell>
          <cell r="S259">
            <v>1672700</v>
          </cell>
          <cell r="T259">
            <v>1452700</v>
          </cell>
          <cell r="U259">
            <v>1759880</v>
          </cell>
          <cell r="V259">
            <v>1452700</v>
          </cell>
          <cell r="W259">
            <v>1538900</v>
          </cell>
          <cell r="X259">
            <v>1949850</v>
          </cell>
          <cell r="Y259">
            <v>1452700</v>
          </cell>
          <cell r="Z259">
            <v>12629380</v>
          </cell>
          <cell r="AA259">
            <v>1052400</v>
          </cell>
          <cell r="AB259">
            <v>15</v>
          </cell>
          <cell r="AC259">
            <v>7</v>
          </cell>
          <cell r="AD259">
            <v>1059593.333326</v>
          </cell>
          <cell r="AE259">
            <v>88200</v>
          </cell>
          <cell r="AF259">
            <v>3108000</v>
          </cell>
          <cell r="AG259">
            <v>0</v>
          </cell>
          <cell r="AH259">
            <v>4913195</v>
          </cell>
        </row>
        <row r="260">
          <cell r="A260">
            <v>256</v>
          </cell>
          <cell r="B260">
            <v>19970002</v>
          </cell>
          <cell r="C260" t="str">
            <v>김성일</v>
          </cell>
          <cell r="D260">
            <v>19970002</v>
          </cell>
          <cell r="E260" t="str">
            <v>CORE반</v>
          </cell>
          <cell r="F260" t="str">
            <v>남</v>
          </cell>
          <cell r="G260" t="str">
            <v>700728-1020019</v>
          </cell>
          <cell r="H260">
            <v>35492</v>
          </cell>
          <cell r="I260">
            <v>38200</v>
          </cell>
          <cell r="J260">
            <v>12.084931506849315</v>
          </cell>
          <cell r="K260">
            <v>4.6657534246575345</v>
          </cell>
          <cell r="L260">
            <v>48540</v>
          </cell>
          <cell r="M260">
            <v>1839190</v>
          </cell>
          <cell r="N260">
            <v>1937210</v>
          </cell>
          <cell r="O260">
            <v>2290150</v>
          </cell>
          <cell r="P260">
            <v>6066550</v>
          </cell>
          <cell r="Q260">
            <v>2000100</v>
          </cell>
          <cell r="R260">
            <v>1387590</v>
          </cell>
          <cell r="S260">
            <v>1578450</v>
          </cell>
          <cell r="T260">
            <v>1473920</v>
          </cell>
          <cell r="U260">
            <v>1767440</v>
          </cell>
          <cell r="V260">
            <v>1473920</v>
          </cell>
          <cell r="W260">
            <v>1673920</v>
          </cell>
          <cell r="X260">
            <v>1959300</v>
          </cell>
          <cell r="Y260">
            <v>1317690</v>
          </cell>
          <cell r="Z260">
            <v>12632230</v>
          </cell>
          <cell r="AA260">
            <v>1052700</v>
          </cell>
          <cell r="AB260">
            <v>15</v>
          </cell>
          <cell r="AC260">
            <v>5</v>
          </cell>
          <cell r="AD260">
            <v>970800</v>
          </cell>
          <cell r="AE260">
            <v>81000</v>
          </cell>
          <cell r="AF260">
            <v>3133800</v>
          </cell>
          <cell r="AG260">
            <v>0.5</v>
          </cell>
          <cell r="AH260">
            <v>16188438</v>
          </cell>
        </row>
        <row r="261">
          <cell r="A261">
            <v>257</v>
          </cell>
          <cell r="B261">
            <v>19970003</v>
          </cell>
          <cell r="C261" t="str">
            <v>김종현</v>
          </cell>
          <cell r="D261">
            <v>19970003</v>
          </cell>
          <cell r="E261" t="str">
            <v>CORE반</v>
          </cell>
          <cell r="F261" t="str">
            <v>남</v>
          </cell>
          <cell r="G261" t="str">
            <v>740917-1657519</v>
          </cell>
          <cell r="H261">
            <v>35499</v>
          </cell>
          <cell r="I261">
            <v>35499</v>
          </cell>
          <cell r="J261">
            <v>12.065753424657535</v>
          </cell>
          <cell r="K261">
            <v>12.065753424657535</v>
          </cell>
          <cell r="L261">
            <v>47746.666665999997</v>
          </cell>
          <cell r="M261">
            <v>2018130</v>
          </cell>
          <cell r="N261">
            <v>2031990</v>
          </cell>
          <cell r="O261">
            <v>2261210</v>
          </cell>
          <cell r="P261">
            <v>6311330</v>
          </cell>
          <cell r="Q261">
            <v>2080800</v>
          </cell>
          <cell r="R261">
            <v>1332600</v>
          </cell>
          <cell r="S261">
            <v>1527400</v>
          </cell>
          <cell r="T261">
            <v>1418530</v>
          </cell>
          <cell r="U261">
            <v>1768880</v>
          </cell>
          <cell r="V261">
            <v>1418530</v>
          </cell>
          <cell r="W261">
            <v>1618530</v>
          </cell>
          <cell r="X261">
            <v>1961100</v>
          </cell>
          <cell r="Y261">
            <v>1418530</v>
          </cell>
          <cell r="Z261">
            <v>12464100</v>
          </cell>
          <cell r="AA261">
            <v>1038600</v>
          </cell>
          <cell r="AB261">
            <v>15</v>
          </cell>
          <cell r="AC261">
            <v>5</v>
          </cell>
          <cell r="AD261">
            <v>954933.33331999998</v>
          </cell>
          <cell r="AE261">
            <v>79500</v>
          </cell>
          <cell r="AF261">
            <v>3198900</v>
          </cell>
          <cell r="AG261">
            <v>3</v>
          </cell>
          <cell r="AH261">
            <v>48193839</v>
          </cell>
        </row>
        <row r="262">
          <cell r="A262">
            <v>258</v>
          </cell>
          <cell r="B262">
            <v>19990015</v>
          </cell>
          <cell r="C262" t="str">
            <v>정종하</v>
          </cell>
          <cell r="D262">
            <v>19990015</v>
          </cell>
          <cell r="E262" t="str">
            <v>CORE반</v>
          </cell>
          <cell r="F262" t="str">
            <v>남</v>
          </cell>
          <cell r="G262" t="str">
            <v>761126-1231211</v>
          </cell>
          <cell r="H262">
            <v>36251</v>
          </cell>
          <cell r="I262">
            <v>39326</v>
          </cell>
          <cell r="J262">
            <v>10.005479452054795</v>
          </cell>
          <cell r="K262">
            <v>1.5808219178082192</v>
          </cell>
          <cell r="L262">
            <v>43960</v>
          </cell>
          <cell r="M262">
            <v>1644500</v>
          </cell>
          <cell r="N262">
            <v>1566880</v>
          </cell>
          <cell r="O262">
            <v>1744460</v>
          </cell>
          <cell r="P262">
            <v>4955840</v>
          </cell>
          <cell r="Q262">
            <v>1633800</v>
          </cell>
          <cell r="R262">
            <v>1220300</v>
          </cell>
          <cell r="S262">
            <v>1520700</v>
          </cell>
          <cell r="T262">
            <v>1300700</v>
          </cell>
          <cell r="U262">
            <v>1638560</v>
          </cell>
          <cell r="V262">
            <v>1300700</v>
          </cell>
          <cell r="W262">
            <v>1500700</v>
          </cell>
          <cell r="X262">
            <v>1798200</v>
          </cell>
          <cell r="Y262">
            <v>1300700</v>
          </cell>
          <cell r="Z262">
            <v>11580560</v>
          </cell>
          <cell r="AA262">
            <v>965100</v>
          </cell>
          <cell r="AB262">
            <v>15</v>
          </cell>
          <cell r="AC262">
            <v>4</v>
          </cell>
          <cell r="AD262">
            <v>835240</v>
          </cell>
          <cell r="AE262">
            <v>69600</v>
          </cell>
          <cell r="AF262">
            <v>2668500</v>
          </cell>
          <cell r="AG262">
            <v>0</v>
          </cell>
          <cell r="AH262">
            <v>4218423</v>
          </cell>
        </row>
        <row r="263">
          <cell r="A263">
            <v>259</v>
          </cell>
          <cell r="B263">
            <v>20000017</v>
          </cell>
          <cell r="C263" t="str">
            <v>오경태</v>
          </cell>
          <cell r="D263">
            <v>20000017</v>
          </cell>
          <cell r="E263" t="str">
            <v>CORE반</v>
          </cell>
          <cell r="F263" t="str">
            <v>남</v>
          </cell>
          <cell r="G263" t="str">
            <v>740325-1774510</v>
          </cell>
          <cell r="H263">
            <v>36661</v>
          </cell>
          <cell r="I263">
            <v>38504</v>
          </cell>
          <cell r="J263">
            <v>8.882191780821918</v>
          </cell>
          <cell r="K263">
            <v>3.8328767123287673</v>
          </cell>
          <cell r="L263">
            <v>42010</v>
          </cell>
          <cell r="M263">
            <v>1712380</v>
          </cell>
          <cell r="N263">
            <v>1592720</v>
          </cell>
          <cell r="O263">
            <v>1818650</v>
          </cell>
          <cell r="P263">
            <v>5123750</v>
          </cell>
          <cell r="Q263">
            <v>1689000</v>
          </cell>
          <cell r="R263">
            <v>1163990</v>
          </cell>
          <cell r="S263">
            <v>1360300</v>
          </cell>
          <cell r="T263">
            <v>1237230</v>
          </cell>
          <cell r="U263">
            <v>1568360</v>
          </cell>
          <cell r="V263">
            <v>1237230</v>
          </cell>
          <cell r="W263">
            <v>1340300</v>
          </cell>
          <cell r="X263">
            <v>1710450</v>
          </cell>
          <cell r="Y263">
            <v>1140300</v>
          </cell>
          <cell r="Z263">
            <v>10758160</v>
          </cell>
          <cell r="AA263">
            <v>896400</v>
          </cell>
          <cell r="AB263">
            <v>15</v>
          </cell>
          <cell r="AC263">
            <v>4</v>
          </cell>
          <cell r="AD263">
            <v>798190</v>
          </cell>
          <cell r="AE263">
            <v>66600</v>
          </cell>
          <cell r="AF263">
            <v>2652000</v>
          </cell>
          <cell r="AG263">
            <v>0</v>
          </cell>
          <cell r="AH263">
            <v>10164789</v>
          </cell>
        </row>
        <row r="264">
          <cell r="A264">
            <v>260</v>
          </cell>
          <cell r="B264">
            <v>20010007</v>
          </cell>
          <cell r="C264" t="str">
            <v>윤홍상</v>
          </cell>
          <cell r="D264">
            <v>20010007</v>
          </cell>
          <cell r="E264" t="str">
            <v>CORE반</v>
          </cell>
          <cell r="F264" t="str">
            <v>남</v>
          </cell>
          <cell r="G264" t="str">
            <v>781015-1148614</v>
          </cell>
          <cell r="H264">
            <v>36976</v>
          </cell>
          <cell r="I264">
            <v>38961</v>
          </cell>
          <cell r="J264">
            <v>8.0191780821917806</v>
          </cell>
          <cell r="K264">
            <v>2.580821917808219</v>
          </cell>
          <cell r="L264">
            <v>40176.666665999997</v>
          </cell>
          <cell r="M264">
            <v>1556980</v>
          </cell>
          <cell r="N264">
            <v>1408580</v>
          </cell>
          <cell r="O264">
            <v>1593150</v>
          </cell>
          <cell r="P264">
            <v>4558710</v>
          </cell>
          <cell r="Q264">
            <v>1503000</v>
          </cell>
          <cell r="R264">
            <v>1115490</v>
          </cell>
          <cell r="S264">
            <v>1310800</v>
          </cell>
          <cell r="T264">
            <v>1183520</v>
          </cell>
          <cell r="U264">
            <v>1508960</v>
          </cell>
          <cell r="V264">
            <v>1090800</v>
          </cell>
          <cell r="W264">
            <v>1290800</v>
          </cell>
          <cell r="X264">
            <v>1636200</v>
          </cell>
          <cell r="Y264">
            <v>1090800</v>
          </cell>
          <cell r="Z264">
            <v>10227370</v>
          </cell>
          <cell r="AA264">
            <v>852300</v>
          </cell>
          <cell r="AB264">
            <v>15</v>
          </cell>
          <cell r="AC264">
            <v>3</v>
          </cell>
          <cell r="AD264">
            <v>723179.99998799991</v>
          </cell>
          <cell r="AE264">
            <v>60300</v>
          </cell>
          <cell r="AF264">
            <v>2415600</v>
          </cell>
          <cell r="AG264">
            <v>0</v>
          </cell>
          <cell r="AH264">
            <v>6234233</v>
          </cell>
        </row>
        <row r="265">
          <cell r="A265">
            <v>261</v>
          </cell>
          <cell r="B265">
            <v>20010021</v>
          </cell>
          <cell r="C265" t="str">
            <v>임영대</v>
          </cell>
          <cell r="D265">
            <v>20010021</v>
          </cell>
          <cell r="E265" t="str">
            <v>CORE반</v>
          </cell>
          <cell r="F265" t="str">
            <v>남</v>
          </cell>
          <cell r="G265" t="str">
            <v>780725-1777310</v>
          </cell>
          <cell r="H265">
            <v>37055</v>
          </cell>
          <cell r="I265">
            <v>39234</v>
          </cell>
          <cell r="J265">
            <v>7.8027397260273972</v>
          </cell>
          <cell r="K265">
            <v>1.832876712328767</v>
          </cell>
          <cell r="L265">
            <v>40786.666665999997</v>
          </cell>
          <cell r="M265">
            <v>1656310</v>
          </cell>
          <cell r="N265">
            <v>1520080</v>
          </cell>
          <cell r="O265">
            <v>1798760</v>
          </cell>
          <cell r="P265">
            <v>4975150</v>
          </cell>
          <cell r="Q265">
            <v>1640100</v>
          </cell>
          <cell r="R265">
            <v>1030200</v>
          </cell>
          <cell r="S265">
            <v>1411980</v>
          </cell>
          <cell r="T265">
            <v>1098600</v>
          </cell>
          <cell r="U265">
            <v>1518320</v>
          </cell>
          <cell r="V265">
            <v>1191980</v>
          </cell>
          <cell r="W265">
            <v>1391980</v>
          </cell>
          <cell r="X265">
            <v>1647900</v>
          </cell>
          <cell r="Y265">
            <v>1098600</v>
          </cell>
          <cell r="Z265">
            <v>10389560</v>
          </cell>
          <cell r="AA265">
            <v>865800</v>
          </cell>
          <cell r="AB265">
            <v>15</v>
          </cell>
          <cell r="AC265">
            <v>3</v>
          </cell>
          <cell r="AD265">
            <v>734159.99998799991</v>
          </cell>
          <cell r="AE265">
            <v>61200</v>
          </cell>
          <cell r="AF265">
            <v>2567100</v>
          </cell>
          <cell r="AG265">
            <v>0</v>
          </cell>
          <cell r="AH265">
            <v>4705178</v>
          </cell>
        </row>
        <row r="266">
          <cell r="A266">
            <v>262</v>
          </cell>
          <cell r="B266">
            <v>20010025</v>
          </cell>
          <cell r="C266" t="str">
            <v>육근호</v>
          </cell>
          <cell r="D266">
            <v>20010025</v>
          </cell>
          <cell r="E266" t="str">
            <v>CORE반</v>
          </cell>
          <cell r="F266" t="str">
            <v>남</v>
          </cell>
          <cell r="G266" t="str">
            <v>781125-1386211</v>
          </cell>
          <cell r="H266">
            <v>37078</v>
          </cell>
          <cell r="I266">
            <v>39661</v>
          </cell>
          <cell r="J266">
            <v>7.7397260273972606</v>
          </cell>
          <cell r="K266">
            <v>0.66301369863013704</v>
          </cell>
          <cell r="L266">
            <v>40686.666665999997</v>
          </cell>
          <cell r="M266">
            <v>1601410</v>
          </cell>
          <cell r="N266">
            <v>1644420</v>
          </cell>
          <cell r="O266">
            <v>1750690</v>
          </cell>
          <cell r="P266">
            <v>4996520</v>
          </cell>
          <cell r="Q266">
            <v>1647300</v>
          </cell>
          <cell r="R266">
            <v>1027500</v>
          </cell>
          <cell r="S266">
            <v>1408730</v>
          </cell>
          <cell r="T266">
            <v>1188730</v>
          </cell>
          <cell r="U266">
            <v>1514720</v>
          </cell>
          <cell r="V266">
            <v>1188730</v>
          </cell>
          <cell r="W266">
            <v>1388730</v>
          </cell>
          <cell r="X266">
            <v>1643400</v>
          </cell>
          <cell r="Y266">
            <v>1188730</v>
          </cell>
          <cell r="Z266">
            <v>10549270</v>
          </cell>
          <cell r="AA266">
            <v>879000</v>
          </cell>
          <cell r="AB266">
            <v>15</v>
          </cell>
          <cell r="AC266">
            <v>3</v>
          </cell>
          <cell r="AD266">
            <v>732359.99998799991</v>
          </cell>
          <cell r="AE266">
            <v>60900</v>
          </cell>
          <cell r="AF266">
            <v>2587200</v>
          </cell>
          <cell r="AG266">
            <v>0</v>
          </cell>
          <cell r="AH266">
            <v>1715349</v>
          </cell>
        </row>
        <row r="267">
          <cell r="A267">
            <v>263</v>
          </cell>
          <cell r="B267">
            <v>20020004</v>
          </cell>
          <cell r="C267" t="str">
            <v>장형철</v>
          </cell>
          <cell r="D267">
            <v>20020004</v>
          </cell>
          <cell r="E267" t="str">
            <v>CORE반</v>
          </cell>
          <cell r="F267" t="str">
            <v>남</v>
          </cell>
          <cell r="G267" t="str">
            <v>770916-1149611</v>
          </cell>
          <cell r="H267">
            <v>37306</v>
          </cell>
          <cell r="I267">
            <v>39326</v>
          </cell>
          <cell r="J267">
            <v>7.1150684931506847</v>
          </cell>
          <cell r="K267">
            <v>1.5808219178082192</v>
          </cell>
          <cell r="L267">
            <v>40226.666665999997</v>
          </cell>
          <cell r="M267">
            <v>1507600</v>
          </cell>
          <cell r="N267">
            <v>1589490</v>
          </cell>
          <cell r="O267">
            <v>1747860</v>
          </cell>
          <cell r="P267">
            <v>4844950</v>
          </cell>
          <cell r="Q267">
            <v>1597200</v>
          </cell>
          <cell r="R267">
            <v>1104750</v>
          </cell>
          <cell r="S267">
            <v>1301800</v>
          </cell>
          <cell r="T267">
            <v>1173750</v>
          </cell>
          <cell r="U267">
            <v>1498160</v>
          </cell>
          <cell r="V267">
            <v>1081800</v>
          </cell>
          <cell r="W267">
            <v>1281800</v>
          </cell>
          <cell r="X267">
            <v>1622700</v>
          </cell>
          <cell r="Y267">
            <v>1081800</v>
          </cell>
          <cell r="Z267">
            <v>10146560</v>
          </cell>
          <cell r="AA267">
            <v>845400</v>
          </cell>
          <cell r="AB267">
            <v>15</v>
          </cell>
          <cell r="AC267">
            <v>3</v>
          </cell>
          <cell r="AD267">
            <v>724079.99998799991</v>
          </cell>
          <cell r="AE267">
            <v>60300</v>
          </cell>
          <cell r="AF267">
            <v>2502900</v>
          </cell>
          <cell r="AG267">
            <v>0</v>
          </cell>
          <cell r="AH267">
            <v>3956639</v>
          </cell>
        </row>
        <row r="268">
          <cell r="A268">
            <v>264</v>
          </cell>
          <cell r="B268">
            <v>20020017</v>
          </cell>
          <cell r="C268" t="str">
            <v>김봉영</v>
          </cell>
          <cell r="D268">
            <v>20020017</v>
          </cell>
          <cell r="E268" t="str">
            <v>CORE반</v>
          </cell>
          <cell r="F268" t="str">
            <v>남</v>
          </cell>
          <cell r="G268" t="str">
            <v>771102-1460717</v>
          </cell>
          <cell r="H268">
            <v>37389</v>
          </cell>
          <cell r="I268">
            <v>37389</v>
          </cell>
          <cell r="J268">
            <v>6.8876712328767127</v>
          </cell>
          <cell r="K268">
            <v>6.8876712328767127</v>
          </cell>
          <cell r="L268">
            <v>40816.666665999997</v>
          </cell>
          <cell r="M268">
            <v>1739310</v>
          </cell>
          <cell r="N268">
            <v>1629360</v>
          </cell>
          <cell r="O268">
            <v>1929000</v>
          </cell>
          <cell r="P268">
            <v>5297670</v>
          </cell>
          <cell r="Q268">
            <v>1746600</v>
          </cell>
          <cell r="R268">
            <v>1118420</v>
          </cell>
          <cell r="S268">
            <v>1412960</v>
          </cell>
          <cell r="T268">
            <v>1099500</v>
          </cell>
          <cell r="U268">
            <v>1519400</v>
          </cell>
          <cell r="V268">
            <v>1099500</v>
          </cell>
          <cell r="W268">
            <v>1392960</v>
          </cell>
          <cell r="X268">
            <v>1649250</v>
          </cell>
          <cell r="Y268">
            <v>1192960</v>
          </cell>
          <cell r="Z268">
            <v>10484950</v>
          </cell>
          <cell r="AA268">
            <v>873600</v>
          </cell>
          <cell r="AB268">
            <v>15</v>
          </cell>
          <cell r="AC268">
            <v>3</v>
          </cell>
          <cell r="AD268">
            <v>734699.99998799991</v>
          </cell>
          <cell r="AE268">
            <v>61200</v>
          </cell>
          <cell r="AF268">
            <v>2681400</v>
          </cell>
          <cell r="AG268">
            <v>1</v>
          </cell>
          <cell r="AH268">
            <v>21150002</v>
          </cell>
        </row>
        <row r="269">
          <cell r="A269">
            <v>265</v>
          </cell>
          <cell r="B269">
            <v>20020020</v>
          </cell>
          <cell r="C269" t="str">
            <v>지대영</v>
          </cell>
          <cell r="D269">
            <v>20020020</v>
          </cell>
          <cell r="E269" t="str">
            <v>CORE반</v>
          </cell>
          <cell r="F269" t="str">
            <v>남</v>
          </cell>
          <cell r="G269" t="str">
            <v>770105-1392516</v>
          </cell>
          <cell r="H269">
            <v>37410</v>
          </cell>
          <cell r="I269">
            <v>39722</v>
          </cell>
          <cell r="J269">
            <v>6.8301369863013699</v>
          </cell>
          <cell r="K269">
            <v>0.49589041095890413</v>
          </cell>
          <cell r="L269">
            <v>40980</v>
          </cell>
          <cell r="M269">
            <v>1690400</v>
          </cell>
          <cell r="N269">
            <v>1642930</v>
          </cell>
          <cell r="O269">
            <v>1950960</v>
          </cell>
          <cell r="P269">
            <v>5284290</v>
          </cell>
          <cell r="Q269">
            <v>1742100</v>
          </cell>
          <cell r="R269">
            <v>1128180</v>
          </cell>
          <cell r="S269">
            <v>1329400</v>
          </cell>
          <cell r="T269">
            <v>1109400</v>
          </cell>
          <cell r="U269">
            <v>1531280</v>
          </cell>
          <cell r="V269">
            <v>1203700</v>
          </cell>
          <cell r="W269">
            <v>1403700</v>
          </cell>
          <cell r="X269">
            <v>1664100</v>
          </cell>
          <cell r="Y269">
            <v>1203700</v>
          </cell>
          <cell r="Z269">
            <v>10573460</v>
          </cell>
          <cell r="AA269">
            <v>881100</v>
          </cell>
          <cell r="AB269">
            <v>15</v>
          </cell>
          <cell r="AC269">
            <v>3</v>
          </cell>
          <cell r="AD269">
            <v>737640</v>
          </cell>
          <cell r="AE269">
            <v>61500</v>
          </cell>
          <cell r="AF269">
            <v>2684700</v>
          </cell>
          <cell r="AG269">
            <v>0</v>
          </cell>
          <cell r="AH269">
            <v>1331317</v>
          </cell>
        </row>
        <row r="270">
          <cell r="A270">
            <v>266</v>
          </cell>
          <cell r="B270">
            <v>20060024</v>
          </cell>
          <cell r="C270" t="str">
            <v>백성열</v>
          </cell>
          <cell r="D270">
            <v>20060024</v>
          </cell>
          <cell r="E270" t="str">
            <v>CORE반</v>
          </cell>
          <cell r="F270" t="str">
            <v>남</v>
          </cell>
          <cell r="G270" t="str">
            <v>800203-1231513</v>
          </cell>
          <cell r="H270">
            <v>38859</v>
          </cell>
          <cell r="I270">
            <v>38859</v>
          </cell>
          <cell r="J270">
            <v>2.8602739726027395</v>
          </cell>
          <cell r="K270">
            <v>2.8602739726027395</v>
          </cell>
          <cell r="L270">
            <v>38560</v>
          </cell>
          <cell r="M270">
            <v>1595640</v>
          </cell>
          <cell r="N270">
            <v>1530510</v>
          </cell>
          <cell r="O270">
            <v>1699260</v>
          </cell>
          <cell r="P270">
            <v>4825410</v>
          </cell>
          <cell r="Q270">
            <v>1590900</v>
          </cell>
          <cell r="R270">
            <v>1057880</v>
          </cell>
          <cell r="S270">
            <v>1344930</v>
          </cell>
          <cell r="T270">
            <v>1124930</v>
          </cell>
          <cell r="U270">
            <v>1444160</v>
          </cell>
          <cell r="V270">
            <v>1124930</v>
          </cell>
          <cell r="W270">
            <v>1236800</v>
          </cell>
          <cell r="X270">
            <v>1555200</v>
          </cell>
          <cell r="Y270">
            <v>1124930</v>
          </cell>
          <cell r="Z270">
            <v>10013760</v>
          </cell>
          <cell r="AA270">
            <v>834600</v>
          </cell>
          <cell r="AB270">
            <v>15</v>
          </cell>
          <cell r="AC270">
            <v>1</v>
          </cell>
          <cell r="AD270">
            <v>616960</v>
          </cell>
          <cell r="AE270">
            <v>51300</v>
          </cell>
          <cell r="AF270">
            <v>2476800</v>
          </cell>
          <cell r="AG270">
            <v>0</v>
          </cell>
          <cell r="AH270">
            <v>7084327</v>
          </cell>
        </row>
        <row r="271">
          <cell r="A271">
            <v>267</v>
          </cell>
          <cell r="B271">
            <v>20070035</v>
          </cell>
          <cell r="C271" t="str">
            <v>이문형</v>
          </cell>
          <cell r="D271">
            <v>20070035</v>
          </cell>
          <cell r="E271" t="str">
            <v>CORE반</v>
          </cell>
          <cell r="F271" t="str">
            <v>남</v>
          </cell>
          <cell r="G271" t="str">
            <v>811202-1114111</v>
          </cell>
          <cell r="H271">
            <v>39300</v>
          </cell>
          <cell r="I271">
            <v>39300</v>
          </cell>
          <cell r="J271">
            <v>1.6520547945205479</v>
          </cell>
          <cell r="K271">
            <v>1.6520547945205479</v>
          </cell>
          <cell r="L271">
            <v>37960</v>
          </cell>
          <cell r="M271">
            <v>1488500</v>
          </cell>
          <cell r="N271">
            <v>1438550</v>
          </cell>
          <cell r="O271">
            <v>1616810</v>
          </cell>
          <cell r="P271">
            <v>4543860</v>
          </cell>
          <cell r="Q271">
            <v>1497900</v>
          </cell>
          <cell r="R271">
            <v>771270</v>
          </cell>
          <cell r="S271">
            <v>1066920</v>
          </cell>
          <cell r="T271">
            <v>1105400</v>
          </cell>
          <cell r="U271">
            <v>1422560</v>
          </cell>
          <cell r="V271">
            <v>1105400</v>
          </cell>
          <cell r="W271">
            <v>1305400</v>
          </cell>
          <cell r="X271">
            <v>1528200</v>
          </cell>
          <cell r="Y271">
            <v>1018800</v>
          </cell>
          <cell r="Z271">
            <v>9323950</v>
          </cell>
          <cell r="AA271">
            <v>777000</v>
          </cell>
          <cell r="AB271">
            <v>15</v>
          </cell>
          <cell r="AC271">
            <v>0</v>
          </cell>
          <cell r="AD271">
            <v>569400</v>
          </cell>
          <cell r="AE271">
            <v>47400</v>
          </cell>
          <cell r="AF271">
            <v>2322300</v>
          </cell>
          <cell r="AG271">
            <v>0</v>
          </cell>
          <cell r="AH271">
            <v>3836567</v>
          </cell>
        </row>
        <row r="272">
          <cell r="A272">
            <v>268</v>
          </cell>
          <cell r="B272">
            <v>20070039</v>
          </cell>
          <cell r="C272" t="str">
            <v>강재석</v>
          </cell>
          <cell r="D272">
            <v>20070039</v>
          </cell>
          <cell r="E272" t="str">
            <v>CORE반</v>
          </cell>
          <cell r="F272" t="str">
            <v>남</v>
          </cell>
          <cell r="G272" t="str">
            <v>830909-1149510</v>
          </cell>
          <cell r="H272">
            <v>39314</v>
          </cell>
          <cell r="I272">
            <v>39314</v>
          </cell>
          <cell r="J272">
            <v>1.6136986301369862</v>
          </cell>
          <cell r="K272">
            <v>1.6136986301369862</v>
          </cell>
          <cell r="L272">
            <v>37960</v>
          </cell>
          <cell r="M272">
            <v>1438060</v>
          </cell>
          <cell r="N272">
            <v>1517020</v>
          </cell>
          <cell r="O272">
            <v>1577460</v>
          </cell>
          <cell r="P272">
            <v>4532540</v>
          </cell>
          <cell r="Q272">
            <v>1494300</v>
          </cell>
          <cell r="R272">
            <v>726390</v>
          </cell>
          <cell r="S272">
            <v>1111700</v>
          </cell>
          <cell r="T272">
            <v>1105400</v>
          </cell>
          <cell r="U272">
            <v>1422560</v>
          </cell>
          <cell r="V272">
            <v>1105400</v>
          </cell>
          <cell r="W272">
            <v>1305400</v>
          </cell>
          <cell r="X272">
            <v>1528200</v>
          </cell>
          <cell r="Y272">
            <v>1018800</v>
          </cell>
          <cell r="Z272">
            <v>9323850</v>
          </cell>
          <cell r="AA272">
            <v>777000</v>
          </cell>
          <cell r="AB272">
            <v>15</v>
          </cell>
          <cell r="AC272">
            <v>0</v>
          </cell>
          <cell r="AD272">
            <v>569400</v>
          </cell>
          <cell r="AE272">
            <v>47400</v>
          </cell>
          <cell r="AF272">
            <v>2318700</v>
          </cell>
          <cell r="AG272">
            <v>0</v>
          </cell>
          <cell r="AH272">
            <v>3741683</v>
          </cell>
        </row>
        <row r="273">
          <cell r="A273">
            <v>269</v>
          </cell>
          <cell r="B273">
            <v>20080012</v>
          </cell>
          <cell r="C273" t="str">
            <v>이건만</v>
          </cell>
          <cell r="D273">
            <v>20080012</v>
          </cell>
          <cell r="E273" t="str">
            <v>CORE반</v>
          </cell>
          <cell r="F273" t="str">
            <v>남</v>
          </cell>
          <cell r="G273" t="str">
            <v>810409-1235026</v>
          </cell>
          <cell r="H273">
            <v>39510</v>
          </cell>
          <cell r="I273">
            <v>39510</v>
          </cell>
          <cell r="J273">
            <v>1.0767123287671232</v>
          </cell>
          <cell r="K273">
            <v>1.0767123287671232</v>
          </cell>
          <cell r="L273">
            <v>36946.666665999997</v>
          </cell>
          <cell r="M273">
            <v>1481750</v>
          </cell>
          <cell r="N273">
            <v>1373100</v>
          </cell>
          <cell r="O273">
            <v>1475050</v>
          </cell>
          <cell r="P273">
            <v>4329900</v>
          </cell>
          <cell r="Q273">
            <v>1427400</v>
          </cell>
          <cell r="R273">
            <v>149180</v>
          </cell>
          <cell r="S273">
            <v>455870</v>
          </cell>
          <cell r="T273">
            <v>496950</v>
          </cell>
          <cell r="U273">
            <v>746340</v>
          </cell>
          <cell r="V273">
            <v>665910</v>
          </cell>
          <cell r="W273">
            <v>974940</v>
          </cell>
          <cell r="X273">
            <v>1237410</v>
          </cell>
          <cell r="Y273">
            <v>983960</v>
          </cell>
          <cell r="Z273">
            <v>5710560</v>
          </cell>
          <cell r="AA273">
            <v>475800</v>
          </cell>
          <cell r="AB273">
            <v>15</v>
          </cell>
          <cell r="AC273">
            <v>0</v>
          </cell>
          <cell r="AD273">
            <v>554199.99998999992</v>
          </cell>
          <cell r="AE273">
            <v>46200</v>
          </cell>
          <cell r="AF273">
            <v>1949400</v>
          </cell>
          <cell r="AG273">
            <v>0</v>
          </cell>
          <cell r="AH273">
            <v>2098943</v>
          </cell>
        </row>
        <row r="274">
          <cell r="A274">
            <v>270</v>
          </cell>
          <cell r="B274">
            <v>20080019</v>
          </cell>
          <cell r="C274" t="str">
            <v>이윤</v>
          </cell>
          <cell r="D274">
            <v>20080019</v>
          </cell>
          <cell r="E274" t="str">
            <v>CORE반</v>
          </cell>
          <cell r="F274" t="str">
            <v>남</v>
          </cell>
          <cell r="G274" t="str">
            <v>840123-1056419</v>
          </cell>
          <cell r="H274">
            <v>39532</v>
          </cell>
          <cell r="I274">
            <v>39532</v>
          </cell>
          <cell r="J274">
            <v>1.0164383561643835</v>
          </cell>
          <cell r="K274">
            <v>1.0164383561643835</v>
          </cell>
          <cell r="L274">
            <v>37060</v>
          </cell>
          <cell r="M274">
            <v>1350370</v>
          </cell>
          <cell r="N274">
            <v>1379850</v>
          </cell>
          <cell r="O274">
            <v>1528210</v>
          </cell>
          <cell r="P274">
            <v>4258430</v>
          </cell>
          <cell r="Q274">
            <v>1404000</v>
          </cell>
          <cell r="R274">
            <v>92820</v>
          </cell>
          <cell r="S274">
            <v>367790</v>
          </cell>
          <cell r="T274">
            <v>436390</v>
          </cell>
          <cell r="U274">
            <v>623670</v>
          </cell>
          <cell r="V274">
            <v>586850</v>
          </cell>
          <cell r="W274">
            <v>913690</v>
          </cell>
          <cell r="X274">
            <v>1145530</v>
          </cell>
          <cell r="Y274">
            <v>894700</v>
          </cell>
          <cell r="Z274">
            <v>5061440</v>
          </cell>
          <cell r="AA274">
            <v>421800</v>
          </cell>
          <cell r="AB274">
            <v>15</v>
          </cell>
          <cell r="AC274">
            <v>0</v>
          </cell>
          <cell r="AD274">
            <v>555900</v>
          </cell>
          <cell r="AE274">
            <v>46200</v>
          </cell>
          <cell r="AF274">
            <v>1872000</v>
          </cell>
          <cell r="AG274">
            <v>0</v>
          </cell>
          <cell r="AH274">
            <v>1902773</v>
          </cell>
        </row>
        <row r="275">
          <cell r="A275">
            <v>271</v>
          </cell>
          <cell r="B275">
            <v>20080092</v>
          </cell>
          <cell r="C275" t="str">
            <v>김민기</v>
          </cell>
          <cell r="D275">
            <v>20080092</v>
          </cell>
          <cell r="E275" t="str">
            <v>CORE반</v>
          </cell>
          <cell r="F275" t="str">
            <v>남</v>
          </cell>
          <cell r="G275" t="str">
            <v>820109-1156820</v>
          </cell>
          <cell r="H275">
            <v>39729</v>
          </cell>
          <cell r="I275">
            <v>39729</v>
          </cell>
          <cell r="J275">
            <v>0.47671232876712327</v>
          </cell>
          <cell r="K275">
            <v>0.47671232876712327</v>
          </cell>
          <cell r="L275">
            <v>36810</v>
          </cell>
          <cell r="M275">
            <v>1409220</v>
          </cell>
          <cell r="N275">
            <v>1414170</v>
          </cell>
          <cell r="O275">
            <v>1533310</v>
          </cell>
          <cell r="P275">
            <v>4356700</v>
          </cell>
          <cell r="Q275">
            <v>1436400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291840</v>
          </cell>
          <cell r="X275">
            <v>332750</v>
          </cell>
          <cell r="Y275">
            <v>416510</v>
          </cell>
          <cell r="Z275">
            <v>1041100</v>
          </cell>
          <cell r="AA275">
            <v>86700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1523100</v>
          </cell>
          <cell r="AG275">
            <v>0</v>
          </cell>
          <cell r="AH275" t="str">
            <v>퇴직금없음</v>
          </cell>
        </row>
        <row r="276">
          <cell r="A276">
            <v>272</v>
          </cell>
          <cell r="B276">
            <v>20080103</v>
          </cell>
          <cell r="C276" t="str">
            <v>김성효</v>
          </cell>
          <cell r="D276">
            <v>20080103</v>
          </cell>
          <cell r="E276" t="str">
            <v>CORE반</v>
          </cell>
          <cell r="F276" t="str">
            <v>남</v>
          </cell>
          <cell r="G276" t="str">
            <v>770224-1140817</v>
          </cell>
          <cell r="H276">
            <v>39748</v>
          </cell>
          <cell r="I276">
            <v>39748</v>
          </cell>
          <cell r="J276">
            <v>0.42465753424657532</v>
          </cell>
          <cell r="K276">
            <v>0.42465753424657532</v>
          </cell>
          <cell r="L276">
            <v>36810</v>
          </cell>
          <cell r="M276">
            <v>1376080</v>
          </cell>
          <cell r="N276">
            <v>1352050</v>
          </cell>
          <cell r="O276">
            <v>1415970</v>
          </cell>
          <cell r="P276">
            <v>4144100</v>
          </cell>
          <cell r="Q276">
            <v>1366200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258370</v>
          </cell>
          <cell r="X276">
            <v>260420</v>
          </cell>
          <cell r="Y276">
            <v>363110</v>
          </cell>
          <cell r="Z276">
            <v>881900</v>
          </cell>
          <cell r="AA276">
            <v>73500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1439700</v>
          </cell>
          <cell r="AG276">
            <v>0</v>
          </cell>
          <cell r="AH276" t="str">
            <v>퇴직금없음</v>
          </cell>
        </row>
        <row r="277">
          <cell r="A277">
            <v>273</v>
          </cell>
          <cell r="B277">
            <v>19920001</v>
          </cell>
          <cell r="C277" t="str">
            <v>이강만</v>
          </cell>
          <cell r="D277">
            <v>19920001</v>
          </cell>
          <cell r="E277" t="str">
            <v>D/S영업팀</v>
          </cell>
          <cell r="F277" t="str">
            <v>남</v>
          </cell>
          <cell r="G277" t="str">
            <v>640113-1397317</v>
          </cell>
          <cell r="H277">
            <v>33641</v>
          </cell>
          <cell r="I277">
            <v>39295</v>
          </cell>
          <cell r="J277">
            <v>17.156164383561645</v>
          </cell>
          <cell r="K277">
            <v>1.6657534246575343</v>
          </cell>
          <cell r="L277">
            <v>67456.666666000005</v>
          </cell>
          <cell r="M277">
            <v>2502250</v>
          </cell>
          <cell r="N277">
            <v>2502250</v>
          </cell>
          <cell r="O277">
            <v>2482250</v>
          </cell>
          <cell r="P277">
            <v>7486750</v>
          </cell>
          <cell r="Q277">
            <v>2468100</v>
          </cell>
          <cell r="R277">
            <v>1780640</v>
          </cell>
          <cell r="S277">
            <v>2109390</v>
          </cell>
          <cell r="T277">
            <v>1889390</v>
          </cell>
          <cell r="U277">
            <v>2028440</v>
          </cell>
          <cell r="V277">
            <v>1889390</v>
          </cell>
          <cell r="W277">
            <v>2089390</v>
          </cell>
          <cell r="X277">
            <v>2285550</v>
          </cell>
          <cell r="Y277">
            <v>1889390</v>
          </cell>
          <cell r="Z277">
            <v>15961580</v>
          </cell>
          <cell r="AA277">
            <v>1330200</v>
          </cell>
          <cell r="AB277">
            <v>15</v>
          </cell>
          <cell r="AC277">
            <v>8</v>
          </cell>
          <cell r="AD277">
            <v>1551503.3333180002</v>
          </cell>
          <cell r="AE277">
            <v>129300</v>
          </cell>
          <cell r="AF277">
            <v>3927600</v>
          </cell>
          <cell r="AG277">
            <v>0</v>
          </cell>
          <cell r="AH277">
            <v>6542413</v>
          </cell>
        </row>
        <row r="278">
          <cell r="A278">
            <v>274</v>
          </cell>
          <cell r="B278">
            <v>19960007</v>
          </cell>
          <cell r="C278" t="str">
            <v>이택기</v>
          </cell>
          <cell r="D278">
            <v>19960007</v>
          </cell>
          <cell r="E278" t="str">
            <v>D/S영업팀</v>
          </cell>
          <cell r="F278" t="str">
            <v>남</v>
          </cell>
          <cell r="G278" t="str">
            <v>690723-1149123</v>
          </cell>
          <cell r="H278">
            <v>35416</v>
          </cell>
          <cell r="I278">
            <v>39479</v>
          </cell>
          <cell r="J278">
            <v>12.293150684931506</v>
          </cell>
          <cell r="K278">
            <v>1.1616438356164382</v>
          </cell>
          <cell r="L278">
            <v>50493.333333000002</v>
          </cell>
          <cell r="M278">
            <v>1897020</v>
          </cell>
          <cell r="N278">
            <v>1897020</v>
          </cell>
          <cell r="O278">
            <v>1917020</v>
          </cell>
          <cell r="P278">
            <v>5711060</v>
          </cell>
          <cell r="Q278">
            <v>1882800</v>
          </cell>
          <cell r="R278">
            <v>1396640</v>
          </cell>
          <cell r="S278">
            <v>1704570</v>
          </cell>
          <cell r="T278">
            <v>1484570</v>
          </cell>
          <cell r="U278">
            <v>1735760</v>
          </cell>
          <cell r="V278">
            <v>1484570</v>
          </cell>
          <cell r="W278">
            <v>1684570</v>
          </cell>
          <cell r="X278">
            <v>1919700</v>
          </cell>
          <cell r="Y278">
            <v>1484570</v>
          </cell>
          <cell r="Z278">
            <v>12894950</v>
          </cell>
          <cell r="AA278">
            <v>1074600</v>
          </cell>
          <cell r="AB278">
            <v>15</v>
          </cell>
          <cell r="AC278">
            <v>6</v>
          </cell>
          <cell r="AD278">
            <v>1060359.9999929999</v>
          </cell>
          <cell r="AE278">
            <v>88500</v>
          </cell>
          <cell r="AF278">
            <v>3045900</v>
          </cell>
          <cell r="AG278">
            <v>0</v>
          </cell>
          <cell r="AH278">
            <v>3538251</v>
          </cell>
        </row>
        <row r="279">
          <cell r="A279">
            <v>275</v>
          </cell>
          <cell r="B279">
            <v>19990026</v>
          </cell>
          <cell r="C279" t="str">
            <v>장미선</v>
          </cell>
          <cell r="D279">
            <v>19990026</v>
          </cell>
          <cell r="E279" t="str">
            <v>D/S영업팀</v>
          </cell>
          <cell r="F279" t="str">
            <v>여</v>
          </cell>
          <cell r="G279" t="str">
            <v>801225-2255611</v>
          </cell>
          <cell r="H279">
            <v>36353</v>
          </cell>
          <cell r="I279">
            <v>38899</v>
          </cell>
          <cell r="J279">
            <v>9.7260273972602747</v>
          </cell>
          <cell r="K279">
            <v>2.7506849315068491</v>
          </cell>
          <cell r="L279">
            <v>36220</v>
          </cell>
          <cell r="M279">
            <v>1359590</v>
          </cell>
          <cell r="N279">
            <v>1379590</v>
          </cell>
          <cell r="O279">
            <v>1359590</v>
          </cell>
          <cell r="P279">
            <v>4098770</v>
          </cell>
          <cell r="Q279">
            <v>1351200</v>
          </cell>
          <cell r="R279">
            <v>925000</v>
          </cell>
          <cell r="S279">
            <v>1236200</v>
          </cell>
          <cell r="T279">
            <v>1016200</v>
          </cell>
          <cell r="U279">
            <v>1383920</v>
          </cell>
          <cell r="V279">
            <v>1016200</v>
          </cell>
          <cell r="W279">
            <v>1216200</v>
          </cell>
          <cell r="X279">
            <v>1479900</v>
          </cell>
          <cell r="Y279">
            <v>1016200</v>
          </cell>
          <cell r="Z279">
            <v>9289820</v>
          </cell>
          <cell r="AA279">
            <v>774300</v>
          </cell>
          <cell r="AB279">
            <v>15</v>
          </cell>
          <cell r="AC279">
            <v>4</v>
          </cell>
          <cell r="AD279">
            <v>688180</v>
          </cell>
          <cell r="AE279">
            <v>57300</v>
          </cell>
          <cell r="AF279">
            <v>2182800</v>
          </cell>
          <cell r="AG279">
            <v>0</v>
          </cell>
          <cell r="AH279">
            <v>6004195</v>
          </cell>
        </row>
        <row r="280">
          <cell r="A280">
            <v>276</v>
          </cell>
          <cell r="B280">
            <v>20020008</v>
          </cell>
          <cell r="C280" t="str">
            <v>윤인경</v>
          </cell>
          <cell r="D280">
            <v>20020008</v>
          </cell>
          <cell r="E280" t="str">
            <v>D/S영업팀</v>
          </cell>
          <cell r="F280" t="str">
            <v>여</v>
          </cell>
          <cell r="G280" t="str">
            <v>811024-2155221</v>
          </cell>
          <cell r="H280">
            <v>37329</v>
          </cell>
          <cell r="I280">
            <v>37329</v>
          </cell>
          <cell r="J280">
            <v>7.0520547945205481</v>
          </cell>
          <cell r="K280">
            <v>7.0520547945205481</v>
          </cell>
          <cell r="L280">
            <v>33993.333333000002</v>
          </cell>
          <cell r="M280">
            <v>1292770</v>
          </cell>
          <cell r="N280">
            <v>1272770</v>
          </cell>
          <cell r="O280">
            <v>1297770</v>
          </cell>
          <cell r="P280">
            <v>3863310</v>
          </cell>
          <cell r="Q280">
            <v>1273500</v>
          </cell>
          <cell r="R280">
            <v>890000</v>
          </cell>
          <cell r="S280">
            <v>1169800</v>
          </cell>
          <cell r="T280">
            <v>949800</v>
          </cell>
          <cell r="U280">
            <v>1339760</v>
          </cell>
          <cell r="V280">
            <v>949800</v>
          </cell>
          <cell r="W280">
            <v>1149800</v>
          </cell>
          <cell r="X280">
            <v>1424700</v>
          </cell>
          <cell r="Y280">
            <v>949800</v>
          </cell>
          <cell r="Z280">
            <v>8823460</v>
          </cell>
          <cell r="AA280">
            <v>735300</v>
          </cell>
          <cell r="AB280">
            <v>15</v>
          </cell>
          <cell r="AC280">
            <v>3</v>
          </cell>
          <cell r="AD280">
            <v>611879.99999400007</v>
          </cell>
          <cell r="AE280">
            <v>51000</v>
          </cell>
          <cell r="AF280">
            <v>2059800</v>
          </cell>
          <cell r="AG280">
            <v>1</v>
          </cell>
          <cell r="AH280">
            <v>16585622</v>
          </cell>
        </row>
        <row r="281">
          <cell r="A281">
            <v>277</v>
          </cell>
          <cell r="B281">
            <v>20020063</v>
          </cell>
          <cell r="C281" t="str">
            <v>김덕영</v>
          </cell>
          <cell r="D281">
            <v>20020063</v>
          </cell>
          <cell r="E281" t="str">
            <v>D/S영업팀</v>
          </cell>
          <cell r="F281" t="str">
            <v>남</v>
          </cell>
          <cell r="G281" t="str">
            <v>720401-1346135</v>
          </cell>
          <cell r="H281">
            <v>37592</v>
          </cell>
          <cell r="I281">
            <v>37592</v>
          </cell>
          <cell r="J281">
            <v>6.3315068493150681</v>
          </cell>
          <cell r="K281">
            <v>6.3315068493150681</v>
          </cell>
          <cell r="L281">
            <v>51056.666665999997</v>
          </cell>
          <cell r="M281">
            <v>2076450</v>
          </cell>
          <cell r="N281">
            <v>2056450</v>
          </cell>
          <cell r="O281">
            <v>2096450</v>
          </cell>
          <cell r="P281">
            <v>6229350</v>
          </cell>
          <cell r="Q281">
            <v>2053500</v>
          </cell>
          <cell r="R281">
            <v>1359300</v>
          </cell>
          <cell r="S281">
            <v>1677770</v>
          </cell>
          <cell r="T281">
            <v>1457770</v>
          </cell>
          <cell r="U281">
            <v>1708040</v>
          </cell>
          <cell r="V281">
            <v>1457770</v>
          </cell>
          <cell r="W281">
            <v>1657770</v>
          </cell>
          <cell r="X281">
            <v>1885050</v>
          </cell>
          <cell r="Y281">
            <v>1457770</v>
          </cell>
          <cell r="Z281">
            <v>12661240</v>
          </cell>
          <cell r="AA281">
            <v>1055100</v>
          </cell>
          <cell r="AB281">
            <v>15</v>
          </cell>
          <cell r="AC281">
            <v>3</v>
          </cell>
          <cell r="AD281">
            <v>919019.99998799991</v>
          </cell>
          <cell r="AE281">
            <v>76500</v>
          </cell>
          <cell r="AF281">
            <v>3185100</v>
          </cell>
          <cell r="AG281">
            <v>1</v>
          </cell>
          <cell r="AH281">
            <v>23351582</v>
          </cell>
        </row>
        <row r="282">
          <cell r="A282">
            <v>278</v>
          </cell>
          <cell r="B282">
            <v>20060047</v>
          </cell>
          <cell r="C282" t="str">
            <v>박미연</v>
          </cell>
          <cell r="D282">
            <v>20060047</v>
          </cell>
          <cell r="E282" t="str">
            <v>D/S영업팀</v>
          </cell>
          <cell r="F282" t="str">
            <v>여</v>
          </cell>
          <cell r="G282" t="str">
            <v>820410-2466413</v>
          </cell>
          <cell r="H282">
            <v>39041</v>
          </cell>
          <cell r="I282">
            <v>39406</v>
          </cell>
          <cell r="J282">
            <v>2.3616438356164382</v>
          </cell>
          <cell r="K282">
            <v>1.3616438356164384</v>
          </cell>
          <cell r="L282">
            <v>33186.666665999997</v>
          </cell>
          <cell r="M282">
            <v>1249940</v>
          </cell>
          <cell r="N282">
            <v>1249940</v>
          </cell>
          <cell r="O282">
            <v>1229940</v>
          </cell>
          <cell r="P282">
            <v>3729820</v>
          </cell>
          <cell r="Q282">
            <v>1229700</v>
          </cell>
          <cell r="R282">
            <v>867000</v>
          </cell>
          <cell r="S282">
            <v>1145600</v>
          </cell>
          <cell r="T282">
            <v>925600</v>
          </cell>
          <cell r="U282">
            <v>1310720</v>
          </cell>
          <cell r="V282">
            <v>925600</v>
          </cell>
          <cell r="W282">
            <v>1125600</v>
          </cell>
          <cell r="X282">
            <v>1388400</v>
          </cell>
          <cell r="Y282">
            <v>925600</v>
          </cell>
          <cell r="Z282">
            <v>8614120</v>
          </cell>
          <cell r="AA282">
            <v>717900</v>
          </cell>
          <cell r="AB282">
            <v>15</v>
          </cell>
          <cell r="AC282">
            <v>1</v>
          </cell>
          <cell r="AD282">
            <v>530986.66665599996</v>
          </cell>
          <cell r="AE282">
            <v>44100</v>
          </cell>
          <cell r="AF282">
            <v>1991700</v>
          </cell>
          <cell r="AG282">
            <v>0</v>
          </cell>
          <cell r="AH282">
            <v>2711986</v>
          </cell>
        </row>
        <row r="283">
          <cell r="A283">
            <v>279</v>
          </cell>
          <cell r="B283">
            <v>20070044</v>
          </cell>
          <cell r="C283" t="str">
            <v>홍석윤</v>
          </cell>
          <cell r="D283">
            <v>20070044</v>
          </cell>
          <cell r="E283" t="str">
            <v>D/S영업팀</v>
          </cell>
          <cell r="F283" t="str">
            <v>남</v>
          </cell>
          <cell r="G283" t="str">
            <v>680526-1254211</v>
          </cell>
          <cell r="H283">
            <v>39342</v>
          </cell>
          <cell r="I283">
            <v>39342</v>
          </cell>
          <cell r="J283">
            <v>1.536986301369863</v>
          </cell>
          <cell r="K283">
            <v>1.536986301369863</v>
          </cell>
          <cell r="L283">
            <v>53500</v>
          </cell>
          <cell r="M283">
            <v>1970750</v>
          </cell>
          <cell r="N283">
            <v>1970750</v>
          </cell>
          <cell r="O283">
            <v>1970750</v>
          </cell>
          <cell r="P283">
            <v>5912250</v>
          </cell>
          <cell r="Q283">
            <v>1949100</v>
          </cell>
          <cell r="R283">
            <v>1451800</v>
          </cell>
          <cell r="S283">
            <v>1685100</v>
          </cell>
          <cell r="T283">
            <v>1535100</v>
          </cell>
          <cell r="U283">
            <v>1388400</v>
          </cell>
          <cell r="V283">
            <v>1535100</v>
          </cell>
          <cell r="W283">
            <v>1735100</v>
          </cell>
          <cell r="X283">
            <v>1935000</v>
          </cell>
          <cell r="Y283">
            <v>1535100</v>
          </cell>
          <cell r="Z283">
            <v>12800700</v>
          </cell>
          <cell r="AA283">
            <v>1066800</v>
          </cell>
          <cell r="AB283">
            <v>15</v>
          </cell>
          <cell r="AC283">
            <v>0</v>
          </cell>
          <cell r="AD283">
            <v>802500</v>
          </cell>
          <cell r="AE283">
            <v>66900</v>
          </cell>
          <cell r="AF283">
            <v>3082800</v>
          </cell>
          <cell r="AG283">
            <v>0</v>
          </cell>
          <cell r="AH283">
            <v>4738221</v>
          </cell>
        </row>
        <row r="284">
          <cell r="A284">
            <v>280</v>
          </cell>
          <cell r="B284">
            <v>20080093</v>
          </cell>
          <cell r="C284" t="str">
            <v>류병렬</v>
          </cell>
          <cell r="D284">
            <v>20080093</v>
          </cell>
          <cell r="E284" t="str">
            <v>D/S영업팀</v>
          </cell>
          <cell r="F284" t="str">
            <v>남</v>
          </cell>
          <cell r="G284" t="str">
            <v>551210-1009521</v>
          </cell>
          <cell r="H284">
            <v>39734</v>
          </cell>
          <cell r="I284">
            <v>39734</v>
          </cell>
          <cell r="J284">
            <v>0.46301369863013697</v>
          </cell>
          <cell r="K284">
            <v>0.46301369863013697</v>
          </cell>
          <cell r="L284">
            <v>64333.333333000002</v>
          </cell>
          <cell r="M284">
            <v>3765000</v>
          </cell>
          <cell r="N284">
            <v>3765000</v>
          </cell>
          <cell r="O284">
            <v>3765000</v>
          </cell>
          <cell r="P284">
            <v>11295000</v>
          </cell>
          <cell r="Q284">
            <v>3723600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765820</v>
          </cell>
          <cell r="W284">
            <v>2540400</v>
          </cell>
          <cell r="X284">
            <v>0</v>
          </cell>
          <cell r="Y284">
            <v>2470400</v>
          </cell>
          <cell r="Z284">
            <v>5776620</v>
          </cell>
          <cell r="AA284">
            <v>481500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4205100</v>
          </cell>
          <cell r="AG284">
            <v>0</v>
          </cell>
          <cell r="AH284" t="str">
            <v>퇴직금없음</v>
          </cell>
        </row>
        <row r="285">
          <cell r="A285">
            <v>281</v>
          </cell>
          <cell r="B285">
            <v>20080105</v>
          </cell>
          <cell r="C285" t="str">
            <v>최소연</v>
          </cell>
          <cell r="D285">
            <v>20080105</v>
          </cell>
          <cell r="E285" t="str">
            <v>D/S영업팀</v>
          </cell>
          <cell r="F285" t="str">
            <v>여</v>
          </cell>
          <cell r="G285" t="str">
            <v>870123-2187311</v>
          </cell>
          <cell r="H285">
            <v>39769</v>
          </cell>
          <cell r="I285">
            <v>39769</v>
          </cell>
          <cell r="J285">
            <v>0.36712328767123287</v>
          </cell>
          <cell r="K285">
            <v>0.36712328767123287</v>
          </cell>
          <cell r="L285">
            <v>31573.333332999999</v>
          </cell>
          <cell r="M285">
            <v>1124280</v>
          </cell>
          <cell r="N285">
            <v>1144280</v>
          </cell>
          <cell r="O285">
            <v>1144280</v>
          </cell>
          <cell r="P285">
            <v>3412840</v>
          </cell>
          <cell r="Q285">
            <v>1125000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175260</v>
          </cell>
          <cell r="X285">
            <v>157900</v>
          </cell>
          <cell r="Y285">
            <v>245620</v>
          </cell>
          <cell r="Z285">
            <v>578780</v>
          </cell>
          <cell r="AA285">
            <v>48300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1173300</v>
          </cell>
          <cell r="AG285">
            <v>0</v>
          </cell>
          <cell r="AH285" t="str">
            <v>퇴직금없음</v>
          </cell>
        </row>
        <row r="286">
          <cell r="A286">
            <v>282</v>
          </cell>
          <cell r="B286">
            <v>19900002</v>
          </cell>
          <cell r="C286" t="str">
            <v>서국모</v>
          </cell>
          <cell r="D286">
            <v>19900002</v>
          </cell>
          <cell r="E286" t="str">
            <v>DIE SET반</v>
          </cell>
          <cell r="F286" t="str">
            <v>남</v>
          </cell>
          <cell r="G286" t="str">
            <v>651220-1468816</v>
          </cell>
          <cell r="H286">
            <v>32877</v>
          </cell>
          <cell r="I286">
            <v>39326</v>
          </cell>
          <cell r="J286">
            <v>19.24931506849315</v>
          </cell>
          <cell r="K286">
            <v>1.5808219178082192</v>
          </cell>
          <cell r="L286">
            <v>57860</v>
          </cell>
          <cell r="M286">
            <v>2363620</v>
          </cell>
          <cell r="N286">
            <v>2175500</v>
          </cell>
          <cell r="O286">
            <v>2330360</v>
          </cell>
          <cell r="P286">
            <v>6869480</v>
          </cell>
          <cell r="Q286">
            <v>2264700</v>
          </cell>
          <cell r="R286">
            <v>1758830</v>
          </cell>
          <cell r="S286">
            <v>2110610</v>
          </cell>
          <cell r="T286">
            <v>1890610</v>
          </cell>
          <cell r="U286">
            <v>2066960</v>
          </cell>
          <cell r="V286">
            <v>1742500</v>
          </cell>
          <cell r="W286">
            <v>1942500</v>
          </cell>
          <cell r="X286">
            <v>2333700</v>
          </cell>
          <cell r="Y286">
            <v>1890610</v>
          </cell>
          <cell r="Z286">
            <v>15736320</v>
          </cell>
          <cell r="AA286">
            <v>1311300</v>
          </cell>
          <cell r="AB286">
            <v>15</v>
          </cell>
          <cell r="AC286">
            <v>9</v>
          </cell>
          <cell r="AD286">
            <v>1388640</v>
          </cell>
          <cell r="AE286">
            <v>115800</v>
          </cell>
          <cell r="AF286">
            <v>3691800</v>
          </cell>
          <cell r="AG286">
            <v>0</v>
          </cell>
          <cell r="AH286">
            <v>5836078</v>
          </cell>
        </row>
        <row r="287">
          <cell r="A287">
            <v>283</v>
          </cell>
          <cell r="B287">
            <v>19900006</v>
          </cell>
          <cell r="C287" t="str">
            <v>최성학</v>
          </cell>
          <cell r="D287">
            <v>19900006</v>
          </cell>
          <cell r="E287" t="str">
            <v>DIE SET반</v>
          </cell>
          <cell r="F287" t="str">
            <v>남</v>
          </cell>
          <cell r="G287" t="str">
            <v>651023-1150611</v>
          </cell>
          <cell r="H287">
            <v>33051</v>
          </cell>
          <cell r="I287">
            <v>38899</v>
          </cell>
          <cell r="J287">
            <v>18.772602739726029</v>
          </cell>
          <cell r="K287">
            <v>2.7506849315068491</v>
          </cell>
          <cell r="L287">
            <v>57563.333333000002</v>
          </cell>
          <cell r="M287">
            <v>2238920</v>
          </cell>
          <cell r="N287">
            <v>2356310</v>
          </cell>
          <cell r="O287">
            <v>2432680</v>
          </cell>
          <cell r="P287">
            <v>7027910</v>
          </cell>
          <cell r="Q287">
            <v>2316900</v>
          </cell>
          <cell r="R287">
            <v>1725010</v>
          </cell>
          <cell r="S287">
            <v>2089030</v>
          </cell>
          <cell r="T287">
            <v>1869030</v>
          </cell>
          <cell r="U287">
            <v>2062280</v>
          </cell>
          <cell r="V287">
            <v>1722610</v>
          </cell>
          <cell r="W287">
            <v>2069030</v>
          </cell>
          <cell r="X287">
            <v>2327850</v>
          </cell>
          <cell r="Y287">
            <v>1722610</v>
          </cell>
          <cell r="Z287">
            <v>15587450</v>
          </cell>
          <cell r="AA287">
            <v>1299000</v>
          </cell>
          <cell r="AB287">
            <v>15</v>
          </cell>
          <cell r="AC287">
            <v>9</v>
          </cell>
          <cell r="AD287">
            <v>1381519.9999919999</v>
          </cell>
          <cell r="AE287">
            <v>115200</v>
          </cell>
          <cell r="AF287">
            <v>3731100</v>
          </cell>
          <cell r="AG287">
            <v>0</v>
          </cell>
          <cell r="AH287">
            <v>10263081</v>
          </cell>
        </row>
        <row r="288">
          <cell r="A288">
            <v>284</v>
          </cell>
          <cell r="B288">
            <v>19970007</v>
          </cell>
          <cell r="C288" t="str">
            <v>이진호</v>
          </cell>
          <cell r="D288">
            <v>19970007</v>
          </cell>
          <cell r="E288" t="str">
            <v>DIE SET반</v>
          </cell>
          <cell r="F288" t="str">
            <v>남</v>
          </cell>
          <cell r="G288" t="str">
            <v>740207-1143114</v>
          </cell>
          <cell r="H288">
            <v>35541</v>
          </cell>
          <cell r="I288">
            <v>35541</v>
          </cell>
          <cell r="J288">
            <v>11.950684931506849</v>
          </cell>
          <cell r="K288">
            <v>11.950684931506849</v>
          </cell>
          <cell r="L288">
            <v>46436.666665999997</v>
          </cell>
          <cell r="M288">
            <v>1982940</v>
          </cell>
          <cell r="N288">
            <v>1814100</v>
          </cell>
          <cell r="O288">
            <v>2108830</v>
          </cell>
          <cell r="P288">
            <v>5905870</v>
          </cell>
          <cell r="Q288">
            <v>1947000</v>
          </cell>
          <cell r="R288">
            <v>1275630</v>
          </cell>
          <cell r="S288">
            <v>1579610</v>
          </cell>
          <cell r="T288">
            <v>1359610</v>
          </cell>
          <cell r="U288">
            <v>1703720</v>
          </cell>
          <cell r="V288">
            <v>1359610</v>
          </cell>
          <cell r="W288">
            <v>1453100</v>
          </cell>
          <cell r="X288">
            <v>1879650</v>
          </cell>
          <cell r="Y288">
            <v>1359610</v>
          </cell>
          <cell r="Z288">
            <v>11970540</v>
          </cell>
          <cell r="AA288">
            <v>997500</v>
          </cell>
          <cell r="AB288">
            <v>15</v>
          </cell>
          <cell r="AC288">
            <v>5</v>
          </cell>
          <cell r="AD288">
            <v>928733.33331999998</v>
          </cell>
          <cell r="AE288">
            <v>77400</v>
          </cell>
          <cell r="AF288">
            <v>3021900</v>
          </cell>
          <cell r="AG288">
            <v>3</v>
          </cell>
          <cell r="AH288">
            <v>45179475</v>
          </cell>
        </row>
        <row r="289">
          <cell r="A289">
            <v>285</v>
          </cell>
          <cell r="B289">
            <v>20010031</v>
          </cell>
          <cell r="C289" t="str">
            <v>최창기</v>
          </cell>
          <cell r="D289">
            <v>20010031</v>
          </cell>
          <cell r="E289" t="str">
            <v>DIE SET반</v>
          </cell>
          <cell r="F289" t="str">
            <v>남</v>
          </cell>
          <cell r="G289" t="str">
            <v>750530-1637116</v>
          </cell>
          <cell r="H289">
            <v>37116</v>
          </cell>
          <cell r="I289">
            <v>39569</v>
          </cell>
          <cell r="J289">
            <v>7.6356164383561644</v>
          </cell>
          <cell r="K289">
            <v>0.91506849315068495</v>
          </cell>
          <cell r="L289">
            <v>41810</v>
          </cell>
          <cell r="M289">
            <v>1784530</v>
          </cell>
          <cell r="N289">
            <v>1592710</v>
          </cell>
          <cell r="O289">
            <v>1922950</v>
          </cell>
          <cell r="P289">
            <v>5300190</v>
          </cell>
          <cell r="Q289">
            <v>1747200</v>
          </cell>
          <cell r="R289">
            <v>1155200</v>
          </cell>
          <cell r="S289">
            <v>1354300</v>
          </cell>
          <cell r="T289">
            <v>1134300</v>
          </cell>
          <cell r="U289">
            <v>1561160</v>
          </cell>
          <cell r="V289">
            <v>1134300</v>
          </cell>
          <cell r="W289">
            <v>1334300</v>
          </cell>
          <cell r="X289">
            <v>1701450</v>
          </cell>
          <cell r="Y289">
            <v>1230720</v>
          </cell>
          <cell r="Z289">
            <v>10605730</v>
          </cell>
          <cell r="AA289">
            <v>883800</v>
          </cell>
          <cell r="AB289">
            <v>15</v>
          </cell>
          <cell r="AC289">
            <v>3</v>
          </cell>
          <cell r="AD289">
            <v>752580</v>
          </cell>
          <cell r="AE289">
            <v>62700</v>
          </cell>
          <cell r="AF289">
            <v>2693700</v>
          </cell>
          <cell r="AG289">
            <v>0</v>
          </cell>
          <cell r="AH289">
            <v>2464920</v>
          </cell>
        </row>
        <row r="290">
          <cell r="A290">
            <v>286</v>
          </cell>
          <cell r="B290">
            <v>20040030</v>
          </cell>
          <cell r="C290" t="str">
            <v>윤효근</v>
          </cell>
          <cell r="D290">
            <v>20040030</v>
          </cell>
          <cell r="E290" t="str">
            <v>DIE SET반</v>
          </cell>
          <cell r="F290" t="str">
            <v>남</v>
          </cell>
          <cell r="G290" t="str">
            <v>790913-1233411</v>
          </cell>
          <cell r="H290">
            <v>38084</v>
          </cell>
          <cell r="I290">
            <v>38084</v>
          </cell>
          <cell r="J290">
            <v>4.9835616438356167</v>
          </cell>
          <cell r="K290">
            <v>4.9835616438356167</v>
          </cell>
          <cell r="L290">
            <v>40086.666665999997</v>
          </cell>
          <cell r="M290">
            <v>1569850</v>
          </cell>
          <cell r="N290">
            <v>1508950</v>
          </cell>
          <cell r="O290">
            <v>1624220</v>
          </cell>
          <cell r="P290">
            <v>4703020</v>
          </cell>
          <cell r="Q290">
            <v>1550400</v>
          </cell>
          <cell r="R290">
            <v>1013700</v>
          </cell>
          <cell r="S290">
            <v>1243720</v>
          </cell>
          <cell r="T290">
            <v>1169200</v>
          </cell>
          <cell r="U290">
            <v>1493120</v>
          </cell>
          <cell r="V290">
            <v>1169200</v>
          </cell>
          <cell r="W290">
            <v>1369200</v>
          </cell>
          <cell r="X290">
            <v>1616400</v>
          </cell>
          <cell r="Y290">
            <v>1077600</v>
          </cell>
          <cell r="Z290">
            <v>10152140</v>
          </cell>
          <cell r="AA290">
            <v>846000</v>
          </cell>
          <cell r="AB290">
            <v>15</v>
          </cell>
          <cell r="AC290">
            <v>2</v>
          </cell>
          <cell r="AD290">
            <v>681473.33332199999</v>
          </cell>
          <cell r="AE290">
            <v>56700</v>
          </cell>
          <cell r="AF290">
            <v>2453100</v>
          </cell>
          <cell r="AG290">
            <v>0.5</v>
          </cell>
          <cell r="AH290">
            <v>13451725</v>
          </cell>
        </row>
        <row r="291">
          <cell r="A291">
            <v>287</v>
          </cell>
          <cell r="B291">
            <v>20040069</v>
          </cell>
          <cell r="C291" t="str">
            <v>조준호</v>
          </cell>
          <cell r="D291">
            <v>20040069</v>
          </cell>
          <cell r="E291" t="str">
            <v>DIE SET반</v>
          </cell>
          <cell r="F291" t="str">
            <v>남</v>
          </cell>
          <cell r="G291" t="str">
            <v>780823-1150310</v>
          </cell>
          <cell r="H291">
            <v>38292</v>
          </cell>
          <cell r="I291">
            <v>38292</v>
          </cell>
          <cell r="J291">
            <v>4.4136986301369863</v>
          </cell>
          <cell r="K291">
            <v>4.4136986301369863</v>
          </cell>
          <cell r="L291">
            <v>40236.666665999997</v>
          </cell>
          <cell r="M291">
            <v>1635620</v>
          </cell>
          <cell r="N291">
            <v>1639960</v>
          </cell>
          <cell r="O291">
            <v>1733090</v>
          </cell>
          <cell r="P291">
            <v>5008670</v>
          </cell>
          <cell r="Q291">
            <v>1651200</v>
          </cell>
          <cell r="R291">
            <v>1099860</v>
          </cell>
          <cell r="S291">
            <v>1394080</v>
          </cell>
          <cell r="T291">
            <v>1174080</v>
          </cell>
          <cell r="U291">
            <v>1498520</v>
          </cell>
          <cell r="V291">
            <v>1174080</v>
          </cell>
          <cell r="W291">
            <v>1374080</v>
          </cell>
          <cell r="X291">
            <v>1623150</v>
          </cell>
          <cell r="Y291">
            <v>1174080</v>
          </cell>
          <cell r="Z291">
            <v>10511930</v>
          </cell>
          <cell r="AA291">
            <v>876000</v>
          </cell>
          <cell r="AB291">
            <v>15</v>
          </cell>
          <cell r="AC291">
            <v>2</v>
          </cell>
          <cell r="AD291">
            <v>684023.33332199999</v>
          </cell>
          <cell r="AE291">
            <v>57000</v>
          </cell>
          <cell r="AF291">
            <v>2584200</v>
          </cell>
          <cell r="AG291">
            <v>0.5</v>
          </cell>
          <cell r="AH291">
            <v>12697980</v>
          </cell>
        </row>
        <row r="292">
          <cell r="A292">
            <v>288</v>
          </cell>
          <cell r="B292">
            <v>20040075</v>
          </cell>
          <cell r="C292" t="str">
            <v>심정섭</v>
          </cell>
          <cell r="D292">
            <v>20040075</v>
          </cell>
          <cell r="E292" t="str">
            <v>DIE SET반</v>
          </cell>
          <cell r="F292" t="str">
            <v>남</v>
          </cell>
          <cell r="G292" t="str">
            <v>781225-1245513</v>
          </cell>
          <cell r="H292">
            <v>38334</v>
          </cell>
          <cell r="I292">
            <v>38334</v>
          </cell>
          <cell r="J292">
            <v>4.2986301369863016</v>
          </cell>
          <cell r="K292">
            <v>4.2986301369863016</v>
          </cell>
          <cell r="L292">
            <v>39846.666665999997</v>
          </cell>
          <cell r="M292">
            <v>1612600</v>
          </cell>
          <cell r="N292">
            <v>1552620</v>
          </cell>
          <cell r="O292">
            <v>1664000</v>
          </cell>
          <cell r="P292">
            <v>4829220</v>
          </cell>
          <cell r="Q292">
            <v>1592100</v>
          </cell>
          <cell r="R292">
            <v>1090100</v>
          </cell>
          <cell r="S292">
            <v>1381380</v>
          </cell>
          <cell r="T292">
            <v>1161380</v>
          </cell>
          <cell r="U292">
            <v>1484480</v>
          </cell>
          <cell r="V292">
            <v>1161380</v>
          </cell>
          <cell r="W292">
            <v>1361380</v>
          </cell>
          <cell r="X292">
            <v>1605600</v>
          </cell>
          <cell r="Y292">
            <v>1070400</v>
          </cell>
          <cell r="Z292">
            <v>10316100</v>
          </cell>
          <cell r="AA292">
            <v>859800</v>
          </cell>
          <cell r="AB292">
            <v>15</v>
          </cell>
          <cell r="AC292">
            <v>2</v>
          </cell>
          <cell r="AD292">
            <v>677393.33332199999</v>
          </cell>
          <cell r="AE292">
            <v>56400</v>
          </cell>
          <cell r="AF292">
            <v>2508300</v>
          </cell>
          <cell r="AG292">
            <v>0.5</v>
          </cell>
          <cell r="AH292">
            <v>12036404</v>
          </cell>
        </row>
        <row r="293">
          <cell r="A293">
            <v>289</v>
          </cell>
          <cell r="B293">
            <v>20040076</v>
          </cell>
          <cell r="C293" t="str">
            <v>한창욱</v>
          </cell>
          <cell r="D293">
            <v>20040076</v>
          </cell>
          <cell r="E293" t="str">
            <v>DIE SET반</v>
          </cell>
          <cell r="F293" t="str">
            <v>남</v>
          </cell>
          <cell r="G293" t="str">
            <v>770413-1122727</v>
          </cell>
          <cell r="H293">
            <v>38342</v>
          </cell>
          <cell r="I293">
            <v>38342</v>
          </cell>
          <cell r="J293">
            <v>4.2767123287671236</v>
          </cell>
          <cell r="K293">
            <v>4.2767123287671236</v>
          </cell>
          <cell r="L293">
            <v>39546.666665999997</v>
          </cell>
          <cell r="M293">
            <v>1505080</v>
          </cell>
          <cell r="N293">
            <v>1511790</v>
          </cell>
          <cell r="O293">
            <v>1662420</v>
          </cell>
          <cell r="P293">
            <v>4679290</v>
          </cell>
          <cell r="Q293">
            <v>1542600</v>
          </cell>
          <cell r="R293">
            <v>997500</v>
          </cell>
          <cell r="S293">
            <v>1371620</v>
          </cell>
          <cell r="T293">
            <v>1151620</v>
          </cell>
          <cell r="U293">
            <v>1473680</v>
          </cell>
          <cell r="V293">
            <v>1151620</v>
          </cell>
          <cell r="W293">
            <v>1351620</v>
          </cell>
          <cell r="X293">
            <v>1592100</v>
          </cell>
          <cell r="Y293">
            <v>1151620</v>
          </cell>
          <cell r="Z293">
            <v>10241380</v>
          </cell>
          <cell r="AA293">
            <v>853500</v>
          </cell>
          <cell r="AB293">
            <v>15</v>
          </cell>
          <cell r="AC293">
            <v>2</v>
          </cell>
          <cell r="AD293">
            <v>672293.33332199999</v>
          </cell>
          <cell r="AE293">
            <v>56100</v>
          </cell>
          <cell r="AF293">
            <v>2452200</v>
          </cell>
          <cell r="AG293">
            <v>0.5</v>
          </cell>
          <cell r="AH293">
            <v>11713454</v>
          </cell>
        </row>
        <row r="294">
          <cell r="A294">
            <v>290</v>
          </cell>
          <cell r="B294">
            <v>20050024</v>
          </cell>
          <cell r="C294" t="str">
            <v>김명운</v>
          </cell>
          <cell r="D294">
            <v>20050024</v>
          </cell>
          <cell r="E294" t="str">
            <v>DIE SET반</v>
          </cell>
          <cell r="F294" t="str">
            <v>남</v>
          </cell>
          <cell r="G294" t="str">
            <v>800729-1149014</v>
          </cell>
          <cell r="H294">
            <v>38488</v>
          </cell>
          <cell r="I294">
            <v>38488</v>
          </cell>
          <cell r="J294">
            <v>3.8767123287671232</v>
          </cell>
          <cell r="K294">
            <v>3.8767123287671232</v>
          </cell>
          <cell r="L294">
            <v>39726.666665999997</v>
          </cell>
          <cell r="M294">
            <v>1642380</v>
          </cell>
          <cell r="N294">
            <v>1565490</v>
          </cell>
          <cell r="O294">
            <v>1699300</v>
          </cell>
          <cell r="P294">
            <v>4907170</v>
          </cell>
          <cell r="Q294">
            <v>1617600</v>
          </cell>
          <cell r="R294">
            <v>1086190</v>
          </cell>
          <cell r="S294">
            <v>1377480</v>
          </cell>
          <cell r="T294">
            <v>1157480</v>
          </cell>
          <cell r="U294">
            <v>1480160</v>
          </cell>
          <cell r="V294">
            <v>1157480</v>
          </cell>
          <cell r="W294">
            <v>1357480</v>
          </cell>
          <cell r="X294">
            <v>1600200</v>
          </cell>
          <cell r="Y294">
            <v>1157480</v>
          </cell>
          <cell r="Z294">
            <v>10373950</v>
          </cell>
          <cell r="AA294">
            <v>864600</v>
          </cell>
          <cell r="AB294">
            <v>15</v>
          </cell>
          <cell r="AC294">
            <v>1</v>
          </cell>
          <cell r="AD294">
            <v>635626.66665599996</v>
          </cell>
          <cell r="AE294">
            <v>53100</v>
          </cell>
          <cell r="AF294">
            <v>2535300</v>
          </cell>
          <cell r="AG294">
            <v>0</v>
          </cell>
          <cell r="AH294">
            <v>9828629</v>
          </cell>
        </row>
        <row r="295">
          <cell r="A295">
            <v>291</v>
          </cell>
          <cell r="B295">
            <v>20050047</v>
          </cell>
          <cell r="C295" t="str">
            <v>배동은</v>
          </cell>
          <cell r="D295">
            <v>20050047</v>
          </cell>
          <cell r="E295" t="str">
            <v>DIE SET반</v>
          </cell>
          <cell r="F295" t="str">
            <v>남</v>
          </cell>
          <cell r="G295" t="str">
            <v>820113-1150717</v>
          </cell>
          <cell r="H295">
            <v>38593</v>
          </cell>
          <cell r="I295">
            <v>38593</v>
          </cell>
          <cell r="J295">
            <v>3.5890410958904111</v>
          </cell>
          <cell r="K295">
            <v>3.5890410958904111</v>
          </cell>
          <cell r="L295">
            <v>38853.333333000002</v>
          </cell>
          <cell r="M295">
            <v>1481300</v>
          </cell>
          <cell r="N295">
            <v>1456820</v>
          </cell>
          <cell r="O295">
            <v>1636700</v>
          </cell>
          <cell r="P295">
            <v>4574820</v>
          </cell>
          <cell r="Q295">
            <v>1508100</v>
          </cell>
          <cell r="R295">
            <v>1067640</v>
          </cell>
          <cell r="S295">
            <v>1355020</v>
          </cell>
          <cell r="T295">
            <v>1135020</v>
          </cell>
          <cell r="U295">
            <v>1455320</v>
          </cell>
          <cell r="V295">
            <v>1135020</v>
          </cell>
          <cell r="W295">
            <v>1335020</v>
          </cell>
          <cell r="X295">
            <v>1569150</v>
          </cell>
          <cell r="Y295">
            <v>1046100</v>
          </cell>
          <cell r="Z295">
            <v>10098290</v>
          </cell>
          <cell r="AA295">
            <v>841500</v>
          </cell>
          <cell r="AB295">
            <v>15</v>
          </cell>
          <cell r="AC295">
            <v>1</v>
          </cell>
          <cell r="AD295">
            <v>621653.33332800004</v>
          </cell>
          <cell r="AE295">
            <v>51900</v>
          </cell>
          <cell r="AF295">
            <v>2401500</v>
          </cell>
          <cell r="AG295">
            <v>0</v>
          </cell>
          <cell r="AH295">
            <v>8619082</v>
          </cell>
        </row>
        <row r="296">
          <cell r="A296">
            <v>292</v>
          </cell>
          <cell r="B296">
            <v>20050062</v>
          </cell>
          <cell r="C296" t="str">
            <v>김청호</v>
          </cell>
          <cell r="D296">
            <v>20050062</v>
          </cell>
          <cell r="E296" t="str">
            <v>DIE SET반</v>
          </cell>
          <cell r="F296" t="str">
            <v>남</v>
          </cell>
          <cell r="G296" t="str">
            <v>800528-1469214</v>
          </cell>
          <cell r="H296">
            <v>38642</v>
          </cell>
          <cell r="I296">
            <v>38642</v>
          </cell>
          <cell r="J296">
            <v>3.4547945205479453</v>
          </cell>
          <cell r="K296">
            <v>3.4547945205479453</v>
          </cell>
          <cell r="L296">
            <v>39176.666665999997</v>
          </cell>
          <cell r="M296">
            <v>1608820</v>
          </cell>
          <cell r="N296">
            <v>1454520</v>
          </cell>
          <cell r="O296">
            <v>1625650</v>
          </cell>
          <cell r="P296">
            <v>4688990</v>
          </cell>
          <cell r="Q296">
            <v>1545900</v>
          </cell>
          <cell r="R296">
            <v>1071550</v>
          </cell>
          <cell r="S296">
            <v>1359580</v>
          </cell>
          <cell r="T296">
            <v>1139580</v>
          </cell>
          <cell r="U296">
            <v>1460360</v>
          </cell>
          <cell r="V296">
            <v>1139580</v>
          </cell>
          <cell r="W296">
            <v>1250300</v>
          </cell>
          <cell r="X296">
            <v>1575450</v>
          </cell>
          <cell r="Y296">
            <v>1139580</v>
          </cell>
          <cell r="Z296">
            <v>10135980</v>
          </cell>
          <cell r="AA296">
            <v>844800</v>
          </cell>
          <cell r="AB296">
            <v>15</v>
          </cell>
          <cell r="AC296">
            <v>1</v>
          </cell>
          <cell r="AD296">
            <v>626826.66665599996</v>
          </cell>
          <cell r="AE296">
            <v>52200</v>
          </cell>
          <cell r="AF296">
            <v>2442900</v>
          </cell>
          <cell r="AG296">
            <v>0</v>
          </cell>
          <cell r="AH296">
            <v>8439718</v>
          </cell>
        </row>
        <row r="297">
          <cell r="A297">
            <v>293</v>
          </cell>
          <cell r="B297">
            <v>20050063</v>
          </cell>
          <cell r="C297" t="str">
            <v>이재만</v>
          </cell>
          <cell r="D297">
            <v>20050063</v>
          </cell>
          <cell r="E297" t="str">
            <v>DIE SET반</v>
          </cell>
          <cell r="F297" t="str">
            <v>남</v>
          </cell>
          <cell r="G297" t="str">
            <v>800921-1058015</v>
          </cell>
          <cell r="H297">
            <v>38649</v>
          </cell>
          <cell r="I297">
            <v>38649</v>
          </cell>
          <cell r="J297">
            <v>3.4356164383561643</v>
          </cell>
          <cell r="K297">
            <v>3.4356164383561643</v>
          </cell>
          <cell r="L297">
            <v>38983.333333000002</v>
          </cell>
          <cell r="M297">
            <v>1639940</v>
          </cell>
          <cell r="N297">
            <v>1510730</v>
          </cell>
          <cell r="O297">
            <v>1696270</v>
          </cell>
          <cell r="P297">
            <v>4846940</v>
          </cell>
          <cell r="Q297">
            <v>1597800</v>
          </cell>
          <cell r="R297">
            <v>1069590</v>
          </cell>
          <cell r="S297">
            <v>1359250</v>
          </cell>
          <cell r="T297">
            <v>1139250</v>
          </cell>
          <cell r="U297">
            <v>1460000</v>
          </cell>
          <cell r="V297">
            <v>1139250</v>
          </cell>
          <cell r="W297">
            <v>1339250</v>
          </cell>
          <cell r="X297">
            <v>1575000</v>
          </cell>
          <cell r="Y297">
            <v>1050000</v>
          </cell>
          <cell r="Z297">
            <v>10131590</v>
          </cell>
          <cell r="AA297">
            <v>844200</v>
          </cell>
          <cell r="AB297">
            <v>15</v>
          </cell>
          <cell r="AC297">
            <v>1</v>
          </cell>
          <cell r="AD297">
            <v>623733.33332800004</v>
          </cell>
          <cell r="AE297">
            <v>51900</v>
          </cell>
          <cell r="AF297">
            <v>2493900</v>
          </cell>
          <cell r="AG297">
            <v>0</v>
          </cell>
          <cell r="AH297">
            <v>8568084</v>
          </cell>
        </row>
        <row r="298">
          <cell r="A298">
            <v>294</v>
          </cell>
          <cell r="B298">
            <v>20050064</v>
          </cell>
          <cell r="C298" t="str">
            <v>오시훈</v>
          </cell>
          <cell r="D298">
            <v>20050064</v>
          </cell>
          <cell r="E298" t="str">
            <v>DIE SET반</v>
          </cell>
          <cell r="F298" t="str">
            <v>남</v>
          </cell>
          <cell r="G298" t="str">
            <v>810716-1029819</v>
          </cell>
          <cell r="H298">
            <v>38650</v>
          </cell>
          <cell r="I298">
            <v>38650</v>
          </cell>
          <cell r="J298">
            <v>3.4328767123287673</v>
          </cell>
          <cell r="K298">
            <v>3.4328767123287673</v>
          </cell>
          <cell r="L298">
            <v>38876.666665999997</v>
          </cell>
          <cell r="M298">
            <v>1518940</v>
          </cell>
          <cell r="N298">
            <v>1540650</v>
          </cell>
          <cell r="O298">
            <v>1502560</v>
          </cell>
          <cell r="P298">
            <v>4562150</v>
          </cell>
          <cell r="Q298">
            <v>1503900</v>
          </cell>
          <cell r="R298">
            <v>978300</v>
          </cell>
          <cell r="S298">
            <v>1261300</v>
          </cell>
          <cell r="T298">
            <v>937170</v>
          </cell>
          <cell r="U298">
            <v>1449560</v>
          </cell>
          <cell r="V298">
            <v>69250</v>
          </cell>
          <cell r="W298">
            <v>1168410</v>
          </cell>
          <cell r="X298">
            <v>1561950</v>
          </cell>
          <cell r="Y298">
            <v>1129810</v>
          </cell>
          <cell r="Z298">
            <v>8555750</v>
          </cell>
          <cell r="AA298">
            <v>713100</v>
          </cell>
          <cell r="AB298">
            <v>15</v>
          </cell>
          <cell r="AC298">
            <v>1</v>
          </cell>
          <cell r="AD298">
            <v>622026.66665599996</v>
          </cell>
          <cell r="AE298">
            <v>51900</v>
          </cell>
          <cell r="AF298">
            <v>2268900</v>
          </cell>
          <cell r="AG298">
            <v>0</v>
          </cell>
          <cell r="AH298">
            <v>7788854</v>
          </cell>
        </row>
        <row r="299">
          <cell r="A299">
            <v>295</v>
          </cell>
          <cell r="B299">
            <v>20060011</v>
          </cell>
          <cell r="C299" t="str">
            <v>이광수</v>
          </cell>
          <cell r="D299">
            <v>20060011</v>
          </cell>
          <cell r="E299" t="str">
            <v>DIE SET반</v>
          </cell>
          <cell r="F299" t="str">
            <v>남</v>
          </cell>
          <cell r="G299" t="str">
            <v>800731-1140612</v>
          </cell>
          <cell r="H299">
            <v>38778</v>
          </cell>
          <cell r="I299">
            <v>38778</v>
          </cell>
          <cell r="J299">
            <v>3.0821917808219177</v>
          </cell>
          <cell r="K299">
            <v>3.0821917808219177</v>
          </cell>
          <cell r="L299">
            <v>39603.333333000002</v>
          </cell>
          <cell r="M299">
            <v>1632330</v>
          </cell>
          <cell r="N299">
            <v>1508440</v>
          </cell>
          <cell r="O299">
            <v>1694240</v>
          </cell>
          <cell r="P299">
            <v>4835010</v>
          </cell>
          <cell r="Q299">
            <v>1593900</v>
          </cell>
          <cell r="R299">
            <v>1005000</v>
          </cell>
          <cell r="S299">
            <v>1379430</v>
          </cell>
          <cell r="T299">
            <v>1159430</v>
          </cell>
          <cell r="U299">
            <v>1482320</v>
          </cell>
          <cell r="V299">
            <v>1159430</v>
          </cell>
          <cell r="W299">
            <v>1359430</v>
          </cell>
          <cell r="X299">
            <v>1602900</v>
          </cell>
          <cell r="Y299">
            <v>1068600</v>
          </cell>
          <cell r="Z299">
            <v>10216540</v>
          </cell>
          <cell r="AA299">
            <v>851400</v>
          </cell>
          <cell r="AB299">
            <v>15</v>
          </cell>
          <cell r="AC299">
            <v>1</v>
          </cell>
          <cell r="AD299">
            <v>633653.33332800004</v>
          </cell>
          <cell r="AE299">
            <v>52800</v>
          </cell>
          <cell r="AF299">
            <v>2498100</v>
          </cell>
          <cell r="AG299">
            <v>0</v>
          </cell>
          <cell r="AH299">
            <v>7699623</v>
          </cell>
        </row>
        <row r="300">
          <cell r="A300">
            <v>296</v>
          </cell>
          <cell r="B300">
            <v>20060045</v>
          </cell>
          <cell r="C300" t="str">
            <v>이우정</v>
          </cell>
          <cell r="D300">
            <v>20060045</v>
          </cell>
          <cell r="E300" t="str">
            <v>DIE SET반</v>
          </cell>
          <cell r="F300" t="str">
            <v>남</v>
          </cell>
          <cell r="G300" t="str">
            <v>820626-1149012</v>
          </cell>
          <cell r="H300">
            <v>39041</v>
          </cell>
          <cell r="I300">
            <v>39041</v>
          </cell>
          <cell r="J300">
            <v>2.3616438356164382</v>
          </cell>
          <cell r="K300">
            <v>2.3616438356164382</v>
          </cell>
          <cell r="L300">
            <v>38360</v>
          </cell>
          <cell r="M300">
            <v>1473040</v>
          </cell>
          <cell r="N300">
            <v>1573230</v>
          </cell>
          <cell r="O300">
            <v>1604380</v>
          </cell>
          <cell r="P300">
            <v>4650650</v>
          </cell>
          <cell r="Q300">
            <v>1533300</v>
          </cell>
          <cell r="R300">
            <v>969300</v>
          </cell>
          <cell r="S300">
            <v>1338420</v>
          </cell>
          <cell r="T300">
            <v>1118420</v>
          </cell>
          <cell r="U300">
            <v>1436960</v>
          </cell>
          <cell r="V300">
            <v>1118420</v>
          </cell>
          <cell r="W300">
            <v>1318420</v>
          </cell>
          <cell r="X300">
            <v>1546200</v>
          </cell>
          <cell r="Y300">
            <v>1118420</v>
          </cell>
          <cell r="Z300">
            <v>9964560</v>
          </cell>
          <cell r="AA300">
            <v>830400</v>
          </cell>
          <cell r="AB300">
            <v>15</v>
          </cell>
          <cell r="AC300">
            <v>1</v>
          </cell>
          <cell r="AD300">
            <v>613760</v>
          </cell>
          <cell r="AE300">
            <v>51000</v>
          </cell>
          <cell r="AF300">
            <v>2414700</v>
          </cell>
          <cell r="AG300">
            <v>0</v>
          </cell>
          <cell r="AH300">
            <v>5702661</v>
          </cell>
        </row>
        <row r="301">
          <cell r="A301">
            <v>297</v>
          </cell>
          <cell r="B301">
            <v>20080017</v>
          </cell>
          <cell r="C301" t="str">
            <v>조범상</v>
          </cell>
          <cell r="D301">
            <v>20080017</v>
          </cell>
          <cell r="E301" t="str">
            <v>DIE SET반</v>
          </cell>
          <cell r="F301" t="str">
            <v>남</v>
          </cell>
          <cell r="G301" t="str">
            <v>840217-1143528</v>
          </cell>
          <cell r="H301">
            <v>39525</v>
          </cell>
          <cell r="I301">
            <v>39525</v>
          </cell>
          <cell r="J301">
            <v>1.0356164383561643</v>
          </cell>
          <cell r="K301">
            <v>1.0356164383561643</v>
          </cell>
          <cell r="L301">
            <v>37380</v>
          </cell>
          <cell r="M301">
            <v>1477470</v>
          </cell>
          <cell r="N301">
            <v>1372640</v>
          </cell>
          <cell r="O301">
            <v>1493880</v>
          </cell>
          <cell r="P301">
            <v>4343990</v>
          </cell>
          <cell r="Q301">
            <v>1432200</v>
          </cell>
          <cell r="R301">
            <v>112430</v>
          </cell>
          <cell r="S301">
            <v>415090</v>
          </cell>
          <cell r="T301">
            <v>499800</v>
          </cell>
          <cell r="U301">
            <v>652770</v>
          </cell>
          <cell r="V301">
            <v>673640</v>
          </cell>
          <cell r="W301">
            <v>1008350</v>
          </cell>
          <cell r="X301">
            <v>1186660</v>
          </cell>
          <cell r="Y301">
            <v>1032190</v>
          </cell>
          <cell r="Z301">
            <v>5580930</v>
          </cell>
          <cell r="AA301">
            <v>465000</v>
          </cell>
          <cell r="AB301">
            <v>15</v>
          </cell>
          <cell r="AC301">
            <v>0</v>
          </cell>
          <cell r="AD301">
            <v>560700</v>
          </cell>
          <cell r="AE301">
            <v>46800</v>
          </cell>
          <cell r="AF301">
            <v>1944000</v>
          </cell>
          <cell r="AG301">
            <v>0</v>
          </cell>
          <cell r="AH301">
            <v>2013238</v>
          </cell>
        </row>
        <row r="302">
          <cell r="A302">
            <v>298</v>
          </cell>
          <cell r="B302">
            <v>20080048</v>
          </cell>
          <cell r="C302" t="str">
            <v>김기용</v>
          </cell>
          <cell r="D302">
            <v>20080048</v>
          </cell>
          <cell r="E302" t="str">
            <v>DIE SET반</v>
          </cell>
          <cell r="F302" t="str">
            <v>남</v>
          </cell>
          <cell r="G302" t="str">
            <v>831001-1151219</v>
          </cell>
          <cell r="H302">
            <v>39630</v>
          </cell>
          <cell r="I302">
            <v>39630</v>
          </cell>
          <cell r="J302">
            <v>0.74794520547945209</v>
          </cell>
          <cell r="K302">
            <v>0.74794520547945209</v>
          </cell>
          <cell r="L302">
            <v>37226.666665999997</v>
          </cell>
          <cell r="M302">
            <v>1464410</v>
          </cell>
          <cell r="N302">
            <v>1435030</v>
          </cell>
          <cell r="O302">
            <v>1482800</v>
          </cell>
          <cell r="P302">
            <v>4382240</v>
          </cell>
          <cell r="Q302">
            <v>1444800</v>
          </cell>
          <cell r="R302">
            <v>0</v>
          </cell>
          <cell r="S302">
            <v>0</v>
          </cell>
          <cell r="T302">
            <v>179290</v>
          </cell>
          <cell r="U302">
            <v>268290</v>
          </cell>
          <cell r="V302">
            <v>337210</v>
          </cell>
          <cell r="W302">
            <v>645900</v>
          </cell>
          <cell r="X302">
            <v>743850</v>
          </cell>
          <cell r="Y302">
            <v>720990</v>
          </cell>
          <cell r="Z302">
            <v>2895530</v>
          </cell>
          <cell r="AA302">
            <v>241200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1686000</v>
          </cell>
          <cell r="AG302">
            <v>0</v>
          </cell>
          <cell r="AH302" t="str">
            <v>퇴직금없음</v>
          </cell>
        </row>
        <row r="303">
          <cell r="A303">
            <v>299</v>
          </cell>
          <cell r="B303">
            <v>20080051</v>
          </cell>
          <cell r="C303" t="str">
            <v>이영열</v>
          </cell>
          <cell r="D303">
            <v>20080051</v>
          </cell>
          <cell r="E303" t="str">
            <v>DIE SET반</v>
          </cell>
          <cell r="F303" t="str">
            <v>남</v>
          </cell>
          <cell r="G303" t="str">
            <v>831104-1468412</v>
          </cell>
          <cell r="H303">
            <v>39631</v>
          </cell>
          <cell r="I303">
            <v>39631</v>
          </cell>
          <cell r="J303">
            <v>0.74520547945205484</v>
          </cell>
          <cell r="K303">
            <v>0.74520547945205484</v>
          </cell>
          <cell r="L303">
            <v>37546.666665999997</v>
          </cell>
          <cell r="M303">
            <v>1411460</v>
          </cell>
          <cell r="N303">
            <v>1362470</v>
          </cell>
          <cell r="O303">
            <v>1448530</v>
          </cell>
          <cell r="P303">
            <v>4222460</v>
          </cell>
          <cell r="Q303">
            <v>1392000</v>
          </cell>
          <cell r="R303">
            <v>0</v>
          </cell>
          <cell r="S303">
            <v>0</v>
          </cell>
          <cell r="T303">
            <v>166820</v>
          </cell>
          <cell r="U303">
            <v>270190</v>
          </cell>
          <cell r="V303">
            <v>330460</v>
          </cell>
          <cell r="W303">
            <v>643260</v>
          </cell>
          <cell r="X303">
            <v>751050</v>
          </cell>
          <cell r="Y303">
            <v>717100</v>
          </cell>
          <cell r="Z303">
            <v>2878880</v>
          </cell>
          <cell r="AA303">
            <v>240000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1632000</v>
          </cell>
          <cell r="AG303">
            <v>0</v>
          </cell>
          <cell r="AH303" t="str">
            <v>퇴직금없음</v>
          </cell>
        </row>
        <row r="304">
          <cell r="A304">
            <v>300</v>
          </cell>
          <cell r="B304">
            <v>19890011</v>
          </cell>
          <cell r="C304" t="str">
            <v>이덕희</v>
          </cell>
          <cell r="D304">
            <v>19890011</v>
          </cell>
          <cell r="E304" t="str">
            <v>KST파견팀</v>
          </cell>
          <cell r="F304" t="str">
            <v>남</v>
          </cell>
          <cell r="G304" t="str">
            <v>610922-1386710</v>
          </cell>
          <cell r="H304">
            <v>32599</v>
          </cell>
          <cell r="I304">
            <v>39356</v>
          </cell>
          <cell r="J304">
            <v>20.010958904109589</v>
          </cell>
          <cell r="K304">
            <v>1.4986301369863013</v>
          </cell>
          <cell r="L304">
            <v>58166.666665999997</v>
          </cell>
          <cell r="M304">
            <v>1860000</v>
          </cell>
          <cell r="N304">
            <v>1860000</v>
          </cell>
          <cell r="O304">
            <v>1860000</v>
          </cell>
          <cell r="P304">
            <v>5580000</v>
          </cell>
          <cell r="Q304">
            <v>1839600</v>
          </cell>
          <cell r="R304">
            <v>1959200</v>
          </cell>
          <cell r="S304">
            <v>2297120</v>
          </cell>
          <cell r="T304">
            <v>2077120</v>
          </cell>
          <cell r="U304">
            <v>2210120</v>
          </cell>
          <cell r="V304">
            <v>2083200</v>
          </cell>
          <cell r="W304">
            <v>2283200</v>
          </cell>
          <cell r="X304">
            <v>1470000</v>
          </cell>
          <cell r="Y304">
            <v>2083200</v>
          </cell>
          <cell r="Z304">
            <v>16463160</v>
          </cell>
          <cell r="AA304">
            <v>1371900</v>
          </cell>
          <cell r="AB304">
            <v>15</v>
          </cell>
          <cell r="AC304">
            <v>9</v>
          </cell>
          <cell r="AD304">
            <v>1395999.9999839999</v>
          </cell>
          <cell r="AE304">
            <v>116400</v>
          </cell>
          <cell r="AF304">
            <v>3327900</v>
          </cell>
          <cell r="AG304">
            <v>0</v>
          </cell>
          <cell r="AH304">
            <v>4987291</v>
          </cell>
        </row>
        <row r="305">
          <cell r="A305">
            <v>301</v>
          </cell>
          <cell r="B305">
            <v>19980001</v>
          </cell>
          <cell r="C305" t="str">
            <v>장세권</v>
          </cell>
          <cell r="D305">
            <v>19980001</v>
          </cell>
          <cell r="E305" t="str">
            <v>KST파견팀</v>
          </cell>
          <cell r="F305" t="str">
            <v>남</v>
          </cell>
          <cell r="G305" t="str">
            <v>710115-1056154</v>
          </cell>
          <cell r="H305">
            <v>35886</v>
          </cell>
          <cell r="I305">
            <v>38749</v>
          </cell>
          <cell r="J305">
            <v>11.005479452054795</v>
          </cell>
          <cell r="K305">
            <v>3.1616438356164385</v>
          </cell>
          <cell r="L305">
            <v>43500</v>
          </cell>
          <cell r="M305">
            <v>1325000</v>
          </cell>
          <cell r="N305">
            <v>1325000</v>
          </cell>
          <cell r="O305">
            <v>1325000</v>
          </cell>
          <cell r="P305">
            <v>3975000</v>
          </cell>
          <cell r="Q305">
            <v>1310400</v>
          </cell>
          <cell r="R305">
            <v>1326960</v>
          </cell>
          <cell r="S305">
            <v>1643470</v>
          </cell>
          <cell r="T305">
            <v>1423470</v>
          </cell>
          <cell r="U305">
            <v>1561580</v>
          </cell>
          <cell r="V305">
            <v>1426000</v>
          </cell>
          <cell r="W305">
            <v>1626000</v>
          </cell>
          <cell r="X305">
            <v>1085000</v>
          </cell>
          <cell r="Y305">
            <v>1426000</v>
          </cell>
          <cell r="Z305">
            <v>11518480</v>
          </cell>
          <cell r="AA305">
            <v>960000</v>
          </cell>
          <cell r="AB305">
            <v>15</v>
          </cell>
          <cell r="AC305">
            <v>5</v>
          </cell>
          <cell r="AD305">
            <v>870000</v>
          </cell>
          <cell r="AE305">
            <v>72600</v>
          </cell>
          <cell r="AF305">
            <v>2343000</v>
          </cell>
          <cell r="AG305">
            <v>0</v>
          </cell>
          <cell r="AH305">
            <v>7407732</v>
          </cell>
        </row>
        <row r="306">
          <cell r="A306">
            <v>302</v>
          </cell>
          <cell r="B306">
            <v>20030017</v>
          </cell>
          <cell r="C306" t="str">
            <v>이동승</v>
          </cell>
          <cell r="D306">
            <v>20030017</v>
          </cell>
          <cell r="E306" t="str">
            <v>KST파견팀</v>
          </cell>
          <cell r="F306" t="str">
            <v>남</v>
          </cell>
          <cell r="G306" t="str">
            <v>570615-1056031</v>
          </cell>
          <cell r="H306">
            <v>37740</v>
          </cell>
          <cell r="I306">
            <v>37740</v>
          </cell>
          <cell r="J306">
            <v>5.9260273972602739</v>
          </cell>
          <cell r="K306">
            <v>5.9260273972602739</v>
          </cell>
          <cell r="L306">
            <v>62166.666665999997</v>
          </cell>
          <cell r="M306">
            <v>2155000</v>
          </cell>
          <cell r="N306">
            <v>2155000</v>
          </cell>
          <cell r="O306">
            <v>2155000</v>
          </cell>
          <cell r="P306">
            <v>6465000</v>
          </cell>
          <cell r="Q306">
            <v>2131200</v>
          </cell>
          <cell r="R306">
            <v>2160270</v>
          </cell>
          <cell r="S306">
            <v>2500920</v>
          </cell>
          <cell r="T306">
            <v>2280920</v>
          </cell>
          <cell r="U306">
            <v>1996000</v>
          </cell>
          <cell r="V306">
            <v>2286000</v>
          </cell>
          <cell r="W306">
            <v>2486000</v>
          </cell>
          <cell r="X306">
            <v>1417500</v>
          </cell>
          <cell r="Y306">
            <v>2286000</v>
          </cell>
          <cell r="Z306">
            <v>17413610</v>
          </cell>
          <cell r="AA306">
            <v>1451100</v>
          </cell>
          <cell r="AB306">
            <v>15</v>
          </cell>
          <cell r="AC306">
            <v>2</v>
          </cell>
          <cell r="AD306">
            <v>1056833.333322</v>
          </cell>
          <cell r="AE306">
            <v>88200</v>
          </cell>
          <cell r="AF306">
            <v>3670500</v>
          </cell>
          <cell r="AG306">
            <v>0.5</v>
          </cell>
          <cell r="AH306">
            <v>23586734</v>
          </cell>
        </row>
        <row r="307">
          <cell r="A307">
            <v>303</v>
          </cell>
          <cell r="B307">
            <v>20070071</v>
          </cell>
          <cell r="C307" t="str">
            <v>백경한</v>
          </cell>
          <cell r="D307">
            <v>20070071</v>
          </cell>
          <cell r="E307" t="str">
            <v>KST파견팀</v>
          </cell>
          <cell r="F307" t="str">
            <v>남</v>
          </cell>
          <cell r="G307" t="str">
            <v>680928-1221421</v>
          </cell>
          <cell r="H307">
            <v>39426</v>
          </cell>
          <cell r="I307">
            <v>39426</v>
          </cell>
          <cell r="J307">
            <v>1.3068493150684932</v>
          </cell>
          <cell r="K307">
            <v>1.3068493150684932</v>
          </cell>
          <cell r="L307">
            <v>50833.333333000002</v>
          </cell>
          <cell r="M307">
            <v>2045000</v>
          </cell>
          <cell r="N307">
            <v>2045000</v>
          </cell>
          <cell r="O307">
            <v>2045000</v>
          </cell>
          <cell r="P307">
            <v>6135000</v>
          </cell>
          <cell r="Q307">
            <v>2022600</v>
          </cell>
          <cell r="R307">
            <v>1854200</v>
          </cell>
          <cell r="S307">
            <v>2004200</v>
          </cell>
          <cell r="T307">
            <v>1854200</v>
          </cell>
          <cell r="U307">
            <v>0</v>
          </cell>
          <cell r="V307">
            <v>1854200</v>
          </cell>
          <cell r="W307">
            <v>2054200</v>
          </cell>
          <cell r="X307">
            <v>0</v>
          </cell>
          <cell r="Y307">
            <v>1854200</v>
          </cell>
          <cell r="Z307">
            <v>11475200</v>
          </cell>
          <cell r="AA307">
            <v>956400</v>
          </cell>
          <cell r="AB307">
            <v>15</v>
          </cell>
          <cell r="AC307">
            <v>0</v>
          </cell>
          <cell r="AD307">
            <v>762499.99999500008</v>
          </cell>
          <cell r="AE307">
            <v>63600</v>
          </cell>
          <cell r="AF307">
            <v>3042600</v>
          </cell>
          <cell r="AG307">
            <v>0</v>
          </cell>
          <cell r="AH307">
            <v>3976220</v>
          </cell>
        </row>
        <row r="308">
          <cell r="A308">
            <v>304</v>
          </cell>
          <cell r="B308">
            <v>19890002</v>
          </cell>
          <cell r="C308" t="str">
            <v>김영섭</v>
          </cell>
          <cell r="D308">
            <v>19890002</v>
          </cell>
          <cell r="E308" t="str">
            <v>MP반</v>
          </cell>
          <cell r="F308" t="str">
            <v>남</v>
          </cell>
          <cell r="G308" t="str">
            <v>650526-1392518</v>
          </cell>
          <cell r="H308">
            <v>32512</v>
          </cell>
          <cell r="I308">
            <v>39326</v>
          </cell>
          <cell r="J308">
            <v>20.24931506849315</v>
          </cell>
          <cell r="K308">
            <v>1.5808219178082192</v>
          </cell>
          <cell r="L308">
            <v>59680</v>
          </cell>
          <cell r="M308">
            <v>2923720</v>
          </cell>
          <cell r="N308">
            <v>2606020</v>
          </cell>
          <cell r="O308">
            <v>2790740</v>
          </cell>
          <cell r="P308">
            <v>8320480</v>
          </cell>
          <cell r="Q308">
            <v>2742900</v>
          </cell>
          <cell r="R308">
            <v>1841390</v>
          </cell>
          <cell r="S308">
            <v>2176960</v>
          </cell>
          <cell r="T308">
            <v>1956960</v>
          </cell>
          <cell r="U308">
            <v>2132480</v>
          </cell>
          <cell r="V308">
            <v>1956960</v>
          </cell>
          <cell r="W308">
            <v>2003650</v>
          </cell>
          <cell r="X308">
            <v>2415600</v>
          </cell>
          <cell r="Y308">
            <v>1956960</v>
          </cell>
          <cell r="Z308">
            <v>16440960</v>
          </cell>
          <cell r="AA308">
            <v>1370100</v>
          </cell>
          <cell r="AB308">
            <v>15</v>
          </cell>
          <cell r="AC308">
            <v>9</v>
          </cell>
          <cell r="AD308">
            <v>1432320</v>
          </cell>
          <cell r="AE308">
            <v>119400</v>
          </cell>
          <cell r="AF308">
            <v>4232400</v>
          </cell>
          <cell r="AG308">
            <v>0</v>
          </cell>
          <cell r="AH308">
            <v>6690671</v>
          </cell>
        </row>
        <row r="309">
          <cell r="A309">
            <v>305</v>
          </cell>
          <cell r="B309">
            <v>19990002</v>
          </cell>
          <cell r="C309" t="str">
            <v>김영섭</v>
          </cell>
          <cell r="D309">
            <v>19990002</v>
          </cell>
          <cell r="E309" t="str">
            <v>CORE반</v>
          </cell>
          <cell r="F309" t="str">
            <v>남</v>
          </cell>
          <cell r="G309" t="str">
            <v>761125-1469416</v>
          </cell>
          <cell r="H309">
            <v>36167</v>
          </cell>
          <cell r="I309">
            <v>36167</v>
          </cell>
          <cell r="J309">
            <v>10.235616438356164</v>
          </cell>
          <cell r="K309">
            <v>10.235616438356164</v>
          </cell>
          <cell r="L309">
            <v>45376.666665999997</v>
          </cell>
          <cell r="M309">
            <v>1751640</v>
          </cell>
          <cell r="N309">
            <v>1816150</v>
          </cell>
          <cell r="O309">
            <v>1871710</v>
          </cell>
          <cell r="P309">
            <v>5439500</v>
          </cell>
          <cell r="Q309">
            <v>1793100</v>
          </cell>
          <cell r="R309">
            <v>1258710</v>
          </cell>
          <cell r="S309">
            <v>1561390</v>
          </cell>
          <cell r="T309">
            <v>1341390</v>
          </cell>
          <cell r="U309">
            <v>1683560</v>
          </cell>
          <cell r="V309">
            <v>1341390</v>
          </cell>
          <cell r="W309">
            <v>1541390</v>
          </cell>
          <cell r="X309">
            <v>1854450</v>
          </cell>
          <cell r="Y309">
            <v>1341390</v>
          </cell>
          <cell r="Z309">
            <v>11923670</v>
          </cell>
          <cell r="AA309">
            <v>993600</v>
          </cell>
          <cell r="AB309">
            <v>15</v>
          </cell>
          <cell r="AC309">
            <v>4</v>
          </cell>
          <cell r="AD309">
            <v>862156.66665399994</v>
          </cell>
          <cell r="AE309">
            <v>71700</v>
          </cell>
          <cell r="AF309">
            <v>2858400</v>
          </cell>
          <cell r="AG309">
            <v>2</v>
          </cell>
          <cell r="AH309">
            <v>34974286</v>
          </cell>
        </row>
        <row r="310">
          <cell r="A310">
            <v>306</v>
          </cell>
          <cell r="B310">
            <v>19890013</v>
          </cell>
          <cell r="C310" t="str">
            <v>박한경</v>
          </cell>
          <cell r="D310">
            <v>19890013</v>
          </cell>
          <cell r="E310" t="str">
            <v>MP반</v>
          </cell>
          <cell r="F310" t="str">
            <v>남</v>
          </cell>
          <cell r="G310" t="str">
            <v>660122-1357512</v>
          </cell>
          <cell r="H310">
            <v>32599</v>
          </cell>
          <cell r="I310">
            <v>38504</v>
          </cell>
          <cell r="J310">
            <v>20.010958904109589</v>
          </cell>
          <cell r="K310">
            <v>3.8328767123287673</v>
          </cell>
          <cell r="L310">
            <v>63193.333333000002</v>
          </cell>
          <cell r="M310">
            <v>3044050</v>
          </cell>
          <cell r="N310">
            <v>2840930</v>
          </cell>
          <cell r="O310">
            <v>3009140</v>
          </cell>
          <cell r="P310">
            <v>8894120</v>
          </cell>
          <cell r="Q310">
            <v>2932200</v>
          </cell>
          <cell r="R310">
            <v>1980030</v>
          </cell>
          <cell r="S310">
            <v>2347340</v>
          </cell>
          <cell r="T310">
            <v>2127340</v>
          </cell>
          <cell r="U310">
            <v>2210960</v>
          </cell>
          <cell r="V310">
            <v>1960690</v>
          </cell>
          <cell r="W310">
            <v>2327340</v>
          </cell>
          <cell r="X310">
            <v>2513700</v>
          </cell>
          <cell r="Y310">
            <v>2127340</v>
          </cell>
          <cell r="Z310">
            <v>17594740</v>
          </cell>
          <cell r="AA310">
            <v>1466100</v>
          </cell>
          <cell r="AB310">
            <v>15</v>
          </cell>
          <cell r="AC310">
            <v>9</v>
          </cell>
          <cell r="AD310">
            <v>1516639.9999919999</v>
          </cell>
          <cell r="AE310">
            <v>126300</v>
          </cell>
          <cell r="AF310">
            <v>4524600</v>
          </cell>
          <cell r="AG310">
            <v>0</v>
          </cell>
          <cell r="AH310">
            <v>17342234</v>
          </cell>
        </row>
        <row r="311">
          <cell r="A311">
            <v>307</v>
          </cell>
          <cell r="B311">
            <v>19890017</v>
          </cell>
          <cell r="C311" t="str">
            <v>권영록</v>
          </cell>
          <cell r="D311">
            <v>19890017</v>
          </cell>
          <cell r="E311" t="str">
            <v>MP반</v>
          </cell>
          <cell r="F311" t="str">
            <v>남</v>
          </cell>
          <cell r="G311" t="str">
            <v>651020-1255421</v>
          </cell>
          <cell r="H311">
            <v>32736</v>
          </cell>
          <cell r="I311">
            <v>39326</v>
          </cell>
          <cell r="J311">
            <v>19.635616438356163</v>
          </cell>
          <cell r="K311">
            <v>1.5808219178082192</v>
          </cell>
          <cell r="L311">
            <v>59466.666665999997</v>
          </cell>
          <cell r="M311">
            <v>2460350</v>
          </cell>
          <cell r="N311">
            <v>2656970</v>
          </cell>
          <cell r="O311">
            <v>2749970</v>
          </cell>
          <cell r="P311">
            <v>7867290</v>
          </cell>
          <cell r="Q311">
            <v>2593500</v>
          </cell>
          <cell r="R311">
            <v>1827170</v>
          </cell>
          <cell r="S311">
            <v>2180450</v>
          </cell>
          <cell r="T311">
            <v>1806870</v>
          </cell>
          <cell r="U311">
            <v>2118800</v>
          </cell>
          <cell r="V311">
            <v>1960450</v>
          </cell>
          <cell r="W311">
            <v>2006870</v>
          </cell>
          <cell r="X311">
            <v>2398500</v>
          </cell>
          <cell r="Y311">
            <v>1960450</v>
          </cell>
          <cell r="Z311">
            <v>16259560</v>
          </cell>
          <cell r="AA311">
            <v>1355100</v>
          </cell>
          <cell r="AB311">
            <v>15</v>
          </cell>
          <cell r="AC311">
            <v>9</v>
          </cell>
          <cell r="AD311">
            <v>1427199.9999839999</v>
          </cell>
          <cell r="AE311">
            <v>118800</v>
          </cell>
          <cell r="AF311">
            <v>4067400</v>
          </cell>
          <cell r="AG311">
            <v>0</v>
          </cell>
          <cell r="AH311">
            <v>6429835</v>
          </cell>
        </row>
        <row r="312">
          <cell r="A312">
            <v>308</v>
          </cell>
          <cell r="B312">
            <v>19890018</v>
          </cell>
          <cell r="C312" t="str">
            <v>김창대</v>
          </cell>
          <cell r="D312">
            <v>19890018</v>
          </cell>
          <cell r="E312" t="str">
            <v>MP반</v>
          </cell>
          <cell r="F312" t="str">
            <v>남</v>
          </cell>
          <cell r="G312" t="str">
            <v>660318-1148612</v>
          </cell>
          <cell r="H312">
            <v>32748</v>
          </cell>
          <cell r="I312">
            <v>39326</v>
          </cell>
          <cell r="J312">
            <v>19.602739726027398</v>
          </cell>
          <cell r="K312">
            <v>1.5808219178082192</v>
          </cell>
          <cell r="L312">
            <v>57530</v>
          </cell>
          <cell r="M312">
            <v>2512450</v>
          </cell>
          <cell r="N312">
            <v>2325500</v>
          </cell>
          <cell r="O312">
            <v>2469630</v>
          </cell>
          <cell r="P312">
            <v>7307580</v>
          </cell>
          <cell r="Q312">
            <v>2409000</v>
          </cell>
          <cell r="R312">
            <v>1613720</v>
          </cell>
          <cell r="S312">
            <v>1951410</v>
          </cell>
          <cell r="T312">
            <v>1731410</v>
          </cell>
          <cell r="U312">
            <v>2055080</v>
          </cell>
          <cell r="V312">
            <v>1878580</v>
          </cell>
          <cell r="W312">
            <v>1931410</v>
          </cell>
          <cell r="X312">
            <v>2318850</v>
          </cell>
          <cell r="Y312">
            <v>1878580</v>
          </cell>
          <cell r="Z312">
            <v>15359040</v>
          </cell>
          <cell r="AA312">
            <v>1279800</v>
          </cell>
          <cell r="AB312">
            <v>15</v>
          </cell>
          <cell r="AC312">
            <v>9</v>
          </cell>
          <cell r="AD312">
            <v>1380720</v>
          </cell>
          <cell r="AE312">
            <v>115200</v>
          </cell>
          <cell r="AF312">
            <v>3804000</v>
          </cell>
          <cell r="AG312">
            <v>0</v>
          </cell>
          <cell r="AH312">
            <v>6013447</v>
          </cell>
        </row>
        <row r="313">
          <cell r="A313">
            <v>309</v>
          </cell>
          <cell r="B313">
            <v>19930002</v>
          </cell>
          <cell r="C313" t="str">
            <v>임윤호</v>
          </cell>
          <cell r="D313">
            <v>19930002</v>
          </cell>
          <cell r="E313" t="str">
            <v>MP반</v>
          </cell>
          <cell r="F313" t="str">
            <v>남</v>
          </cell>
          <cell r="G313" t="str">
            <v>710512-1800316</v>
          </cell>
          <cell r="H313">
            <v>34141</v>
          </cell>
          <cell r="I313">
            <v>37926</v>
          </cell>
          <cell r="J313">
            <v>15.786301369863013</v>
          </cell>
          <cell r="K313">
            <v>5.4164383561643836</v>
          </cell>
          <cell r="L313">
            <v>49323.333333000002</v>
          </cell>
          <cell r="M313">
            <v>2269540</v>
          </cell>
          <cell r="N313">
            <v>2026500</v>
          </cell>
          <cell r="O313">
            <v>2446950</v>
          </cell>
          <cell r="P313">
            <v>6742990</v>
          </cell>
          <cell r="Q313">
            <v>2223000</v>
          </cell>
          <cell r="R313">
            <v>1391450</v>
          </cell>
          <cell r="S313">
            <v>1700430</v>
          </cell>
          <cell r="T313">
            <v>1364450</v>
          </cell>
          <cell r="U313">
            <v>1805240</v>
          </cell>
          <cell r="V313">
            <v>1480430</v>
          </cell>
          <cell r="W313">
            <v>1680430</v>
          </cell>
          <cell r="X313">
            <v>2006550</v>
          </cell>
          <cell r="Y313">
            <v>1480430</v>
          </cell>
          <cell r="Z313">
            <v>12909410</v>
          </cell>
          <cell r="AA313">
            <v>1075800</v>
          </cell>
          <cell r="AB313">
            <v>15</v>
          </cell>
          <cell r="AC313">
            <v>7</v>
          </cell>
          <cell r="AD313">
            <v>1085113.333326</v>
          </cell>
          <cell r="AE313">
            <v>90300</v>
          </cell>
          <cell r="AF313">
            <v>3389100</v>
          </cell>
          <cell r="AG313">
            <v>0.5</v>
          </cell>
          <cell r="AH313">
            <v>20051401</v>
          </cell>
        </row>
        <row r="314">
          <cell r="A314">
            <v>310</v>
          </cell>
          <cell r="B314">
            <v>19940002</v>
          </cell>
          <cell r="C314" t="str">
            <v>변민찬</v>
          </cell>
          <cell r="D314">
            <v>19940002</v>
          </cell>
          <cell r="E314" t="str">
            <v>MP반</v>
          </cell>
          <cell r="F314" t="str">
            <v>남</v>
          </cell>
          <cell r="G314" t="str">
            <v>681222-1167924</v>
          </cell>
          <cell r="H314">
            <v>34386</v>
          </cell>
          <cell r="I314">
            <v>39326</v>
          </cell>
          <cell r="J314">
            <v>15.115068493150686</v>
          </cell>
          <cell r="K314">
            <v>1.5808219178082192</v>
          </cell>
          <cell r="L314">
            <v>50403.333333000002</v>
          </cell>
          <cell r="M314">
            <v>2283460</v>
          </cell>
          <cell r="N314">
            <v>2259110</v>
          </cell>
          <cell r="O314">
            <v>2266150</v>
          </cell>
          <cell r="P314">
            <v>6808720</v>
          </cell>
          <cell r="Q314">
            <v>2244600</v>
          </cell>
          <cell r="R314">
            <v>1444990</v>
          </cell>
          <cell r="S314">
            <v>1759540</v>
          </cell>
          <cell r="T314">
            <v>1539540</v>
          </cell>
          <cell r="U314">
            <v>1853120</v>
          </cell>
          <cell r="V314">
            <v>1539540</v>
          </cell>
          <cell r="W314">
            <v>1739540</v>
          </cell>
          <cell r="X314">
            <v>2066400</v>
          </cell>
          <cell r="Y314">
            <v>1418930</v>
          </cell>
          <cell r="Z314">
            <v>13361600</v>
          </cell>
          <cell r="AA314">
            <v>1113600</v>
          </cell>
          <cell r="AB314">
            <v>15</v>
          </cell>
          <cell r="AC314">
            <v>7</v>
          </cell>
          <cell r="AD314">
            <v>1108873.333326</v>
          </cell>
          <cell r="AE314">
            <v>92400</v>
          </cell>
          <cell r="AF314">
            <v>3450600</v>
          </cell>
          <cell r="AG314">
            <v>0</v>
          </cell>
          <cell r="AH314">
            <v>5454784</v>
          </cell>
        </row>
        <row r="315">
          <cell r="A315">
            <v>311</v>
          </cell>
          <cell r="B315">
            <v>19940003</v>
          </cell>
          <cell r="C315" t="str">
            <v>김용기</v>
          </cell>
          <cell r="D315">
            <v>19940003</v>
          </cell>
          <cell r="E315" t="str">
            <v>MP반</v>
          </cell>
          <cell r="F315" t="str">
            <v>남</v>
          </cell>
          <cell r="G315" t="str">
            <v>720202-1155712</v>
          </cell>
          <cell r="H315">
            <v>34428</v>
          </cell>
          <cell r="I315">
            <v>38749</v>
          </cell>
          <cell r="J315">
            <v>15</v>
          </cell>
          <cell r="K315">
            <v>3.1616438356164385</v>
          </cell>
          <cell r="L315">
            <v>51023.333333000002</v>
          </cell>
          <cell r="M315">
            <v>2489280</v>
          </cell>
          <cell r="N315">
            <v>2315990</v>
          </cell>
          <cell r="O315">
            <v>2464130</v>
          </cell>
          <cell r="P315">
            <v>7269400</v>
          </cell>
          <cell r="Q315">
            <v>2396400</v>
          </cell>
          <cell r="R315">
            <v>1451030</v>
          </cell>
          <cell r="S315">
            <v>1783620</v>
          </cell>
          <cell r="T315">
            <v>1563620</v>
          </cell>
          <cell r="U315">
            <v>1862840</v>
          </cell>
          <cell r="V315">
            <v>1563620</v>
          </cell>
          <cell r="W315">
            <v>1641130</v>
          </cell>
          <cell r="X315">
            <v>2078550</v>
          </cell>
          <cell r="Y315">
            <v>1563620</v>
          </cell>
          <cell r="Z315">
            <v>13508030</v>
          </cell>
          <cell r="AA315">
            <v>1125600</v>
          </cell>
          <cell r="AB315">
            <v>15</v>
          </cell>
          <cell r="AC315">
            <v>7</v>
          </cell>
          <cell r="AD315">
            <v>1122513.333326</v>
          </cell>
          <cell r="AE315">
            <v>93600</v>
          </cell>
          <cell r="AF315">
            <v>3615600</v>
          </cell>
          <cell r="AG315">
            <v>0</v>
          </cell>
          <cell r="AH315">
            <v>11431239</v>
          </cell>
        </row>
        <row r="316">
          <cell r="A316">
            <v>312</v>
          </cell>
          <cell r="B316">
            <v>19950003</v>
          </cell>
          <cell r="C316" t="str">
            <v>한재민</v>
          </cell>
          <cell r="D316">
            <v>19950003</v>
          </cell>
          <cell r="E316" t="str">
            <v>MP반</v>
          </cell>
          <cell r="F316" t="str">
            <v>남</v>
          </cell>
          <cell r="G316" t="str">
            <v>740918-1148811</v>
          </cell>
          <cell r="H316">
            <v>34932</v>
          </cell>
          <cell r="I316">
            <v>39326</v>
          </cell>
          <cell r="J316">
            <v>13.61917808219178</v>
          </cell>
          <cell r="K316">
            <v>1.5808219178082192</v>
          </cell>
          <cell r="L316">
            <v>46160</v>
          </cell>
          <cell r="M316">
            <v>2268680</v>
          </cell>
          <cell r="N316">
            <v>2117730</v>
          </cell>
          <cell r="O316">
            <v>2088880</v>
          </cell>
          <cell r="P316">
            <v>6475290</v>
          </cell>
          <cell r="Q316">
            <v>2134800</v>
          </cell>
          <cell r="R316">
            <v>1270750</v>
          </cell>
          <cell r="S316">
            <v>1576030</v>
          </cell>
          <cell r="T316">
            <v>1356030</v>
          </cell>
          <cell r="U316">
            <v>1699760</v>
          </cell>
          <cell r="V316">
            <v>1356030</v>
          </cell>
          <cell r="W316">
            <v>1556030</v>
          </cell>
          <cell r="X316">
            <v>1874700</v>
          </cell>
          <cell r="Y316">
            <v>1356030</v>
          </cell>
          <cell r="Z316">
            <v>12045360</v>
          </cell>
          <cell r="AA316">
            <v>1003800</v>
          </cell>
          <cell r="AB316">
            <v>15</v>
          </cell>
          <cell r="AC316">
            <v>6</v>
          </cell>
          <cell r="AD316">
            <v>969360</v>
          </cell>
          <cell r="AE316">
            <v>80700</v>
          </cell>
          <cell r="AF316">
            <v>3219300</v>
          </cell>
          <cell r="AG316">
            <v>0</v>
          </cell>
          <cell r="AH316">
            <v>5089140</v>
          </cell>
        </row>
        <row r="317">
          <cell r="A317">
            <v>313</v>
          </cell>
          <cell r="B317">
            <v>19970010</v>
          </cell>
          <cell r="C317" t="str">
            <v>신경철</v>
          </cell>
          <cell r="D317">
            <v>19970010</v>
          </cell>
          <cell r="E317" t="str">
            <v>MP반</v>
          </cell>
          <cell r="F317" t="str">
            <v>남</v>
          </cell>
          <cell r="G317" t="str">
            <v>730505-1140936</v>
          </cell>
          <cell r="H317">
            <v>35541</v>
          </cell>
          <cell r="I317">
            <v>37653</v>
          </cell>
          <cell r="J317">
            <v>11.950684931506849</v>
          </cell>
          <cell r="K317">
            <v>6.1643835616438354</v>
          </cell>
          <cell r="L317">
            <v>46230</v>
          </cell>
          <cell r="M317">
            <v>2297490</v>
          </cell>
          <cell r="N317">
            <v>2266150</v>
          </cell>
          <cell r="O317">
            <v>2224120</v>
          </cell>
          <cell r="P317">
            <v>6787760</v>
          </cell>
          <cell r="Q317">
            <v>2237700</v>
          </cell>
          <cell r="R317">
            <v>1292890</v>
          </cell>
          <cell r="S317">
            <v>1594590</v>
          </cell>
          <cell r="T317">
            <v>1374590</v>
          </cell>
          <cell r="U317">
            <v>1720280</v>
          </cell>
          <cell r="V317">
            <v>1374590</v>
          </cell>
          <cell r="W317">
            <v>1574590</v>
          </cell>
          <cell r="X317">
            <v>1900350</v>
          </cell>
          <cell r="Y317">
            <v>1374590</v>
          </cell>
          <cell r="Z317">
            <v>12206470</v>
          </cell>
          <cell r="AA317">
            <v>1017300</v>
          </cell>
          <cell r="AB317">
            <v>15</v>
          </cell>
          <cell r="AC317">
            <v>5</v>
          </cell>
          <cell r="AD317">
            <v>924600</v>
          </cell>
          <cell r="AE317">
            <v>77100</v>
          </cell>
          <cell r="AF317">
            <v>3332100</v>
          </cell>
          <cell r="AG317">
            <v>1</v>
          </cell>
          <cell r="AH317">
            <v>23872442</v>
          </cell>
        </row>
        <row r="318">
          <cell r="A318">
            <v>314</v>
          </cell>
          <cell r="B318">
            <v>19970014</v>
          </cell>
          <cell r="C318" t="str">
            <v>김무환</v>
          </cell>
          <cell r="D318">
            <v>19970014</v>
          </cell>
          <cell r="E318" t="str">
            <v>MP반</v>
          </cell>
          <cell r="F318" t="str">
            <v>남</v>
          </cell>
          <cell r="G318" t="str">
            <v>721106-1476514</v>
          </cell>
          <cell r="H318">
            <v>35597</v>
          </cell>
          <cell r="I318">
            <v>39326</v>
          </cell>
          <cell r="J318">
            <v>11.797260273972602</v>
          </cell>
          <cell r="K318">
            <v>1.5808219178082192</v>
          </cell>
          <cell r="L318">
            <v>46590</v>
          </cell>
          <cell r="M318">
            <v>2086670</v>
          </cell>
          <cell r="N318">
            <v>2126760</v>
          </cell>
          <cell r="O318">
            <v>2289470</v>
          </cell>
          <cell r="P318">
            <v>6502900</v>
          </cell>
          <cell r="Q318">
            <v>2143800</v>
          </cell>
          <cell r="R318">
            <v>1300370</v>
          </cell>
          <cell r="S318">
            <v>1606300</v>
          </cell>
          <cell r="T318">
            <v>1386300</v>
          </cell>
          <cell r="U318">
            <v>1733240</v>
          </cell>
          <cell r="V318">
            <v>1386300</v>
          </cell>
          <cell r="W318">
            <v>1586300</v>
          </cell>
          <cell r="X318">
            <v>1916550</v>
          </cell>
          <cell r="Y318">
            <v>1386300</v>
          </cell>
          <cell r="Z318">
            <v>12301660</v>
          </cell>
          <cell r="AA318">
            <v>1025100</v>
          </cell>
          <cell r="AB318">
            <v>15</v>
          </cell>
          <cell r="AC318">
            <v>5</v>
          </cell>
          <cell r="AD318">
            <v>931800</v>
          </cell>
          <cell r="AE318">
            <v>77700</v>
          </cell>
          <cell r="AF318">
            <v>3246600</v>
          </cell>
          <cell r="AG318">
            <v>0</v>
          </cell>
          <cell r="AH318">
            <v>5132296</v>
          </cell>
        </row>
        <row r="319">
          <cell r="A319">
            <v>315</v>
          </cell>
          <cell r="B319">
            <v>19980009</v>
          </cell>
          <cell r="C319" t="str">
            <v>손창락</v>
          </cell>
          <cell r="D319">
            <v>19980009</v>
          </cell>
          <cell r="E319" t="str">
            <v>MP반</v>
          </cell>
          <cell r="F319" t="str">
            <v>남</v>
          </cell>
          <cell r="G319" t="str">
            <v>750117-1268211</v>
          </cell>
          <cell r="H319">
            <v>36151</v>
          </cell>
          <cell r="I319">
            <v>39326</v>
          </cell>
          <cell r="J319">
            <v>10.27945205479452</v>
          </cell>
          <cell r="K319">
            <v>1.5808219178082192</v>
          </cell>
          <cell r="L319">
            <v>44366.666665999997</v>
          </cell>
          <cell r="M319">
            <v>2082020</v>
          </cell>
          <cell r="N319">
            <v>2138650</v>
          </cell>
          <cell r="O319">
            <v>2234290</v>
          </cell>
          <cell r="P319">
            <v>6454960</v>
          </cell>
          <cell r="Q319">
            <v>2127900</v>
          </cell>
          <cell r="R319">
            <v>1230060</v>
          </cell>
          <cell r="S319">
            <v>1528510</v>
          </cell>
          <cell r="T319">
            <v>1308510</v>
          </cell>
          <cell r="U319">
            <v>1647200</v>
          </cell>
          <cell r="V319">
            <v>1206000</v>
          </cell>
          <cell r="W319">
            <v>1508510</v>
          </cell>
          <cell r="X319">
            <v>1809000</v>
          </cell>
          <cell r="Y319">
            <v>1308510</v>
          </cell>
          <cell r="Z319">
            <v>11546300</v>
          </cell>
          <cell r="AA319">
            <v>962100</v>
          </cell>
          <cell r="AB319">
            <v>15</v>
          </cell>
          <cell r="AC319">
            <v>5</v>
          </cell>
          <cell r="AD319">
            <v>887333.33331999998</v>
          </cell>
          <cell r="AE319">
            <v>73800</v>
          </cell>
          <cell r="AF319">
            <v>3163800</v>
          </cell>
          <cell r="AG319">
            <v>0</v>
          </cell>
          <cell r="AH319">
            <v>5001404</v>
          </cell>
        </row>
        <row r="320">
          <cell r="A320">
            <v>316</v>
          </cell>
          <cell r="B320">
            <v>19990007</v>
          </cell>
          <cell r="C320" t="str">
            <v>김은기</v>
          </cell>
          <cell r="D320">
            <v>19990007</v>
          </cell>
          <cell r="E320" t="str">
            <v>MP반</v>
          </cell>
          <cell r="F320" t="str">
            <v>남</v>
          </cell>
          <cell r="G320" t="str">
            <v>740302-1141026</v>
          </cell>
          <cell r="H320">
            <v>36213</v>
          </cell>
          <cell r="I320">
            <v>36213</v>
          </cell>
          <cell r="J320">
            <v>10.109589041095891</v>
          </cell>
          <cell r="K320">
            <v>10.109589041095891</v>
          </cell>
          <cell r="L320">
            <v>44226.666665999997</v>
          </cell>
          <cell r="M320">
            <v>2008760</v>
          </cell>
          <cell r="N320">
            <v>1979790</v>
          </cell>
          <cell r="O320">
            <v>1937640</v>
          </cell>
          <cell r="P320">
            <v>5926190</v>
          </cell>
          <cell r="Q320">
            <v>1953600</v>
          </cell>
          <cell r="R320">
            <v>1051270</v>
          </cell>
          <cell r="S320">
            <v>1523950</v>
          </cell>
          <cell r="T320">
            <v>1303950</v>
          </cell>
          <cell r="U320">
            <v>1642160</v>
          </cell>
          <cell r="V320">
            <v>1303950</v>
          </cell>
          <cell r="W320">
            <v>1503950</v>
          </cell>
          <cell r="X320">
            <v>1802700</v>
          </cell>
          <cell r="Y320">
            <v>1303950</v>
          </cell>
          <cell r="Z320">
            <v>11435880</v>
          </cell>
          <cell r="AA320">
            <v>953100</v>
          </cell>
          <cell r="AB320">
            <v>15</v>
          </cell>
          <cell r="AC320">
            <v>4</v>
          </cell>
          <cell r="AD320">
            <v>840306.66665399994</v>
          </cell>
          <cell r="AE320">
            <v>69900</v>
          </cell>
          <cell r="AF320">
            <v>2976600</v>
          </cell>
          <cell r="AG320">
            <v>2</v>
          </cell>
          <cell r="AH320">
            <v>36045403</v>
          </cell>
        </row>
        <row r="321">
          <cell r="A321">
            <v>317</v>
          </cell>
          <cell r="B321">
            <v>19990016</v>
          </cell>
          <cell r="C321" t="str">
            <v>임재현</v>
          </cell>
          <cell r="D321">
            <v>19990016</v>
          </cell>
          <cell r="E321" t="str">
            <v>MP반</v>
          </cell>
          <cell r="F321" t="str">
            <v>남</v>
          </cell>
          <cell r="G321" t="str">
            <v>700822-1324017</v>
          </cell>
          <cell r="H321">
            <v>36262</v>
          </cell>
          <cell r="I321">
            <v>39326</v>
          </cell>
          <cell r="J321">
            <v>9.9753424657534246</v>
          </cell>
          <cell r="K321">
            <v>1.5808219178082192</v>
          </cell>
          <cell r="L321">
            <v>52540</v>
          </cell>
          <cell r="M321">
            <v>2247980</v>
          </cell>
          <cell r="N321">
            <v>2352500</v>
          </cell>
          <cell r="O321">
            <v>2416310</v>
          </cell>
          <cell r="P321">
            <v>7016790</v>
          </cell>
          <cell r="Q321">
            <v>2313300</v>
          </cell>
          <cell r="R321">
            <v>1512170</v>
          </cell>
          <cell r="S321">
            <v>1717510</v>
          </cell>
          <cell r="T321">
            <v>1624800</v>
          </cell>
          <cell r="U321">
            <v>1911440</v>
          </cell>
          <cell r="V321">
            <v>1624800</v>
          </cell>
          <cell r="W321">
            <v>1824800</v>
          </cell>
          <cell r="X321">
            <v>2139300</v>
          </cell>
          <cell r="Y321">
            <v>1624800</v>
          </cell>
          <cell r="Z321">
            <v>13979620</v>
          </cell>
          <cell r="AA321">
            <v>1164900</v>
          </cell>
          <cell r="AB321">
            <v>15</v>
          </cell>
          <cell r="AC321">
            <v>4</v>
          </cell>
          <cell r="AD321">
            <v>998260</v>
          </cell>
          <cell r="AE321">
            <v>83100</v>
          </cell>
          <cell r="AF321">
            <v>3561300</v>
          </cell>
          <cell r="AG321">
            <v>0</v>
          </cell>
          <cell r="AH321">
            <v>5629781</v>
          </cell>
        </row>
        <row r="322">
          <cell r="A322">
            <v>318</v>
          </cell>
          <cell r="B322">
            <v>20010002</v>
          </cell>
          <cell r="C322" t="str">
            <v>장남신</v>
          </cell>
          <cell r="D322">
            <v>20010002</v>
          </cell>
          <cell r="E322" t="str">
            <v>MP반</v>
          </cell>
          <cell r="F322" t="str">
            <v>남</v>
          </cell>
          <cell r="G322" t="str">
            <v>761227-1392517</v>
          </cell>
          <cell r="H322">
            <v>36941</v>
          </cell>
          <cell r="I322">
            <v>36941</v>
          </cell>
          <cell r="J322">
            <v>8.1150684931506856</v>
          </cell>
          <cell r="K322">
            <v>8.1150684931506856</v>
          </cell>
          <cell r="L322">
            <v>42050</v>
          </cell>
          <cell r="M322">
            <v>2042930</v>
          </cell>
          <cell r="N322">
            <v>1976090</v>
          </cell>
          <cell r="O322">
            <v>2013060</v>
          </cell>
          <cell r="P322">
            <v>6032080</v>
          </cell>
          <cell r="Q322">
            <v>1988700</v>
          </cell>
          <cell r="R322">
            <v>1161060</v>
          </cell>
          <cell r="S322">
            <v>1458530</v>
          </cell>
          <cell r="T322">
            <v>1238530</v>
          </cell>
          <cell r="U322">
            <v>1569800</v>
          </cell>
          <cell r="V322">
            <v>1141500</v>
          </cell>
          <cell r="W322">
            <v>1438530</v>
          </cell>
          <cell r="X322">
            <v>1712250</v>
          </cell>
          <cell r="Y322">
            <v>1238530</v>
          </cell>
          <cell r="Z322">
            <v>10958730</v>
          </cell>
          <cell r="AA322">
            <v>913200</v>
          </cell>
          <cell r="AB322">
            <v>15</v>
          </cell>
          <cell r="AC322">
            <v>3</v>
          </cell>
          <cell r="AD322">
            <v>756900</v>
          </cell>
          <cell r="AE322">
            <v>63000</v>
          </cell>
          <cell r="AF322">
            <v>2964900</v>
          </cell>
          <cell r="AG322">
            <v>1</v>
          </cell>
          <cell r="AH322">
            <v>27025267</v>
          </cell>
        </row>
        <row r="323">
          <cell r="A323">
            <v>319</v>
          </cell>
          <cell r="B323">
            <v>20010010</v>
          </cell>
          <cell r="C323" t="str">
            <v>이승춘</v>
          </cell>
          <cell r="D323">
            <v>20010010</v>
          </cell>
          <cell r="E323" t="str">
            <v>MP반</v>
          </cell>
          <cell r="F323" t="str">
            <v>남</v>
          </cell>
          <cell r="G323" t="str">
            <v>760221-1324020</v>
          </cell>
          <cell r="H323">
            <v>37013</v>
          </cell>
          <cell r="I323">
            <v>37013</v>
          </cell>
          <cell r="J323">
            <v>7.9178082191780819</v>
          </cell>
          <cell r="K323">
            <v>7.9178082191780819</v>
          </cell>
          <cell r="L323">
            <v>41080</v>
          </cell>
          <cell r="M323">
            <v>1768390</v>
          </cell>
          <cell r="N323">
            <v>1697960</v>
          </cell>
          <cell r="O323">
            <v>1897780</v>
          </cell>
          <cell r="P323">
            <v>5364130</v>
          </cell>
          <cell r="Q323">
            <v>1768500</v>
          </cell>
          <cell r="R323">
            <v>1044600</v>
          </cell>
          <cell r="S323">
            <v>1221160</v>
          </cell>
          <cell r="T323">
            <v>1206950</v>
          </cell>
          <cell r="U323">
            <v>1534880</v>
          </cell>
          <cell r="V323">
            <v>1206950</v>
          </cell>
          <cell r="W323">
            <v>1279030</v>
          </cell>
          <cell r="X323">
            <v>1668600</v>
          </cell>
          <cell r="Y323">
            <v>1206950</v>
          </cell>
          <cell r="Z323">
            <v>10369120</v>
          </cell>
          <cell r="AA323">
            <v>864000</v>
          </cell>
          <cell r="AB323">
            <v>15</v>
          </cell>
          <cell r="AC323">
            <v>3</v>
          </cell>
          <cell r="AD323">
            <v>739440</v>
          </cell>
          <cell r="AE323">
            <v>61500</v>
          </cell>
          <cell r="AF323">
            <v>2694000</v>
          </cell>
          <cell r="AG323">
            <v>1</v>
          </cell>
          <cell r="AH323">
            <v>24024575</v>
          </cell>
        </row>
        <row r="324">
          <cell r="A324">
            <v>320</v>
          </cell>
          <cell r="B324">
            <v>20010030</v>
          </cell>
          <cell r="C324" t="str">
            <v>윤현상</v>
          </cell>
          <cell r="D324">
            <v>20010030</v>
          </cell>
          <cell r="E324" t="str">
            <v>MP반</v>
          </cell>
          <cell r="F324" t="str">
            <v>남</v>
          </cell>
          <cell r="G324" t="str">
            <v>790210-1231124</v>
          </cell>
          <cell r="H324">
            <v>37116</v>
          </cell>
          <cell r="I324">
            <v>37116</v>
          </cell>
          <cell r="J324">
            <v>7.6356164383561644</v>
          </cell>
          <cell r="K324">
            <v>7.6356164383561644</v>
          </cell>
          <cell r="L324">
            <v>39983.333333000002</v>
          </cell>
          <cell r="M324">
            <v>1785450</v>
          </cell>
          <cell r="N324">
            <v>1584840</v>
          </cell>
          <cell r="O324">
            <v>1699400</v>
          </cell>
          <cell r="P324">
            <v>5069690</v>
          </cell>
          <cell r="Q324">
            <v>1671300</v>
          </cell>
          <cell r="R324">
            <v>1103770</v>
          </cell>
          <cell r="S324">
            <v>1300000</v>
          </cell>
          <cell r="T324">
            <v>1171800</v>
          </cell>
          <cell r="U324">
            <v>1496000</v>
          </cell>
          <cell r="V324">
            <v>1080000</v>
          </cell>
          <cell r="W324">
            <v>1280000</v>
          </cell>
          <cell r="X324">
            <v>1620000</v>
          </cell>
          <cell r="Y324">
            <v>1080000</v>
          </cell>
          <cell r="Z324">
            <v>10131570</v>
          </cell>
          <cell r="AA324">
            <v>844200</v>
          </cell>
          <cell r="AB324">
            <v>15</v>
          </cell>
          <cell r="AC324">
            <v>3</v>
          </cell>
          <cell r="AD324">
            <v>719699.99999400007</v>
          </cell>
          <cell r="AE324">
            <v>60000</v>
          </cell>
          <cell r="AF324">
            <v>2575500</v>
          </cell>
          <cell r="AG324">
            <v>1</v>
          </cell>
          <cell r="AH324">
            <v>22241030</v>
          </cell>
        </row>
        <row r="325">
          <cell r="A325">
            <v>321</v>
          </cell>
          <cell r="B325">
            <v>20010036</v>
          </cell>
          <cell r="C325" t="str">
            <v>문현수</v>
          </cell>
          <cell r="D325">
            <v>20010036</v>
          </cell>
          <cell r="E325" t="str">
            <v>MP반</v>
          </cell>
          <cell r="F325" t="str">
            <v>남</v>
          </cell>
          <cell r="G325" t="str">
            <v>770612-1810719</v>
          </cell>
          <cell r="H325">
            <v>37159</v>
          </cell>
          <cell r="I325">
            <v>37159</v>
          </cell>
          <cell r="J325">
            <v>7.5178082191780824</v>
          </cell>
          <cell r="K325">
            <v>7.5178082191780824</v>
          </cell>
          <cell r="L325">
            <v>40946.666665999997</v>
          </cell>
          <cell r="M325">
            <v>2007290</v>
          </cell>
          <cell r="N325">
            <v>1843210</v>
          </cell>
          <cell r="O325">
            <v>1951650</v>
          </cell>
          <cell r="P325">
            <v>5802150</v>
          </cell>
          <cell r="Q325">
            <v>1912800</v>
          </cell>
          <cell r="R325">
            <v>1126560</v>
          </cell>
          <cell r="S325">
            <v>1417190</v>
          </cell>
          <cell r="T325">
            <v>1197190</v>
          </cell>
          <cell r="U325">
            <v>1524080</v>
          </cell>
          <cell r="V325">
            <v>1197190</v>
          </cell>
          <cell r="W325">
            <v>1397190</v>
          </cell>
          <cell r="X325">
            <v>1655100</v>
          </cell>
          <cell r="Y325">
            <v>1197190</v>
          </cell>
          <cell r="Z325">
            <v>10711690</v>
          </cell>
          <cell r="AA325">
            <v>892500</v>
          </cell>
          <cell r="AB325">
            <v>15</v>
          </cell>
          <cell r="AC325">
            <v>3</v>
          </cell>
          <cell r="AD325">
            <v>737039.99998799991</v>
          </cell>
          <cell r="AE325">
            <v>61500</v>
          </cell>
          <cell r="AF325">
            <v>2866800</v>
          </cell>
          <cell r="AG325">
            <v>1</v>
          </cell>
          <cell r="AH325">
            <v>24418853</v>
          </cell>
        </row>
        <row r="326">
          <cell r="A326">
            <v>322</v>
          </cell>
          <cell r="B326">
            <v>20010042</v>
          </cell>
          <cell r="C326" t="str">
            <v>천경호</v>
          </cell>
          <cell r="D326">
            <v>20010042</v>
          </cell>
          <cell r="E326" t="str">
            <v>MP반</v>
          </cell>
          <cell r="F326" t="str">
            <v>남</v>
          </cell>
          <cell r="G326" t="str">
            <v>770630-1773314</v>
          </cell>
          <cell r="H326">
            <v>37200</v>
          </cell>
          <cell r="I326">
            <v>39114</v>
          </cell>
          <cell r="J326">
            <v>7.4054794520547942</v>
          </cell>
          <cell r="K326">
            <v>2.1616438356164385</v>
          </cell>
          <cell r="L326">
            <v>40796.666665999997</v>
          </cell>
          <cell r="M326">
            <v>1812380</v>
          </cell>
          <cell r="N326">
            <v>1911640</v>
          </cell>
          <cell r="O326">
            <v>1952680</v>
          </cell>
          <cell r="P326">
            <v>5676700</v>
          </cell>
          <cell r="Q326">
            <v>1871400</v>
          </cell>
          <cell r="R326">
            <v>1117120</v>
          </cell>
          <cell r="S326">
            <v>1412310</v>
          </cell>
          <cell r="T326">
            <v>1192310</v>
          </cell>
          <cell r="U326">
            <v>1518680</v>
          </cell>
          <cell r="V326">
            <v>1192310</v>
          </cell>
          <cell r="W326">
            <v>1298900</v>
          </cell>
          <cell r="X326">
            <v>1648350</v>
          </cell>
          <cell r="Y326">
            <v>1192310</v>
          </cell>
          <cell r="Z326">
            <v>10572290</v>
          </cell>
          <cell r="AA326">
            <v>881100</v>
          </cell>
          <cell r="AB326">
            <v>15</v>
          </cell>
          <cell r="AC326">
            <v>3</v>
          </cell>
          <cell r="AD326">
            <v>734339.99998799991</v>
          </cell>
          <cell r="AE326">
            <v>61200</v>
          </cell>
          <cell r="AF326">
            <v>2813700</v>
          </cell>
          <cell r="AG326">
            <v>0</v>
          </cell>
          <cell r="AH326">
            <v>6082217</v>
          </cell>
        </row>
        <row r="327">
          <cell r="A327">
            <v>323</v>
          </cell>
          <cell r="B327">
            <v>20010043</v>
          </cell>
          <cell r="C327" t="str">
            <v>김영환</v>
          </cell>
          <cell r="D327">
            <v>20010043</v>
          </cell>
          <cell r="E327" t="str">
            <v>MP반</v>
          </cell>
          <cell r="F327" t="str">
            <v>남</v>
          </cell>
          <cell r="G327" t="str">
            <v>790406-1067127</v>
          </cell>
          <cell r="H327">
            <v>37214</v>
          </cell>
          <cell r="I327">
            <v>37214</v>
          </cell>
          <cell r="J327">
            <v>7.3671232876712329</v>
          </cell>
          <cell r="K327">
            <v>7.3671232876712329</v>
          </cell>
          <cell r="L327">
            <v>40170</v>
          </cell>
          <cell r="M327">
            <v>1743140</v>
          </cell>
          <cell r="N327">
            <v>1734840</v>
          </cell>
          <cell r="O327">
            <v>1840610</v>
          </cell>
          <cell r="P327">
            <v>5318590</v>
          </cell>
          <cell r="Q327">
            <v>1753500</v>
          </cell>
          <cell r="R327">
            <v>1018800</v>
          </cell>
          <cell r="S327">
            <v>1397330</v>
          </cell>
          <cell r="T327">
            <v>1085100</v>
          </cell>
          <cell r="U327">
            <v>1502120</v>
          </cell>
          <cell r="V327">
            <v>1177330</v>
          </cell>
          <cell r="W327">
            <v>1252550</v>
          </cell>
          <cell r="X327">
            <v>1627650</v>
          </cell>
          <cell r="Y327">
            <v>1177330</v>
          </cell>
          <cell r="Z327">
            <v>10238210</v>
          </cell>
          <cell r="AA327">
            <v>853200</v>
          </cell>
          <cell r="AB327">
            <v>15</v>
          </cell>
          <cell r="AC327">
            <v>3</v>
          </cell>
          <cell r="AD327">
            <v>723060</v>
          </cell>
          <cell r="AE327">
            <v>60300</v>
          </cell>
          <cell r="AF327">
            <v>2667000</v>
          </cell>
          <cell r="AG327">
            <v>1</v>
          </cell>
          <cell r="AH327">
            <v>22315118</v>
          </cell>
        </row>
        <row r="328">
          <cell r="A328">
            <v>324</v>
          </cell>
          <cell r="B328">
            <v>20020010</v>
          </cell>
          <cell r="C328" t="str">
            <v>송주석</v>
          </cell>
          <cell r="D328">
            <v>20020010</v>
          </cell>
          <cell r="E328" t="str">
            <v>MP반</v>
          </cell>
          <cell r="F328" t="str">
            <v>남</v>
          </cell>
          <cell r="G328" t="str">
            <v>770112-1149521</v>
          </cell>
          <cell r="H328">
            <v>37342</v>
          </cell>
          <cell r="I328">
            <v>39661</v>
          </cell>
          <cell r="J328">
            <v>7.0164383561643833</v>
          </cell>
          <cell r="K328">
            <v>0.66301369863013704</v>
          </cell>
          <cell r="L328">
            <v>40876.666665999997</v>
          </cell>
          <cell r="M328">
            <v>1835830</v>
          </cell>
          <cell r="N328">
            <v>1889250</v>
          </cell>
          <cell r="O328">
            <v>1863330</v>
          </cell>
          <cell r="P328">
            <v>5588410</v>
          </cell>
          <cell r="Q328">
            <v>1842300</v>
          </cell>
          <cell r="R328">
            <v>1122320</v>
          </cell>
          <cell r="S328">
            <v>1414910</v>
          </cell>
          <cell r="T328">
            <v>1194910</v>
          </cell>
          <cell r="U328">
            <v>1521560</v>
          </cell>
          <cell r="V328">
            <v>1194910</v>
          </cell>
          <cell r="W328">
            <v>1394910</v>
          </cell>
          <cell r="X328">
            <v>1651950</v>
          </cell>
          <cell r="Y328">
            <v>1194910</v>
          </cell>
          <cell r="Z328">
            <v>10690380</v>
          </cell>
          <cell r="AA328">
            <v>891000</v>
          </cell>
          <cell r="AB328">
            <v>15</v>
          </cell>
          <cell r="AC328">
            <v>3</v>
          </cell>
          <cell r="AD328">
            <v>735779.99998799991</v>
          </cell>
          <cell r="AE328">
            <v>61200</v>
          </cell>
          <cell r="AF328">
            <v>2794500</v>
          </cell>
          <cell r="AG328">
            <v>0</v>
          </cell>
          <cell r="AH328">
            <v>1852792</v>
          </cell>
        </row>
        <row r="329">
          <cell r="A329">
            <v>325</v>
          </cell>
          <cell r="B329">
            <v>20020048</v>
          </cell>
          <cell r="C329" t="str">
            <v>김진석</v>
          </cell>
          <cell r="D329">
            <v>20020048</v>
          </cell>
          <cell r="E329" t="str">
            <v>MP반</v>
          </cell>
          <cell r="F329" t="str">
            <v>남</v>
          </cell>
          <cell r="G329" t="str">
            <v>791102-1183031</v>
          </cell>
          <cell r="H329">
            <v>37533</v>
          </cell>
          <cell r="I329">
            <v>37533</v>
          </cell>
          <cell r="J329">
            <v>6.493150684931507</v>
          </cell>
          <cell r="K329">
            <v>6.493150684931507</v>
          </cell>
          <cell r="L329">
            <v>39966.666665999997</v>
          </cell>
          <cell r="M329">
            <v>1717020</v>
          </cell>
          <cell r="N329">
            <v>1851850</v>
          </cell>
          <cell r="O329">
            <v>1801880</v>
          </cell>
          <cell r="P329">
            <v>5370750</v>
          </cell>
          <cell r="Q329">
            <v>1770600</v>
          </cell>
          <cell r="R329">
            <v>979510</v>
          </cell>
          <cell r="S329">
            <v>1385290</v>
          </cell>
          <cell r="T329">
            <v>1074000</v>
          </cell>
          <cell r="U329">
            <v>1488800</v>
          </cell>
          <cell r="V329">
            <v>1074000</v>
          </cell>
          <cell r="W329">
            <v>1274000</v>
          </cell>
          <cell r="X329">
            <v>1611000</v>
          </cell>
          <cell r="Y329">
            <v>1165290</v>
          </cell>
          <cell r="Z329">
            <v>10051890</v>
          </cell>
          <cell r="AA329">
            <v>837600</v>
          </cell>
          <cell r="AB329">
            <v>15</v>
          </cell>
          <cell r="AC329">
            <v>3</v>
          </cell>
          <cell r="AD329">
            <v>719399.99998799991</v>
          </cell>
          <cell r="AE329">
            <v>60000</v>
          </cell>
          <cell r="AF329">
            <v>2668200</v>
          </cell>
          <cell r="AG329">
            <v>1</v>
          </cell>
          <cell r="AH329">
            <v>19993225</v>
          </cell>
        </row>
        <row r="330">
          <cell r="A330">
            <v>326</v>
          </cell>
          <cell r="B330">
            <v>20030011</v>
          </cell>
          <cell r="C330" t="str">
            <v>이광호</v>
          </cell>
          <cell r="D330">
            <v>20030011</v>
          </cell>
          <cell r="E330" t="str">
            <v>MP반</v>
          </cell>
          <cell r="F330" t="str">
            <v>남</v>
          </cell>
          <cell r="G330" t="str">
            <v>780304-1148317</v>
          </cell>
          <cell r="H330">
            <v>37720</v>
          </cell>
          <cell r="I330">
            <v>37720</v>
          </cell>
          <cell r="J330">
            <v>5.9808219178082194</v>
          </cell>
          <cell r="K330">
            <v>5.9808219178082194</v>
          </cell>
          <cell r="L330">
            <v>40050</v>
          </cell>
          <cell r="M330">
            <v>1763130</v>
          </cell>
          <cell r="N330">
            <v>1677500</v>
          </cell>
          <cell r="O330">
            <v>1745500</v>
          </cell>
          <cell r="P330">
            <v>5186130</v>
          </cell>
          <cell r="Q330">
            <v>1709700</v>
          </cell>
          <cell r="R330">
            <v>1105400</v>
          </cell>
          <cell r="S330">
            <v>1393430</v>
          </cell>
          <cell r="T330">
            <v>1081500</v>
          </cell>
          <cell r="U330">
            <v>1497800</v>
          </cell>
          <cell r="V330">
            <v>1173430</v>
          </cell>
          <cell r="W330">
            <v>1373430</v>
          </cell>
          <cell r="X330">
            <v>1622250</v>
          </cell>
          <cell r="Y330">
            <v>1173430</v>
          </cell>
          <cell r="Z330">
            <v>10420670</v>
          </cell>
          <cell r="AA330">
            <v>868500</v>
          </cell>
          <cell r="AB330">
            <v>15</v>
          </cell>
          <cell r="AC330">
            <v>2</v>
          </cell>
          <cell r="AD330">
            <v>680850</v>
          </cell>
          <cell r="AE330">
            <v>56700</v>
          </cell>
          <cell r="AF330">
            <v>2634900</v>
          </cell>
          <cell r="AG330">
            <v>0.5</v>
          </cell>
          <cell r="AH330">
            <v>17076318</v>
          </cell>
        </row>
        <row r="331">
          <cell r="A331">
            <v>327</v>
          </cell>
          <cell r="B331">
            <v>20030012</v>
          </cell>
          <cell r="C331" t="str">
            <v>황호선</v>
          </cell>
          <cell r="D331">
            <v>20030012</v>
          </cell>
          <cell r="E331" t="str">
            <v>MP반</v>
          </cell>
          <cell r="F331" t="str">
            <v>남</v>
          </cell>
          <cell r="G331" t="str">
            <v>790225-1148311</v>
          </cell>
          <cell r="H331">
            <v>37720</v>
          </cell>
          <cell r="I331">
            <v>37720</v>
          </cell>
          <cell r="J331">
            <v>5.9808219178082194</v>
          </cell>
          <cell r="K331">
            <v>5.9808219178082194</v>
          </cell>
          <cell r="L331">
            <v>39320</v>
          </cell>
          <cell r="M331">
            <v>1655640</v>
          </cell>
          <cell r="N331">
            <v>1398550</v>
          </cell>
          <cell r="O331">
            <v>1462520</v>
          </cell>
          <cell r="P331">
            <v>4516710</v>
          </cell>
          <cell r="Q331">
            <v>1488900</v>
          </cell>
          <cell r="R331">
            <v>1103450</v>
          </cell>
          <cell r="S331">
            <v>1394080</v>
          </cell>
          <cell r="T331">
            <v>1174080</v>
          </cell>
          <cell r="U331">
            <v>1498520</v>
          </cell>
          <cell r="V331">
            <v>1174080</v>
          </cell>
          <cell r="W331">
            <v>1282100</v>
          </cell>
          <cell r="X331">
            <v>1623150</v>
          </cell>
          <cell r="Y331">
            <v>1174080</v>
          </cell>
          <cell r="Z331">
            <v>10423540</v>
          </cell>
          <cell r="AA331">
            <v>868500</v>
          </cell>
          <cell r="AB331">
            <v>15</v>
          </cell>
          <cell r="AC331">
            <v>2</v>
          </cell>
          <cell r="AD331">
            <v>668440</v>
          </cell>
          <cell r="AE331">
            <v>55800</v>
          </cell>
          <cell r="AF331">
            <v>2413200</v>
          </cell>
          <cell r="AG331">
            <v>0.5</v>
          </cell>
          <cell r="AH331">
            <v>15639519</v>
          </cell>
        </row>
        <row r="332">
          <cell r="A332">
            <v>328</v>
          </cell>
          <cell r="B332">
            <v>20030035</v>
          </cell>
          <cell r="C332" t="str">
            <v>정찬배</v>
          </cell>
          <cell r="D332">
            <v>20030035</v>
          </cell>
          <cell r="E332" t="str">
            <v>MP반</v>
          </cell>
          <cell r="F332" t="str">
            <v>남</v>
          </cell>
          <cell r="G332" t="str">
            <v>770611-1255916</v>
          </cell>
          <cell r="H332">
            <v>37851</v>
          </cell>
          <cell r="I332">
            <v>37851</v>
          </cell>
          <cell r="J332">
            <v>5.6219178082191785</v>
          </cell>
          <cell r="K332">
            <v>5.6219178082191785</v>
          </cell>
          <cell r="L332">
            <v>43266.666665999997</v>
          </cell>
          <cell r="M332">
            <v>2037580</v>
          </cell>
          <cell r="N332">
            <v>1985180</v>
          </cell>
          <cell r="O332">
            <v>1805790</v>
          </cell>
          <cell r="P332">
            <v>5828550</v>
          </cell>
          <cell r="Q332">
            <v>1921500</v>
          </cell>
          <cell r="R332">
            <v>1195240</v>
          </cell>
          <cell r="S332">
            <v>1492710</v>
          </cell>
          <cell r="T332">
            <v>1272710</v>
          </cell>
          <cell r="U332">
            <v>1607600</v>
          </cell>
          <cell r="V332">
            <v>1272710</v>
          </cell>
          <cell r="W332">
            <v>1373000</v>
          </cell>
          <cell r="X332">
            <v>1759500</v>
          </cell>
          <cell r="Y332">
            <v>1272710</v>
          </cell>
          <cell r="Z332">
            <v>11246180</v>
          </cell>
          <cell r="AA332">
            <v>937200</v>
          </cell>
          <cell r="AB332">
            <v>15</v>
          </cell>
          <cell r="AC332">
            <v>2</v>
          </cell>
          <cell r="AD332">
            <v>735533.33332199999</v>
          </cell>
          <cell r="AE332">
            <v>61200</v>
          </cell>
          <cell r="AF332">
            <v>2919900</v>
          </cell>
          <cell r="AG332">
            <v>0.5</v>
          </cell>
          <cell r="AH332">
            <v>17875388</v>
          </cell>
        </row>
        <row r="333">
          <cell r="A333">
            <v>329</v>
          </cell>
          <cell r="B333">
            <v>20040043</v>
          </cell>
          <cell r="C333" t="str">
            <v>박정준</v>
          </cell>
          <cell r="D333">
            <v>20040043</v>
          </cell>
          <cell r="E333" t="str">
            <v>MP반</v>
          </cell>
          <cell r="F333" t="str">
            <v>남</v>
          </cell>
          <cell r="G333" t="str">
            <v>780422-1057222</v>
          </cell>
          <cell r="H333">
            <v>38146</v>
          </cell>
          <cell r="I333">
            <v>38146</v>
          </cell>
          <cell r="J333">
            <v>4.8136986301369866</v>
          </cell>
          <cell r="K333">
            <v>4.8136986301369866</v>
          </cell>
          <cell r="L333">
            <v>39620</v>
          </cell>
          <cell r="M333">
            <v>1858710</v>
          </cell>
          <cell r="N333">
            <v>1737000</v>
          </cell>
          <cell r="O333">
            <v>1767560</v>
          </cell>
          <cell r="P333">
            <v>5363270</v>
          </cell>
          <cell r="Q333">
            <v>1768200</v>
          </cell>
          <cell r="R333">
            <v>1002300</v>
          </cell>
          <cell r="S333">
            <v>1379430</v>
          </cell>
          <cell r="T333">
            <v>1036540</v>
          </cell>
          <cell r="U333">
            <v>1482320</v>
          </cell>
          <cell r="V333">
            <v>1159430</v>
          </cell>
          <cell r="W333">
            <v>1268600</v>
          </cell>
          <cell r="X333">
            <v>1602900</v>
          </cell>
          <cell r="Y333">
            <v>1159430</v>
          </cell>
          <cell r="Z333">
            <v>10090950</v>
          </cell>
          <cell r="AA333">
            <v>840900</v>
          </cell>
          <cell r="AB333">
            <v>15</v>
          </cell>
          <cell r="AC333">
            <v>2</v>
          </cell>
          <cell r="AD333">
            <v>673540</v>
          </cell>
          <cell r="AE333">
            <v>56100</v>
          </cell>
          <cell r="AF333">
            <v>2665200</v>
          </cell>
          <cell r="AG333">
            <v>0.5</v>
          </cell>
          <cell r="AH333">
            <v>14162070</v>
          </cell>
        </row>
        <row r="334">
          <cell r="A334">
            <v>330</v>
          </cell>
          <cell r="B334">
            <v>20040045</v>
          </cell>
          <cell r="C334" t="str">
            <v>김재윤</v>
          </cell>
          <cell r="D334">
            <v>20040045</v>
          </cell>
          <cell r="E334" t="str">
            <v>MP반</v>
          </cell>
          <cell r="F334" t="str">
            <v>남</v>
          </cell>
          <cell r="G334" t="str">
            <v>800621-1047013</v>
          </cell>
          <cell r="H334">
            <v>38152</v>
          </cell>
          <cell r="I334">
            <v>39326</v>
          </cell>
          <cell r="J334">
            <v>4.7972602739726025</v>
          </cell>
          <cell r="K334">
            <v>1.5808219178082192</v>
          </cell>
          <cell r="L334">
            <v>39420</v>
          </cell>
          <cell r="M334">
            <v>1741280</v>
          </cell>
          <cell r="N334">
            <v>1689440</v>
          </cell>
          <cell r="O334">
            <v>1723930</v>
          </cell>
          <cell r="P334">
            <v>5154650</v>
          </cell>
          <cell r="Q334">
            <v>1699200</v>
          </cell>
          <cell r="R334">
            <v>998400</v>
          </cell>
          <cell r="S334">
            <v>1372920</v>
          </cell>
          <cell r="T334">
            <v>1152920</v>
          </cell>
          <cell r="U334">
            <v>1475120</v>
          </cell>
          <cell r="V334">
            <v>1030720</v>
          </cell>
          <cell r="W334">
            <v>1262600</v>
          </cell>
          <cell r="X334">
            <v>1593900</v>
          </cell>
          <cell r="Y334">
            <v>1152920</v>
          </cell>
          <cell r="Z334">
            <v>10039500</v>
          </cell>
          <cell r="AA334">
            <v>836700</v>
          </cell>
          <cell r="AB334">
            <v>15</v>
          </cell>
          <cell r="AC334">
            <v>2</v>
          </cell>
          <cell r="AD334">
            <v>670140</v>
          </cell>
          <cell r="AE334">
            <v>55800</v>
          </cell>
          <cell r="AF334">
            <v>2591700</v>
          </cell>
          <cell r="AG334">
            <v>0</v>
          </cell>
          <cell r="AH334">
            <v>4097016</v>
          </cell>
        </row>
        <row r="335">
          <cell r="A335">
            <v>331</v>
          </cell>
          <cell r="B335">
            <v>20040062</v>
          </cell>
          <cell r="C335" t="str">
            <v>장현욱</v>
          </cell>
          <cell r="D335">
            <v>20040062</v>
          </cell>
          <cell r="E335" t="str">
            <v>MP반</v>
          </cell>
          <cell r="F335" t="str">
            <v>남</v>
          </cell>
          <cell r="G335" t="str">
            <v>810108-1052812</v>
          </cell>
          <cell r="H335">
            <v>38261</v>
          </cell>
          <cell r="I335">
            <v>38261</v>
          </cell>
          <cell r="J335">
            <v>4.4986301369863018</v>
          </cell>
          <cell r="K335">
            <v>4.4986301369863018</v>
          </cell>
          <cell r="L335">
            <v>37096.666665999997</v>
          </cell>
          <cell r="M335">
            <v>1272860</v>
          </cell>
          <cell r="N335">
            <v>1123600</v>
          </cell>
          <cell r="O335">
            <v>1263170</v>
          </cell>
          <cell r="P335">
            <v>3659630</v>
          </cell>
          <cell r="Q335">
            <v>1206600</v>
          </cell>
          <cell r="R335">
            <v>958550</v>
          </cell>
          <cell r="S335">
            <v>1267900</v>
          </cell>
          <cell r="T335">
            <v>1047900</v>
          </cell>
          <cell r="U335">
            <v>1457480</v>
          </cell>
          <cell r="V335">
            <v>1016460</v>
          </cell>
          <cell r="W335">
            <v>1143110</v>
          </cell>
          <cell r="X335">
            <v>1571850</v>
          </cell>
          <cell r="Y335">
            <v>1016460</v>
          </cell>
          <cell r="Z335">
            <v>9479710</v>
          </cell>
          <cell r="AA335">
            <v>789900</v>
          </cell>
          <cell r="AB335">
            <v>15</v>
          </cell>
          <cell r="AC335">
            <v>2</v>
          </cell>
          <cell r="AD335">
            <v>630643.33332199999</v>
          </cell>
          <cell r="AE335">
            <v>52500</v>
          </cell>
          <cell r="AF335">
            <v>2049000</v>
          </cell>
          <cell r="AG335">
            <v>0.5</v>
          </cell>
          <cell r="AH335">
            <v>10242193</v>
          </cell>
        </row>
        <row r="336">
          <cell r="A336">
            <v>332</v>
          </cell>
          <cell r="B336">
            <v>20040068</v>
          </cell>
          <cell r="C336" t="str">
            <v>이정훈</v>
          </cell>
          <cell r="D336">
            <v>20040068</v>
          </cell>
          <cell r="E336" t="str">
            <v>MP반</v>
          </cell>
          <cell r="F336" t="str">
            <v>남</v>
          </cell>
          <cell r="G336" t="str">
            <v>801210-1048210</v>
          </cell>
          <cell r="H336">
            <v>38292</v>
          </cell>
          <cell r="I336">
            <v>38292</v>
          </cell>
          <cell r="J336">
            <v>4.4136986301369863</v>
          </cell>
          <cell r="K336">
            <v>4.4136986301369863</v>
          </cell>
          <cell r="L336">
            <v>39063.333333000002</v>
          </cell>
          <cell r="M336">
            <v>1883910</v>
          </cell>
          <cell r="N336">
            <v>1760710</v>
          </cell>
          <cell r="O336">
            <v>1823550</v>
          </cell>
          <cell r="P336">
            <v>5468170</v>
          </cell>
          <cell r="Q336">
            <v>1802700</v>
          </cell>
          <cell r="R336">
            <v>1070570</v>
          </cell>
          <cell r="S336">
            <v>1272400</v>
          </cell>
          <cell r="T336">
            <v>1141850</v>
          </cell>
          <cell r="U336">
            <v>1462880</v>
          </cell>
          <cell r="V336">
            <v>1141850</v>
          </cell>
          <cell r="W336">
            <v>1341850</v>
          </cell>
          <cell r="X336">
            <v>1578600</v>
          </cell>
          <cell r="Y336">
            <v>1052400</v>
          </cell>
          <cell r="Z336">
            <v>10062400</v>
          </cell>
          <cell r="AA336">
            <v>838500</v>
          </cell>
          <cell r="AB336">
            <v>15</v>
          </cell>
          <cell r="AC336">
            <v>2</v>
          </cell>
          <cell r="AD336">
            <v>664076.666661</v>
          </cell>
          <cell r="AE336">
            <v>55200</v>
          </cell>
          <cell r="AF336">
            <v>2696400</v>
          </cell>
          <cell r="AG336">
            <v>0.5</v>
          </cell>
          <cell r="AH336">
            <v>13249297</v>
          </cell>
        </row>
        <row r="337">
          <cell r="A337">
            <v>333</v>
          </cell>
          <cell r="B337">
            <v>20050001</v>
          </cell>
          <cell r="C337" t="str">
            <v>김남도</v>
          </cell>
          <cell r="D337">
            <v>20050001</v>
          </cell>
          <cell r="E337" t="str">
            <v>MP반</v>
          </cell>
          <cell r="F337" t="str">
            <v>남</v>
          </cell>
          <cell r="G337" t="str">
            <v>800414-1300619</v>
          </cell>
          <cell r="H337">
            <v>38355</v>
          </cell>
          <cell r="I337">
            <v>38355</v>
          </cell>
          <cell r="J337">
            <v>4.2410958904109588</v>
          </cell>
          <cell r="K337">
            <v>4.2410958904109588</v>
          </cell>
          <cell r="L337">
            <v>40086.666665999997</v>
          </cell>
          <cell r="M337">
            <v>1947420</v>
          </cell>
          <cell r="N337">
            <v>1817110</v>
          </cell>
          <cell r="O337">
            <v>1764620</v>
          </cell>
          <cell r="P337">
            <v>5529150</v>
          </cell>
          <cell r="Q337">
            <v>1822800</v>
          </cell>
          <cell r="R337">
            <v>1094660</v>
          </cell>
          <cell r="S337">
            <v>1389200</v>
          </cell>
          <cell r="T337">
            <v>1077600</v>
          </cell>
          <cell r="U337">
            <v>1493120</v>
          </cell>
          <cell r="V337">
            <v>1077600</v>
          </cell>
          <cell r="W337">
            <v>1369200</v>
          </cell>
          <cell r="X337">
            <v>1616400</v>
          </cell>
          <cell r="Y337">
            <v>1077600</v>
          </cell>
          <cell r="Z337">
            <v>10195380</v>
          </cell>
          <cell r="AA337">
            <v>849600</v>
          </cell>
          <cell r="AB337">
            <v>15</v>
          </cell>
          <cell r="AC337">
            <v>1</v>
          </cell>
          <cell r="AD337">
            <v>641386.66665599996</v>
          </cell>
          <cell r="AE337">
            <v>53400</v>
          </cell>
          <cell r="AF337">
            <v>2725800</v>
          </cell>
          <cell r="AG337">
            <v>0.5</v>
          </cell>
          <cell r="AH337">
            <v>12923279</v>
          </cell>
        </row>
        <row r="338">
          <cell r="A338">
            <v>334</v>
          </cell>
          <cell r="B338">
            <v>20060010</v>
          </cell>
          <cell r="C338" t="str">
            <v>손현호</v>
          </cell>
          <cell r="D338">
            <v>20060010</v>
          </cell>
          <cell r="E338" t="str">
            <v>MP반</v>
          </cell>
          <cell r="F338" t="str">
            <v>남</v>
          </cell>
          <cell r="G338" t="str">
            <v>800215-1149712</v>
          </cell>
          <cell r="H338">
            <v>38778</v>
          </cell>
          <cell r="I338">
            <v>38778</v>
          </cell>
          <cell r="J338">
            <v>3.0821917808219177</v>
          </cell>
          <cell r="K338">
            <v>3.0821917808219177</v>
          </cell>
          <cell r="L338">
            <v>38610</v>
          </cell>
          <cell r="M338">
            <v>1650730</v>
          </cell>
          <cell r="N338">
            <v>1698930</v>
          </cell>
          <cell r="O338">
            <v>1653550</v>
          </cell>
          <cell r="P338">
            <v>5003210</v>
          </cell>
          <cell r="Q338">
            <v>1649400</v>
          </cell>
          <cell r="R338">
            <v>977400</v>
          </cell>
          <cell r="S338">
            <v>1346560</v>
          </cell>
          <cell r="T338">
            <v>1038300</v>
          </cell>
          <cell r="U338">
            <v>1445960</v>
          </cell>
          <cell r="V338">
            <v>1038300</v>
          </cell>
          <cell r="W338">
            <v>1326560</v>
          </cell>
          <cell r="X338">
            <v>1557450</v>
          </cell>
          <cell r="Y338">
            <v>1038300</v>
          </cell>
          <cell r="Z338">
            <v>9768830</v>
          </cell>
          <cell r="AA338">
            <v>814200</v>
          </cell>
          <cell r="AB338">
            <v>15</v>
          </cell>
          <cell r="AC338">
            <v>1</v>
          </cell>
          <cell r="AD338">
            <v>617760</v>
          </cell>
          <cell r="AE338">
            <v>51600</v>
          </cell>
          <cell r="AF338">
            <v>2515200</v>
          </cell>
          <cell r="AG338">
            <v>0</v>
          </cell>
          <cell r="AH338">
            <v>7752329</v>
          </cell>
        </row>
        <row r="339">
          <cell r="A339">
            <v>335</v>
          </cell>
          <cell r="B339">
            <v>20060019</v>
          </cell>
          <cell r="C339" t="str">
            <v>송재영</v>
          </cell>
          <cell r="D339">
            <v>20060019</v>
          </cell>
          <cell r="E339" t="str">
            <v>MP반</v>
          </cell>
          <cell r="F339" t="str">
            <v>남</v>
          </cell>
          <cell r="G339" t="str">
            <v>800515-1154940</v>
          </cell>
          <cell r="H339">
            <v>38840</v>
          </cell>
          <cell r="I339">
            <v>38840</v>
          </cell>
          <cell r="J339">
            <v>2.9123287671232876</v>
          </cell>
          <cell r="K339">
            <v>2.9123287671232876</v>
          </cell>
          <cell r="L339">
            <v>38520</v>
          </cell>
          <cell r="M339">
            <v>1615580</v>
          </cell>
          <cell r="N339">
            <v>1541270</v>
          </cell>
          <cell r="O339">
            <v>1608400</v>
          </cell>
          <cell r="P339">
            <v>4765250</v>
          </cell>
          <cell r="Q339">
            <v>1571100</v>
          </cell>
          <cell r="R339">
            <v>1057880</v>
          </cell>
          <cell r="S339">
            <v>1343630</v>
          </cell>
          <cell r="T339">
            <v>1123630</v>
          </cell>
          <cell r="U339">
            <v>1442720</v>
          </cell>
          <cell r="V339">
            <v>1035600</v>
          </cell>
          <cell r="W339">
            <v>1235600</v>
          </cell>
          <cell r="X339">
            <v>1553400</v>
          </cell>
          <cell r="Y339">
            <v>1035600</v>
          </cell>
          <cell r="Z339">
            <v>9828060</v>
          </cell>
          <cell r="AA339">
            <v>819000</v>
          </cell>
          <cell r="AB339">
            <v>15</v>
          </cell>
          <cell r="AC339">
            <v>1</v>
          </cell>
          <cell r="AD339">
            <v>616320</v>
          </cell>
          <cell r="AE339">
            <v>51300</v>
          </cell>
          <cell r="AF339">
            <v>2441400</v>
          </cell>
          <cell r="AG339">
            <v>0</v>
          </cell>
          <cell r="AH339">
            <v>7110159</v>
          </cell>
        </row>
        <row r="340">
          <cell r="A340">
            <v>336</v>
          </cell>
          <cell r="B340">
            <v>20060023</v>
          </cell>
          <cell r="C340" t="str">
            <v>김규호</v>
          </cell>
          <cell r="D340">
            <v>20060023</v>
          </cell>
          <cell r="E340" t="str">
            <v>MP반</v>
          </cell>
          <cell r="F340" t="str">
            <v>남</v>
          </cell>
          <cell r="G340" t="str">
            <v>811219-1473910</v>
          </cell>
          <cell r="H340">
            <v>38859</v>
          </cell>
          <cell r="I340">
            <v>38859</v>
          </cell>
          <cell r="J340">
            <v>2.8602739726027395</v>
          </cell>
          <cell r="K340">
            <v>2.8602739726027395</v>
          </cell>
          <cell r="L340">
            <v>39026.666665999997</v>
          </cell>
          <cell r="M340">
            <v>1741050</v>
          </cell>
          <cell r="N340">
            <v>1665740</v>
          </cell>
          <cell r="O340">
            <v>1628580</v>
          </cell>
          <cell r="P340">
            <v>5035370</v>
          </cell>
          <cell r="Q340">
            <v>1659900</v>
          </cell>
          <cell r="R340">
            <v>1065690</v>
          </cell>
          <cell r="S340">
            <v>1354690</v>
          </cell>
          <cell r="T340">
            <v>993510</v>
          </cell>
          <cell r="U340">
            <v>1454960</v>
          </cell>
          <cell r="V340">
            <v>1134690</v>
          </cell>
          <cell r="W340">
            <v>1245800</v>
          </cell>
          <cell r="X340">
            <v>1568700</v>
          </cell>
          <cell r="Y340">
            <v>1134690</v>
          </cell>
          <cell r="Z340">
            <v>9952730</v>
          </cell>
          <cell r="AA340">
            <v>829500</v>
          </cell>
          <cell r="AB340">
            <v>15</v>
          </cell>
          <cell r="AC340">
            <v>1</v>
          </cell>
          <cell r="AD340">
            <v>624426.66665599996</v>
          </cell>
          <cell r="AE340">
            <v>51900</v>
          </cell>
          <cell r="AF340">
            <v>2541300</v>
          </cell>
          <cell r="AG340">
            <v>0</v>
          </cell>
          <cell r="AH340">
            <v>7268814</v>
          </cell>
        </row>
        <row r="341">
          <cell r="A341">
            <v>337</v>
          </cell>
          <cell r="B341">
            <v>20070014</v>
          </cell>
          <cell r="C341" t="str">
            <v>임동학</v>
          </cell>
          <cell r="D341">
            <v>20070014</v>
          </cell>
          <cell r="E341" t="str">
            <v>MP반</v>
          </cell>
          <cell r="F341" t="str">
            <v>남</v>
          </cell>
          <cell r="G341" t="str">
            <v>780202-1450918</v>
          </cell>
          <cell r="H341">
            <v>39154</v>
          </cell>
          <cell r="I341">
            <v>39154</v>
          </cell>
          <cell r="J341">
            <v>2.0520547945205481</v>
          </cell>
          <cell r="K341">
            <v>2.0520547945205481</v>
          </cell>
          <cell r="L341">
            <v>38316.666665999997</v>
          </cell>
          <cell r="M341">
            <v>1675750</v>
          </cell>
          <cell r="N341">
            <v>1495100</v>
          </cell>
          <cell r="O341">
            <v>1232660</v>
          </cell>
          <cell r="P341">
            <v>4403510</v>
          </cell>
          <cell r="Q341">
            <v>1451700</v>
          </cell>
          <cell r="R341">
            <v>964500</v>
          </cell>
          <cell r="S341">
            <v>1331580</v>
          </cell>
          <cell r="T341">
            <v>1024500</v>
          </cell>
          <cell r="U341">
            <v>1429400</v>
          </cell>
          <cell r="V341">
            <v>1024500</v>
          </cell>
          <cell r="W341">
            <v>1224500</v>
          </cell>
          <cell r="X341">
            <v>1536750</v>
          </cell>
          <cell r="Y341">
            <v>993770</v>
          </cell>
          <cell r="Z341">
            <v>9529500</v>
          </cell>
          <cell r="AA341">
            <v>794100</v>
          </cell>
          <cell r="AB341">
            <v>15</v>
          </cell>
          <cell r="AC341">
            <v>0</v>
          </cell>
          <cell r="AD341">
            <v>574749.99998999992</v>
          </cell>
          <cell r="AE341">
            <v>48000</v>
          </cell>
          <cell r="AF341">
            <v>2293800</v>
          </cell>
          <cell r="AG341">
            <v>0</v>
          </cell>
          <cell r="AH341">
            <v>4707003</v>
          </cell>
        </row>
        <row r="342">
          <cell r="A342">
            <v>338</v>
          </cell>
          <cell r="B342">
            <v>20070047</v>
          </cell>
          <cell r="C342" t="str">
            <v>심재민</v>
          </cell>
          <cell r="D342">
            <v>20070047</v>
          </cell>
          <cell r="E342" t="str">
            <v>MP반</v>
          </cell>
          <cell r="F342" t="str">
            <v>남</v>
          </cell>
          <cell r="G342" t="str">
            <v>830225-1151111</v>
          </cell>
          <cell r="H342">
            <v>39342</v>
          </cell>
          <cell r="I342">
            <v>39342</v>
          </cell>
          <cell r="J342">
            <v>1.536986301369863</v>
          </cell>
          <cell r="K342">
            <v>1.536986301369863</v>
          </cell>
          <cell r="L342">
            <v>38056.666665999997</v>
          </cell>
          <cell r="M342">
            <v>1773350</v>
          </cell>
          <cell r="N342">
            <v>1669330</v>
          </cell>
          <cell r="O342">
            <v>1683840</v>
          </cell>
          <cell r="P342">
            <v>5126520</v>
          </cell>
          <cell r="Q342">
            <v>1690200</v>
          </cell>
          <cell r="R342">
            <v>594270</v>
          </cell>
          <cell r="S342">
            <v>953190</v>
          </cell>
          <cell r="T342">
            <v>946750</v>
          </cell>
          <cell r="U342">
            <v>1321240</v>
          </cell>
          <cell r="V342">
            <v>986200</v>
          </cell>
          <cell r="W342">
            <v>1216700</v>
          </cell>
          <cell r="X342">
            <v>1525050</v>
          </cell>
          <cell r="Y342">
            <v>1016700</v>
          </cell>
          <cell r="Z342">
            <v>8560100</v>
          </cell>
          <cell r="AA342">
            <v>713400</v>
          </cell>
          <cell r="AB342">
            <v>15</v>
          </cell>
          <cell r="AC342">
            <v>0</v>
          </cell>
          <cell r="AD342">
            <v>570849.99998999992</v>
          </cell>
          <cell r="AE342">
            <v>47700</v>
          </cell>
          <cell r="AF342">
            <v>2451300</v>
          </cell>
          <cell r="AG342">
            <v>0</v>
          </cell>
          <cell r="AH342">
            <v>3767615</v>
          </cell>
        </row>
        <row r="343">
          <cell r="A343">
            <v>339</v>
          </cell>
          <cell r="B343">
            <v>20070049</v>
          </cell>
          <cell r="C343" t="str">
            <v>문성호</v>
          </cell>
          <cell r="D343">
            <v>20070049</v>
          </cell>
          <cell r="E343" t="str">
            <v>MP반</v>
          </cell>
          <cell r="F343" t="str">
            <v>남</v>
          </cell>
          <cell r="G343" t="str">
            <v>750922-1258011</v>
          </cell>
          <cell r="H343">
            <v>39343</v>
          </cell>
          <cell r="I343">
            <v>39343</v>
          </cell>
          <cell r="J343">
            <v>1.5342465753424657</v>
          </cell>
          <cell r="K343">
            <v>1.5342465753424657</v>
          </cell>
          <cell r="L343">
            <v>38126.666665999997</v>
          </cell>
          <cell r="M343">
            <v>1651230</v>
          </cell>
          <cell r="N343">
            <v>1688010</v>
          </cell>
          <cell r="O343">
            <v>1764600</v>
          </cell>
          <cell r="P343">
            <v>5103840</v>
          </cell>
          <cell r="Q343">
            <v>1682700</v>
          </cell>
          <cell r="R343">
            <v>595570</v>
          </cell>
          <cell r="S343">
            <v>1023260</v>
          </cell>
          <cell r="T343">
            <v>1061180</v>
          </cell>
          <cell r="U343">
            <v>1323660</v>
          </cell>
          <cell r="V343">
            <v>1018800</v>
          </cell>
          <cell r="W343">
            <v>1305400</v>
          </cell>
          <cell r="X343">
            <v>1528200</v>
          </cell>
          <cell r="Y343">
            <v>1105400</v>
          </cell>
          <cell r="Z343">
            <v>8961470</v>
          </cell>
          <cell r="AA343">
            <v>746700</v>
          </cell>
          <cell r="AB343">
            <v>15</v>
          </cell>
          <cell r="AC343">
            <v>0</v>
          </cell>
          <cell r="AD343">
            <v>571899.99998999992</v>
          </cell>
          <cell r="AE343">
            <v>47700</v>
          </cell>
          <cell r="AF343">
            <v>2477100</v>
          </cell>
          <cell r="AG343">
            <v>0</v>
          </cell>
          <cell r="AH343">
            <v>3800482</v>
          </cell>
        </row>
        <row r="344">
          <cell r="A344">
            <v>340</v>
          </cell>
          <cell r="B344">
            <v>20070050</v>
          </cell>
          <cell r="C344" t="str">
            <v>김우섭</v>
          </cell>
          <cell r="D344">
            <v>20070050</v>
          </cell>
          <cell r="E344" t="str">
            <v>MP반</v>
          </cell>
          <cell r="F344" t="str">
            <v>남</v>
          </cell>
          <cell r="G344" t="str">
            <v>820213-1284131</v>
          </cell>
          <cell r="H344">
            <v>39343</v>
          </cell>
          <cell r="I344">
            <v>39343</v>
          </cell>
          <cell r="J344">
            <v>1.5342465753424657</v>
          </cell>
          <cell r="K344">
            <v>1.5342465753424657</v>
          </cell>
          <cell r="L344">
            <v>38126.666665999997</v>
          </cell>
          <cell r="M344">
            <v>1651230</v>
          </cell>
          <cell r="N344">
            <v>1530740</v>
          </cell>
          <cell r="O344">
            <v>1708810</v>
          </cell>
          <cell r="P344">
            <v>4890780</v>
          </cell>
          <cell r="Q344">
            <v>1612200</v>
          </cell>
          <cell r="R344">
            <v>595570</v>
          </cell>
          <cell r="S344">
            <v>954850</v>
          </cell>
          <cell r="T344">
            <v>978050</v>
          </cell>
          <cell r="U344">
            <v>1323660</v>
          </cell>
          <cell r="V344">
            <v>1018800</v>
          </cell>
          <cell r="W344">
            <v>1218800</v>
          </cell>
          <cell r="X344">
            <v>1528200</v>
          </cell>
          <cell r="Y344">
            <v>1105400</v>
          </cell>
          <cell r="Z344">
            <v>8723330</v>
          </cell>
          <cell r="AA344">
            <v>726900</v>
          </cell>
          <cell r="AB344">
            <v>15</v>
          </cell>
          <cell r="AC344">
            <v>0</v>
          </cell>
          <cell r="AD344">
            <v>571899.99998999992</v>
          </cell>
          <cell r="AE344">
            <v>47700</v>
          </cell>
          <cell r="AF344">
            <v>2386800</v>
          </cell>
          <cell r="AG344">
            <v>0</v>
          </cell>
          <cell r="AH344">
            <v>3661940</v>
          </cell>
        </row>
        <row r="345">
          <cell r="A345">
            <v>341</v>
          </cell>
          <cell r="B345">
            <v>20070055</v>
          </cell>
          <cell r="C345" t="str">
            <v>이정도</v>
          </cell>
          <cell r="D345">
            <v>20070055</v>
          </cell>
          <cell r="E345" t="str">
            <v>MP반</v>
          </cell>
          <cell r="F345" t="str">
            <v>남</v>
          </cell>
          <cell r="G345" t="str">
            <v>850210-1144415</v>
          </cell>
          <cell r="H345">
            <v>39363</v>
          </cell>
          <cell r="I345">
            <v>39363</v>
          </cell>
          <cell r="J345">
            <v>1.4794520547945205</v>
          </cell>
          <cell r="K345">
            <v>1.4794520547945205</v>
          </cell>
          <cell r="L345">
            <v>37620</v>
          </cell>
          <cell r="M345">
            <v>1668070</v>
          </cell>
          <cell r="N345">
            <v>1560150</v>
          </cell>
          <cell r="O345">
            <v>1624200</v>
          </cell>
          <cell r="P345">
            <v>4852420</v>
          </cell>
          <cell r="Q345">
            <v>1599600</v>
          </cell>
          <cell r="R345">
            <v>577830</v>
          </cell>
          <cell r="S345">
            <v>948860</v>
          </cell>
          <cell r="T345">
            <v>984900</v>
          </cell>
          <cell r="U345">
            <v>1239290</v>
          </cell>
          <cell r="V345">
            <v>1094330</v>
          </cell>
          <cell r="W345">
            <v>1294330</v>
          </cell>
          <cell r="X345">
            <v>1512900</v>
          </cell>
          <cell r="Y345">
            <v>1008600</v>
          </cell>
          <cell r="Z345">
            <v>8661040</v>
          </cell>
          <cell r="AA345">
            <v>721800</v>
          </cell>
          <cell r="AB345">
            <v>15</v>
          </cell>
          <cell r="AC345">
            <v>0</v>
          </cell>
          <cell r="AD345">
            <v>564300</v>
          </cell>
          <cell r="AE345">
            <v>47100</v>
          </cell>
          <cell r="AF345">
            <v>2368500</v>
          </cell>
          <cell r="AG345">
            <v>0</v>
          </cell>
          <cell r="AH345">
            <v>3504082</v>
          </cell>
        </row>
        <row r="346">
          <cell r="A346">
            <v>342</v>
          </cell>
          <cell r="B346">
            <v>20070061</v>
          </cell>
          <cell r="C346" t="str">
            <v>진용윤</v>
          </cell>
          <cell r="D346">
            <v>20070061</v>
          </cell>
          <cell r="E346" t="str">
            <v>MP반</v>
          </cell>
          <cell r="F346" t="str">
            <v>남</v>
          </cell>
          <cell r="G346" t="str">
            <v>850817-1149516</v>
          </cell>
          <cell r="H346">
            <v>39387</v>
          </cell>
          <cell r="I346">
            <v>39387</v>
          </cell>
          <cell r="J346">
            <v>1.4136986301369863</v>
          </cell>
          <cell r="K346">
            <v>1.4136986301369863</v>
          </cell>
          <cell r="L346">
            <v>36423.333333000002</v>
          </cell>
          <cell r="M346">
            <v>1464740</v>
          </cell>
          <cell r="N346">
            <v>1347590</v>
          </cell>
          <cell r="O346">
            <v>1602110</v>
          </cell>
          <cell r="P346">
            <v>4414440</v>
          </cell>
          <cell r="Q346">
            <v>1455300</v>
          </cell>
          <cell r="R346">
            <v>471450</v>
          </cell>
          <cell r="S346">
            <v>820130</v>
          </cell>
          <cell r="T346">
            <v>798160</v>
          </cell>
          <cell r="U346">
            <v>1158200</v>
          </cell>
          <cell r="V346">
            <v>970190</v>
          </cell>
          <cell r="W346">
            <v>1200200</v>
          </cell>
          <cell r="X346">
            <v>1500300</v>
          </cell>
          <cell r="Y346">
            <v>1000200</v>
          </cell>
          <cell r="Z346">
            <v>7918830</v>
          </cell>
          <cell r="AA346">
            <v>660000</v>
          </cell>
          <cell r="AB346">
            <v>15</v>
          </cell>
          <cell r="AC346">
            <v>0</v>
          </cell>
          <cell r="AD346">
            <v>546349.99999500008</v>
          </cell>
          <cell r="AE346">
            <v>45600</v>
          </cell>
          <cell r="AF346">
            <v>2160900</v>
          </cell>
          <cell r="AG346">
            <v>0</v>
          </cell>
          <cell r="AH346">
            <v>3054861</v>
          </cell>
        </row>
        <row r="347">
          <cell r="A347">
            <v>343</v>
          </cell>
          <cell r="B347">
            <v>20070068</v>
          </cell>
          <cell r="C347" t="str">
            <v>김지원</v>
          </cell>
          <cell r="D347">
            <v>20070068</v>
          </cell>
          <cell r="E347" t="str">
            <v>MP반</v>
          </cell>
          <cell r="F347" t="str">
            <v>남</v>
          </cell>
          <cell r="G347" t="str">
            <v>810530-1148111</v>
          </cell>
          <cell r="H347">
            <v>39408</v>
          </cell>
          <cell r="I347">
            <v>39408</v>
          </cell>
          <cell r="J347">
            <v>1.3561643835616439</v>
          </cell>
          <cell r="K347">
            <v>1.3561643835616439</v>
          </cell>
          <cell r="L347">
            <v>38116.666665999997</v>
          </cell>
          <cell r="M347">
            <v>1584240</v>
          </cell>
          <cell r="N347">
            <v>1608970</v>
          </cell>
          <cell r="O347">
            <v>1750380</v>
          </cell>
          <cell r="P347">
            <v>4943590</v>
          </cell>
          <cell r="Q347">
            <v>1629900</v>
          </cell>
          <cell r="R347">
            <v>458450</v>
          </cell>
          <cell r="S347">
            <v>824090</v>
          </cell>
          <cell r="T347">
            <v>861960</v>
          </cell>
          <cell r="U347">
            <v>1103320</v>
          </cell>
          <cell r="V347">
            <v>967580</v>
          </cell>
          <cell r="W347">
            <v>1305070</v>
          </cell>
          <cell r="X347">
            <v>1527750</v>
          </cell>
          <cell r="Y347">
            <v>1018500</v>
          </cell>
          <cell r="Z347">
            <v>8066720</v>
          </cell>
          <cell r="AA347">
            <v>672300</v>
          </cell>
          <cell r="AB347">
            <v>15</v>
          </cell>
          <cell r="AC347">
            <v>0</v>
          </cell>
          <cell r="AD347">
            <v>571749.99998999992</v>
          </cell>
          <cell r="AE347">
            <v>47700</v>
          </cell>
          <cell r="AF347">
            <v>2349900</v>
          </cell>
          <cell r="AG347">
            <v>0</v>
          </cell>
          <cell r="AH347">
            <v>3186851</v>
          </cell>
        </row>
        <row r="348">
          <cell r="A348">
            <v>344</v>
          </cell>
          <cell r="B348">
            <v>20080046</v>
          </cell>
          <cell r="C348" t="str">
            <v>이호열</v>
          </cell>
          <cell r="D348">
            <v>20080046</v>
          </cell>
          <cell r="E348" t="str">
            <v>MP반</v>
          </cell>
          <cell r="F348" t="str">
            <v>남</v>
          </cell>
          <cell r="G348" t="str">
            <v>830612-1067715</v>
          </cell>
          <cell r="H348">
            <v>39630</v>
          </cell>
          <cell r="I348">
            <v>39630</v>
          </cell>
          <cell r="J348">
            <v>0.74794520547945209</v>
          </cell>
          <cell r="K348">
            <v>0.74794520547945209</v>
          </cell>
          <cell r="L348">
            <v>36143.333333000002</v>
          </cell>
          <cell r="M348">
            <v>1559180</v>
          </cell>
          <cell r="N348">
            <v>1577740</v>
          </cell>
          <cell r="O348">
            <v>1715280</v>
          </cell>
          <cell r="P348">
            <v>4852200</v>
          </cell>
          <cell r="Q348">
            <v>1599600</v>
          </cell>
          <cell r="R348">
            <v>0</v>
          </cell>
          <cell r="S348">
            <v>0</v>
          </cell>
          <cell r="T348">
            <v>179290</v>
          </cell>
          <cell r="U348">
            <v>268290</v>
          </cell>
          <cell r="V348">
            <v>337210</v>
          </cell>
          <cell r="W348">
            <v>688050</v>
          </cell>
          <cell r="X348">
            <v>743850</v>
          </cell>
          <cell r="Y348">
            <v>720990</v>
          </cell>
          <cell r="Z348">
            <v>2937680</v>
          </cell>
          <cell r="AA348">
            <v>244800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1844400</v>
          </cell>
          <cell r="AG348">
            <v>0</v>
          </cell>
          <cell r="AH348" t="str">
            <v>퇴직금없음</v>
          </cell>
        </row>
        <row r="349">
          <cell r="A349">
            <v>345</v>
          </cell>
          <cell r="B349">
            <v>20080056</v>
          </cell>
          <cell r="C349" t="str">
            <v>양민동</v>
          </cell>
          <cell r="D349">
            <v>20080056</v>
          </cell>
          <cell r="E349" t="str">
            <v>MP반</v>
          </cell>
          <cell r="F349" t="str">
            <v>남</v>
          </cell>
          <cell r="G349" t="str">
            <v>821024-1257911</v>
          </cell>
          <cell r="H349">
            <v>39643</v>
          </cell>
          <cell r="I349">
            <v>39643</v>
          </cell>
          <cell r="J349">
            <v>0.71232876712328763</v>
          </cell>
          <cell r="K349">
            <v>0.71232876712328763</v>
          </cell>
          <cell r="L349">
            <v>37130</v>
          </cell>
          <cell r="M349">
            <v>1558630</v>
          </cell>
          <cell r="N349">
            <v>1674750</v>
          </cell>
          <cell r="O349">
            <v>1634910</v>
          </cell>
          <cell r="P349">
            <v>4868290</v>
          </cell>
          <cell r="Q349">
            <v>1605000</v>
          </cell>
          <cell r="R349">
            <v>0</v>
          </cell>
          <cell r="S349">
            <v>0</v>
          </cell>
          <cell r="T349">
            <v>122830</v>
          </cell>
          <cell r="U349">
            <v>221960</v>
          </cell>
          <cell r="V349">
            <v>298170</v>
          </cell>
          <cell r="W349">
            <v>567130</v>
          </cell>
          <cell r="X349">
            <v>700700</v>
          </cell>
          <cell r="Y349">
            <v>607370</v>
          </cell>
          <cell r="Z349">
            <v>2518160</v>
          </cell>
          <cell r="AA349">
            <v>209700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1814700</v>
          </cell>
          <cell r="AG349">
            <v>0</v>
          </cell>
          <cell r="AH349" t="str">
            <v>퇴직금없음</v>
          </cell>
        </row>
        <row r="350">
          <cell r="A350">
            <v>346</v>
          </cell>
          <cell r="B350">
            <v>20080063</v>
          </cell>
          <cell r="C350" t="str">
            <v>장철기</v>
          </cell>
          <cell r="D350">
            <v>20080063</v>
          </cell>
          <cell r="E350" t="str">
            <v>MP반</v>
          </cell>
          <cell r="F350" t="str">
            <v>남</v>
          </cell>
          <cell r="G350" t="str">
            <v>770421-1341818</v>
          </cell>
          <cell r="H350">
            <v>39657</v>
          </cell>
          <cell r="I350">
            <v>39657</v>
          </cell>
          <cell r="J350">
            <v>0.67397260273972603</v>
          </cell>
          <cell r="K350">
            <v>0.67397260273972603</v>
          </cell>
          <cell r="L350">
            <v>37296.666665999997</v>
          </cell>
          <cell r="M350">
            <v>1661010</v>
          </cell>
          <cell r="N350">
            <v>1648470</v>
          </cell>
          <cell r="O350">
            <v>1775840</v>
          </cell>
          <cell r="P350">
            <v>5085320</v>
          </cell>
          <cell r="Q350">
            <v>1676400</v>
          </cell>
          <cell r="R350">
            <v>0</v>
          </cell>
          <cell r="S350">
            <v>0</v>
          </cell>
          <cell r="T350">
            <v>97410</v>
          </cell>
          <cell r="U350">
            <v>186890</v>
          </cell>
          <cell r="V350">
            <v>280380</v>
          </cell>
          <cell r="W350">
            <v>527380</v>
          </cell>
          <cell r="X350">
            <v>641070</v>
          </cell>
          <cell r="Y350">
            <v>636250</v>
          </cell>
          <cell r="Z350">
            <v>2369380</v>
          </cell>
          <cell r="AA350">
            <v>197400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1873800</v>
          </cell>
          <cell r="AG350">
            <v>0</v>
          </cell>
          <cell r="AH350" t="str">
            <v>퇴직금없음</v>
          </cell>
        </row>
        <row r="351">
          <cell r="A351">
            <v>347</v>
          </cell>
          <cell r="B351">
            <v>20080068</v>
          </cell>
          <cell r="C351" t="str">
            <v>채진오</v>
          </cell>
          <cell r="D351">
            <v>20080068</v>
          </cell>
          <cell r="E351" t="str">
            <v>MP반</v>
          </cell>
          <cell r="F351" t="str">
            <v>남</v>
          </cell>
          <cell r="G351" t="str">
            <v>800420-1558931</v>
          </cell>
          <cell r="H351">
            <v>39664</v>
          </cell>
          <cell r="I351">
            <v>39664</v>
          </cell>
          <cell r="J351">
            <v>0.65479452054794518</v>
          </cell>
          <cell r="K351">
            <v>0.65479452054794518</v>
          </cell>
          <cell r="L351">
            <v>37130</v>
          </cell>
          <cell r="M351">
            <v>1471700</v>
          </cell>
          <cell r="N351">
            <v>1445020</v>
          </cell>
          <cell r="O351">
            <v>1593760</v>
          </cell>
          <cell r="P351">
            <v>4510480</v>
          </cell>
          <cell r="Q351">
            <v>1487100</v>
          </cell>
          <cell r="R351">
            <v>0</v>
          </cell>
          <cell r="S351">
            <v>0</v>
          </cell>
          <cell r="T351">
            <v>77930</v>
          </cell>
          <cell r="U351">
            <v>163510</v>
          </cell>
          <cell r="V351">
            <v>253660</v>
          </cell>
          <cell r="W351">
            <v>507500</v>
          </cell>
          <cell r="X351">
            <v>611250</v>
          </cell>
          <cell r="Y351">
            <v>566520</v>
          </cell>
          <cell r="Z351">
            <v>2180370</v>
          </cell>
          <cell r="AA351">
            <v>181800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1668900</v>
          </cell>
          <cell r="AG351">
            <v>0</v>
          </cell>
          <cell r="AH351" t="str">
            <v>퇴직금없음</v>
          </cell>
        </row>
        <row r="352">
          <cell r="A352">
            <v>348</v>
          </cell>
          <cell r="B352">
            <v>20080070</v>
          </cell>
          <cell r="C352" t="str">
            <v>유범상</v>
          </cell>
          <cell r="D352">
            <v>20080070</v>
          </cell>
          <cell r="E352" t="str">
            <v>MP반</v>
          </cell>
          <cell r="F352" t="str">
            <v>남</v>
          </cell>
          <cell r="G352" t="str">
            <v>831020-1240915</v>
          </cell>
          <cell r="H352">
            <v>39664</v>
          </cell>
          <cell r="I352">
            <v>39664</v>
          </cell>
          <cell r="J352">
            <v>0.65479452054794518</v>
          </cell>
          <cell r="K352">
            <v>0.65479452054794518</v>
          </cell>
          <cell r="L352">
            <v>37000</v>
          </cell>
          <cell r="M352">
            <v>1688190</v>
          </cell>
          <cell r="N352">
            <v>1620210</v>
          </cell>
          <cell r="O352">
            <v>1479260</v>
          </cell>
          <cell r="P352">
            <v>4787660</v>
          </cell>
          <cell r="Q352">
            <v>1578300</v>
          </cell>
          <cell r="R352">
            <v>0</v>
          </cell>
          <cell r="S352">
            <v>0</v>
          </cell>
          <cell r="T352">
            <v>77620</v>
          </cell>
          <cell r="U352">
            <v>163140</v>
          </cell>
          <cell r="V352">
            <v>232850</v>
          </cell>
          <cell r="W352">
            <v>505900</v>
          </cell>
          <cell r="X352">
            <v>608850</v>
          </cell>
          <cell r="Y352">
            <v>564300</v>
          </cell>
          <cell r="Z352">
            <v>2152660</v>
          </cell>
          <cell r="AA352">
            <v>179400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1757700</v>
          </cell>
          <cell r="AG352">
            <v>0</v>
          </cell>
          <cell r="AH352" t="str">
            <v>퇴직금없음</v>
          </cell>
        </row>
        <row r="353">
          <cell r="A353">
            <v>349</v>
          </cell>
          <cell r="B353">
            <v>20080075</v>
          </cell>
          <cell r="C353" t="str">
            <v>함효식</v>
          </cell>
          <cell r="D353">
            <v>20080075</v>
          </cell>
          <cell r="E353" t="str">
            <v>MP반</v>
          </cell>
          <cell r="F353" t="str">
            <v>남</v>
          </cell>
          <cell r="G353" t="str">
            <v>821019-1178249</v>
          </cell>
          <cell r="H353">
            <v>39692</v>
          </cell>
          <cell r="I353">
            <v>39692</v>
          </cell>
          <cell r="J353">
            <v>0.57808219178082187</v>
          </cell>
          <cell r="K353">
            <v>0.57808219178082187</v>
          </cell>
          <cell r="L353">
            <v>37296.666665999997</v>
          </cell>
          <cell r="M353">
            <v>1713840</v>
          </cell>
          <cell r="N353">
            <v>1731340</v>
          </cell>
          <cell r="O353">
            <v>1532510</v>
          </cell>
          <cell r="P353">
            <v>4977690</v>
          </cell>
          <cell r="Q353">
            <v>1641000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179670</v>
          </cell>
          <cell r="W353">
            <v>455870</v>
          </cell>
          <cell r="X353">
            <v>491980</v>
          </cell>
          <cell r="Y353">
            <v>539190</v>
          </cell>
          <cell r="Z353">
            <v>1666710</v>
          </cell>
          <cell r="AA353">
            <v>138900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1779900</v>
          </cell>
          <cell r="AG353">
            <v>0</v>
          </cell>
          <cell r="AH353" t="str">
            <v>퇴직금없음</v>
          </cell>
        </row>
        <row r="354">
          <cell r="A354">
            <v>350</v>
          </cell>
          <cell r="B354">
            <v>20080085</v>
          </cell>
          <cell r="C354" t="str">
            <v>장희봉</v>
          </cell>
          <cell r="D354">
            <v>20080085</v>
          </cell>
          <cell r="E354" t="str">
            <v>MP반</v>
          </cell>
          <cell r="F354" t="str">
            <v>남</v>
          </cell>
          <cell r="G354" t="str">
            <v>791124-1348013</v>
          </cell>
          <cell r="H354">
            <v>39720</v>
          </cell>
          <cell r="I354">
            <v>39720</v>
          </cell>
          <cell r="J354">
            <v>0.50136986301369868</v>
          </cell>
          <cell r="K354">
            <v>0.50136986301369868</v>
          </cell>
          <cell r="L354">
            <v>37130</v>
          </cell>
          <cell r="M354">
            <v>1577060</v>
          </cell>
          <cell r="N354">
            <v>1572290</v>
          </cell>
          <cell r="O354">
            <v>1614020</v>
          </cell>
          <cell r="P354">
            <v>4763370</v>
          </cell>
          <cell r="Q354">
            <v>1570200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87670</v>
          </cell>
          <cell r="W354">
            <v>380380</v>
          </cell>
          <cell r="X354">
            <v>387620</v>
          </cell>
          <cell r="Y354">
            <v>452920</v>
          </cell>
          <cell r="Z354">
            <v>1308590</v>
          </cell>
          <cell r="AA354">
            <v>108900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1679100</v>
          </cell>
          <cell r="AG354">
            <v>0</v>
          </cell>
          <cell r="AH354" t="str">
            <v>퇴직금없음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97-19WK"/>
      <sheetName val="설계상수"/>
      <sheetName val="CAP"/>
      <sheetName val="Var."/>
      <sheetName val="R"/>
      <sheetName val="정리"/>
      <sheetName val="dV&amp;Cl"/>
      <sheetName val="보고서"/>
      <sheetName val="입력변수"/>
      <sheetName val="chart"/>
      <sheetName val="변수"/>
      <sheetName val="ΔVp &amp; Ω"/>
      <sheetName val="\\정요섭\제품기술\MYDOCU~1\F8870YLD\C9"/>
      <sheetName val="Para."/>
      <sheetName val="F-T Voltage"/>
      <sheetName val="__정요섭_제품기술_MYDOCU~1_F8870YLD_C9"/>
      <sheetName val="FAB별"/>
      <sheetName val="전압하강"/>
      <sheetName val="첨부1"/>
      <sheetName val="TFT 저항"/>
      <sheetName val="C97-19WK.xls"/>
      <sheetName val="시간계획"/>
      <sheetName val="공정일보"/>
      <sheetName val="KOR"/>
      <sheetName val="일정"/>
      <sheetName val="원가관리"/>
      <sheetName val="98년"/>
      <sheetName val="저항"/>
      <sheetName val="게이트 지연시간 설정 2"/>
      <sheetName val="변수1"/>
      <sheetName val="명단"/>
      <sheetName val="제품별"/>
      <sheetName val="GRACE"/>
      <sheetName val="현우실적"/>
      <sheetName val="기번기준"/>
      <sheetName val="___________MYDOCU_1_F8870YLD__2"/>
    </sheetNames>
    <definedNames>
      <definedName name="정렬금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97-20WK"/>
      <sheetName val="\\정요섭\제품기술\My Documents\F8870YL"/>
      <sheetName val="설계상수"/>
      <sheetName val="__정요섭_제품기술_My Documents_F8870YL"/>
      <sheetName val="ΔVp &amp; Ω"/>
      <sheetName val="C97-20WK.xls"/>
      <sheetName val="계조에 따른 특성"/>
      <sheetName val="기본 상수"/>
      <sheetName val="공정일보"/>
      <sheetName val="회사정보"/>
      <sheetName val="산출기준(파견전산실)"/>
      <sheetName val="POL价格履历"/>
      <sheetName val="dV&amp;Cl"/>
      <sheetName val="CAP"/>
      <sheetName val="입력변수"/>
      <sheetName val="chart"/>
      <sheetName val="R"/>
      <sheetName val="변수"/>
      <sheetName val="___________My_Documents_F8870_2"/>
    </sheetNames>
    <definedNames>
      <definedName name="정렬목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정율표"/>
      <sheetName val="소계정"/>
      <sheetName val="공정일보"/>
      <sheetName val="98연계표"/>
      <sheetName val="전주자재"/>
      <sheetName val="자금Raw"/>
      <sheetName val="제품별"/>
      <sheetName val="DB"/>
      <sheetName val="자동화설비불합리적출관리표"/>
      <sheetName val="일일안전 점검활동"/>
      <sheetName val="MAIN"/>
      <sheetName val="리니어모터 LIST"/>
      <sheetName val="상세내역"/>
      <sheetName val="총경최종확정"/>
      <sheetName val="일정"/>
      <sheetName val="2.대외공문"/>
      <sheetName val="QE근거"/>
      <sheetName val="Check List"/>
      <sheetName val="BOE_MODULE_원가"/>
      <sheetName val="공수TABLE"/>
      <sheetName val="반입실적"/>
      <sheetName val="AIR SHOWER(3인용)"/>
      <sheetName val="총괄표"/>
      <sheetName val="#REF"/>
      <sheetName val="SCS_STOCKER_견적조견표_제출_130515.xls"/>
      <sheetName val="97"/>
      <sheetName val="CF손익계산서"/>
      <sheetName val="BASE MC"/>
      <sheetName val="설계내역서"/>
      <sheetName val="공정코드"/>
      <sheetName val="목록"/>
      <sheetName val="결과"/>
      <sheetName val="9509"/>
      <sheetName val="부하_팀별"/>
      <sheetName val="장비임대료"/>
      <sheetName val="트라데사매트릭Temp"/>
      <sheetName val="단가"/>
      <sheetName val="20관리비율"/>
      <sheetName val="99생산계획 (1,300)"/>
      <sheetName val="법인세등 (2)"/>
      <sheetName val="가공계획"/>
      <sheetName val="1417-W1"/>
      <sheetName val="9811"/>
      <sheetName val="1단1열(S)"/>
      <sheetName val="토목주소"/>
      <sheetName val="증감내역서"/>
      <sheetName val="별제권_정리담보권1"/>
      <sheetName val="Form"/>
      <sheetName val="LOSSTIME"/>
      <sheetName val="Mark"/>
      <sheetName val="Sheet1"/>
      <sheetName val="Tin1"/>
      <sheetName val="Trim"/>
      <sheetName val="Tin"/>
      <sheetName val="설비UPEH"/>
      <sheetName val="설비효율"/>
      <sheetName val="11"/>
      <sheetName val="GPS_RAW"/>
      <sheetName val="반송"/>
      <sheetName val="변수"/>
      <sheetName val="08.22"/>
      <sheetName val="OLED (T4)"/>
      <sheetName val="OLED (T2)"/>
      <sheetName val="OLED (T3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설계개선"/>
      <sheetName val="상세내역"/>
    </sheetNames>
    <sheetDataSet>
      <sheetData sheetId="0"/>
      <sheetData sheetId="1" refreshError="1"/>
      <sheetData sheetId="2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T7_2 원판 Set-up 일보"/>
      <sheetName val="MAIN"/>
      <sheetName val="반입실적"/>
      <sheetName val="법인세등 (2)"/>
      <sheetName val="송전기본"/>
      <sheetName val="제조 경영"/>
      <sheetName val="98연계표"/>
      <sheetName val="제품별"/>
      <sheetName val=""/>
    </sheetNames>
    <sheetDataSet>
      <sheetData sheetId="0">
        <row r="12">
          <cell r="M12" t="str">
            <v>7F402</v>
          </cell>
        </row>
      </sheetData>
      <sheetData sheetId="1"/>
      <sheetData sheetId="2"/>
      <sheetData sheetId="3"/>
      <sheetData sheetId="4"/>
      <sheetData sheetId="5"/>
      <sheetData sheetId="6">
        <row r="12">
          <cell r="M12" t="str">
            <v>7F402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说明"/>
      <sheetName val="设备成组格式"/>
      <sheetName val="Database(台账)"/>
      <sheetName val="组织架构"/>
      <sheetName val="引用源"/>
    </sheetNames>
    <sheetDataSet>
      <sheetData sheetId="0"/>
      <sheetData sheetId="1"/>
      <sheetData sheetId="2"/>
      <sheetData sheetId="3">
        <row r="3">
          <cell r="A3" t="str">
            <v>自动化中心</v>
          </cell>
        </row>
        <row r="4">
          <cell r="A4" t="str">
            <v>阵列中心</v>
          </cell>
        </row>
        <row r="5">
          <cell r="A5" t="str">
            <v>OLED中心</v>
          </cell>
        </row>
        <row r="6">
          <cell r="A6" t="str">
            <v>品保中心</v>
          </cell>
        </row>
        <row r="7">
          <cell r="A7" t="str">
            <v>整合中心</v>
          </cell>
        </row>
      </sheetData>
      <sheetData sheetId="4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2010년예상"/>
      <sheetName val="Sheet2"/>
      <sheetName val="제조 경영"/>
    </sheetNames>
    <sheetDataSet>
      <sheetData sheetId="0" refreshError="1"/>
      <sheetData sheetId="1" refreshError="1">
        <row r="8">
          <cell r="B8" t="str">
            <v>안종열</v>
          </cell>
          <cell r="C8">
            <v>19890019</v>
          </cell>
          <cell r="D8" t="str">
            <v>남</v>
          </cell>
          <cell r="E8" t="str">
            <v>660910-1808413</v>
          </cell>
          <cell r="F8">
            <v>38139</v>
          </cell>
          <cell r="G8">
            <v>5.8</v>
          </cell>
          <cell r="H8">
            <v>2896850</v>
          </cell>
          <cell r="I8">
            <v>2704970</v>
          </cell>
          <cell r="J8">
            <v>2597020</v>
          </cell>
          <cell r="K8">
            <v>8198840</v>
          </cell>
          <cell r="L8">
            <v>2732946.6666666665</v>
          </cell>
          <cell r="M8">
            <v>1810400</v>
          </cell>
          <cell r="S8">
            <v>1810400</v>
          </cell>
          <cell r="T8">
            <v>603466.66666666663</v>
          </cell>
        </row>
        <row r="9">
          <cell r="B9" t="str">
            <v>김양규</v>
          </cell>
          <cell r="C9">
            <v>19910003</v>
          </cell>
          <cell r="D9" t="str">
            <v>남</v>
          </cell>
          <cell r="E9" t="str">
            <v>700409-1143316</v>
          </cell>
          <cell r="F9">
            <v>39326</v>
          </cell>
          <cell r="G9">
            <v>2.6</v>
          </cell>
          <cell r="H9">
            <v>2202160</v>
          </cell>
          <cell r="I9">
            <v>2251630</v>
          </cell>
          <cell r="J9">
            <v>2492190</v>
          </cell>
          <cell r="K9">
            <v>6945980</v>
          </cell>
          <cell r="L9">
            <v>2315326.6666666665</v>
          </cell>
          <cell r="M9">
            <v>1595640</v>
          </cell>
          <cell r="S9">
            <v>1595640</v>
          </cell>
          <cell r="T9">
            <v>531880</v>
          </cell>
        </row>
        <row r="10">
          <cell r="B10" t="str">
            <v>전병천</v>
          </cell>
          <cell r="C10">
            <v>19950001</v>
          </cell>
          <cell r="D10" t="str">
            <v>남</v>
          </cell>
          <cell r="E10" t="str">
            <v>730904-1539213</v>
          </cell>
          <cell r="F10">
            <v>38473</v>
          </cell>
          <cell r="G10">
            <v>4.9000000000000004</v>
          </cell>
          <cell r="H10">
            <v>2383260</v>
          </cell>
          <cell r="I10">
            <v>2106650</v>
          </cell>
          <cell r="J10">
            <v>2265170</v>
          </cell>
          <cell r="K10">
            <v>6755080</v>
          </cell>
          <cell r="L10">
            <v>2251693.3333333335</v>
          </cell>
          <cell r="M10">
            <v>1445570</v>
          </cell>
          <cell r="S10">
            <v>1445570</v>
          </cell>
          <cell r="T10">
            <v>481856.66666666669</v>
          </cell>
        </row>
        <row r="11">
          <cell r="B11" t="str">
            <v>송철희</v>
          </cell>
          <cell r="C11">
            <v>19990025</v>
          </cell>
          <cell r="D11" t="str">
            <v>남</v>
          </cell>
          <cell r="E11" t="str">
            <v>760105-1468819</v>
          </cell>
          <cell r="F11">
            <v>39661</v>
          </cell>
          <cell r="G11">
            <v>1.7</v>
          </cell>
          <cell r="H11">
            <v>2006380</v>
          </cell>
          <cell r="I11">
            <v>1861550</v>
          </cell>
          <cell r="J11">
            <v>1883970</v>
          </cell>
          <cell r="K11">
            <v>5751900</v>
          </cell>
          <cell r="L11">
            <v>1917300</v>
          </cell>
          <cell r="M11">
            <v>1128000</v>
          </cell>
          <cell r="S11">
            <v>1128000</v>
          </cell>
          <cell r="T11">
            <v>376000</v>
          </cell>
        </row>
        <row r="12">
          <cell r="B12" t="str">
            <v>박찬돈</v>
          </cell>
          <cell r="C12">
            <v>20010014</v>
          </cell>
          <cell r="D12" t="str">
            <v>남</v>
          </cell>
          <cell r="E12" t="str">
            <v>770303-1468916</v>
          </cell>
          <cell r="F12">
            <v>37032</v>
          </cell>
          <cell r="G12">
            <v>8.9</v>
          </cell>
          <cell r="H12">
            <v>1993070</v>
          </cell>
          <cell r="I12">
            <v>1977810</v>
          </cell>
          <cell r="J12">
            <v>2249060</v>
          </cell>
          <cell r="K12">
            <v>6219940</v>
          </cell>
          <cell r="L12">
            <v>2073313.3333333333</v>
          </cell>
          <cell r="M12">
            <v>1169850</v>
          </cell>
          <cell r="S12">
            <v>1169850</v>
          </cell>
          <cell r="T12">
            <v>389950</v>
          </cell>
        </row>
        <row r="13">
          <cell r="B13" t="str">
            <v>우종환</v>
          </cell>
          <cell r="C13">
            <v>20040035</v>
          </cell>
          <cell r="D13" t="str">
            <v>남</v>
          </cell>
          <cell r="E13" t="str">
            <v>790218-1402733</v>
          </cell>
          <cell r="F13">
            <v>38118</v>
          </cell>
          <cell r="G13">
            <v>5.9</v>
          </cell>
          <cell r="H13">
            <v>1723830</v>
          </cell>
          <cell r="I13">
            <v>1716300</v>
          </cell>
          <cell r="J13">
            <v>1629130</v>
          </cell>
          <cell r="K13">
            <v>5069260</v>
          </cell>
          <cell r="L13">
            <v>1689753.3333333333</v>
          </cell>
          <cell r="M13">
            <v>1086520</v>
          </cell>
          <cell r="S13">
            <v>1086520</v>
          </cell>
          <cell r="T13">
            <v>362173.33333333331</v>
          </cell>
        </row>
        <row r="14">
          <cell r="B14" t="str">
            <v>윤명준</v>
          </cell>
          <cell r="C14">
            <v>20040065</v>
          </cell>
          <cell r="D14" t="str">
            <v>남</v>
          </cell>
          <cell r="E14" t="str">
            <v>810103-1124111</v>
          </cell>
          <cell r="F14">
            <v>38278</v>
          </cell>
          <cell r="G14">
            <v>5.5</v>
          </cell>
          <cell r="H14">
            <v>1858720</v>
          </cell>
          <cell r="I14">
            <v>1706720</v>
          </cell>
          <cell r="J14">
            <v>1788020</v>
          </cell>
          <cell r="K14">
            <v>5353460</v>
          </cell>
          <cell r="L14">
            <v>1784486.6666666667</v>
          </cell>
          <cell r="M14">
            <v>642010</v>
          </cell>
          <cell r="S14">
            <v>642010</v>
          </cell>
          <cell r="T14">
            <v>214003.33333333334</v>
          </cell>
        </row>
        <row r="15">
          <cell r="B15" t="str">
            <v>홍태호</v>
          </cell>
          <cell r="C15">
            <v>20040066</v>
          </cell>
          <cell r="D15" t="str">
            <v>남</v>
          </cell>
          <cell r="E15" t="str">
            <v>780422-1260517</v>
          </cell>
          <cell r="F15">
            <v>38278</v>
          </cell>
          <cell r="G15">
            <v>5.5</v>
          </cell>
          <cell r="H15">
            <v>1744770</v>
          </cell>
          <cell r="I15">
            <v>1715640</v>
          </cell>
          <cell r="J15">
            <v>1793070</v>
          </cell>
          <cell r="K15">
            <v>5253480</v>
          </cell>
          <cell r="L15">
            <v>1751160</v>
          </cell>
          <cell r="M15">
            <v>1079680</v>
          </cell>
          <cell r="S15">
            <v>1079680</v>
          </cell>
          <cell r="T15">
            <v>359893.33333333331</v>
          </cell>
        </row>
        <row r="16">
          <cell r="B16" t="str">
            <v>배정철</v>
          </cell>
          <cell r="C16">
            <v>20050034</v>
          </cell>
          <cell r="D16" t="str">
            <v>남</v>
          </cell>
          <cell r="E16" t="str">
            <v>810521-1143114</v>
          </cell>
          <cell r="F16">
            <v>38525</v>
          </cell>
          <cell r="G16">
            <v>4.8</v>
          </cell>
          <cell r="H16">
            <v>1717580</v>
          </cell>
          <cell r="I16">
            <v>1747280</v>
          </cell>
          <cell r="J16">
            <v>2010210</v>
          </cell>
          <cell r="K16">
            <v>5475070</v>
          </cell>
          <cell r="L16">
            <v>1825023.3333333333</v>
          </cell>
          <cell r="M16">
            <v>1069270</v>
          </cell>
          <cell r="S16">
            <v>1069270</v>
          </cell>
          <cell r="T16">
            <v>356423.33333333331</v>
          </cell>
        </row>
        <row r="17">
          <cell r="B17" t="str">
            <v>황성용</v>
          </cell>
          <cell r="C17">
            <v>20060009</v>
          </cell>
          <cell r="D17" t="str">
            <v>남</v>
          </cell>
          <cell r="E17" t="str">
            <v>791223-1491113</v>
          </cell>
          <cell r="F17">
            <v>38770</v>
          </cell>
          <cell r="G17">
            <v>4.0999999999999996</v>
          </cell>
          <cell r="H17">
            <v>1769930</v>
          </cell>
          <cell r="I17">
            <v>2364420</v>
          </cell>
          <cell r="J17">
            <v>1802830</v>
          </cell>
          <cell r="K17">
            <v>5937180</v>
          </cell>
          <cell r="L17">
            <v>1979060</v>
          </cell>
          <cell r="M17">
            <v>1064060</v>
          </cell>
          <cell r="S17">
            <v>1064060</v>
          </cell>
          <cell r="T17">
            <v>354686.66666666669</v>
          </cell>
        </row>
        <row r="18">
          <cell r="B18" t="str">
            <v>유성복</v>
          </cell>
          <cell r="C18">
            <v>20070013</v>
          </cell>
          <cell r="D18" t="str">
            <v>남</v>
          </cell>
          <cell r="E18" t="str">
            <v>810323-1141010</v>
          </cell>
          <cell r="F18">
            <v>39153</v>
          </cell>
          <cell r="G18">
            <v>3.1</v>
          </cell>
          <cell r="H18">
            <v>1779340</v>
          </cell>
          <cell r="I18">
            <v>1672250</v>
          </cell>
          <cell r="J18">
            <v>1614720</v>
          </cell>
          <cell r="K18">
            <v>5066310</v>
          </cell>
          <cell r="L18">
            <v>1688770</v>
          </cell>
          <cell r="M18">
            <v>1046480</v>
          </cell>
          <cell r="S18">
            <v>1046480</v>
          </cell>
          <cell r="T18">
            <v>348826.66666666669</v>
          </cell>
        </row>
        <row r="19">
          <cell r="B19" t="str">
            <v>박제준</v>
          </cell>
          <cell r="C19">
            <v>20070040</v>
          </cell>
          <cell r="D19" t="str">
            <v>남</v>
          </cell>
          <cell r="E19" t="str">
            <v>840517-1253519</v>
          </cell>
          <cell r="F19">
            <v>39315</v>
          </cell>
          <cell r="G19">
            <v>2.6</v>
          </cell>
          <cell r="H19">
            <v>1708630</v>
          </cell>
          <cell r="I19">
            <v>1473420</v>
          </cell>
          <cell r="J19">
            <v>1578650</v>
          </cell>
          <cell r="K19">
            <v>4760700</v>
          </cell>
          <cell r="L19">
            <v>1586900</v>
          </cell>
          <cell r="M19">
            <v>647970</v>
          </cell>
          <cell r="S19">
            <v>647970</v>
          </cell>
          <cell r="T19">
            <v>215990</v>
          </cell>
        </row>
        <row r="20">
          <cell r="B20" t="str">
            <v>김시연</v>
          </cell>
          <cell r="C20">
            <v>20080014</v>
          </cell>
          <cell r="D20" t="str">
            <v>남</v>
          </cell>
          <cell r="E20" t="str">
            <v>820505-1243130</v>
          </cell>
          <cell r="F20">
            <v>39524</v>
          </cell>
          <cell r="G20">
            <v>2</v>
          </cell>
          <cell r="H20">
            <v>1516560</v>
          </cell>
          <cell r="I20">
            <v>1483940</v>
          </cell>
          <cell r="J20">
            <v>1477020</v>
          </cell>
          <cell r="K20">
            <v>4477520</v>
          </cell>
          <cell r="L20">
            <v>1492506.6666666667</v>
          </cell>
          <cell r="M20">
            <v>108290</v>
          </cell>
          <cell r="S20">
            <v>108290</v>
          </cell>
          <cell r="T20">
            <v>36096.666666666664</v>
          </cell>
        </row>
        <row r="21">
          <cell r="B21" t="str">
            <v>가형근</v>
          </cell>
          <cell r="C21">
            <v>20080015</v>
          </cell>
          <cell r="D21" t="str">
            <v>남</v>
          </cell>
          <cell r="E21" t="str">
            <v>821110-1074919</v>
          </cell>
          <cell r="F21">
            <v>39524</v>
          </cell>
          <cell r="G21">
            <v>2</v>
          </cell>
          <cell r="H21">
            <v>1561790</v>
          </cell>
          <cell r="I21">
            <v>1576420</v>
          </cell>
          <cell r="J21">
            <v>1805120</v>
          </cell>
          <cell r="K21">
            <v>4943330</v>
          </cell>
          <cell r="L21">
            <v>1647776.6666666667</v>
          </cell>
          <cell r="M21">
            <v>112680</v>
          </cell>
          <cell r="S21">
            <v>112680</v>
          </cell>
          <cell r="T21">
            <v>37560</v>
          </cell>
        </row>
        <row r="22">
          <cell r="B22" t="str">
            <v>이찬복</v>
          </cell>
          <cell r="C22">
            <v>20080102</v>
          </cell>
          <cell r="D22" t="str">
            <v>남</v>
          </cell>
          <cell r="E22" t="str">
            <v>830121-1144211</v>
          </cell>
          <cell r="F22">
            <v>39741</v>
          </cell>
          <cell r="G22">
            <v>1.4</v>
          </cell>
          <cell r="H22">
            <v>1396160</v>
          </cell>
          <cell r="I22">
            <v>1412170</v>
          </cell>
          <cell r="J22">
            <v>1374550</v>
          </cell>
          <cell r="K22">
            <v>4182880</v>
          </cell>
          <cell r="L22">
            <v>1394293.3333333333</v>
          </cell>
          <cell r="M22" t="e">
            <v>#N/A</v>
          </cell>
          <cell r="S22" t="e">
            <v>#N/A</v>
          </cell>
          <cell r="T22" t="e">
            <v>#N/A</v>
          </cell>
        </row>
        <row r="23">
          <cell r="B23" t="str">
            <v>강재 계</v>
          </cell>
          <cell r="C23">
            <v>15</v>
          </cell>
          <cell r="H23">
            <v>28259030</v>
          </cell>
          <cell r="I23">
            <v>27771170</v>
          </cell>
          <cell r="J23">
            <v>28360730</v>
          </cell>
          <cell r="K23">
            <v>84390930</v>
          </cell>
          <cell r="L23">
            <v>28130310</v>
          </cell>
          <cell r="M23" t="e">
            <v>#N/A</v>
          </cell>
          <cell r="S23" t="e">
            <v>#N/A</v>
          </cell>
          <cell r="T23" t="e">
            <v>#N/A</v>
          </cell>
        </row>
        <row r="24">
          <cell r="B24" t="str">
            <v>박한경</v>
          </cell>
          <cell r="C24">
            <v>19890013</v>
          </cell>
          <cell r="D24" t="str">
            <v>남</v>
          </cell>
          <cell r="E24" t="str">
            <v>660122-1357512</v>
          </cell>
          <cell r="F24">
            <v>38504</v>
          </cell>
          <cell r="G24">
            <v>4.8</v>
          </cell>
          <cell r="H24">
            <v>3044050</v>
          </cell>
          <cell r="I24">
            <v>2840930</v>
          </cell>
          <cell r="J24">
            <v>2700950</v>
          </cell>
          <cell r="K24">
            <v>8585930</v>
          </cell>
          <cell r="L24">
            <v>2861976.6666666665</v>
          </cell>
          <cell r="M24">
            <v>1980030</v>
          </cell>
          <cell r="S24">
            <v>1980030</v>
          </cell>
          <cell r="T24">
            <v>660010</v>
          </cell>
        </row>
        <row r="25">
          <cell r="B25" t="str">
            <v>권영록</v>
          </cell>
          <cell r="C25">
            <v>19890017</v>
          </cell>
          <cell r="D25" t="str">
            <v>남</v>
          </cell>
          <cell r="E25" t="str">
            <v>651020-1255421</v>
          </cell>
          <cell r="F25">
            <v>39326</v>
          </cell>
          <cell r="G25">
            <v>2.6</v>
          </cell>
          <cell r="H25">
            <v>2460350</v>
          </cell>
          <cell r="I25">
            <v>2656970</v>
          </cell>
          <cell r="J25">
            <v>2605220</v>
          </cell>
          <cell r="K25">
            <v>7722540</v>
          </cell>
          <cell r="L25">
            <v>2574180</v>
          </cell>
          <cell r="M25">
            <v>1827170</v>
          </cell>
          <cell r="S25">
            <v>1827170</v>
          </cell>
          <cell r="T25">
            <v>609056.66666666663</v>
          </cell>
        </row>
        <row r="26">
          <cell r="B26" t="str">
            <v>김영섭</v>
          </cell>
          <cell r="C26">
            <v>19890002</v>
          </cell>
          <cell r="D26" t="str">
            <v>남</v>
          </cell>
          <cell r="E26" t="str">
            <v>650526-1392518</v>
          </cell>
          <cell r="F26">
            <v>39326</v>
          </cell>
          <cell r="G26">
            <v>2.6</v>
          </cell>
          <cell r="H26">
            <v>4356040</v>
          </cell>
          <cell r="I26">
            <v>2606020</v>
          </cell>
          <cell r="J26">
            <v>2599070</v>
          </cell>
          <cell r="K26">
            <v>9561130</v>
          </cell>
          <cell r="L26">
            <v>3187043.3333333335</v>
          </cell>
          <cell r="M26">
            <v>1841390</v>
          </cell>
          <cell r="S26">
            <v>1841390</v>
          </cell>
          <cell r="T26">
            <v>613796.66666666663</v>
          </cell>
        </row>
        <row r="27">
          <cell r="B27" t="str">
            <v>김창대</v>
          </cell>
          <cell r="C27">
            <v>19890018</v>
          </cell>
          <cell r="D27" t="str">
            <v>남</v>
          </cell>
          <cell r="E27" t="str">
            <v>660318-1148612</v>
          </cell>
          <cell r="F27">
            <v>39326</v>
          </cell>
          <cell r="G27">
            <v>2.6</v>
          </cell>
          <cell r="H27">
            <v>2512450</v>
          </cell>
          <cell r="I27">
            <v>2325500</v>
          </cell>
          <cell r="J27">
            <v>2278790</v>
          </cell>
          <cell r="K27">
            <v>7116740</v>
          </cell>
          <cell r="L27">
            <v>2372246.6666666665</v>
          </cell>
          <cell r="M27">
            <v>1613720</v>
          </cell>
          <cell r="S27">
            <v>1613720</v>
          </cell>
          <cell r="T27">
            <v>537906.66666666663</v>
          </cell>
        </row>
        <row r="28">
          <cell r="B28" t="str">
            <v>임재현</v>
          </cell>
          <cell r="C28">
            <v>19990016</v>
          </cell>
          <cell r="D28" t="str">
            <v>남</v>
          </cell>
          <cell r="E28" t="str">
            <v>700822-1324017</v>
          </cell>
          <cell r="F28">
            <v>39326</v>
          </cell>
          <cell r="G28">
            <v>2.6</v>
          </cell>
          <cell r="H28">
            <v>2247980</v>
          </cell>
          <cell r="I28">
            <v>2352500</v>
          </cell>
          <cell r="J28">
            <v>2390510</v>
          </cell>
          <cell r="K28">
            <v>6990990</v>
          </cell>
          <cell r="L28">
            <v>2330330</v>
          </cell>
          <cell r="M28">
            <v>1512170</v>
          </cell>
          <cell r="S28">
            <v>1512170</v>
          </cell>
          <cell r="T28">
            <v>504056.66666666669</v>
          </cell>
        </row>
        <row r="29">
          <cell r="B29" t="str">
            <v>김용기</v>
          </cell>
          <cell r="C29">
            <v>19940003</v>
          </cell>
          <cell r="D29" t="str">
            <v>남</v>
          </cell>
          <cell r="E29" t="str">
            <v>720202-1155712</v>
          </cell>
          <cell r="F29">
            <v>38749</v>
          </cell>
          <cell r="G29">
            <v>4.2</v>
          </cell>
          <cell r="H29">
            <v>2489280</v>
          </cell>
          <cell r="I29">
            <v>2315990</v>
          </cell>
          <cell r="J29">
            <v>2308840</v>
          </cell>
          <cell r="K29">
            <v>7114110</v>
          </cell>
          <cell r="L29">
            <v>2371370</v>
          </cell>
          <cell r="M29">
            <v>1451030</v>
          </cell>
          <cell r="S29">
            <v>1451030</v>
          </cell>
          <cell r="T29">
            <v>483676.66666666669</v>
          </cell>
        </row>
        <row r="30">
          <cell r="B30" t="str">
            <v>변민찬</v>
          </cell>
          <cell r="C30">
            <v>19940002</v>
          </cell>
          <cell r="D30" t="str">
            <v>남</v>
          </cell>
          <cell r="E30" t="str">
            <v>681222-1167924</v>
          </cell>
          <cell r="F30">
            <v>39326</v>
          </cell>
          <cell r="G30">
            <v>2.6</v>
          </cell>
          <cell r="H30">
            <v>2283460</v>
          </cell>
          <cell r="I30">
            <v>3771210</v>
          </cell>
          <cell r="J30">
            <v>2395260</v>
          </cell>
          <cell r="K30">
            <v>8449930</v>
          </cell>
          <cell r="L30">
            <v>2816643.3333333335</v>
          </cell>
          <cell r="M30">
            <v>1444990</v>
          </cell>
          <cell r="S30">
            <v>1444990</v>
          </cell>
          <cell r="T30">
            <v>481663.33333333331</v>
          </cell>
        </row>
        <row r="31">
          <cell r="B31" t="str">
            <v>임윤호</v>
          </cell>
          <cell r="C31">
            <v>19930002</v>
          </cell>
          <cell r="D31" t="str">
            <v>남</v>
          </cell>
          <cell r="E31" t="str">
            <v>710512-1800316</v>
          </cell>
          <cell r="F31">
            <v>37926</v>
          </cell>
          <cell r="G31">
            <v>6.4</v>
          </cell>
          <cell r="H31">
            <v>2269540</v>
          </cell>
          <cell r="I31">
            <v>2026500</v>
          </cell>
          <cell r="J31">
            <v>2505190</v>
          </cell>
          <cell r="K31">
            <v>6801230</v>
          </cell>
          <cell r="L31">
            <v>2267076.6666666665</v>
          </cell>
          <cell r="M31">
            <v>1391450</v>
          </cell>
          <cell r="S31">
            <v>1391450</v>
          </cell>
          <cell r="T31">
            <v>463816.66666666669</v>
          </cell>
        </row>
        <row r="32">
          <cell r="B32" t="str">
            <v>한재민</v>
          </cell>
          <cell r="C32">
            <v>19950003</v>
          </cell>
          <cell r="D32" t="str">
            <v>남</v>
          </cell>
          <cell r="E32" t="str">
            <v>740918-1148811</v>
          </cell>
          <cell r="F32">
            <v>39326</v>
          </cell>
          <cell r="G32">
            <v>2.6</v>
          </cell>
          <cell r="H32">
            <v>2268680</v>
          </cell>
          <cell r="I32">
            <v>2117730</v>
          </cell>
          <cell r="J32">
            <v>1972840</v>
          </cell>
          <cell r="K32">
            <v>6359250</v>
          </cell>
          <cell r="L32">
            <v>2119750</v>
          </cell>
          <cell r="M32">
            <v>1270750</v>
          </cell>
          <cell r="S32">
            <v>1270750</v>
          </cell>
          <cell r="T32">
            <v>423583.33333333331</v>
          </cell>
        </row>
        <row r="33">
          <cell r="B33" t="str">
            <v>신경철</v>
          </cell>
          <cell r="C33">
            <v>19970010</v>
          </cell>
          <cell r="D33" t="str">
            <v>남</v>
          </cell>
          <cell r="E33" t="str">
            <v>730505-1140936</v>
          </cell>
          <cell r="F33">
            <v>37653</v>
          </cell>
          <cell r="G33">
            <v>7.2</v>
          </cell>
          <cell r="H33">
            <v>2297490</v>
          </cell>
          <cell r="I33">
            <v>2266150</v>
          </cell>
          <cell r="J33">
            <v>1978950</v>
          </cell>
          <cell r="K33">
            <v>6542590</v>
          </cell>
          <cell r="L33">
            <v>2180863.3333333335</v>
          </cell>
          <cell r="M33">
            <v>1292890</v>
          </cell>
          <cell r="S33">
            <v>1292890</v>
          </cell>
          <cell r="T33">
            <v>430963.33333333331</v>
          </cell>
        </row>
        <row r="34">
          <cell r="B34" t="str">
            <v>김무환</v>
          </cell>
          <cell r="C34">
            <v>19970014</v>
          </cell>
          <cell r="D34" t="str">
            <v>남</v>
          </cell>
          <cell r="E34" t="str">
            <v>721106-1476514</v>
          </cell>
          <cell r="F34">
            <v>39326</v>
          </cell>
          <cell r="G34">
            <v>2.6</v>
          </cell>
          <cell r="H34">
            <v>2086670</v>
          </cell>
          <cell r="I34">
            <v>2126760</v>
          </cell>
          <cell r="J34">
            <v>2306030</v>
          </cell>
          <cell r="K34">
            <v>6519460</v>
          </cell>
          <cell r="L34">
            <v>2173153.3333333335</v>
          </cell>
          <cell r="M34">
            <v>1300370</v>
          </cell>
          <cell r="S34">
            <v>1300370</v>
          </cell>
          <cell r="T34">
            <v>433456.66666666669</v>
          </cell>
        </row>
        <row r="35">
          <cell r="B35" t="str">
            <v>손창락</v>
          </cell>
          <cell r="C35">
            <v>19980009</v>
          </cell>
          <cell r="D35" t="str">
            <v>남</v>
          </cell>
          <cell r="E35" t="str">
            <v>750117-1268211</v>
          </cell>
          <cell r="F35">
            <v>39326</v>
          </cell>
          <cell r="G35">
            <v>2.6</v>
          </cell>
          <cell r="H35">
            <v>2082020</v>
          </cell>
          <cell r="I35">
            <v>2138650</v>
          </cell>
          <cell r="J35">
            <v>3040740</v>
          </cell>
          <cell r="K35">
            <v>7261410</v>
          </cell>
          <cell r="L35">
            <v>2420470</v>
          </cell>
          <cell r="M35">
            <v>1230060</v>
          </cell>
          <cell r="S35">
            <v>1230060</v>
          </cell>
          <cell r="T35">
            <v>410020</v>
          </cell>
        </row>
        <row r="36">
          <cell r="B36" t="str">
            <v>김은기</v>
          </cell>
          <cell r="C36">
            <v>19990007</v>
          </cell>
          <cell r="D36" t="str">
            <v>남</v>
          </cell>
          <cell r="E36" t="str">
            <v>740302-1141026</v>
          </cell>
          <cell r="F36">
            <v>36213</v>
          </cell>
          <cell r="G36">
            <v>11.1</v>
          </cell>
          <cell r="H36">
            <v>2008760</v>
          </cell>
          <cell r="I36">
            <v>2643190</v>
          </cell>
          <cell r="J36">
            <v>1783650</v>
          </cell>
          <cell r="K36">
            <v>6435600</v>
          </cell>
          <cell r="L36">
            <v>2145200</v>
          </cell>
          <cell r="M36">
            <v>1051270</v>
          </cell>
          <cell r="S36">
            <v>1051270</v>
          </cell>
          <cell r="T36">
            <v>350423.33333333331</v>
          </cell>
        </row>
        <row r="37">
          <cell r="B37" t="str">
            <v>장남신</v>
          </cell>
          <cell r="C37">
            <v>20010002</v>
          </cell>
          <cell r="D37" t="str">
            <v>남</v>
          </cell>
          <cell r="E37" t="str">
            <v>761227-1392517</v>
          </cell>
          <cell r="F37">
            <v>36941</v>
          </cell>
          <cell r="G37">
            <v>9.1</v>
          </cell>
          <cell r="H37">
            <v>2042930</v>
          </cell>
          <cell r="I37">
            <v>2690940</v>
          </cell>
          <cell r="J37">
            <v>1773000</v>
          </cell>
          <cell r="K37">
            <v>6506870</v>
          </cell>
          <cell r="L37">
            <v>2168956.6666666665</v>
          </cell>
          <cell r="M37">
            <v>1161060</v>
          </cell>
          <cell r="S37">
            <v>1161060</v>
          </cell>
          <cell r="T37">
            <v>387020</v>
          </cell>
        </row>
        <row r="38">
          <cell r="B38" t="str">
            <v>이승춘</v>
          </cell>
          <cell r="C38">
            <v>20010010</v>
          </cell>
          <cell r="D38" t="str">
            <v>남</v>
          </cell>
          <cell r="E38" t="str">
            <v>760221-1324020</v>
          </cell>
          <cell r="F38">
            <v>37013</v>
          </cell>
          <cell r="G38">
            <v>8.9</v>
          </cell>
          <cell r="H38">
            <v>1768390</v>
          </cell>
          <cell r="I38">
            <v>1697960</v>
          </cell>
          <cell r="J38">
            <v>1946090</v>
          </cell>
          <cell r="K38">
            <v>5412440</v>
          </cell>
          <cell r="L38">
            <v>1804146.6666666667</v>
          </cell>
          <cell r="M38">
            <v>1044600</v>
          </cell>
          <cell r="S38">
            <v>1044600</v>
          </cell>
          <cell r="T38">
            <v>348200</v>
          </cell>
        </row>
        <row r="39">
          <cell r="B39" t="str">
            <v>윤현상</v>
          </cell>
          <cell r="C39">
            <v>20010030</v>
          </cell>
          <cell r="D39" t="str">
            <v>남</v>
          </cell>
          <cell r="E39" t="str">
            <v>790210-1231124</v>
          </cell>
          <cell r="F39">
            <v>37116</v>
          </cell>
          <cell r="G39">
            <v>8.6</v>
          </cell>
          <cell r="H39">
            <v>1785450</v>
          </cell>
          <cell r="I39">
            <v>1584840</v>
          </cell>
          <cell r="J39">
            <v>1541310</v>
          </cell>
          <cell r="K39">
            <v>4911600</v>
          </cell>
          <cell r="L39">
            <v>1637200</v>
          </cell>
          <cell r="M39">
            <v>1103770</v>
          </cell>
          <cell r="S39">
            <v>1103770</v>
          </cell>
          <cell r="T39">
            <v>367923.33333333331</v>
          </cell>
        </row>
        <row r="40">
          <cell r="B40" t="str">
            <v>문현수</v>
          </cell>
          <cell r="C40">
            <v>20010036</v>
          </cell>
          <cell r="D40" t="str">
            <v>남</v>
          </cell>
          <cell r="E40" t="str">
            <v>770612-1810719</v>
          </cell>
          <cell r="F40">
            <v>37159</v>
          </cell>
          <cell r="G40">
            <v>8.5</v>
          </cell>
          <cell r="H40">
            <v>2007290</v>
          </cell>
          <cell r="I40">
            <v>1843210</v>
          </cell>
          <cell r="J40">
            <v>1828270</v>
          </cell>
          <cell r="K40">
            <v>5678770</v>
          </cell>
          <cell r="L40">
            <v>1892923.3333333333</v>
          </cell>
          <cell r="M40">
            <v>1126560</v>
          </cell>
          <cell r="S40">
            <v>1126560</v>
          </cell>
          <cell r="T40">
            <v>375520</v>
          </cell>
        </row>
        <row r="41">
          <cell r="B41" t="str">
            <v>천경호</v>
          </cell>
          <cell r="C41">
            <v>20010042</v>
          </cell>
          <cell r="D41" t="str">
            <v>남</v>
          </cell>
          <cell r="E41" t="str">
            <v>770630-1773314</v>
          </cell>
          <cell r="F41">
            <v>39114</v>
          </cell>
          <cell r="G41">
            <v>3.2</v>
          </cell>
          <cell r="H41">
            <v>1812380</v>
          </cell>
          <cell r="I41">
            <v>1911640</v>
          </cell>
          <cell r="J41">
            <v>1833020</v>
          </cell>
          <cell r="K41">
            <v>5557040</v>
          </cell>
          <cell r="L41">
            <v>1852346.6666666667</v>
          </cell>
          <cell r="M41">
            <v>1117120</v>
          </cell>
          <cell r="S41">
            <v>1117120</v>
          </cell>
          <cell r="T41">
            <v>372373.33333333331</v>
          </cell>
        </row>
        <row r="42">
          <cell r="B42" t="str">
            <v>김영환</v>
          </cell>
          <cell r="C42">
            <v>20010043</v>
          </cell>
          <cell r="D42" t="str">
            <v>남</v>
          </cell>
          <cell r="E42" t="str">
            <v>790406-1067127</v>
          </cell>
          <cell r="F42">
            <v>37214</v>
          </cell>
          <cell r="G42">
            <v>8.4</v>
          </cell>
          <cell r="H42">
            <v>1743140</v>
          </cell>
          <cell r="I42">
            <v>1734840</v>
          </cell>
          <cell r="J42">
            <v>1805520</v>
          </cell>
          <cell r="K42">
            <v>5283500</v>
          </cell>
          <cell r="L42">
            <v>1761166.6666666667</v>
          </cell>
          <cell r="M42">
            <v>1018800</v>
          </cell>
          <cell r="S42">
            <v>1018800</v>
          </cell>
          <cell r="T42">
            <v>339600</v>
          </cell>
        </row>
        <row r="43">
          <cell r="B43" t="str">
            <v>송주석</v>
          </cell>
          <cell r="C43">
            <v>20020010</v>
          </cell>
          <cell r="D43" t="str">
            <v>남</v>
          </cell>
          <cell r="E43" t="str">
            <v>770112-1149521</v>
          </cell>
          <cell r="F43">
            <v>39661</v>
          </cell>
          <cell r="G43">
            <v>1.7</v>
          </cell>
          <cell r="H43">
            <v>1835830</v>
          </cell>
          <cell r="I43">
            <v>1889250</v>
          </cell>
          <cell r="J43">
            <v>1965190</v>
          </cell>
          <cell r="K43">
            <v>5690270</v>
          </cell>
          <cell r="L43">
            <v>1896756.6666666667</v>
          </cell>
          <cell r="M43">
            <v>1122320</v>
          </cell>
          <cell r="S43">
            <v>1122320</v>
          </cell>
          <cell r="T43">
            <v>374106.66666666669</v>
          </cell>
        </row>
        <row r="44">
          <cell r="B44" t="str">
            <v>김진석</v>
          </cell>
          <cell r="C44">
            <v>20020048</v>
          </cell>
          <cell r="D44" t="str">
            <v>남</v>
          </cell>
          <cell r="E44" t="str">
            <v>791102-1183031</v>
          </cell>
          <cell r="F44">
            <v>37533</v>
          </cell>
          <cell r="G44">
            <v>7.5</v>
          </cell>
          <cell r="H44">
            <v>1717020</v>
          </cell>
          <cell r="I44">
            <v>1851850</v>
          </cell>
          <cell r="J44">
            <v>1883860</v>
          </cell>
          <cell r="K44">
            <v>5452730</v>
          </cell>
          <cell r="L44">
            <v>1817576.6666666667</v>
          </cell>
          <cell r="M44">
            <v>979510</v>
          </cell>
          <cell r="S44">
            <v>979510</v>
          </cell>
          <cell r="T44">
            <v>326503.33333333331</v>
          </cell>
        </row>
        <row r="45">
          <cell r="B45" t="str">
            <v>이광호</v>
          </cell>
          <cell r="C45">
            <v>20030011</v>
          </cell>
          <cell r="D45" t="str">
            <v>남</v>
          </cell>
          <cell r="E45" t="str">
            <v>780304-1148317</v>
          </cell>
          <cell r="F45">
            <v>37720</v>
          </cell>
          <cell r="G45">
            <v>7</v>
          </cell>
          <cell r="H45">
            <v>1763130</v>
          </cell>
          <cell r="I45">
            <v>1677500</v>
          </cell>
          <cell r="J45">
            <v>1640890</v>
          </cell>
          <cell r="K45">
            <v>5081520</v>
          </cell>
          <cell r="L45">
            <v>1693840</v>
          </cell>
          <cell r="M45">
            <v>1105400</v>
          </cell>
          <cell r="S45">
            <v>1105400</v>
          </cell>
          <cell r="T45">
            <v>368466.66666666669</v>
          </cell>
        </row>
        <row r="46">
          <cell r="B46" t="str">
            <v>황호선</v>
          </cell>
          <cell r="C46">
            <v>20030012</v>
          </cell>
          <cell r="D46" t="str">
            <v>남</v>
          </cell>
          <cell r="E46" t="str">
            <v>790225-1148311</v>
          </cell>
          <cell r="F46">
            <v>37720</v>
          </cell>
          <cell r="G46">
            <v>7</v>
          </cell>
          <cell r="H46">
            <v>1655640</v>
          </cell>
          <cell r="I46">
            <v>1398550</v>
          </cell>
          <cell r="J46">
            <v>1831950</v>
          </cell>
          <cell r="K46">
            <v>4886140</v>
          </cell>
          <cell r="L46">
            <v>1628713.3333333333</v>
          </cell>
          <cell r="M46">
            <v>1103450</v>
          </cell>
          <cell r="S46">
            <v>1103450</v>
          </cell>
          <cell r="T46">
            <v>367816.66666666669</v>
          </cell>
        </row>
        <row r="47">
          <cell r="B47" t="str">
            <v>정찬배</v>
          </cell>
          <cell r="C47">
            <v>20030035</v>
          </cell>
          <cell r="D47" t="str">
            <v>남</v>
          </cell>
          <cell r="E47" t="str">
            <v>770611-1255916</v>
          </cell>
          <cell r="F47">
            <v>37851</v>
          </cell>
          <cell r="G47">
            <v>6.6</v>
          </cell>
          <cell r="H47">
            <v>2037580</v>
          </cell>
          <cell r="I47">
            <v>1985180</v>
          </cell>
          <cell r="J47">
            <v>1749590</v>
          </cell>
          <cell r="K47">
            <v>5772350</v>
          </cell>
          <cell r="L47">
            <v>1924116.6666666667</v>
          </cell>
          <cell r="M47">
            <v>1195240</v>
          </cell>
          <cell r="S47">
            <v>1195240</v>
          </cell>
          <cell r="T47">
            <v>398413.33333333331</v>
          </cell>
        </row>
        <row r="48">
          <cell r="B48" t="str">
            <v>박정준</v>
          </cell>
          <cell r="C48">
            <v>20040043</v>
          </cell>
          <cell r="D48" t="str">
            <v>남</v>
          </cell>
          <cell r="E48" t="str">
            <v>780422-1057222</v>
          </cell>
          <cell r="F48">
            <v>38146</v>
          </cell>
          <cell r="G48">
            <v>5.8</v>
          </cell>
          <cell r="H48">
            <v>1858710</v>
          </cell>
          <cell r="I48">
            <v>1737000</v>
          </cell>
          <cell r="J48">
            <v>1756530</v>
          </cell>
          <cell r="K48">
            <v>5352240</v>
          </cell>
          <cell r="L48">
            <v>1784080</v>
          </cell>
          <cell r="M48">
            <v>1002300</v>
          </cell>
          <cell r="S48">
            <v>1002300</v>
          </cell>
          <cell r="T48">
            <v>334100</v>
          </cell>
        </row>
        <row r="49">
          <cell r="B49" t="str">
            <v>김재윤</v>
          </cell>
          <cell r="C49">
            <v>20040045</v>
          </cell>
          <cell r="D49" t="str">
            <v>남</v>
          </cell>
          <cell r="E49" t="str">
            <v>800621-1047013</v>
          </cell>
          <cell r="F49">
            <v>39326</v>
          </cell>
          <cell r="G49">
            <v>2.6</v>
          </cell>
          <cell r="H49">
            <v>1741280</v>
          </cell>
          <cell r="I49">
            <v>1689440</v>
          </cell>
          <cell r="J49">
            <v>1856610</v>
          </cell>
          <cell r="K49">
            <v>5287330</v>
          </cell>
          <cell r="L49">
            <v>1762443.3333333333</v>
          </cell>
          <cell r="M49">
            <v>998400</v>
          </cell>
          <cell r="S49">
            <v>998400</v>
          </cell>
          <cell r="T49">
            <v>332800</v>
          </cell>
        </row>
        <row r="50">
          <cell r="B50" t="str">
            <v>장현욱</v>
          </cell>
          <cell r="C50">
            <v>20040062</v>
          </cell>
          <cell r="D50" t="str">
            <v>남</v>
          </cell>
          <cell r="E50" t="str">
            <v>810108-1052812</v>
          </cell>
          <cell r="F50">
            <v>38261</v>
          </cell>
          <cell r="G50">
            <v>5.5</v>
          </cell>
          <cell r="H50">
            <v>1272860</v>
          </cell>
          <cell r="I50">
            <v>1123600</v>
          </cell>
          <cell r="J50">
            <v>1270430</v>
          </cell>
          <cell r="K50">
            <v>3666890</v>
          </cell>
          <cell r="L50">
            <v>1222296.6666666667</v>
          </cell>
          <cell r="M50">
            <v>958550</v>
          </cell>
          <cell r="S50">
            <v>958550</v>
          </cell>
          <cell r="T50">
            <v>319516.66666666669</v>
          </cell>
        </row>
        <row r="51">
          <cell r="B51" t="str">
            <v>이정훈</v>
          </cell>
          <cell r="C51">
            <v>20040068</v>
          </cell>
          <cell r="D51" t="str">
            <v>남</v>
          </cell>
          <cell r="E51" t="str">
            <v>801210-1048210</v>
          </cell>
          <cell r="F51">
            <v>38292</v>
          </cell>
          <cell r="G51">
            <v>5.4</v>
          </cell>
          <cell r="H51">
            <v>1883910</v>
          </cell>
          <cell r="I51">
            <v>1760710</v>
          </cell>
          <cell r="J51">
            <v>1734110</v>
          </cell>
          <cell r="K51">
            <v>5378730</v>
          </cell>
          <cell r="L51">
            <v>1792910</v>
          </cell>
          <cell r="M51">
            <v>1070570</v>
          </cell>
          <cell r="S51">
            <v>1070570</v>
          </cell>
          <cell r="T51">
            <v>356856.66666666669</v>
          </cell>
        </row>
        <row r="52">
          <cell r="B52" t="str">
            <v>김남도</v>
          </cell>
          <cell r="C52">
            <v>20050001</v>
          </cell>
          <cell r="D52" t="str">
            <v>남</v>
          </cell>
          <cell r="E52" t="str">
            <v>800414-1300619</v>
          </cell>
          <cell r="F52">
            <v>38355</v>
          </cell>
          <cell r="G52">
            <v>5.2</v>
          </cell>
          <cell r="H52">
            <v>2428460</v>
          </cell>
          <cell r="I52">
            <v>1817110</v>
          </cell>
          <cell r="J52">
            <v>1766860</v>
          </cell>
          <cell r="K52">
            <v>6012430</v>
          </cell>
          <cell r="L52">
            <v>2004143.3333333333</v>
          </cell>
          <cell r="M52">
            <v>1094660</v>
          </cell>
          <cell r="S52">
            <v>1094660</v>
          </cell>
          <cell r="T52">
            <v>364886.66666666669</v>
          </cell>
        </row>
        <row r="53">
          <cell r="B53" t="str">
            <v>손현호</v>
          </cell>
          <cell r="C53">
            <v>20060010</v>
          </cell>
          <cell r="D53" t="str">
            <v>남</v>
          </cell>
          <cell r="E53" t="str">
            <v>800215-1149712</v>
          </cell>
          <cell r="F53">
            <v>38778</v>
          </cell>
          <cell r="G53">
            <v>4.0999999999999996</v>
          </cell>
          <cell r="H53">
            <v>1650730</v>
          </cell>
          <cell r="I53">
            <v>1698930</v>
          </cell>
          <cell r="J53">
            <v>1568830</v>
          </cell>
          <cell r="K53">
            <v>4918490</v>
          </cell>
          <cell r="L53">
            <v>1639496.6666666667</v>
          </cell>
          <cell r="M53">
            <v>977400</v>
          </cell>
          <cell r="S53">
            <v>977400</v>
          </cell>
          <cell r="T53">
            <v>325800</v>
          </cell>
        </row>
        <row r="54">
          <cell r="B54" t="str">
            <v>송재영</v>
          </cell>
          <cell r="C54">
            <v>20060019</v>
          </cell>
          <cell r="D54" t="str">
            <v>남</v>
          </cell>
          <cell r="E54" t="str">
            <v>800515-1154940</v>
          </cell>
          <cell r="F54">
            <v>38840</v>
          </cell>
          <cell r="G54">
            <v>3.9</v>
          </cell>
          <cell r="H54">
            <v>1615580</v>
          </cell>
          <cell r="I54">
            <v>1541270</v>
          </cell>
          <cell r="J54">
            <v>1757200</v>
          </cell>
          <cell r="K54">
            <v>4914050</v>
          </cell>
          <cell r="L54">
            <v>1638016.6666666667</v>
          </cell>
          <cell r="M54">
            <v>1057880</v>
          </cell>
          <cell r="S54">
            <v>1057880</v>
          </cell>
          <cell r="T54">
            <v>352626.66666666669</v>
          </cell>
        </row>
        <row r="55">
          <cell r="B55" t="str">
            <v>김규호</v>
          </cell>
          <cell r="C55">
            <v>20060023</v>
          </cell>
          <cell r="D55" t="str">
            <v>남</v>
          </cell>
          <cell r="E55" t="str">
            <v>811219-1473910</v>
          </cell>
          <cell r="F55">
            <v>38859</v>
          </cell>
          <cell r="G55">
            <v>3.9</v>
          </cell>
          <cell r="H55">
            <v>1741050</v>
          </cell>
          <cell r="I55">
            <v>1665740</v>
          </cell>
          <cell r="J55">
            <v>1468660</v>
          </cell>
          <cell r="K55">
            <v>4875450</v>
          </cell>
          <cell r="L55">
            <v>1625150</v>
          </cell>
          <cell r="M55">
            <v>1065690</v>
          </cell>
          <cell r="S55">
            <v>1065690</v>
          </cell>
          <cell r="T55">
            <v>355230</v>
          </cell>
        </row>
        <row r="56">
          <cell r="B56" t="str">
            <v>임동학</v>
          </cell>
          <cell r="C56">
            <v>20070014</v>
          </cell>
          <cell r="D56" t="str">
            <v>남</v>
          </cell>
          <cell r="E56" t="str">
            <v>780202-1450918</v>
          </cell>
          <cell r="F56">
            <v>39154</v>
          </cell>
          <cell r="G56">
            <v>3.1</v>
          </cell>
          <cell r="H56">
            <v>1675750</v>
          </cell>
          <cell r="I56">
            <v>1495100</v>
          </cell>
          <cell r="J56">
            <v>1487510</v>
          </cell>
          <cell r="K56">
            <v>4658360</v>
          </cell>
          <cell r="L56">
            <v>1552786.6666666667</v>
          </cell>
          <cell r="M56">
            <v>964500</v>
          </cell>
          <cell r="S56">
            <v>964500</v>
          </cell>
          <cell r="T56">
            <v>321500</v>
          </cell>
        </row>
        <row r="57">
          <cell r="B57" t="str">
            <v>심재민</v>
          </cell>
          <cell r="C57">
            <v>20070047</v>
          </cell>
          <cell r="D57" t="str">
            <v>남</v>
          </cell>
          <cell r="E57" t="str">
            <v>830225-1151111</v>
          </cell>
          <cell r="F57">
            <v>39342</v>
          </cell>
          <cell r="G57">
            <v>2.5</v>
          </cell>
          <cell r="H57">
            <v>1773350</v>
          </cell>
          <cell r="I57">
            <v>1669330</v>
          </cell>
          <cell r="J57">
            <v>1625660</v>
          </cell>
          <cell r="K57">
            <v>5068340</v>
          </cell>
          <cell r="L57">
            <v>1689446.6666666667</v>
          </cell>
          <cell r="M57">
            <v>594270</v>
          </cell>
          <cell r="S57">
            <v>594270</v>
          </cell>
          <cell r="T57">
            <v>198090</v>
          </cell>
        </row>
        <row r="58">
          <cell r="B58" t="str">
            <v>문성호</v>
          </cell>
          <cell r="C58">
            <v>20070049</v>
          </cell>
          <cell r="D58" t="str">
            <v>남</v>
          </cell>
          <cell r="E58" t="str">
            <v>750922-1258011</v>
          </cell>
          <cell r="F58">
            <v>39343</v>
          </cell>
          <cell r="G58">
            <v>2.5</v>
          </cell>
          <cell r="H58">
            <v>1651230</v>
          </cell>
          <cell r="I58">
            <v>1688010</v>
          </cell>
          <cell r="J58">
            <v>1778310</v>
          </cell>
          <cell r="K58">
            <v>5117550</v>
          </cell>
          <cell r="L58">
            <v>1705850</v>
          </cell>
          <cell r="M58">
            <v>595570</v>
          </cell>
          <cell r="S58">
            <v>595570</v>
          </cell>
          <cell r="T58">
            <v>198523.33333333334</v>
          </cell>
        </row>
        <row r="59">
          <cell r="B59" t="str">
            <v>김우섭</v>
          </cell>
          <cell r="C59">
            <v>20070050</v>
          </cell>
          <cell r="D59" t="str">
            <v>남</v>
          </cell>
          <cell r="E59" t="str">
            <v>820213-1284131</v>
          </cell>
          <cell r="F59">
            <v>39343</v>
          </cell>
          <cell r="G59">
            <v>2.5</v>
          </cell>
          <cell r="H59">
            <v>1651230</v>
          </cell>
          <cell r="I59">
            <v>1530740</v>
          </cell>
          <cell r="J59">
            <v>1696760</v>
          </cell>
          <cell r="K59">
            <v>4878730</v>
          </cell>
          <cell r="L59">
            <v>1626243.3333333333</v>
          </cell>
          <cell r="M59">
            <v>595570</v>
          </cell>
          <cell r="S59">
            <v>595570</v>
          </cell>
          <cell r="T59">
            <v>198523.33333333334</v>
          </cell>
        </row>
        <row r="60">
          <cell r="B60" t="str">
            <v>이정도</v>
          </cell>
          <cell r="C60">
            <v>20070055</v>
          </cell>
          <cell r="D60" t="str">
            <v>남</v>
          </cell>
          <cell r="E60" t="str">
            <v>850210-1144415</v>
          </cell>
          <cell r="F60">
            <v>39363</v>
          </cell>
          <cell r="G60">
            <v>2.5</v>
          </cell>
          <cell r="H60">
            <v>1668070</v>
          </cell>
          <cell r="I60">
            <v>1560150</v>
          </cell>
          <cell r="J60">
            <v>1566730</v>
          </cell>
          <cell r="K60">
            <v>4794950</v>
          </cell>
          <cell r="L60">
            <v>1598316.6666666667</v>
          </cell>
          <cell r="M60">
            <v>577830</v>
          </cell>
          <cell r="S60">
            <v>577830</v>
          </cell>
          <cell r="T60">
            <v>192610</v>
          </cell>
        </row>
        <row r="61">
          <cell r="B61" t="str">
            <v>진용윤</v>
          </cell>
          <cell r="C61">
            <v>20070061</v>
          </cell>
          <cell r="D61" t="str">
            <v>남</v>
          </cell>
          <cell r="E61" t="str">
            <v>850817-1149516</v>
          </cell>
          <cell r="F61">
            <v>39387</v>
          </cell>
          <cell r="G61">
            <v>2.4</v>
          </cell>
          <cell r="H61">
            <v>1464740</v>
          </cell>
          <cell r="I61">
            <v>1347590</v>
          </cell>
          <cell r="J61">
            <v>1525160</v>
          </cell>
          <cell r="K61">
            <v>4337490</v>
          </cell>
          <cell r="L61">
            <v>1445830</v>
          </cell>
          <cell r="M61">
            <v>471450</v>
          </cell>
          <cell r="S61">
            <v>471450</v>
          </cell>
          <cell r="T61">
            <v>157150</v>
          </cell>
        </row>
        <row r="62">
          <cell r="B62" t="str">
            <v>김지원</v>
          </cell>
          <cell r="C62">
            <v>20070068</v>
          </cell>
          <cell r="D62" t="str">
            <v>남</v>
          </cell>
          <cell r="E62" t="str">
            <v>810530-1148111</v>
          </cell>
          <cell r="F62">
            <v>39408</v>
          </cell>
          <cell r="G62">
            <v>2.4</v>
          </cell>
          <cell r="H62">
            <v>1584240</v>
          </cell>
          <cell r="I62">
            <v>1608970</v>
          </cell>
          <cell r="J62">
            <v>1741620</v>
          </cell>
          <cell r="K62">
            <v>4934830</v>
          </cell>
          <cell r="L62">
            <v>1644943.3333333333</v>
          </cell>
          <cell r="M62">
            <v>458450</v>
          </cell>
          <cell r="S62">
            <v>458450</v>
          </cell>
          <cell r="T62">
            <v>152816.66666666666</v>
          </cell>
        </row>
        <row r="63">
          <cell r="B63" t="str">
            <v>이호열</v>
          </cell>
          <cell r="C63">
            <v>20080046</v>
          </cell>
          <cell r="D63" t="str">
            <v>남</v>
          </cell>
          <cell r="E63" t="str">
            <v>830612-1067715</v>
          </cell>
          <cell r="F63">
            <v>39630</v>
          </cell>
          <cell r="G63">
            <v>1.8</v>
          </cell>
          <cell r="H63">
            <v>1559180</v>
          </cell>
          <cell r="I63">
            <v>1577740</v>
          </cell>
          <cell r="J63">
            <v>1460110</v>
          </cell>
          <cell r="K63">
            <v>4597030</v>
          </cell>
          <cell r="L63">
            <v>1532343.3333333333</v>
          </cell>
          <cell r="M63" t="e">
            <v>#N/A</v>
          </cell>
          <cell r="S63" t="e">
            <v>#N/A</v>
          </cell>
          <cell r="T63" t="e">
            <v>#N/A</v>
          </cell>
        </row>
        <row r="64">
          <cell r="B64" t="str">
            <v>양민동</v>
          </cell>
          <cell r="C64">
            <v>20080056</v>
          </cell>
          <cell r="D64" t="str">
            <v>남</v>
          </cell>
          <cell r="E64" t="str">
            <v>821024-1257911</v>
          </cell>
          <cell r="F64">
            <v>39643</v>
          </cell>
          <cell r="G64">
            <v>1.7</v>
          </cell>
          <cell r="H64">
            <v>1558630</v>
          </cell>
          <cell r="I64">
            <v>1674750</v>
          </cell>
          <cell r="J64">
            <v>1815550</v>
          </cell>
          <cell r="K64">
            <v>5048930</v>
          </cell>
          <cell r="L64">
            <v>1682976.6666666667</v>
          </cell>
          <cell r="M64" t="e">
            <v>#N/A</v>
          </cell>
          <cell r="S64" t="e">
            <v>#N/A</v>
          </cell>
          <cell r="T64" t="e">
            <v>#N/A</v>
          </cell>
        </row>
        <row r="65">
          <cell r="B65" t="str">
            <v>장철기</v>
          </cell>
          <cell r="C65">
            <v>20080063</v>
          </cell>
          <cell r="D65" t="str">
            <v>남</v>
          </cell>
          <cell r="E65" t="str">
            <v>770421-1341818</v>
          </cell>
          <cell r="F65">
            <v>39657</v>
          </cell>
          <cell r="G65">
            <v>1.7</v>
          </cell>
          <cell r="H65">
            <v>1661010</v>
          </cell>
          <cell r="I65">
            <v>1648470</v>
          </cell>
          <cell r="J65">
            <v>1859070</v>
          </cell>
          <cell r="K65">
            <v>5168550</v>
          </cell>
          <cell r="L65">
            <v>1722850</v>
          </cell>
          <cell r="M65" t="e">
            <v>#N/A</v>
          </cell>
          <cell r="S65" t="e">
            <v>#N/A</v>
          </cell>
          <cell r="T65" t="e">
            <v>#N/A</v>
          </cell>
        </row>
        <row r="66">
          <cell r="B66" t="str">
            <v>채진오</v>
          </cell>
          <cell r="C66">
            <v>20080068</v>
          </cell>
          <cell r="D66" t="str">
            <v>남</v>
          </cell>
          <cell r="E66" t="str">
            <v>800420-1558931</v>
          </cell>
          <cell r="F66">
            <v>39664</v>
          </cell>
          <cell r="G66">
            <v>1.7</v>
          </cell>
          <cell r="H66">
            <v>1471700</v>
          </cell>
          <cell r="I66">
            <v>1445020</v>
          </cell>
          <cell r="J66">
            <v>1730410</v>
          </cell>
          <cell r="K66">
            <v>4647130</v>
          </cell>
          <cell r="L66">
            <v>1549043.3333333333</v>
          </cell>
          <cell r="M66" t="e">
            <v>#N/A</v>
          </cell>
          <cell r="S66" t="e">
            <v>#N/A</v>
          </cell>
          <cell r="T66" t="e">
            <v>#N/A</v>
          </cell>
        </row>
        <row r="67">
          <cell r="B67" t="str">
            <v>유범상</v>
          </cell>
          <cell r="C67">
            <v>20080070</v>
          </cell>
          <cell r="D67" t="str">
            <v>남</v>
          </cell>
          <cell r="E67" t="str">
            <v>831020-1240915</v>
          </cell>
          <cell r="F67">
            <v>39664</v>
          </cell>
          <cell r="G67">
            <v>1.7</v>
          </cell>
          <cell r="H67">
            <v>1688190</v>
          </cell>
          <cell r="I67">
            <v>1620210</v>
          </cell>
          <cell r="J67">
            <v>1630250</v>
          </cell>
          <cell r="K67">
            <v>4938650</v>
          </cell>
          <cell r="L67">
            <v>1646216.6666666667</v>
          </cell>
          <cell r="M67" t="e">
            <v>#N/A</v>
          </cell>
          <cell r="S67" t="e">
            <v>#N/A</v>
          </cell>
          <cell r="T67" t="e">
            <v>#N/A</v>
          </cell>
        </row>
        <row r="68">
          <cell r="B68" t="str">
            <v>함효식</v>
          </cell>
          <cell r="C68">
            <v>20080075</v>
          </cell>
          <cell r="D68" t="str">
            <v>남</v>
          </cell>
          <cell r="E68" t="str">
            <v>821019-1178249</v>
          </cell>
          <cell r="F68">
            <v>39692</v>
          </cell>
          <cell r="G68">
            <v>1.6</v>
          </cell>
          <cell r="H68">
            <v>1713840</v>
          </cell>
          <cell r="I68">
            <v>1731340</v>
          </cell>
          <cell r="J68">
            <v>1543380</v>
          </cell>
          <cell r="K68">
            <v>4988560</v>
          </cell>
          <cell r="L68">
            <v>1662853.3333333333</v>
          </cell>
          <cell r="M68" t="e">
            <v>#N/A</v>
          </cell>
          <cell r="S68" t="e">
            <v>#N/A</v>
          </cell>
          <cell r="T68" t="e">
            <v>#N/A</v>
          </cell>
        </row>
        <row r="69">
          <cell r="B69" t="str">
            <v>장희봉</v>
          </cell>
          <cell r="C69">
            <v>20080085</v>
          </cell>
          <cell r="D69" t="str">
            <v>남</v>
          </cell>
          <cell r="E69" t="str">
            <v>791124-1348013</v>
          </cell>
          <cell r="F69">
            <v>39720</v>
          </cell>
          <cell r="G69">
            <v>1.5</v>
          </cell>
          <cell r="H69">
            <v>1577060</v>
          </cell>
          <cell r="I69">
            <v>1572290</v>
          </cell>
          <cell r="J69">
            <v>1393120</v>
          </cell>
          <cell r="K69">
            <v>4542470</v>
          </cell>
          <cell r="L69">
            <v>1514156.6666666667</v>
          </cell>
          <cell r="M69" t="e">
            <v>#N/A</v>
          </cell>
          <cell r="S69" t="e">
            <v>#N/A</v>
          </cell>
          <cell r="T69" t="e">
            <v>#N/A</v>
          </cell>
        </row>
        <row r="70">
          <cell r="B70" t="str">
            <v>MP 계</v>
          </cell>
          <cell r="C70">
            <v>46</v>
          </cell>
          <cell r="H70">
            <v>89466350</v>
          </cell>
          <cell r="I70">
            <v>87657370</v>
          </cell>
          <cell r="J70">
            <v>89750280</v>
          </cell>
          <cell r="K70">
            <v>263821320</v>
          </cell>
          <cell r="L70">
            <v>87940440</v>
          </cell>
          <cell r="M70" t="e">
            <v>#N/A</v>
          </cell>
          <cell r="S70" t="e">
            <v>#N/A</v>
          </cell>
          <cell r="T70" t="e">
            <v>#N/A</v>
          </cell>
        </row>
        <row r="71">
          <cell r="B71" t="str">
            <v>이용관</v>
          </cell>
          <cell r="C71">
            <v>19890016</v>
          </cell>
          <cell r="D71" t="str">
            <v>남</v>
          </cell>
          <cell r="E71" t="str">
            <v>660324-1328716</v>
          </cell>
          <cell r="F71">
            <v>37895</v>
          </cell>
          <cell r="G71">
            <v>6.5</v>
          </cell>
          <cell r="H71">
            <v>2517200</v>
          </cell>
          <cell r="I71">
            <v>2525050</v>
          </cell>
          <cell r="J71">
            <v>2401820</v>
          </cell>
          <cell r="K71">
            <v>7444070</v>
          </cell>
          <cell r="L71">
            <v>2481356.6666666665</v>
          </cell>
          <cell r="M71">
            <v>1942550</v>
          </cell>
          <cell r="S71">
            <v>1942550</v>
          </cell>
          <cell r="T71">
            <v>647516.66666666663</v>
          </cell>
        </row>
        <row r="72">
          <cell r="B72" t="str">
            <v>심정현</v>
          </cell>
          <cell r="C72">
            <v>19910002</v>
          </cell>
          <cell r="D72" t="str">
            <v>남</v>
          </cell>
          <cell r="E72" t="str">
            <v>730219-1143717</v>
          </cell>
          <cell r="F72">
            <v>39600</v>
          </cell>
          <cell r="G72">
            <v>1.8</v>
          </cell>
          <cell r="H72">
            <v>1835460</v>
          </cell>
          <cell r="I72">
            <v>2090610</v>
          </cell>
          <cell r="J72">
            <v>2165870</v>
          </cell>
          <cell r="K72">
            <v>6091940</v>
          </cell>
          <cell r="L72">
            <v>2030646.6666666667</v>
          </cell>
          <cell r="M72">
            <v>1600560</v>
          </cell>
          <cell r="S72">
            <v>1600560</v>
          </cell>
          <cell r="T72">
            <v>533520</v>
          </cell>
        </row>
        <row r="73">
          <cell r="B73" t="str">
            <v>김성일</v>
          </cell>
          <cell r="C73">
            <v>19970002</v>
          </cell>
          <cell r="D73" t="str">
            <v>남</v>
          </cell>
          <cell r="E73" t="str">
            <v>700728-1020019</v>
          </cell>
          <cell r="F73">
            <v>38200</v>
          </cell>
          <cell r="G73">
            <v>5.7</v>
          </cell>
          <cell r="H73">
            <v>1839190</v>
          </cell>
          <cell r="I73">
            <v>1937210</v>
          </cell>
          <cell r="J73">
            <v>1876240</v>
          </cell>
          <cell r="K73">
            <v>5652640</v>
          </cell>
          <cell r="L73">
            <v>1884213.3333333333</v>
          </cell>
          <cell r="M73">
            <v>1387590</v>
          </cell>
          <cell r="S73">
            <v>1387590</v>
          </cell>
          <cell r="T73">
            <v>462530</v>
          </cell>
        </row>
        <row r="74">
          <cell r="B74" t="str">
            <v>박현용</v>
          </cell>
          <cell r="C74">
            <v>19930008</v>
          </cell>
          <cell r="D74" t="str">
            <v>남</v>
          </cell>
          <cell r="E74" t="str">
            <v>751025-1042328</v>
          </cell>
          <cell r="F74">
            <v>39326</v>
          </cell>
          <cell r="G74">
            <v>2.6</v>
          </cell>
          <cell r="H74">
            <v>1977610</v>
          </cell>
          <cell r="I74">
            <v>1946960</v>
          </cell>
          <cell r="J74">
            <v>1823100</v>
          </cell>
          <cell r="K74">
            <v>5747670</v>
          </cell>
          <cell r="L74">
            <v>1915890</v>
          </cell>
          <cell r="M74">
            <v>1349950</v>
          </cell>
          <cell r="S74">
            <v>1349950</v>
          </cell>
          <cell r="T74">
            <v>449983.33333333331</v>
          </cell>
        </row>
        <row r="75">
          <cell r="B75" t="str">
            <v>박경환</v>
          </cell>
          <cell r="C75">
            <v>19930005</v>
          </cell>
          <cell r="D75" t="str">
            <v>남</v>
          </cell>
          <cell r="E75" t="str">
            <v>700818-1144412</v>
          </cell>
          <cell r="F75">
            <v>39326</v>
          </cell>
          <cell r="G75">
            <v>2.6</v>
          </cell>
          <cell r="H75">
            <v>1920480</v>
          </cell>
          <cell r="I75">
            <v>2062560</v>
          </cell>
          <cell r="J75">
            <v>2193270</v>
          </cell>
          <cell r="K75">
            <v>6176310</v>
          </cell>
          <cell r="L75">
            <v>2058770</v>
          </cell>
          <cell r="M75">
            <v>1269900</v>
          </cell>
          <cell r="S75">
            <v>1269900</v>
          </cell>
          <cell r="T75">
            <v>423300</v>
          </cell>
        </row>
        <row r="76">
          <cell r="B76" t="str">
            <v>김종현</v>
          </cell>
          <cell r="C76">
            <v>19970003</v>
          </cell>
          <cell r="D76" t="str">
            <v>남</v>
          </cell>
          <cell r="E76" t="str">
            <v>740917-1657519</v>
          </cell>
          <cell r="F76">
            <v>35499</v>
          </cell>
          <cell r="G76">
            <v>13.1</v>
          </cell>
          <cell r="H76">
            <v>2018130</v>
          </cell>
          <cell r="I76">
            <v>2031990</v>
          </cell>
          <cell r="J76">
            <v>2258720</v>
          </cell>
          <cell r="K76">
            <v>6308840</v>
          </cell>
          <cell r="L76">
            <v>2102946.6666666665</v>
          </cell>
          <cell r="M76">
            <v>1332600</v>
          </cell>
          <cell r="S76">
            <v>1332600</v>
          </cell>
          <cell r="T76">
            <v>444200</v>
          </cell>
        </row>
        <row r="77">
          <cell r="B77" t="str">
            <v>김영섭</v>
          </cell>
          <cell r="C77">
            <v>19990002</v>
          </cell>
          <cell r="D77" t="str">
            <v>남</v>
          </cell>
          <cell r="E77" t="str">
            <v>761125-1469416</v>
          </cell>
          <cell r="F77">
            <v>36167</v>
          </cell>
          <cell r="G77">
            <v>11.2</v>
          </cell>
          <cell r="H77">
            <v>2655510</v>
          </cell>
          <cell r="I77">
            <v>1816150</v>
          </cell>
          <cell r="J77">
            <v>2013560</v>
          </cell>
          <cell r="K77">
            <v>6485220</v>
          </cell>
          <cell r="L77">
            <v>2161740</v>
          </cell>
          <cell r="M77">
            <v>1258710</v>
          </cell>
          <cell r="S77">
            <v>1258710</v>
          </cell>
          <cell r="T77">
            <v>419570</v>
          </cell>
        </row>
        <row r="78">
          <cell r="B78" t="str">
            <v>정종하</v>
          </cell>
          <cell r="C78">
            <v>19990015</v>
          </cell>
          <cell r="D78" t="str">
            <v>남</v>
          </cell>
          <cell r="E78" t="str">
            <v>761126-1231211</v>
          </cell>
          <cell r="F78">
            <v>39326</v>
          </cell>
          <cell r="G78">
            <v>2.6</v>
          </cell>
          <cell r="H78">
            <v>1644500</v>
          </cell>
          <cell r="I78">
            <v>1566880</v>
          </cell>
          <cell r="J78">
            <v>1873710</v>
          </cell>
          <cell r="K78">
            <v>5085090</v>
          </cell>
          <cell r="L78">
            <v>1695030</v>
          </cell>
          <cell r="M78">
            <v>1220300</v>
          </cell>
          <cell r="S78">
            <v>1220300</v>
          </cell>
          <cell r="T78">
            <v>406766.66666666669</v>
          </cell>
        </row>
        <row r="79">
          <cell r="B79" t="str">
            <v>오경태</v>
          </cell>
          <cell r="C79">
            <v>20000017</v>
          </cell>
          <cell r="D79" t="str">
            <v>남</v>
          </cell>
          <cell r="E79" t="str">
            <v>740325-1774510</v>
          </cell>
          <cell r="F79">
            <v>38504</v>
          </cell>
          <cell r="G79">
            <v>4.8</v>
          </cell>
          <cell r="H79">
            <v>1712380</v>
          </cell>
          <cell r="I79">
            <v>1592720</v>
          </cell>
          <cell r="J79">
            <v>1810730</v>
          </cell>
          <cell r="K79">
            <v>5115830</v>
          </cell>
          <cell r="L79">
            <v>1705276.6666666667</v>
          </cell>
          <cell r="M79">
            <v>1163990</v>
          </cell>
          <cell r="S79">
            <v>1163990</v>
          </cell>
          <cell r="T79">
            <v>387996.66666666669</v>
          </cell>
        </row>
        <row r="80">
          <cell r="B80" t="str">
            <v>윤홍상</v>
          </cell>
          <cell r="C80">
            <v>20010007</v>
          </cell>
          <cell r="D80" t="str">
            <v>남</v>
          </cell>
          <cell r="E80" t="str">
            <v>781015-1148614</v>
          </cell>
          <cell r="F80">
            <v>38961</v>
          </cell>
          <cell r="G80">
            <v>3.6</v>
          </cell>
          <cell r="H80">
            <v>1556980</v>
          </cell>
          <cell r="I80">
            <v>1408580</v>
          </cell>
          <cell r="J80">
            <v>1486170</v>
          </cell>
          <cell r="K80">
            <v>4451730</v>
          </cell>
          <cell r="L80">
            <v>1483910</v>
          </cell>
          <cell r="M80">
            <v>1115490</v>
          </cell>
          <cell r="S80">
            <v>1115490</v>
          </cell>
          <cell r="T80">
            <v>371830</v>
          </cell>
        </row>
        <row r="81">
          <cell r="B81" t="str">
            <v>임영대</v>
          </cell>
          <cell r="C81">
            <v>20010021</v>
          </cell>
          <cell r="D81" t="str">
            <v>남</v>
          </cell>
          <cell r="E81" t="str">
            <v>780725-1777310</v>
          </cell>
          <cell r="F81">
            <v>39234</v>
          </cell>
          <cell r="G81">
            <v>2.8</v>
          </cell>
          <cell r="H81">
            <v>1656310</v>
          </cell>
          <cell r="I81">
            <v>1520080</v>
          </cell>
          <cell r="J81">
            <v>1707770</v>
          </cell>
          <cell r="K81">
            <v>4884160</v>
          </cell>
          <cell r="L81">
            <v>1628053.3333333333</v>
          </cell>
          <cell r="M81">
            <v>1030200</v>
          </cell>
          <cell r="S81">
            <v>1030200</v>
          </cell>
          <cell r="T81">
            <v>343400</v>
          </cell>
        </row>
        <row r="82">
          <cell r="B82" t="str">
            <v>육근호</v>
          </cell>
          <cell r="C82">
            <v>20010025</v>
          </cell>
          <cell r="D82" t="str">
            <v>남</v>
          </cell>
          <cell r="E82" t="str">
            <v>781125-1386211</v>
          </cell>
          <cell r="F82">
            <v>39661</v>
          </cell>
          <cell r="G82">
            <v>1.7</v>
          </cell>
          <cell r="H82">
            <v>1601410</v>
          </cell>
          <cell r="I82">
            <v>1644420</v>
          </cell>
          <cell r="J82">
            <v>1610020</v>
          </cell>
          <cell r="K82">
            <v>4855850</v>
          </cell>
          <cell r="L82">
            <v>1618616.6666666667</v>
          </cell>
          <cell r="M82">
            <v>1027500</v>
          </cell>
          <cell r="S82">
            <v>1027500</v>
          </cell>
          <cell r="T82">
            <v>342500</v>
          </cell>
        </row>
        <row r="83">
          <cell r="B83" t="str">
            <v>장형철</v>
          </cell>
          <cell r="C83">
            <v>20020004</v>
          </cell>
          <cell r="D83" t="str">
            <v>남</v>
          </cell>
          <cell r="E83" t="str">
            <v>770916-1149611</v>
          </cell>
          <cell r="F83">
            <v>39326</v>
          </cell>
          <cell r="G83">
            <v>2.6</v>
          </cell>
          <cell r="H83">
            <v>1507600</v>
          </cell>
          <cell r="I83">
            <v>2112440</v>
          </cell>
          <cell r="J83">
            <v>1658610</v>
          </cell>
          <cell r="K83">
            <v>5278650</v>
          </cell>
          <cell r="L83">
            <v>1759550</v>
          </cell>
          <cell r="M83">
            <v>1104750</v>
          </cell>
          <cell r="S83">
            <v>1104750</v>
          </cell>
          <cell r="T83">
            <v>368250</v>
          </cell>
        </row>
        <row r="84">
          <cell r="B84" t="str">
            <v>김봉영</v>
          </cell>
          <cell r="C84">
            <v>20020017</v>
          </cell>
          <cell r="D84" t="str">
            <v>남</v>
          </cell>
          <cell r="E84" t="str">
            <v>771102-1460717</v>
          </cell>
          <cell r="F84">
            <v>37389</v>
          </cell>
          <cell r="G84">
            <v>7.9</v>
          </cell>
          <cell r="H84">
            <v>1739310</v>
          </cell>
          <cell r="I84">
            <v>1629360</v>
          </cell>
          <cell r="J84">
            <v>1706580</v>
          </cell>
          <cell r="K84">
            <v>5075250</v>
          </cell>
          <cell r="L84">
            <v>1691750</v>
          </cell>
          <cell r="M84">
            <v>1118420</v>
          </cell>
          <cell r="S84">
            <v>1118420</v>
          </cell>
          <cell r="T84">
            <v>372806.66666666669</v>
          </cell>
        </row>
        <row r="85">
          <cell r="B85" t="str">
            <v>지대영</v>
          </cell>
          <cell r="C85">
            <v>20020020</v>
          </cell>
          <cell r="D85" t="str">
            <v>남</v>
          </cell>
          <cell r="E85" t="str">
            <v>770105-1392516</v>
          </cell>
          <cell r="F85">
            <v>39722</v>
          </cell>
          <cell r="G85">
            <v>1.5</v>
          </cell>
          <cell r="H85">
            <v>1690400</v>
          </cell>
          <cell r="I85">
            <v>1642930</v>
          </cell>
          <cell r="J85">
            <v>1791540</v>
          </cell>
          <cell r="K85">
            <v>5124870</v>
          </cell>
          <cell r="L85">
            <v>1708290</v>
          </cell>
          <cell r="M85">
            <v>1128180</v>
          </cell>
          <cell r="S85">
            <v>1128180</v>
          </cell>
          <cell r="T85">
            <v>376060</v>
          </cell>
        </row>
        <row r="86">
          <cell r="B86" t="str">
            <v>백성열</v>
          </cell>
          <cell r="C86">
            <v>20060024</v>
          </cell>
          <cell r="D86" t="str">
            <v>남</v>
          </cell>
          <cell r="E86" t="str">
            <v>800203-1231513</v>
          </cell>
          <cell r="F86">
            <v>38859</v>
          </cell>
          <cell r="G86">
            <v>3.9</v>
          </cell>
          <cell r="H86">
            <v>1595640</v>
          </cell>
          <cell r="I86">
            <v>1530510</v>
          </cell>
          <cell r="J86">
            <v>1612300</v>
          </cell>
          <cell r="K86">
            <v>4738450</v>
          </cell>
          <cell r="L86">
            <v>1579483.3333333333</v>
          </cell>
          <cell r="M86">
            <v>1057880</v>
          </cell>
          <cell r="S86">
            <v>1057880</v>
          </cell>
          <cell r="T86">
            <v>352626.66666666669</v>
          </cell>
        </row>
        <row r="87">
          <cell r="B87" t="str">
            <v>이문형</v>
          </cell>
          <cell r="C87">
            <v>20070035</v>
          </cell>
          <cell r="D87" t="str">
            <v>남</v>
          </cell>
          <cell r="E87" t="str">
            <v>811202-1114111</v>
          </cell>
          <cell r="F87">
            <v>39300</v>
          </cell>
          <cell r="G87">
            <v>2.7</v>
          </cell>
          <cell r="H87">
            <v>1488500</v>
          </cell>
          <cell r="I87">
            <v>1438550</v>
          </cell>
          <cell r="J87">
            <v>1523920</v>
          </cell>
          <cell r="K87">
            <v>4450970</v>
          </cell>
          <cell r="L87">
            <v>1483656.6666666667</v>
          </cell>
          <cell r="M87">
            <v>771270</v>
          </cell>
          <cell r="S87">
            <v>771270</v>
          </cell>
          <cell r="T87">
            <v>257090</v>
          </cell>
        </row>
        <row r="88">
          <cell r="B88" t="str">
            <v>강재석</v>
          </cell>
          <cell r="C88">
            <v>20070039</v>
          </cell>
          <cell r="D88" t="str">
            <v>남</v>
          </cell>
          <cell r="E88" t="str">
            <v>830909-1149510</v>
          </cell>
          <cell r="F88">
            <v>39314</v>
          </cell>
          <cell r="G88">
            <v>2.6</v>
          </cell>
          <cell r="H88">
            <v>1438060</v>
          </cell>
          <cell r="I88">
            <v>1517020</v>
          </cell>
          <cell r="J88">
            <v>1639410</v>
          </cell>
          <cell r="K88">
            <v>4594490</v>
          </cell>
          <cell r="L88">
            <v>1531496.6666666667</v>
          </cell>
          <cell r="M88">
            <v>726390</v>
          </cell>
          <cell r="S88">
            <v>726390</v>
          </cell>
          <cell r="T88">
            <v>242130</v>
          </cell>
        </row>
        <row r="89">
          <cell r="B89" t="str">
            <v>이건만</v>
          </cell>
          <cell r="C89">
            <v>20080012</v>
          </cell>
          <cell r="D89" t="str">
            <v>남</v>
          </cell>
          <cell r="E89" t="str">
            <v>810409-1235026</v>
          </cell>
          <cell r="F89">
            <v>39510</v>
          </cell>
          <cell r="G89">
            <v>2.1</v>
          </cell>
          <cell r="H89">
            <v>1481750</v>
          </cell>
          <cell r="I89">
            <v>1373100</v>
          </cell>
          <cell r="J89">
            <v>1323820</v>
          </cell>
          <cell r="K89">
            <v>4178670</v>
          </cell>
          <cell r="L89">
            <v>1392890</v>
          </cell>
          <cell r="M89">
            <v>149180</v>
          </cell>
          <cell r="S89">
            <v>149180</v>
          </cell>
          <cell r="T89">
            <v>49726.666666666664</v>
          </cell>
        </row>
        <row r="90">
          <cell r="B90" t="str">
            <v>이윤</v>
          </cell>
          <cell r="C90">
            <v>20080019</v>
          </cell>
          <cell r="D90" t="str">
            <v>남</v>
          </cell>
          <cell r="E90" t="str">
            <v>840123-1056419</v>
          </cell>
          <cell r="F90">
            <v>39532</v>
          </cell>
          <cell r="G90">
            <v>2</v>
          </cell>
          <cell r="H90">
            <v>1350370</v>
          </cell>
          <cell r="I90">
            <v>1379850</v>
          </cell>
          <cell r="J90">
            <v>1407530</v>
          </cell>
          <cell r="K90">
            <v>4137750</v>
          </cell>
          <cell r="L90">
            <v>1379250</v>
          </cell>
          <cell r="M90">
            <v>92820</v>
          </cell>
          <cell r="S90">
            <v>92820</v>
          </cell>
          <cell r="T90">
            <v>30940</v>
          </cell>
        </row>
        <row r="91">
          <cell r="B91" t="str">
            <v>김민기</v>
          </cell>
          <cell r="C91">
            <v>20080092</v>
          </cell>
          <cell r="D91" t="str">
            <v>남</v>
          </cell>
          <cell r="E91" t="str">
            <v>820109-1156820</v>
          </cell>
          <cell r="F91">
            <v>39729</v>
          </cell>
          <cell r="G91">
            <v>1.5</v>
          </cell>
          <cell r="H91">
            <v>1409220</v>
          </cell>
          <cell r="I91">
            <v>1414170</v>
          </cell>
          <cell r="J91">
            <v>1564380</v>
          </cell>
          <cell r="K91">
            <v>4387770</v>
          </cell>
          <cell r="L91">
            <v>1462590</v>
          </cell>
          <cell r="M91" t="e">
            <v>#N/A</v>
          </cell>
          <cell r="S91" t="e">
            <v>#N/A</v>
          </cell>
          <cell r="T91" t="e">
            <v>#N/A</v>
          </cell>
        </row>
        <row r="92">
          <cell r="B92" t="str">
            <v>김성효</v>
          </cell>
          <cell r="C92">
            <v>20080103</v>
          </cell>
          <cell r="D92" t="str">
            <v>남</v>
          </cell>
          <cell r="E92" t="str">
            <v>770224-1140817</v>
          </cell>
          <cell r="F92">
            <v>39748</v>
          </cell>
          <cell r="G92">
            <v>1.4</v>
          </cell>
          <cell r="H92">
            <v>1376080</v>
          </cell>
          <cell r="I92">
            <v>1352050</v>
          </cell>
          <cell r="J92">
            <v>1583320</v>
          </cell>
          <cell r="K92">
            <v>4311450</v>
          </cell>
          <cell r="L92">
            <v>1437150</v>
          </cell>
          <cell r="M92" t="e">
            <v>#N/A</v>
          </cell>
          <cell r="S92" t="e">
            <v>#N/A</v>
          </cell>
          <cell r="T92" t="e">
            <v>#N/A</v>
          </cell>
        </row>
        <row r="93">
          <cell r="B93" t="str">
            <v>CORE직접 계</v>
          </cell>
          <cell r="C93">
            <v>22</v>
          </cell>
          <cell r="K93">
            <v>0</v>
          </cell>
          <cell r="L93">
            <v>0</v>
          </cell>
          <cell r="M93" t="e">
            <v>#N/A</v>
          </cell>
          <cell r="S93" t="e">
            <v>#N/A</v>
          </cell>
          <cell r="T93" t="e">
            <v>#N/A</v>
          </cell>
        </row>
        <row r="94">
          <cell r="B94" t="str">
            <v>서국모</v>
          </cell>
          <cell r="C94">
            <v>19900002</v>
          </cell>
          <cell r="D94" t="str">
            <v>남</v>
          </cell>
          <cell r="E94" t="str">
            <v>651220-1468816</v>
          </cell>
          <cell r="F94">
            <v>39326</v>
          </cell>
          <cell r="G94">
            <v>2.6</v>
          </cell>
          <cell r="H94">
            <v>3520820</v>
          </cell>
          <cell r="I94">
            <v>2175500</v>
          </cell>
          <cell r="J94">
            <v>2255660</v>
          </cell>
          <cell r="K94">
            <v>7951980</v>
          </cell>
          <cell r="L94">
            <v>2650660</v>
          </cell>
          <cell r="M94">
            <v>1758830</v>
          </cell>
          <cell r="S94">
            <v>1758830</v>
          </cell>
          <cell r="T94">
            <v>586276.66666666663</v>
          </cell>
        </row>
        <row r="95">
          <cell r="B95" t="str">
            <v>최성학</v>
          </cell>
          <cell r="C95">
            <v>19900006</v>
          </cell>
          <cell r="D95" t="str">
            <v>남</v>
          </cell>
          <cell r="E95" t="str">
            <v>651023-1150611</v>
          </cell>
          <cell r="F95">
            <v>38899</v>
          </cell>
          <cell r="G95">
            <v>3.8</v>
          </cell>
          <cell r="H95">
            <v>2238920</v>
          </cell>
          <cell r="I95">
            <v>2356310</v>
          </cell>
          <cell r="J95">
            <v>2694190</v>
          </cell>
          <cell r="K95">
            <v>7289420</v>
          </cell>
          <cell r="L95">
            <v>2429806.6666666665</v>
          </cell>
          <cell r="M95">
            <v>1725010</v>
          </cell>
          <cell r="S95">
            <v>1725010</v>
          </cell>
          <cell r="T95">
            <v>575003.33333333337</v>
          </cell>
        </row>
        <row r="96">
          <cell r="B96" t="str">
            <v>이진호</v>
          </cell>
          <cell r="C96">
            <v>19970007</v>
          </cell>
          <cell r="D96" t="str">
            <v>남</v>
          </cell>
          <cell r="E96" t="str">
            <v>740207-1143114</v>
          </cell>
          <cell r="F96">
            <v>35541</v>
          </cell>
          <cell r="G96">
            <v>12.9</v>
          </cell>
          <cell r="H96">
            <v>1982940</v>
          </cell>
          <cell r="I96">
            <v>1814100</v>
          </cell>
          <cell r="J96">
            <v>2120110</v>
          </cell>
          <cell r="K96">
            <v>5917150</v>
          </cell>
          <cell r="L96">
            <v>1972383.3333333333</v>
          </cell>
          <cell r="M96">
            <v>1275630</v>
          </cell>
          <cell r="S96">
            <v>1275630</v>
          </cell>
          <cell r="T96">
            <v>425210</v>
          </cell>
        </row>
        <row r="97">
          <cell r="B97" t="str">
            <v>최창기</v>
          </cell>
          <cell r="C97">
            <v>20010031</v>
          </cell>
          <cell r="D97" t="str">
            <v>남</v>
          </cell>
          <cell r="E97" t="str">
            <v>750530-1637116</v>
          </cell>
          <cell r="F97">
            <v>39569</v>
          </cell>
          <cell r="G97">
            <v>1.9</v>
          </cell>
          <cell r="H97">
            <v>1784530</v>
          </cell>
          <cell r="I97">
            <v>1592710</v>
          </cell>
          <cell r="J97">
            <v>1907340</v>
          </cell>
          <cell r="K97">
            <v>5284580</v>
          </cell>
          <cell r="L97">
            <v>1761526.6666666667</v>
          </cell>
          <cell r="M97">
            <v>1155200</v>
          </cell>
          <cell r="S97">
            <v>1155200</v>
          </cell>
          <cell r="T97">
            <v>385066.66666666669</v>
          </cell>
        </row>
        <row r="98">
          <cell r="B98" t="str">
            <v>윤효근</v>
          </cell>
          <cell r="C98">
            <v>20040030</v>
          </cell>
          <cell r="D98" t="str">
            <v>남</v>
          </cell>
          <cell r="E98" t="str">
            <v>790913-1233411</v>
          </cell>
          <cell r="F98">
            <v>38084</v>
          </cell>
          <cell r="G98">
            <v>6</v>
          </cell>
          <cell r="H98">
            <v>1569850</v>
          </cell>
          <cell r="I98">
            <v>1508950</v>
          </cell>
          <cell r="J98">
            <v>1744240</v>
          </cell>
          <cell r="K98">
            <v>4823040</v>
          </cell>
          <cell r="L98">
            <v>1607680</v>
          </cell>
          <cell r="M98">
            <v>1013700</v>
          </cell>
          <cell r="S98">
            <v>1013700</v>
          </cell>
          <cell r="T98">
            <v>337900</v>
          </cell>
        </row>
        <row r="99">
          <cell r="B99" t="str">
            <v>조준호</v>
          </cell>
          <cell r="C99">
            <v>20040069</v>
          </cell>
          <cell r="D99" t="str">
            <v>남</v>
          </cell>
          <cell r="E99" t="str">
            <v>780823-1150310</v>
          </cell>
          <cell r="F99">
            <v>38292</v>
          </cell>
          <cell r="G99">
            <v>5.4</v>
          </cell>
          <cell r="H99">
            <v>1635620</v>
          </cell>
          <cell r="I99">
            <v>1639960</v>
          </cell>
          <cell r="J99">
            <v>1903420</v>
          </cell>
          <cell r="K99">
            <v>5179000</v>
          </cell>
          <cell r="L99">
            <v>1726333.3333333333</v>
          </cell>
          <cell r="M99">
            <v>1099860</v>
          </cell>
          <cell r="S99">
            <v>1099860</v>
          </cell>
          <cell r="T99">
            <v>366620</v>
          </cell>
        </row>
        <row r="100">
          <cell r="B100" t="str">
            <v>심정섭</v>
          </cell>
          <cell r="C100">
            <v>20040075</v>
          </cell>
          <cell r="D100" t="str">
            <v>남</v>
          </cell>
          <cell r="E100" t="str">
            <v>781225-1245513</v>
          </cell>
          <cell r="F100">
            <v>38334</v>
          </cell>
          <cell r="G100">
            <v>5.3</v>
          </cell>
          <cell r="H100">
            <v>1612600</v>
          </cell>
          <cell r="I100">
            <v>1552620</v>
          </cell>
          <cell r="J100">
            <v>2341610</v>
          </cell>
          <cell r="K100">
            <v>5506830</v>
          </cell>
          <cell r="L100">
            <v>1835610</v>
          </cell>
          <cell r="M100">
            <v>1090100</v>
          </cell>
          <cell r="S100">
            <v>1090100</v>
          </cell>
          <cell r="T100">
            <v>363366.66666666669</v>
          </cell>
        </row>
        <row r="101">
          <cell r="B101" t="str">
            <v>한창욱</v>
          </cell>
          <cell r="C101">
            <v>20040076</v>
          </cell>
          <cell r="D101" t="str">
            <v>남</v>
          </cell>
          <cell r="E101" t="str">
            <v>770413-1122727</v>
          </cell>
          <cell r="F101">
            <v>38342</v>
          </cell>
          <cell r="G101">
            <v>5.3</v>
          </cell>
          <cell r="H101">
            <v>1505080</v>
          </cell>
          <cell r="I101">
            <v>1511790</v>
          </cell>
          <cell r="J101">
            <v>2285660</v>
          </cell>
          <cell r="K101">
            <v>5302530</v>
          </cell>
          <cell r="L101">
            <v>1767510</v>
          </cell>
          <cell r="M101">
            <v>997500</v>
          </cell>
          <cell r="S101">
            <v>997500</v>
          </cell>
          <cell r="T101">
            <v>332500</v>
          </cell>
        </row>
        <row r="102">
          <cell r="B102" t="str">
            <v>김명운</v>
          </cell>
          <cell r="C102">
            <v>20050024</v>
          </cell>
          <cell r="D102" t="str">
            <v>남</v>
          </cell>
          <cell r="E102" t="str">
            <v>800729-1149014</v>
          </cell>
          <cell r="F102">
            <v>38488</v>
          </cell>
          <cell r="G102">
            <v>4.9000000000000004</v>
          </cell>
          <cell r="H102">
            <v>1642380</v>
          </cell>
          <cell r="I102">
            <v>1565490</v>
          </cell>
          <cell r="J102">
            <v>1788440</v>
          </cell>
          <cell r="K102">
            <v>4996310</v>
          </cell>
          <cell r="L102">
            <v>1665436.6666666667</v>
          </cell>
          <cell r="M102">
            <v>1086190</v>
          </cell>
          <cell r="S102">
            <v>1086190</v>
          </cell>
          <cell r="T102">
            <v>362063.33333333331</v>
          </cell>
        </row>
        <row r="103">
          <cell r="B103" t="str">
            <v>배동은</v>
          </cell>
          <cell r="C103">
            <v>20050047</v>
          </cell>
          <cell r="D103" t="str">
            <v>남</v>
          </cell>
          <cell r="E103" t="str">
            <v>820113-1150717</v>
          </cell>
          <cell r="F103">
            <v>38593</v>
          </cell>
          <cell r="G103">
            <v>4.5999999999999996</v>
          </cell>
          <cell r="H103">
            <v>1481300</v>
          </cell>
          <cell r="I103">
            <v>1456820</v>
          </cell>
          <cell r="J103">
            <v>1606530</v>
          </cell>
          <cell r="K103">
            <v>4544650</v>
          </cell>
          <cell r="L103">
            <v>1514883.3333333333</v>
          </cell>
          <cell r="M103">
            <v>1067640</v>
          </cell>
          <cell r="S103">
            <v>1067640</v>
          </cell>
          <cell r="T103">
            <v>355880</v>
          </cell>
        </row>
        <row r="104">
          <cell r="B104" t="str">
            <v>김청호</v>
          </cell>
          <cell r="C104">
            <v>20050062</v>
          </cell>
          <cell r="D104" t="str">
            <v>남</v>
          </cell>
          <cell r="E104" t="str">
            <v>800528-1469214</v>
          </cell>
          <cell r="F104">
            <v>38642</v>
          </cell>
          <cell r="G104">
            <v>4.5</v>
          </cell>
          <cell r="H104">
            <v>1608820</v>
          </cell>
          <cell r="I104">
            <v>1454520</v>
          </cell>
          <cell r="J104">
            <v>1650010</v>
          </cell>
          <cell r="K104">
            <v>4713350</v>
          </cell>
          <cell r="L104">
            <v>1571116.6666666667</v>
          </cell>
          <cell r="M104">
            <v>1071550</v>
          </cell>
          <cell r="S104">
            <v>1071550</v>
          </cell>
          <cell r="T104">
            <v>357183.33333333331</v>
          </cell>
        </row>
        <row r="105">
          <cell r="B105" t="str">
            <v>이재만</v>
          </cell>
          <cell r="C105">
            <v>20050063</v>
          </cell>
          <cell r="D105" t="str">
            <v>남</v>
          </cell>
          <cell r="E105" t="str">
            <v>800921-1058015</v>
          </cell>
          <cell r="F105">
            <v>38649</v>
          </cell>
          <cell r="G105">
            <v>4.4000000000000004</v>
          </cell>
          <cell r="H105">
            <v>1639940</v>
          </cell>
          <cell r="I105">
            <v>1510730</v>
          </cell>
          <cell r="J105">
            <v>1718070</v>
          </cell>
          <cell r="K105">
            <v>4868740</v>
          </cell>
          <cell r="L105">
            <v>1622913.3333333333</v>
          </cell>
          <cell r="M105">
            <v>1069590</v>
          </cell>
          <cell r="S105">
            <v>1069590</v>
          </cell>
          <cell r="T105">
            <v>356530</v>
          </cell>
        </row>
        <row r="106">
          <cell r="B106" t="str">
            <v>오시훈</v>
          </cell>
          <cell r="C106">
            <v>20050064</v>
          </cell>
          <cell r="D106" t="str">
            <v>남</v>
          </cell>
          <cell r="E106" t="str">
            <v>810716-1029819</v>
          </cell>
          <cell r="F106">
            <v>38650</v>
          </cell>
          <cell r="G106">
            <v>4.4000000000000004</v>
          </cell>
          <cell r="H106">
            <v>1518940</v>
          </cell>
          <cell r="I106">
            <v>1540650</v>
          </cell>
          <cell r="J106">
            <v>1711130</v>
          </cell>
          <cell r="K106">
            <v>4770720</v>
          </cell>
          <cell r="L106">
            <v>1590240</v>
          </cell>
          <cell r="M106">
            <v>978300</v>
          </cell>
          <cell r="S106">
            <v>978300</v>
          </cell>
          <cell r="T106">
            <v>326100</v>
          </cell>
        </row>
        <row r="107">
          <cell r="B107" t="str">
            <v>이광수</v>
          </cell>
          <cell r="C107">
            <v>20060011</v>
          </cell>
          <cell r="D107" t="str">
            <v>남</v>
          </cell>
          <cell r="E107" t="str">
            <v>800731-1140612</v>
          </cell>
          <cell r="F107">
            <v>38778</v>
          </cell>
          <cell r="G107">
            <v>4.0999999999999996</v>
          </cell>
          <cell r="H107">
            <v>1632330</v>
          </cell>
          <cell r="I107">
            <v>1508440</v>
          </cell>
          <cell r="J107">
            <v>1719260</v>
          </cell>
          <cell r="K107">
            <v>4860030</v>
          </cell>
          <cell r="L107">
            <v>1620010</v>
          </cell>
          <cell r="M107">
            <v>1005000</v>
          </cell>
          <cell r="S107">
            <v>1005000</v>
          </cell>
          <cell r="T107">
            <v>335000</v>
          </cell>
        </row>
        <row r="108">
          <cell r="B108" t="str">
            <v>이우정</v>
          </cell>
          <cell r="C108">
            <v>20060045</v>
          </cell>
          <cell r="D108" t="str">
            <v>남</v>
          </cell>
          <cell r="E108" t="str">
            <v>820626-1149012</v>
          </cell>
          <cell r="F108">
            <v>39041</v>
          </cell>
          <cell r="G108">
            <v>3.4</v>
          </cell>
          <cell r="H108">
            <v>1473040</v>
          </cell>
          <cell r="I108">
            <v>1573230</v>
          </cell>
          <cell r="J108">
            <v>1648060</v>
          </cell>
          <cell r="K108">
            <v>4694330</v>
          </cell>
          <cell r="L108">
            <v>1564776.6666666667</v>
          </cell>
          <cell r="M108">
            <v>969300</v>
          </cell>
          <cell r="S108">
            <v>969300</v>
          </cell>
          <cell r="T108">
            <v>323100</v>
          </cell>
        </row>
        <row r="109">
          <cell r="B109" t="str">
            <v>조범상</v>
          </cell>
          <cell r="C109">
            <v>20080017</v>
          </cell>
          <cell r="D109" t="str">
            <v>남</v>
          </cell>
          <cell r="E109" t="str">
            <v>840217-1143528</v>
          </cell>
          <cell r="F109">
            <v>39525</v>
          </cell>
          <cell r="G109">
            <v>2</v>
          </cell>
          <cell r="H109">
            <v>1477470</v>
          </cell>
          <cell r="I109">
            <v>1372640</v>
          </cell>
          <cell r="J109">
            <v>1607740</v>
          </cell>
          <cell r="K109">
            <v>4457850</v>
          </cell>
          <cell r="L109">
            <v>1485950</v>
          </cell>
          <cell r="M109">
            <v>112430</v>
          </cell>
          <cell r="S109">
            <v>112430</v>
          </cell>
          <cell r="T109">
            <v>37476.666666666664</v>
          </cell>
        </row>
        <row r="110">
          <cell r="B110" t="str">
            <v>김기용</v>
          </cell>
          <cell r="C110">
            <v>20080048</v>
          </cell>
          <cell r="D110" t="str">
            <v>남</v>
          </cell>
          <cell r="E110" t="str">
            <v>831001-1151219</v>
          </cell>
          <cell r="F110">
            <v>39630</v>
          </cell>
          <cell r="G110">
            <v>1.8</v>
          </cell>
          <cell r="H110">
            <v>1464410</v>
          </cell>
          <cell r="I110">
            <v>1435030</v>
          </cell>
          <cell r="J110">
            <v>1570500</v>
          </cell>
          <cell r="K110">
            <v>4469940</v>
          </cell>
          <cell r="L110">
            <v>1489980</v>
          </cell>
          <cell r="M110" t="e">
            <v>#N/A</v>
          </cell>
          <cell r="S110" t="e">
            <v>#N/A</v>
          </cell>
          <cell r="T110" t="e">
            <v>#N/A</v>
          </cell>
        </row>
        <row r="111">
          <cell r="B111" t="str">
            <v>이영열</v>
          </cell>
          <cell r="C111">
            <v>20080051</v>
          </cell>
          <cell r="D111" t="str">
            <v>남</v>
          </cell>
          <cell r="E111" t="str">
            <v>831104-1468412</v>
          </cell>
          <cell r="F111">
            <v>39631</v>
          </cell>
          <cell r="G111">
            <v>1.7</v>
          </cell>
          <cell r="H111">
            <v>1411460</v>
          </cell>
          <cell r="I111">
            <v>1362470</v>
          </cell>
          <cell r="J111">
            <v>1592240</v>
          </cell>
          <cell r="K111">
            <v>4366170</v>
          </cell>
          <cell r="L111">
            <v>1455390</v>
          </cell>
          <cell r="M111" t="e">
            <v>#N/A</v>
          </cell>
          <cell r="S111" t="e">
            <v>#N/A</v>
          </cell>
          <cell r="T111" t="e">
            <v>#N/A</v>
          </cell>
        </row>
        <row r="112">
          <cell r="B112" t="str">
            <v>DIE SET 직접 계</v>
          </cell>
          <cell r="C112">
            <v>18</v>
          </cell>
          <cell r="K112">
            <v>0</v>
          </cell>
          <cell r="L112">
            <v>0</v>
          </cell>
          <cell r="M112" t="e">
            <v>#N/A</v>
          </cell>
          <cell r="S112" t="e">
            <v>#N/A</v>
          </cell>
          <cell r="T112" t="e">
            <v>#N/A</v>
          </cell>
        </row>
        <row r="113">
          <cell r="B113" t="str">
            <v>김승만</v>
          </cell>
          <cell r="C113">
            <v>19890012</v>
          </cell>
          <cell r="D113" t="str">
            <v>남</v>
          </cell>
          <cell r="E113" t="str">
            <v>620423-1821910</v>
          </cell>
          <cell r="F113">
            <v>39326</v>
          </cell>
          <cell r="G113">
            <v>2.6</v>
          </cell>
          <cell r="H113">
            <v>2751740</v>
          </cell>
          <cell r="I113">
            <v>2412120</v>
          </cell>
          <cell r="J113">
            <v>2797660</v>
          </cell>
          <cell r="K113">
            <v>7961520</v>
          </cell>
          <cell r="L113">
            <v>2653840</v>
          </cell>
          <cell r="M113">
            <v>2024580</v>
          </cell>
          <cell r="S113">
            <v>2024580</v>
          </cell>
          <cell r="T113">
            <v>674860</v>
          </cell>
        </row>
        <row r="114">
          <cell r="B114" t="str">
            <v>장하일</v>
          </cell>
          <cell r="C114">
            <v>19920002</v>
          </cell>
          <cell r="D114" t="str">
            <v>남</v>
          </cell>
          <cell r="E114" t="str">
            <v>700407-1807617</v>
          </cell>
          <cell r="F114">
            <v>39326</v>
          </cell>
          <cell r="G114">
            <v>2.6</v>
          </cell>
          <cell r="H114">
            <v>2204610</v>
          </cell>
          <cell r="I114">
            <v>2181190</v>
          </cell>
          <cell r="J114">
            <v>2311840</v>
          </cell>
          <cell r="K114">
            <v>6697640</v>
          </cell>
          <cell r="L114">
            <v>2232546.6666666665</v>
          </cell>
          <cell r="M114">
            <v>1527100</v>
          </cell>
          <cell r="S114">
            <v>1527100</v>
          </cell>
          <cell r="T114">
            <v>509033.33333333331</v>
          </cell>
        </row>
        <row r="115">
          <cell r="B115" t="str">
            <v>이성웅</v>
          </cell>
          <cell r="C115">
            <v>19930004</v>
          </cell>
          <cell r="D115" t="str">
            <v>남</v>
          </cell>
          <cell r="E115" t="str">
            <v>700115-1148321</v>
          </cell>
          <cell r="F115">
            <v>39326</v>
          </cell>
          <cell r="G115">
            <v>2.6</v>
          </cell>
          <cell r="H115">
            <v>2080230</v>
          </cell>
          <cell r="I115">
            <v>2275380</v>
          </cell>
          <cell r="J115">
            <v>2542760</v>
          </cell>
          <cell r="K115">
            <v>6898370</v>
          </cell>
          <cell r="L115">
            <v>2299456.6666666665</v>
          </cell>
          <cell r="M115">
            <v>1546080</v>
          </cell>
          <cell r="S115">
            <v>1546080</v>
          </cell>
          <cell r="T115">
            <v>515360</v>
          </cell>
        </row>
        <row r="116">
          <cell r="B116" t="str">
            <v>최준</v>
          </cell>
          <cell r="C116">
            <v>19950008</v>
          </cell>
          <cell r="D116" t="str">
            <v>남</v>
          </cell>
          <cell r="E116" t="str">
            <v>730207-1331610</v>
          </cell>
          <cell r="F116">
            <v>37591</v>
          </cell>
          <cell r="G116">
            <v>7.3</v>
          </cell>
          <cell r="H116">
            <v>1922760</v>
          </cell>
          <cell r="I116">
            <v>1972710</v>
          </cell>
          <cell r="J116">
            <v>2115970</v>
          </cell>
          <cell r="K116">
            <v>6011440</v>
          </cell>
          <cell r="L116">
            <v>2003813.3333333333</v>
          </cell>
          <cell r="M116">
            <v>1218490</v>
          </cell>
          <cell r="S116">
            <v>1218490</v>
          </cell>
          <cell r="T116">
            <v>406163.33333333331</v>
          </cell>
        </row>
        <row r="117">
          <cell r="B117" t="str">
            <v>최경순</v>
          </cell>
          <cell r="C117">
            <v>19960002</v>
          </cell>
          <cell r="D117" t="str">
            <v>남</v>
          </cell>
          <cell r="E117" t="str">
            <v>711210-1348032</v>
          </cell>
          <cell r="F117">
            <v>35129</v>
          </cell>
          <cell r="G117">
            <v>14.1</v>
          </cell>
          <cell r="H117">
            <v>2308450</v>
          </cell>
          <cell r="I117">
            <v>1972900</v>
          </cell>
          <cell r="J117">
            <v>2242590</v>
          </cell>
          <cell r="K117">
            <v>6523940</v>
          </cell>
          <cell r="L117">
            <v>2174646.6666666665</v>
          </cell>
          <cell r="M117">
            <v>1270210</v>
          </cell>
          <cell r="S117">
            <v>1270210</v>
          </cell>
          <cell r="T117">
            <v>423403.33333333331</v>
          </cell>
        </row>
        <row r="118">
          <cell r="B118" t="str">
            <v>박상열</v>
          </cell>
          <cell r="C118">
            <v>19960001</v>
          </cell>
          <cell r="D118" t="str">
            <v>남</v>
          </cell>
          <cell r="E118" t="str">
            <v>780112-1155416</v>
          </cell>
          <cell r="F118">
            <v>38473</v>
          </cell>
          <cell r="G118">
            <v>4.9000000000000004</v>
          </cell>
          <cell r="H118">
            <v>3079200</v>
          </cell>
          <cell r="I118">
            <v>2024300</v>
          </cell>
          <cell r="J118">
            <v>2262700</v>
          </cell>
          <cell r="K118">
            <v>7366200</v>
          </cell>
          <cell r="L118">
            <v>2455400</v>
          </cell>
          <cell r="M118">
            <v>1181400</v>
          </cell>
          <cell r="S118">
            <v>1181400</v>
          </cell>
          <cell r="T118">
            <v>393800</v>
          </cell>
        </row>
        <row r="119">
          <cell r="B119" t="str">
            <v>김형석</v>
          </cell>
          <cell r="C119">
            <v>19960005</v>
          </cell>
          <cell r="D119" t="str">
            <v>남</v>
          </cell>
          <cell r="E119" t="str">
            <v>770418-1637019</v>
          </cell>
          <cell r="F119">
            <v>39326</v>
          </cell>
          <cell r="G119">
            <v>2.6</v>
          </cell>
          <cell r="H119">
            <v>1942750</v>
          </cell>
          <cell r="I119">
            <v>1839450</v>
          </cell>
          <cell r="J119">
            <v>1974160</v>
          </cell>
          <cell r="K119">
            <v>5756360</v>
          </cell>
          <cell r="L119">
            <v>1918786.6666666667</v>
          </cell>
          <cell r="M119">
            <v>1129200</v>
          </cell>
          <cell r="S119">
            <v>1129200</v>
          </cell>
          <cell r="T119">
            <v>376400</v>
          </cell>
        </row>
        <row r="120">
          <cell r="B120" t="str">
            <v>오병주</v>
          </cell>
          <cell r="C120">
            <v>19960006</v>
          </cell>
          <cell r="D120" t="str">
            <v>남</v>
          </cell>
          <cell r="E120" t="str">
            <v>780202-1143526</v>
          </cell>
          <cell r="F120">
            <v>39326</v>
          </cell>
          <cell r="G120">
            <v>2.6</v>
          </cell>
          <cell r="H120">
            <v>1810110</v>
          </cell>
          <cell r="I120">
            <v>1602940</v>
          </cell>
          <cell r="J120">
            <v>2644880</v>
          </cell>
          <cell r="K120">
            <v>6057930</v>
          </cell>
          <cell r="L120">
            <v>2019310</v>
          </cell>
          <cell r="M120">
            <v>1173600</v>
          </cell>
          <cell r="S120">
            <v>1173600</v>
          </cell>
          <cell r="T120">
            <v>391200</v>
          </cell>
        </row>
        <row r="121">
          <cell r="B121" t="str">
            <v>박준석</v>
          </cell>
          <cell r="C121">
            <v>19970008</v>
          </cell>
          <cell r="D121" t="str">
            <v>남</v>
          </cell>
          <cell r="E121" t="str">
            <v>741108-1149518</v>
          </cell>
          <cell r="F121">
            <v>38261</v>
          </cell>
          <cell r="G121">
            <v>5.5</v>
          </cell>
          <cell r="H121">
            <v>1808020</v>
          </cell>
          <cell r="I121">
            <v>1923170</v>
          </cell>
          <cell r="J121">
            <v>2227610</v>
          </cell>
          <cell r="K121">
            <v>5958800</v>
          </cell>
          <cell r="L121">
            <v>1986266.6666666667</v>
          </cell>
          <cell r="M121">
            <v>1135800</v>
          </cell>
          <cell r="S121">
            <v>1135800</v>
          </cell>
          <cell r="T121">
            <v>378600</v>
          </cell>
        </row>
        <row r="122">
          <cell r="B122" t="str">
            <v>박찬희</v>
          </cell>
          <cell r="C122">
            <v>19990013</v>
          </cell>
          <cell r="D122" t="str">
            <v>남</v>
          </cell>
          <cell r="E122" t="str">
            <v>770225-1462711</v>
          </cell>
          <cell r="F122">
            <v>36251</v>
          </cell>
          <cell r="G122">
            <v>11</v>
          </cell>
          <cell r="H122">
            <v>1653900</v>
          </cell>
          <cell r="I122">
            <v>1930060</v>
          </cell>
          <cell r="J122">
            <v>1922810</v>
          </cell>
          <cell r="K122">
            <v>5506770</v>
          </cell>
          <cell r="L122">
            <v>1835590</v>
          </cell>
          <cell r="M122">
            <v>1210210</v>
          </cell>
          <cell r="S122">
            <v>1210210</v>
          </cell>
          <cell r="T122">
            <v>403403.33333333331</v>
          </cell>
        </row>
        <row r="123">
          <cell r="B123" t="str">
            <v>이도희</v>
          </cell>
          <cell r="C123">
            <v>19990014</v>
          </cell>
          <cell r="D123" t="str">
            <v>남</v>
          </cell>
          <cell r="E123" t="str">
            <v>750320-1002631</v>
          </cell>
          <cell r="F123">
            <v>39326</v>
          </cell>
          <cell r="G123">
            <v>2.6</v>
          </cell>
          <cell r="H123">
            <v>1663160</v>
          </cell>
          <cell r="I123">
            <v>1878340</v>
          </cell>
          <cell r="J123">
            <v>2003020</v>
          </cell>
          <cell r="K123">
            <v>5544520</v>
          </cell>
          <cell r="L123">
            <v>1848173.3333333333</v>
          </cell>
          <cell r="M123">
            <v>1114800</v>
          </cell>
          <cell r="S123">
            <v>1114800</v>
          </cell>
          <cell r="T123">
            <v>371600</v>
          </cell>
        </row>
        <row r="124">
          <cell r="B124" t="str">
            <v>이정현1</v>
          </cell>
          <cell r="C124">
            <v>19990022</v>
          </cell>
          <cell r="D124" t="str">
            <v>남</v>
          </cell>
          <cell r="E124" t="str">
            <v>760201-1148519</v>
          </cell>
          <cell r="F124">
            <v>39326</v>
          </cell>
          <cell r="G124">
            <v>2.6</v>
          </cell>
          <cell r="H124">
            <v>1946160</v>
          </cell>
          <cell r="I124">
            <v>1931960</v>
          </cell>
          <cell r="J124">
            <v>2106300</v>
          </cell>
          <cell r="K124">
            <v>5984420</v>
          </cell>
          <cell r="L124">
            <v>1994806.6666666667</v>
          </cell>
          <cell r="M124">
            <v>1165800</v>
          </cell>
          <cell r="S124">
            <v>1165800</v>
          </cell>
          <cell r="T124">
            <v>388600</v>
          </cell>
        </row>
        <row r="125">
          <cell r="B125" t="str">
            <v>이용희</v>
          </cell>
          <cell r="C125">
            <v>20000001</v>
          </cell>
          <cell r="D125" t="str">
            <v>남</v>
          </cell>
          <cell r="E125" t="str">
            <v>751001-1047037</v>
          </cell>
          <cell r="F125">
            <v>39326</v>
          </cell>
          <cell r="G125">
            <v>2.6</v>
          </cell>
          <cell r="H125">
            <v>2571860</v>
          </cell>
          <cell r="I125">
            <v>1787450</v>
          </cell>
          <cell r="J125">
            <v>2005030</v>
          </cell>
          <cell r="K125">
            <v>6364340</v>
          </cell>
          <cell r="L125">
            <v>2121446.6666666665</v>
          </cell>
          <cell r="M125">
            <v>1217700</v>
          </cell>
          <cell r="S125">
            <v>1217700</v>
          </cell>
          <cell r="T125">
            <v>405900</v>
          </cell>
        </row>
        <row r="126">
          <cell r="B126" t="str">
            <v>김익두</v>
          </cell>
          <cell r="C126">
            <v>20000002</v>
          </cell>
          <cell r="D126" t="str">
            <v>남</v>
          </cell>
          <cell r="E126" t="str">
            <v>760729-1140313</v>
          </cell>
          <cell r="F126">
            <v>36565</v>
          </cell>
          <cell r="G126">
            <v>10.1</v>
          </cell>
          <cell r="H126">
            <v>1892960</v>
          </cell>
          <cell r="I126">
            <v>2302750</v>
          </cell>
          <cell r="J126">
            <v>1956380</v>
          </cell>
          <cell r="K126">
            <v>6152090</v>
          </cell>
          <cell r="L126">
            <v>2050696.6666666667</v>
          </cell>
          <cell r="M126">
            <v>1119900</v>
          </cell>
          <cell r="S126">
            <v>1119900</v>
          </cell>
          <cell r="T126">
            <v>373300</v>
          </cell>
        </row>
        <row r="127">
          <cell r="B127" t="str">
            <v>김덕호</v>
          </cell>
          <cell r="C127">
            <v>20000011</v>
          </cell>
          <cell r="D127" t="str">
            <v>남</v>
          </cell>
          <cell r="E127" t="str">
            <v>740619-1148510</v>
          </cell>
          <cell r="F127">
            <v>36614</v>
          </cell>
          <cell r="G127">
            <v>10</v>
          </cell>
          <cell r="H127">
            <v>1817050</v>
          </cell>
          <cell r="I127">
            <v>1761910</v>
          </cell>
          <cell r="J127">
            <v>1855740</v>
          </cell>
          <cell r="K127">
            <v>5434700</v>
          </cell>
          <cell r="L127">
            <v>1811566.6666666667</v>
          </cell>
          <cell r="M127">
            <v>1109100</v>
          </cell>
          <cell r="S127">
            <v>1109100</v>
          </cell>
          <cell r="T127">
            <v>369700</v>
          </cell>
        </row>
        <row r="128">
          <cell r="B128" t="str">
            <v>고세진</v>
          </cell>
          <cell r="C128">
            <v>20000023</v>
          </cell>
          <cell r="D128" t="str">
            <v>남</v>
          </cell>
          <cell r="E128" t="str">
            <v>780114-1247112</v>
          </cell>
          <cell r="F128">
            <v>39326</v>
          </cell>
          <cell r="G128">
            <v>2.6</v>
          </cell>
          <cell r="H128">
            <v>1871040</v>
          </cell>
          <cell r="I128">
            <v>1812560</v>
          </cell>
          <cell r="J128">
            <v>1946370</v>
          </cell>
          <cell r="K128">
            <v>5629970</v>
          </cell>
          <cell r="L128">
            <v>1876656.6666666667</v>
          </cell>
          <cell r="M128">
            <v>1155850</v>
          </cell>
          <cell r="S128">
            <v>1155850</v>
          </cell>
          <cell r="T128">
            <v>385283.33333333331</v>
          </cell>
        </row>
        <row r="129">
          <cell r="B129" t="str">
            <v>김필호</v>
          </cell>
          <cell r="C129">
            <v>20010004</v>
          </cell>
          <cell r="D129" t="str">
            <v>남</v>
          </cell>
          <cell r="E129" t="str">
            <v>770324-1405619</v>
          </cell>
          <cell r="F129">
            <v>36962</v>
          </cell>
          <cell r="G129">
            <v>9.1</v>
          </cell>
          <cell r="H129">
            <v>1642270</v>
          </cell>
          <cell r="I129">
            <v>1702000</v>
          </cell>
          <cell r="J129">
            <v>1813170</v>
          </cell>
          <cell r="K129">
            <v>5157440</v>
          </cell>
          <cell r="L129">
            <v>1719146.6666666667</v>
          </cell>
          <cell r="M129">
            <v>1053300</v>
          </cell>
          <cell r="S129">
            <v>1053300</v>
          </cell>
          <cell r="T129">
            <v>351100</v>
          </cell>
        </row>
        <row r="130">
          <cell r="B130" t="str">
            <v>김경섭</v>
          </cell>
          <cell r="C130">
            <v>20010027</v>
          </cell>
          <cell r="D130" t="str">
            <v>남</v>
          </cell>
          <cell r="E130" t="str">
            <v>781012-1344212</v>
          </cell>
          <cell r="F130">
            <v>37104</v>
          </cell>
          <cell r="G130">
            <v>8.6999999999999993</v>
          </cell>
          <cell r="H130">
            <v>1936160</v>
          </cell>
          <cell r="I130">
            <v>1901550</v>
          </cell>
          <cell r="J130">
            <v>2023110</v>
          </cell>
          <cell r="K130">
            <v>5860820</v>
          </cell>
          <cell r="L130">
            <v>1953606.6666666667</v>
          </cell>
          <cell r="M130">
            <v>1052400</v>
          </cell>
          <cell r="S130">
            <v>1052400</v>
          </cell>
          <cell r="T130">
            <v>350800</v>
          </cell>
        </row>
        <row r="131">
          <cell r="B131" t="str">
            <v>박희선</v>
          </cell>
          <cell r="C131">
            <v>20010033</v>
          </cell>
          <cell r="D131" t="str">
            <v>남</v>
          </cell>
          <cell r="E131" t="str">
            <v>780615-1064114</v>
          </cell>
          <cell r="F131">
            <v>37144</v>
          </cell>
          <cell r="G131">
            <v>8.6</v>
          </cell>
          <cell r="H131">
            <v>1840730</v>
          </cell>
          <cell r="I131">
            <v>1709830</v>
          </cell>
          <cell r="J131">
            <v>1805740</v>
          </cell>
          <cell r="K131">
            <v>5356300</v>
          </cell>
          <cell r="L131">
            <v>1785433.3333333333</v>
          </cell>
          <cell r="M131">
            <v>1099210</v>
          </cell>
          <cell r="S131">
            <v>1099210</v>
          </cell>
          <cell r="T131">
            <v>366403.33333333331</v>
          </cell>
        </row>
        <row r="132">
          <cell r="B132" t="str">
            <v>박성근</v>
          </cell>
          <cell r="C132">
            <v>20020009</v>
          </cell>
          <cell r="D132" t="str">
            <v>남</v>
          </cell>
          <cell r="E132" t="str">
            <v>790212-1149612</v>
          </cell>
          <cell r="F132">
            <v>39264</v>
          </cell>
          <cell r="G132">
            <v>2.8</v>
          </cell>
          <cell r="H132">
            <v>1898470</v>
          </cell>
          <cell r="I132">
            <v>1654060</v>
          </cell>
          <cell r="J132">
            <v>1719850</v>
          </cell>
          <cell r="K132">
            <v>5272380</v>
          </cell>
          <cell r="L132">
            <v>1757460</v>
          </cell>
          <cell r="M132">
            <v>1022700</v>
          </cell>
          <cell r="S132">
            <v>1022700</v>
          </cell>
          <cell r="T132">
            <v>340900</v>
          </cell>
        </row>
        <row r="133">
          <cell r="B133" t="str">
            <v>황기헌</v>
          </cell>
          <cell r="C133">
            <v>20020034</v>
          </cell>
          <cell r="D133" t="str">
            <v>남</v>
          </cell>
          <cell r="E133" t="str">
            <v>770710-1334713</v>
          </cell>
          <cell r="F133">
            <v>37455</v>
          </cell>
          <cell r="G133">
            <v>7.7</v>
          </cell>
          <cell r="H133">
            <v>1840460</v>
          </cell>
          <cell r="I133">
            <v>1807300</v>
          </cell>
          <cell r="J133">
            <v>2039510</v>
          </cell>
          <cell r="K133">
            <v>5687270</v>
          </cell>
          <cell r="L133">
            <v>1895756.6666666667</v>
          </cell>
          <cell r="M133">
            <v>1019100</v>
          </cell>
          <cell r="S133">
            <v>1019100</v>
          </cell>
          <cell r="T133">
            <v>339700</v>
          </cell>
        </row>
        <row r="134">
          <cell r="B134" t="str">
            <v>박현진</v>
          </cell>
          <cell r="C134">
            <v>20030030</v>
          </cell>
          <cell r="D134" t="str">
            <v>남</v>
          </cell>
          <cell r="E134" t="str">
            <v>790528-1144310</v>
          </cell>
          <cell r="F134">
            <v>37811</v>
          </cell>
          <cell r="G134">
            <v>6.7</v>
          </cell>
          <cell r="H134">
            <v>1723410</v>
          </cell>
          <cell r="I134">
            <v>1537660</v>
          </cell>
          <cell r="J134">
            <v>1676340</v>
          </cell>
          <cell r="K134">
            <v>4937410</v>
          </cell>
          <cell r="L134">
            <v>1645803.3333333333</v>
          </cell>
          <cell r="M134">
            <v>1014900</v>
          </cell>
          <cell r="S134">
            <v>1014900</v>
          </cell>
          <cell r="T134">
            <v>338300</v>
          </cell>
        </row>
        <row r="135">
          <cell r="B135" t="str">
            <v>변규연</v>
          </cell>
          <cell r="C135">
            <v>20030036</v>
          </cell>
          <cell r="D135" t="str">
            <v>남</v>
          </cell>
          <cell r="E135" t="str">
            <v>770928-1348011</v>
          </cell>
          <cell r="F135">
            <v>37858</v>
          </cell>
          <cell r="G135">
            <v>6.6</v>
          </cell>
          <cell r="H135">
            <v>1723310</v>
          </cell>
          <cell r="I135">
            <v>1670260</v>
          </cell>
          <cell r="J135">
            <v>1975240</v>
          </cell>
          <cell r="K135">
            <v>5368810</v>
          </cell>
          <cell r="L135">
            <v>1789603.3333333333</v>
          </cell>
          <cell r="M135">
            <v>984740</v>
          </cell>
          <cell r="S135">
            <v>984740</v>
          </cell>
          <cell r="T135">
            <v>328246.66666666669</v>
          </cell>
        </row>
        <row r="136">
          <cell r="B136" t="str">
            <v>안성호</v>
          </cell>
          <cell r="C136">
            <v>20040004</v>
          </cell>
          <cell r="D136" t="str">
            <v>남</v>
          </cell>
          <cell r="E136" t="str">
            <v>790910-1144414</v>
          </cell>
          <cell r="F136">
            <v>38019</v>
          </cell>
          <cell r="G136">
            <v>6.2</v>
          </cell>
          <cell r="H136">
            <v>1635770</v>
          </cell>
          <cell r="I136">
            <v>2183200</v>
          </cell>
          <cell r="J136">
            <v>1655590</v>
          </cell>
          <cell r="K136">
            <v>5474560</v>
          </cell>
          <cell r="L136">
            <v>1824853.3333333333</v>
          </cell>
          <cell r="M136">
            <v>927400</v>
          </cell>
          <cell r="S136">
            <v>927400</v>
          </cell>
          <cell r="T136">
            <v>309133.33333333331</v>
          </cell>
        </row>
        <row r="137">
          <cell r="B137" t="str">
            <v>장석주</v>
          </cell>
          <cell r="C137">
            <v>20040007</v>
          </cell>
          <cell r="D137" t="str">
            <v>남</v>
          </cell>
          <cell r="E137" t="str">
            <v>820226-1255610</v>
          </cell>
          <cell r="F137">
            <v>39326</v>
          </cell>
          <cell r="G137">
            <v>2.6</v>
          </cell>
          <cell r="H137">
            <v>1492940</v>
          </cell>
          <cell r="I137">
            <v>2221100</v>
          </cell>
          <cell r="J137">
            <v>1859090</v>
          </cell>
          <cell r="K137">
            <v>5573130</v>
          </cell>
          <cell r="L137">
            <v>1857710</v>
          </cell>
          <cell r="M137">
            <v>1081960</v>
          </cell>
          <cell r="S137">
            <v>1081960</v>
          </cell>
          <cell r="T137">
            <v>360653.33333333331</v>
          </cell>
        </row>
        <row r="138">
          <cell r="B138" t="str">
            <v>유진형</v>
          </cell>
          <cell r="C138">
            <v>20040055</v>
          </cell>
          <cell r="D138" t="str">
            <v>남</v>
          </cell>
          <cell r="E138" t="str">
            <v>790903-1224811</v>
          </cell>
          <cell r="F138">
            <v>39326</v>
          </cell>
          <cell r="G138">
            <v>2.6</v>
          </cell>
          <cell r="H138">
            <v>1748950</v>
          </cell>
          <cell r="I138">
            <v>1800870</v>
          </cell>
          <cell r="J138">
            <v>1803860</v>
          </cell>
          <cell r="K138">
            <v>5353680</v>
          </cell>
          <cell r="L138">
            <v>1784560</v>
          </cell>
          <cell r="M138">
            <v>1011000</v>
          </cell>
          <cell r="S138">
            <v>1011000</v>
          </cell>
          <cell r="T138">
            <v>337000</v>
          </cell>
        </row>
        <row r="139">
          <cell r="B139" t="str">
            <v>변용수</v>
          </cell>
          <cell r="C139">
            <v>20050006</v>
          </cell>
          <cell r="D139" t="str">
            <v>남</v>
          </cell>
          <cell r="E139" t="str">
            <v>800730-1149518</v>
          </cell>
          <cell r="F139">
            <v>38413</v>
          </cell>
          <cell r="G139">
            <v>5.0999999999999996</v>
          </cell>
          <cell r="H139">
            <v>1700030</v>
          </cell>
          <cell r="I139">
            <v>1660610</v>
          </cell>
          <cell r="J139">
            <v>1716970</v>
          </cell>
          <cell r="K139">
            <v>5077610</v>
          </cell>
          <cell r="L139">
            <v>1692536.6666666667</v>
          </cell>
          <cell r="M139">
            <v>1074150</v>
          </cell>
          <cell r="S139">
            <v>1074150</v>
          </cell>
          <cell r="T139">
            <v>358050</v>
          </cell>
        </row>
        <row r="140">
          <cell r="B140" t="str">
            <v>석종욱</v>
          </cell>
          <cell r="C140">
            <v>20050008</v>
          </cell>
          <cell r="D140" t="str">
            <v>남</v>
          </cell>
          <cell r="E140" t="str">
            <v>810213-1151226</v>
          </cell>
          <cell r="F140">
            <v>38425</v>
          </cell>
          <cell r="G140">
            <v>5</v>
          </cell>
          <cell r="H140">
            <v>1840330</v>
          </cell>
          <cell r="I140">
            <v>1566130</v>
          </cell>
          <cell r="J140">
            <v>1895720</v>
          </cell>
          <cell r="K140">
            <v>5302180</v>
          </cell>
          <cell r="L140">
            <v>1767393.3333333333</v>
          </cell>
          <cell r="M140">
            <v>987900</v>
          </cell>
          <cell r="S140">
            <v>987900</v>
          </cell>
          <cell r="T140">
            <v>329300</v>
          </cell>
        </row>
        <row r="141">
          <cell r="B141" t="str">
            <v>김태수1</v>
          </cell>
          <cell r="C141">
            <v>20050016</v>
          </cell>
          <cell r="D141" t="str">
            <v>남</v>
          </cell>
          <cell r="E141" t="str">
            <v>811206-1332816</v>
          </cell>
          <cell r="F141">
            <v>38443</v>
          </cell>
          <cell r="G141">
            <v>5</v>
          </cell>
          <cell r="H141">
            <v>1513030</v>
          </cell>
          <cell r="I141">
            <v>39190</v>
          </cell>
          <cell r="J141">
            <v>1746420</v>
          </cell>
          <cell r="K141">
            <v>3298640</v>
          </cell>
          <cell r="L141">
            <v>1099546.6666666667</v>
          </cell>
          <cell r="M141">
            <v>995400</v>
          </cell>
          <cell r="S141">
            <v>995400</v>
          </cell>
          <cell r="T141">
            <v>331800</v>
          </cell>
        </row>
        <row r="142">
          <cell r="B142" t="str">
            <v>박상규</v>
          </cell>
          <cell r="C142">
            <v>20050026</v>
          </cell>
          <cell r="D142" t="str">
            <v>남</v>
          </cell>
          <cell r="E142" t="str">
            <v>800205-1183423</v>
          </cell>
          <cell r="F142">
            <v>38497</v>
          </cell>
          <cell r="G142">
            <v>4.9000000000000004</v>
          </cell>
          <cell r="H142">
            <v>1800820</v>
          </cell>
          <cell r="I142">
            <v>1695400</v>
          </cell>
          <cell r="J142">
            <v>1834360</v>
          </cell>
          <cell r="K142">
            <v>5330580</v>
          </cell>
          <cell r="L142">
            <v>1776860</v>
          </cell>
          <cell r="M142">
            <v>1074800</v>
          </cell>
          <cell r="S142">
            <v>1074800</v>
          </cell>
          <cell r="T142">
            <v>358266.66666666669</v>
          </cell>
        </row>
        <row r="143">
          <cell r="B143" t="str">
            <v>이선구</v>
          </cell>
          <cell r="C143">
            <v>20050056</v>
          </cell>
          <cell r="D143" t="str">
            <v>남</v>
          </cell>
          <cell r="E143" t="str">
            <v>790404-1151114</v>
          </cell>
          <cell r="F143">
            <v>38630</v>
          </cell>
          <cell r="G143">
            <v>4.5</v>
          </cell>
          <cell r="H143">
            <v>1421670</v>
          </cell>
          <cell r="I143">
            <v>1538190</v>
          </cell>
          <cell r="J143">
            <v>1789070</v>
          </cell>
          <cell r="K143">
            <v>4748930</v>
          </cell>
          <cell r="L143">
            <v>1582976.6666666667</v>
          </cell>
          <cell r="M143">
            <v>978300</v>
          </cell>
          <cell r="S143">
            <v>978300</v>
          </cell>
          <cell r="T143">
            <v>326100</v>
          </cell>
        </row>
        <row r="144">
          <cell r="B144" t="str">
            <v>전정열</v>
          </cell>
          <cell r="C144">
            <v>20060033</v>
          </cell>
          <cell r="D144" t="str">
            <v>남</v>
          </cell>
          <cell r="E144" t="str">
            <v>810531-1148511</v>
          </cell>
          <cell r="F144">
            <v>38936</v>
          </cell>
          <cell r="G144">
            <v>3.7</v>
          </cell>
          <cell r="H144">
            <v>1659140</v>
          </cell>
          <cell r="I144">
            <v>1681080</v>
          </cell>
          <cell r="J144">
            <v>1860230</v>
          </cell>
          <cell r="K144">
            <v>5200450</v>
          </cell>
          <cell r="L144">
            <v>1733483.3333333333</v>
          </cell>
          <cell r="M144">
            <v>1054950</v>
          </cell>
          <cell r="S144">
            <v>1054950</v>
          </cell>
          <cell r="T144">
            <v>351650</v>
          </cell>
        </row>
        <row r="145">
          <cell r="B145" t="str">
            <v>권종우</v>
          </cell>
          <cell r="C145">
            <v>20070007</v>
          </cell>
          <cell r="D145" t="str">
            <v>남</v>
          </cell>
          <cell r="E145" t="str">
            <v>790113-1056412</v>
          </cell>
          <cell r="F145">
            <v>39146</v>
          </cell>
          <cell r="G145">
            <v>3.1</v>
          </cell>
          <cell r="H145">
            <v>1595790</v>
          </cell>
          <cell r="I145">
            <v>1636370</v>
          </cell>
          <cell r="J145">
            <v>1706930</v>
          </cell>
          <cell r="K145">
            <v>4939090</v>
          </cell>
          <cell r="L145">
            <v>1646363.3333333333</v>
          </cell>
          <cell r="M145">
            <v>1046480</v>
          </cell>
          <cell r="S145">
            <v>1046480</v>
          </cell>
          <cell r="T145">
            <v>348826.66666666669</v>
          </cell>
        </row>
        <row r="146">
          <cell r="B146" t="str">
            <v>이준호</v>
          </cell>
          <cell r="C146">
            <v>20070063</v>
          </cell>
          <cell r="D146" t="str">
            <v>남</v>
          </cell>
          <cell r="E146" t="str">
            <v>850228-1151917</v>
          </cell>
          <cell r="F146">
            <v>39391</v>
          </cell>
          <cell r="G146">
            <v>2.4</v>
          </cell>
          <cell r="H146">
            <v>1680110</v>
          </cell>
          <cell r="I146">
            <v>1383910</v>
          </cell>
          <cell r="J146">
            <v>1691000</v>
          </cell>
          <cell r="K146">
            <v>4755020</v>
          </cell>
          <cell r="L146">
            <v>1585006.6666666667</v>
          </cell>
          <cell r="M146">
            <v>502410</v>
          </cell>
          <cell r="S146">
            <v>502410</v>
          </cell>
          <cell r="T146">
            <v>167470</v>
          </cell>
        </row>
        <row r="147">
          <cell r="B147" t="str">
            <v>문상혁</v>
          </cell>
          <cell r="C147">
            <v>20070073</v>
          </cell>
          <cell r="D147" t="str">
            <v>남</v>
          </cell>
          <cell r="E147" t="str">
            <v>821228-1471219</v>
          </cell>
          <cell r="F147">
            <v>39427</v>
          </cell>
          <cell r="G147">
            <v>2.2999999999999998</v>
          </cell>
          <cell r="H147">
            <v>1399270</v>
          </cell>
          <cell r="I147">
            <v>1467020</v>
          </cell>
          <cell r="J147">
            <v>1549790</v>
          </cell>
          <cell r="K147">
            <v>4416080</v>
          </cell>
          <cell r="L147">
            <v>1472026.6666666667</v>
          </cell>
          <cell r="M147">
            <v>370190</v>
          </cell>
          <cell r="S147">
            <v>370190</v>
          </cell>
          <cell r="T147">
            <v>123396.66666666667</v>
          </cell>
        </row>
        <row r="148">
          <cell r="B148" t="str">
            <v>최석윤</v>
          </cell>
          <cell r="C148">
            <v>20080004</v>
          </cell>
          <cell r="D148" t="str">
            <v>남</v>
          </cell>
          <cell r="E148" t="str">
            <v>820620-1150911</v>
          </cell>
          <cell r="F148">
            <v>39461</v>
          </cell>
          <cell r="G148">
            <v>2.2000000000000002</v>
          </cell>
          <cell r="H148">
            <v>1790020</v>
          </cell>
          <cell r="I148">
            <v>1585420</v>
          </cell>
          <cell r="J148">
            <v>1553770</v>
          </cell>
          <cell r="K148">
            <v>4929210</v>
          </cell>
          <cell r="L148">
            <v>1643070</v>
          </cell>
          <cell r="M148">
            <v>308960</v>
          </cell>
          <cell r="S148">
            <v>308960</v>
          </cell>
          <cell r="T148">
            <v>102986.66666666667</v>
          </cell>
        </row>
        <row r="149">
          <cell r="B149" t="str">
            <v>김영린</v>
          </cell>
          <cell r="C149">
            <v>20080007</v>
          </cell>
          <cell r="D149" t="str">
            <v>남</v>
          </cell>
          <cell r="E149" t="str">
            <v>810601-1347530</v>
          </cell>
          <cell r="F149">
            <v>39475</v>
          </cell>
          <cell r="G149">
            <v>2.2000000000000002</v>
          </cell>
          <cell r="H149">
            <v>1471640</v>
          </cell>
          <cell r="I149">
            <v>1386680</v>
          </cell>
          <cell r="J149">
            <v>1439680</v>
          </cell>
          <cell r="K149">
            <v>4298000</v>
          </cell>
          <cell r="L149">
            <v>1432666.6666666667</v>
          </cell>
          <cell r="M149">
            <v>268360</v>
          </cell>
          <cell r="S149">
            <v>268360</v>
          </cell>
          <cell r="T149">
            <v>89453.333333333328</v>
          </cell>
        </row>
        <row r="150">
          <cell r="B150" t="str">
            <v>박건석</v>
          </cell>
          <cell r="C150">
            <v>20080018</v>
          </cell>
          <cell r="D150" t="str">
            <v>남</v>
          </cell>
          <cell r="E150" t="str">
            <v>830903-1187815</v>
          </cell>
          <cell r="F150">
            <v>39531</v>
          </cell>
          <cell r="G150">
            <v>2</v>
          </cell>
          <cell r="H150">
            <v>1716050</v>
          </cell>
          <cell r="I150">
            <v>1503270</v>
          </cell>
          <cell r="J150">
            <v>1460780</v>
          </cell>
          <cell r="K150">
            <v>4680100</v>
          </cell>
          <cell r="L150">
            <v>1560033.3333333333</v>
          </cell>
          <cell r="M150">
            <v>93690</v>
          </cell>
          <cell r="S150">
            <v>93690</v>
          </cell>
          <cell r="T150">
            <v>31230</v>
          </cell>
        </row>
        <row r="151">
          <cell r="B151" t="str">
            <v>공동철</v>
          </cell>
          <cell r="C151">
            <v>20080043</v>
          </cell>
          <cell r="D151" t="str">
            <v>남</v>
          </cell>
          <cell r="E151" t="str">
            <v>841023-1113610</v>
          </cell>
          <cell r="F151">
            <v>39622</v>
          </cell>
          <cell r="G151">
            <v>1.8</v>
          </cell>
          <cell r="H151">
            <v>1437720</v>
          </cell>
          <cell r="I151">
            <v>1458780</v>
          </cell>
          <cell r="J151">
            <v>1786480</v>
          </cell>
          <cell r="K151">
            <v>4682980</v>
          </cell>
          <cell r="L151">
            <v>1560993.3333333333</v>
          </cell>
          <cell r="M151" t="e">
            <v>#N/A</v>
          </cell>
          <cell r="S151" t="e">
            <v>#N/A</v>
          </cell>
          <cell r="T151" t="e">
            <v>#N/A</v>
          </cell>
        </row>
        <row r="152">
          <cell r="B152" t="str">
            <v>박창수</v>
          </cell>
          <cell r="C152">
            <v>20080057</v>
          </cell>
          <cell r="D152" t="str">
            <v>남</v>
          </cell>
          <cell r="E152" t="str">
            <v>800826-1238710</v>
          </cell>
          <cell r="F152">
            <v>39650</v>
          </cell>
          <cell r="G152">
            <v>1.7</v>
          </cell>
          <cell r="H152">
            <v>1652760</v>
          </cell>
          <cell r="I152">
            <v>1605460</v>
          </cell>
          <cell r="J152">
            <v>1722140</v>
          </cell>
          <cell r="K152">
            <v>4980360</v>
          </cell>
          <cell r="L152">
            <v>1660120</v>
          </cell>
          <cell r="M152" t="e">
            <v>#N/A</v>
          </cell>
          <cell r="S152" t="e">
            <v>#N/A</v>
          </cell>
          <cell r="T152" t="e">
            <v>#N/A</v>
          </cell>
        </row>
        <row r="153">
          <cell r="B153" t="str">
            <v>이바울</v>
          </cell>
          <cell r="C153">
            <v>20080058</v>
          </cell>
          <cell r="D153" t="str">
            <v>남</v>
          </cell>
          <cell r="E153" t="str">
            <v>811020-1168128</v>
          </cell>
          <cell r="F153">
            <v>39650</v>
          </cell>
          <cell r="G153">
            <v>1.7</v>
          </cell>
          <cell r="H153">
            <v>1304070</v>
          </cell>
          <cell r="I153">
            <v>1400130</v>
          </cell>
          <cell r="J153">
            <v>1775090</v>
          </cell>
          <cell r="K153">
            <v>4479290</v>
          </cell>
          <cell r="L153">
            <v>1493096.6666666667</v>
          </cell>
          <cell r="M153" t="e">
            <v>#N/A</v>
          </cell>
          <cell r="S153" t="e">
            <v>#N/A</v>
          </cell>
          <cell r="T153" t="e">
            <v>#N/A</v>
          </cell>
        </row>
        <row r="154">
          <cell r="B154" t="str">
            <v>홍동현</v>
          </cell>
          <cell r="C154">
            <v>20080071</v>
          </cell>
          <cell r="D154" t="str">
            <v>남</v>
          </cell>
          <cell r="E154" t="str">
            <v>810216-1017819</v>
          </cell>
          <cell r="F154">
            <v>39678</v>
          </cell>
          <cell r="G154">
            <v>1.6</v>
          </cell>
          <cell r="H154">
            <v>1654610</v>
          </cell>
          <cell r="I154">
            <v>1615870</v>
          </cell>
          <cell r="J154">
            <v>1773710</v>
          </cell>
          <cell r="K154">
            <v>5044190</v>
          </cell>
          <cell r="L154">
            <v>1681396.6666666667</v>
          </cell>
          <cell r="M154" t="e">
            <v>#N/A</v>
          </cell>
          <cell r="S154" t="e">
            <v>#N/A</v>
          </cell>
          <cell r="T154" t="e">
            <v>#N/A</v>
          </cell>
        </row>
        <row r="155">
          <cell r="B155" t="str">
            <v>김하중</v>
          </cell>
          <cell r="C155">
            <v>20080080</v>
          </cell>
          <cell r="D155" t="str">
            <v>남</v>
          </cell>
          <cell r="E155" t="str">
            <v>790426-1183013</v>
          </cell>
          <cell r="F155">
            <v>39720</v>
          </cell>
          <cell r="G155">
            <v>1.5</v>
          </cell>
          <cell r="H155">
            <v>1320820</v>
          </cell>
          <cell r="I155">
            <v>1606500</v>
          </cell>
          <cell r="J155">
            <v>1378290</v>
          </cell>
          <cell r="K155">
            <v>4305610</v>
          </cell>
          <cell r="L155">
            <v>1435203.3333333333</v>
          </cell>
          <cell r="M155" t="e">
            <v>#N/A</v>
          </cell>
          <cell r="S155" t="e">
            <v>#N/A</v>
          </cell>
          <cell r="T155" t="e">
            <v>#N/A</v>
          </cell>
        </row>
        <row r="156">
          <cell r="B156" t="str">
            <v>이희철</v>
          </cell>
          <cell r="C156">
            <v>20080082</v>
          </cell>
          <cell r="D156" t="str">
            <v>남</v>
          </cell>
          <cell r="E156" t="str">
            <v>791004-1540815</v>
          </cell>
          <cell r="F156">
            <v>39720</v>
          </cell>
          <cell r="G156">
            <v>1.5</v>
          </cell>
          <cell r="H156">
            <v>1640670</v>
          </cell>
          <cell r="I156">
            <v>1446970</v>
          </cell>
          <cell r="J156">
            <v>1610500</v>
          </cell>
          <cell r="K156">
            <v>4698140</v>
          </cell>
          <cell r="L156">
            <v>1566046.6666666667</v>
          </cell>
          <cell r="M156" t="e">
            <v>#N/A</v>
          </cell>
          <cell r="S156" t="e">
            <v>#N/A</v>
          </cell>
          <cell r="T156" t="e">
            <v>#N/A</v>
          </cell>
        </row>
        <row r="157">
          <cell r="B157" t="str">
            <v>성대원</v>
          </cell>
          <cell r="C157">
            <v>20080090</v>
          </cell>
          <cell r="D157" t="str">
            <v>남</v>
          </cell>
          <cell r="E157" t="str">
            <v>841104-1148834</v>
          </cell>
          <cell r="F157">
            <v>39727</v>
          </cell>
          <cell r="G157">
            <v>1.5</v>
          </cell>
          <cell r="H157">
            <v>1689850</v>
          </cell>
          <cell r="I157">
            <v>1468840</v>
          </cell>
          <cell r="J157">
            <v>1608190</v>
          </cell>
          <cell r="K157">
            <v>4766880</v>
          </cell>
          <cell r="L157">
            <v>1588960</v>
          </cell>
          <cell r="M157" t="e">
            <v>#N/A</v>
          </cell>
          <cell r="S157" t="e">
            <v>#N/A</v>
          </cell>
          <cell r="T157" t="e">
            <v>#N/A</v>
          </cell>
        </row>
        <row r="158">
          <cell r="B158" t="str">
            <v>김동언</v>
          </cell>
          <cell r="C158">
            <v>20080094</v>
          </cell>
          <cell r="D158" t="str">
            <v>남</v>
          </cell>
          <cell r="E158" t="str">
            <v>850419-1148631</v>
          </cell>
          <cell r="F158">
            <v>39734</v>
          </cell>
          <cell r="G158">
            <v>1.5</v>
          </cell>
          <cell r="H158">
            <v>1176760</v>
          </cell>
          <cell r="I158">
            <v>1330450</v>
          </cell>
          <cell r="J158">
            <v>1106200</v>
          </cell>
          <cell r="K158">
            <v>3613410</v>
          </cell>
          <cell r="L158">
            <v>1204470</v>
          </cell>
          <cell r="M158" t="e">
            <v>#N/A</v>
          </cell>
          <cell r="S158" t="e">
            <v>#N/A</v>
          </cell>
          <cell r="T158" t="e">
            <v>#N/A</v>
          </cell>
        </row>
        <row r="159">
          <cell r="B159" t="str">
            <v>진두현</v>
          </cell>
          <cell r="C159">
            <v>20080095</v>
          </cell>
          <cell r="D159" t="str">
            <v>남</v>
          </cell>
          <cell r="E159" t="str">
            <v>810716-1149614</v>
          </cell>
          <cell r="F159">
            <v>39734</v>
          </cell>
          <cell r="G159">
            <v>1.5</v>
          </cell>
          <cell r="H159">
            <v>1208490</v>
          </cell>
          <cell r="I159">
            <v>1348610</v>
          </cell>
          <cell r="J159">
            <v>1138080</v>
          </cell>
          <cell r="K159">
            <v>3695180</v>
          </cell>
          <cell r="L159">
            <v>1231726.6666666667</v>
          </cell>
          <cell r="M159" t="e">
            <v>#N/A</v>
          </cell>
          <cell r="S159" t="e">
            <v>#N/A</v>
          </cell>
          <cell r="T159" t="e">
            <v>#N/A</v>
          </cell>
        </row>
        <row r="160">
          <cell r="B160" t="str">
            <v>오희준</v>
          </cell>
          <cell r="C160">
            <v>20080096</v>
          </cell>
          <cell r="D160" t="str">
            <v>남</v>
          </cell>
          <cell r="E160" t="str">
            <v>840110-1149216</v>
          </cell>
          <cell r="F160">
            <v>39734</v>
          </cell>
          <cell r="G160">
            <v>1.5</v>
          </cell>
          <cell r="H160">
            <v>1113680</v>
          </cell>
          <cell r="I160">
            <v>1141070</v>
          </cell>
          <cell r="J160">
            <v>1101210</v>
          </cell>
          <cell r="K160">
            <v>3355960</v>
          </cell>
          <cell r="L160">
            <v>1118653.3333333333</v>
          </cell>
          <cell r="M160" t="e">
            <v>#N/A</v>
          </cell>
          <cell r="S160" t="e">
            <v>#N/A</v>
          </cell>
          <cell r="T160" t="e">
            <v>#N/A</v>
          </cell>
        </row>
        <row r="161">
          <cell r="B161" t="str">
            <v>최신묵</v>
          </cell>
          <cell r="C161">
            <v>20080097</v>
          </cell>
          <cell r="D161" t="str">
            <v>남</v>
          </cell>
          <cell r="E161" t="str">
            <v>790113-1148710</v>
          </cell>
          <cell r="F161">
            <v>39734</v>
          </cell>
          <cell r="G161">
            <v>1.5</v>
          </cell>
          <cell r="H161">
            <v>1622150</v>
          </cell>
          <cell r="I161">
            <v>1427640</v>
          </cell>
          <cell r="J161">
            <v>1652160</v>
          </cell>
          <cell r="K161">
            <v>4701950</v>
          </cell>
          <cell r="L161">
            <v>1567316.6666666667</v>
          </cell>
          <cell r="M161" t="e">
            <v>#N/A</v>
          </cell>
          <cell r="S161" t="e">
            <v>#N/A</v>
          </cell>
          <cell r="T161" t="e">
            <v>#N/A</v>
          </cell>
        </row>
        <row r="162">
          <cell r="B162" t="str">
            <v>유대환</v>
          </cell>
          <cell r="C162">
            <v>20080099</v>
          </cell>
          <cell r="D162" t="str">
            <v>남</v>
          </cell>
          <cell r="E162" t="str">
            <v>830225-1470916</v>
          </cell>
          <cell r="F162">
            <v>39741</v>
          </cell>
          <cell r="G162">
            <v>1.4</v>
          </cell>
          <cell r="H162">
            <v>1198950</v>
          </cell>
          <cell r="I162">
            <v>1251730</v>
          </cell>
          <cell r="J162">
            <v>1223120</v>
          </cell>
          <cell r="K162">
            <v>3673800</v>
          </cell>
          <cell r="L162">
            <v>1224600</v>
          </cell>
          <cell r="M162" t="e">
            <v>#N/A</v>
          </cell>
          <cell r="S162" t="e">
            <v>#N/A</v>
          </cell>
          <cell r="T162" t="e">
            <v>#N/A</v>
          </cell>
        </row>
        <row r="163">
          <cell r="B163" t="str">
            <v>황대선</v>
          </cell>
          <cell r="C163">
            <v>20080100</v>
          </cell>
          <cell r="D163" t="str">
            <v>남</v>
          </cell>
          <cell r="E163" t="str">
            <v>830130-1079434</v>
          </cell>
          <cell r="F163">
            <v>39741</v>
          </cell>
          <cell r="G163">
            <v>1.4</v>
          </cell>
          <cell r="H163">
            <v>1120800</v>
          </cell>
          <cell r="I163">
            <v>1199380</v>
          </cell>
          <cell r="J163">
            <v>1112750</v>
          </cell>
          <cell r="K163">
            <v>3432930</v>
          </cell>
          <cell r="L163">
            <v>1144310</v>
          </cell>
          <cell r="M163" t="e">
            <v>#N/A</v>
          </cell>
          <cell r="S163" t="e">
            <v>#N/A</v>
          </cell>
          <cell r="T163" t="e">
            <v>#N/A</v>
          </cell>
        </row>
        <row r="164">
          <cell r="B164" t="str">
            <v>박경수</v>
          </cell>
          <cell r="C164">
            <v>19890001</v>
          </cell>
          <cell r="D164" t="str">
            <v>남</v>
          </cell>
          <cell r="E164" t="str">
            <v>581021-1006026</v>
          </cell>
          <cell r="F164">
            <v>37803</v>
          </cell>
          <cell r="G164">
            <v>6.8</v>
          </cell>
          <cell r="H164">
            <v>3658760</v>
          </cell>
          <cell r="I164">
            <v>2353500</v>
          </cell>
          <cell r="J164">
            <v>2380460</v>
          </cell>
          <cell r="K164">
            <v>8392720</v>
          </cell>
          <cell r="L164">
            <v>2797573.3333333335</v>
          </cell>
          <cell r="M164">
            <v>1866110</v>
          </cell>
          <cell r="S164">
            <v>1866110</v>
          </cell>
          <cell r="T164">
            <v>622036.66666666663</v>
          </cell>
        </row>
        <row r="165">
          <cell r="B165" t="str">
            <v>김영선</v>
          </cell>
          <cell r="C165">
            <v>19940012</v>
          </cell>
          <cell r="D165" t="str">
            <v>남</v>
          </cell>
          <cell r="E165" t="str">
            <v>680930-1392520</v>
          </cell>
          <cell r="F165">
            <v>38777</v>
          </cell>
          <cell r="G165">
            <v>4.0999999999999996</v>
          </cell>
          <cell r="H165">
            <v>2130490</v>
          </cell>
          <cell r="I165">
            <v>2216190</v>
          </cell>
          <cell r="J165">
            <v>2439210</v>
          </cell>
          <cell r="K165">
            <v>6785890</v>
          </cell>
          <cell r="L165">
            <v>2261963.3333333335</v>
          </cell>
          <cell r="M165">
            <v>1393470</v>
          </cell>
          <cell r="S165">
            <v>1393470</v>
          </cell>
          <cell r="T165">
            <v>464490</v>
          </cell>
        </row>
        <row r="166">
          <cell r="B166" t="str">
            <v>이정진</v>
          </cell>
          <cell r="C166">
            <v>19990006</v>
          </cell>
          <cell r="D166" t="str">
            <v>남</v>
          </cell>
          <cell r="E166" t="str">
            <v>761128-1471417</v>
          </cell>
          <cell r="F166">
            <v>39661</v>
          </cell>
          <cell r="G166">
            <v>1.7</v>
          </cell>
          <cell r="H166">
            <v>2070600</v>
          </cell>
          <cell r="I166">
            <v>3028170</v>
          </cell>
          <cell r="J166">
            <v>1931590</v>
          </cell>
          <cell r="K166">
            <v>7030360</v>
          </cell>
          <cell r="L166">
            <v>2343453.3333333335</v>
          </cell>
          <cell r="M166">
            <v>1221280</v>
          </cell>
          <cell r="S166">
            <v>1221280</v>
          </cell>
          <cell r="T166">
            <v>407093.33333333331</v>
          </cell>
        </row>
        <row r="167">
          <cell r="B167" t="str">
            <v>한상철</v>
          </cell>
          <cell r="C167">
            <v>19990029</v>
          </cell>
          <cell r="D167" t="str">
            <v>남</v>
          </cell>
          <cell r="E167" t="str">
            <v>761005-1490912</v>
          </cell>
          <cell r="F167">
            <v>39417</v>
          </cell>
          <cell r="G167">
            <v>2.2999999999999998</v>
          </cell>
          <cell r="H167">
            <v>1946910</v>
          </cell>
          <cell r="I167">
            <v>1869750</v>
          </cell>
          <cell r="J167">
            <v>1863770</v>
          </cell>
          <cell r="K167">
            <v>5680430</v>
          </cell>
          <cell r="L167">
            <v>1893476.6666666667</v>
          </cell>
          <cell r="M167">
            <v>1199140</v>
          </cell>
          <cell r="S167">
            <v>1199140</v>
          </cell>
          <cell r="T167">
            <v>399713.33333333331</v>
          </cell>
        </row>
        <row r="168">
          <cell r="B168" t="str">
            <v>서현석</v>
          </cell>
          <cell r="C168">
            <v>20010012</v>
          </cell>
          <cell r="D168" t="str">
            <v>남</v>
          </cell>
          <cell r="E168" t="str">
            <v>770709-1148512</v>
          </cell>
          <cell r="F168">
            <v>37025</v>
          </cell>
          <cell r="G168">
            <v>8.9</v>
          </cell>
          <cell r="H168">
            <v>1739640</v>
          </cell>
          <cell r="I168">
            <v>1885520</v>
          </cell>
          <cell r="J168">
            <v>1899740</v>
          </cell>
          <cell r="K168">
            <v>5524900</v>
          </cell>
          <cell r="L168">
            <v>1841633.3333333333</v>
          </cell>
          <cell r="M168">
            <v>1043100</v>
          </cell>
          <cell r="S168">
            <v>1043100</v>
          </cell>
          <cell r="T168">
            <v>347700</v>
          </cell>
        </row>
        <row r="169">
          <cell r="B169" t="str">
            <v>박종태</v>
          </cell>
          <cell r="C169">
            <v>20020029</v>
          </cell>
          <cell r="D169" t="str">
            <v>남</v>
          </cell>
          <cell r="E169" t="str">
            <v>770128-1114137</v>
          </cell>
          <cell r="F169">
            <v>39722</v>
          </cell>
          <cell r="G169">
            <v>1.5</v>
          </cell>
          <cell r="H169">
            <v>1533520</v>
          </cell>
          <cell r="I169">
            <v>1432440</v>
          </cell>
          <cell r="J169">
            <v>1668320</v>
          </cell>
          <cell r="K169">
            <v>4634280</v>
          </cell>
          <cell r="L169">
            <v>1544760</v>
          </cell>
          <cell r="M169">
            <v>1026000</v>
          </cell>
          <cell r="S169">
            <v>1026000</v>
          </cell>
          <cell r="T169">
            <v>342000</v>
          </cell>
        </row>
        <row r="170">
          <cell r="B170" t="str">
            <v>이정현2</v>
          </cell>
          <cell r="C170">
            <v>20040074</v>
          </cell>
          <cell r="D170" t="str">
            <v>남</v>
          </cell>
          <cell r="E170" t="str">
            <v>850728-1017711</v>
          </cell>
          <cell r="F170">
            <v>38334</v>
          </cell>
          <cell r="G170">
            <v>5.3</v>
          </cell>
          <cell r="H170">
            <v>1768050</v>
          </cell>
          <cell r="I170">
            <v>1538180</v>
          </cell>
          <cell r="J170">
            <v>2297990</v>
          </cell>
          <cell r="K170">
            <v>5604220</v>
          </cell>
          <cell r="L170">
            <v>1868073.3333333333</v>
          </cell>
          <cell r="M170">
            <v>1038020</v>
          </cell>
          <cell r="S170">
            <v>1038020</v>
          </cell>
          <cell r="T170">
            <v>346006.66666666669</v>
          </cell>
        </row>
        <row r="171">
          <cell r="B171" t="str">
            <v>임민규</v>
          </cell>
          <cell r="C171">
            <v>20060015</v>
          </cell>
          <cell r="D171" t="str">
            <v>남</v>
          </cell>
          <cell r="E171" t="str">
            <v>810103-1249714</v>
          </cell>
          <cell r="F171">
            <v>38810</v>
          </cell>
          <cell r="G171">
            <v>4</v>
          </cell>
          <cell r="H171">
            <v>1645740</v>
          </cell>
          <cell r="I171">
            <v>1585570</v>
          </cell>
          <cell r="J171">
            <v>1020150</v>
          </cell>
          <cell r="K171">
            <v>4251460</v>
          </cell>
          <cell r="L171">
            <v>1417153.3333333333</v>
          </cell>
          <cell r="M171">
            <v>973500</v>
          </cell>
          <cell r="S171">
            <v>973500</v>
          </cell>
          <cell r="T171">
            <v>324500</v>
          </cell>
        </row>
        <row r="172">
          <cell r="B172" t="str">
            <v>김성철</v>
          </cell>
          <cell r="C172">
            <v>20060020</v>
          </cell>
          <cell r="D172" t="str">
            <v>남</v>
          </cell>
          <cell r="E172" t="str">
            <v>801116-1822728</v>
          </cell>
          <cell r="F172">
            <v>38849</v>
          </cell>
          <cell r="G172">
            <v>3.9</v>
          </cell>
          <cell r="H172">
            <v>1834610</v>
          </cell>
          <cell r="I172">
            <v>1636700</v>
          </cell>
          <cell r="J172">
            <v>1505090</v>
          </cell>
          <cell r="K172">
            <v>4976400</v>
          </cell>
          <cell r="L172">
            <v>1658800</v>
          </cell>
          <cell r="M172">
            <v>953900</v>
          </cell>
          <cell r="S172">
            <v>953900</v>
          </cell>
          <cell r="T172">
            <v>317966.66666666669</v>
          </cell>
        </row>
        <row r="173">
          <cell r="B173" t="str">
            <v>이병철</v>
          </cell>
          <cell r="C173">
            <v>20060025</v>
          </cell>
          <cell r="D173" t="str">
            <v>남</v>
          </cell>
          <cell r="E173" t="str">
            <v>800205-1155418</v>
          </cell>
          <cell r="F173">
            <v>38869</v>
          </cell>
          <cell r="G173">
            <v>3.8</v>
          </cell>
          <cell r="H173">
            <v>1583600</v>
          </cell>
          <cell r="I173">
            <v>1561500</v>
          </cell>
          <cell r="J173">
            <v>1835880</v>
          </cell>
          <cell r="K173">
            <v>4980980</v>
          </cell>
          <cell r="L173">
            <v>1660326.6666666667</v>
          </cell>
          <cell r="M173">
            <v>1067640</v>
          </cell>
          <cell r="S173">
            <v>1067640</v>
          </cell>
          <cell r="T173">
            <v>355880</v>
          </cell>
        </row>
        <row r="174">
          <cell r="B174" t="str">
            <v>김영민</v>
          </cell>
          <cell r="C174">
            <v>20060043</v>
          </cell>
          <cell r="D174" t="str">
            <v>남</v>
          </cell>
          <cell r="E174" t="str">
            <v>840831-1151516</v>
          </cell>
          <cell r="F174">
            <v>39022</v>
          </cell>
          <cell r="G174">
            <v>3.4</v>
          </cell>
          <cell r="H174">
            <v>1619330</v>
          </cell>
          <cell r="I174">
            <v>1562950</v>
          </cell>
          <cell r="J174">
            <v>1694850</v>
          </cell>
          <cell r="K174">
            <v>4877130</v>
          </cell>
          <cell r="L174">
            <v>1625710</v>
          </cell>
          <cell r="M174">
            <v>955800</v>
          </cell>
          <cell r="S174">
            <v>955800</v>
          </cell>
          <cell r="T174">
            <v>318600</v>
          </cell>
        </row>
        <row r="175">
          <cell r="B175" t="str">
            <v>박덕열</v>
          </cell>
          <cell r="C175">
            <v>20070052</v>
          </cell>
          <cell r="D175" t="str">
            <v>남</v>
          </cell>
          <cell r="E175" t="str">
            <v>850410-1151210</v>
          </cell>
          <cell r="F175">
            <v>39343</v>
          </cell>
          <cell r="G175">
            <v>2.5</v>
          </cell>
          <cell r="H175">
            <v>1691460</v>
          </cell>
          <cell r="I175">
            <v>1657940</v>
          </cell>
          <cell r="J175">
            <v>1596570</v>
          </cell>
          <cell r="K175">
            <v>4945970</v>
          </cell>
          <cell r="L175">
            <v>1648656.6666666667</v>
          </cell>
          <cell r="M175">
            <v>640540</v>
          </cell>
          <cell r="S175">
            <v>640540</v>
          </cell>
          <cell r="T175">
            <v>213513.33333333334</v>
          </cell>
        </row>
        <row r="176">
          <cell r="B176" t="str">
            <v>이종학</v>
          </cell>
          <cell r="C176">
            <v>20070057</v>
          </cell>
          <cell r="D176" t="str">
            <v>남</v>
          </cell>
          <cell r="E176" t="str">
            <v>821120-1392926</v>
          </cell>
          <cell r="F176">
            <v>39364</v>
          </cell>
          <cell r="G176">
            <v>2.5</v>
          </cell>
          <cell r="H176">
            <v>1602090</v>
          </cell>
          <cell r="I176">
            <v>1515500</v>
          </cell>
          <cell r="J176">
            <v>1401250</v>
          </cell>
          <cell r="K176">
            <v>4518840</v>
          </cell>
          <cell r="L176">
            <v>1506280</v>
          </cell>
          <cell r="M176">
            <v>531550</v>
          </cell>
          <cell r="S176">
            <v>531550</v>
          </cell>
          <cell r="T176">
            <v>177183.33333333334</v>
          </cell>
        </row>
        <row r="177">
          <cell r="B177" t="str">
            <v>이정국</v>
          </cell>
          <cell r="C177">
            <v>20070060</v>
          </cell>
          <cell r="D177" t="str">
            <v>남</v>
          </cell>
          <cell r="E177" t="str">
            <v>810427-1329411</v>
          </cell>
          <cell r="F177">
            <v>39371</v>
          </cell>
          <cell r="G177">
            <v>2.5</v>
          </cell>
          <cell r="H177">
            <v>1742670</v>
          </cell>
          <cell r="I177">
            <v>1736940</v>
          </cell>
          <cell r="J177">
            <v>1412670</v>
          </cell>
          <cell r="K177">
            <v>4892280</v>
          </cell>
          <cell r="L177">
            <v>1630760</v>
          </cell>
          <cell r="M177">
            <v>557370</v>
          </cell>
          <cell r="S177">
            <v>557370</v>
          </cell>
          <cell r="T177">
            <v>185790</v>
          </cell>
        </row>
        <row r="178">
          <cell r="B178" t="str">
            <v>오현석</v>
          </cell>
          <cell r="C178">
            <v>20070072</v>
          </cell>
          <cell r="D178" t="str">
            <v>남</v>
          </cell>
          <cell r="E178" t="str">
            <v>840414-1150316</v>
          </cell>
          <cell r="F178">
            <v>39427</v>
          </cell>
          <cell r="G178">
            <v>2.2999999999999998</v>
          </cell>
          <cell r="H178">
            <v>1636800</v>
          </cell>
          <cell r="I178">
            <v>1574250</v>
          </cell>
          <cell r="J178">
            <v>2088900</v>
          </cell>
          <cell r="K178">
            <v>5299950</v>
          </cell>
          <cell r="L178">
            <v>1766650</v>
          </cell>
          <cell r="M178">
            <v>402420</v>
          </cell>
          <cell r="S178">
            <v>402420</v>
          </cell>
          <cell r="T178">
            <v>134140</v>
          </cell>
        </row>
        <row r="179">
          <cell r="B179" t="str">
            <v>서광석</v>
          </cell>
          <cell r="C179">
            <v>20080009</v>
          </cell>
          <cell r="D179" t="str">
            <v>남</v>
          </cell>
          <cell r="E179" t="str">
            <v>810109-1149826</v>
          </cell>
          <cell r="F179">
            <v>39496</v>
          </cell>
          <cell r="G179">
            <v>2.1</v>
          </cell>
          <cell r="H179">
            <v>1616730</v>
          </cell>
          <cell r="I179">
            <v>1758250</v>
          </cell>
          <cell r="J179">
            <v>1741710</v>
          </cell>
          <cell r="K179">
            <v>5116690</v>
          </cell>
          <cell r="L179">
            <v>1705563.3333333333</v>
          </cell>
          <cell r="M179">
            <v>188220</v>
          </cell>
          <cell r="S179">
            <v>188220</v>
          </cell>
          <cell r="T179">
            <v>62740</v>
          </cell>
        </row>
        <row r="180">
          <cell r="B180" t="str">
            <v>이구흠</v>
          </cell>
          <cell r="C180">
            <v>20080010</v>
          </cell>
          <cell r="D180" t="str">
            <v>남</v>
          </cell>
          <cell r="E180" t="str">
            <v>821113-1914319</v>
          </cell>
          <cell r="F180">
            <v>39503</v>
          </cell>
          <cell r="G180">
            <v>2.1</v>
          </cell>
          <cell r="H180">
            <v>1617690</v>
          </cell>
          <cell r="I180">
            <v>1878690</v>
          </cell>
          <cell r="J180">
            <v>1785830</v>
          </cell>
          <cell r="K180">
            <v>5282210</v>
          </cell>
          <cell r="L180">
            <v>1760736.6666666667</v>
          </cell>
          <cell r="M180">
            <v>169020</v>
          </cell>
          <cell r="S180">
            <v>169020</v>
          </cell>
          <cell r="T180">
            <v>56340</v>
          </cell>
        </row>
        <row r="181">
          <cell r="B181" t="str">
            <v>노제원</v>
          </cell>
          <cell r="C181">
            <v>20080040</v>
          </cell>
          <cell r="D181" t="str">
            <v>남</v>
          </cell>
          <cell r="E181" t="str">
            <v>810516-1148211</v>
          </cell>
          <cell r="F181">
            <v>39610</v>
          </cell>
          <cell r="G181">
            <v>1.8</v>
          </cell>
          <cell r="H181">
            <v>1463960</v>
          </cell>
          <cell r="I181">
            <v>1534290</v>
          </cell>
          <cell r="J181">
            <v>1607710</v>
          </cell>
          <cell r="K181">
            <v>4605960</v>
          </cell>
          <cell r="L181">
            <v>1535320</v>
          </cell>
          <cell r="M181" t="e">
            <v>#N/A</v>
          </cell>
          <cell r="S181" t="e">
            <v>#N/A</v>
          </cell>
          <cell r="T181" t="e">
            <v>#N/A</v>
          </cell>
        </row>
        <row r="182">
          <cell r="B182" t="str">
            <v>안경수</v>
          </cell>
          <cell r="C182">
            <v>20080047</v>
          </cell>
          <cell r="D182" t="str">
            <v>남</v>
          </cell>
          <cell r="E182" t="str">
            <v>801013-1149913</v>
          </cell>
          <cell r="F182">
            <v>39630</v>
          </cell>
          <cell r="G182">
            <v>1.8</v>
          </cell>
          <cell r="H182">
            <v>1753800</v>
          </cell>
          <cell r="I182">
            <v>1507560</v>
          </cell>
          <cell r="J182">
            <v>1437040</v>
          </cell>
          <cell r="K182">
            <v>4698400</v>
          </cell>
          <cell r="L182">
            <v>1566133.3333333333</v>
          </cell>
          <cell r="M182" t="e">
            <v>#N/A</v>
          </cell>
          <cell r="S182" t="e">
            <v>#N/A</v>
          </cell>
          <cell r="T182" t="e">
            <v>#N/A</v>
          </cell>
        </row>
        <row r="183">
          <cell r="B183" t="str">
            <v>김현석</v>
          </cell>
          <cell r="C183">
            <v>20080049</v>
          </cell>
          <cell r="D183" t="str">
            <v>남</v>
          </cell>
          <cell r="E183" t="str">
            <v>851005-1149411</v>
          </cell>
          <cell r="F183">
            <v>39630</v>
          </cell>
          <cell r="G183">
            <v>1.8</v>
          </cell>
          <cell r="H183">
            <v>1536320</v>
          </cell>
          <cell r="I183">
            <v>1496150</v>
          </cell>
          <cell r="J183">
            <v>1702990</v>
          </cell>
          <cell r="K183">
            <v>4735460</v>
          </cell>
          <cell r="L183">
            <v>1578486.6666666667</v>
          </cell>
          <cell r="M183" t="e">
            <v>#N/A</v>
          </cell>
          <cell r="S183" t="e">
            <v>#N/A</v>
          </cell>
          <cell r="T183" t="e">
            <v>#N/A</v>
          </cell>
        </row>
        <row r="184">
          <cell r="B184" t="str">
            <v>김성호</v>
          </cell>
          <cell r="C184">
            <v>20080066</v>
          </cell>
          <cell r="D184" t="str">
            <v>남</v>
          </cell>
          <cell r="E184" t="str">
            <v>830701-1471212</v>
          </cell>
          <cell r="F184">
            <v>39664</v>
          </cell>
          <cell r="G184">
            <v>1.7</v>
          </cell>
          <cell r="H184">
            <v>1584610</v>
          </cell>
          <cell r="I184">
            <v>1524510</v>
          </cell>
          <cell r="J184">
            <v>1384670</v>
          </cell>
          <cell r="K184">
            <v>4493790</v>
          </cell>
          <cell r="L184">
            <v>1497930</v>
          </cell>
          <cell r="M184" t="e">
            <v>#N/A</v>
          </cell>
          <cell r="S184" t="e">
            <v>#N/A</v>
          </cell>
          <cell r="T184" t="e">
            <v>#N/A</v>
          </cell>
        </row>
        <row r="185">
          <cell r="B185" t="str">
            <v>옥상원</v>
          </cell>
          <cell r="C185">
            <v>20080067</v>
          </cell>
          <cell r="D185" t="str">
            <v>남</v>
          </cell>
          <cell r="E185" t="str">
            <v>800809-1148515</v>
          </cell>
          <cell r="F185">
            <v>39664</v>
          </cell>
          <cell r="G185">
            <v>1.7</v>
          </cell>
          <cell r="H185">
            <v>1564260</v>
          </cell>
          <cell r="I185">
            <v>1430630</v>
          </cell>
          <cell r="J185">
            <v>1574900</v>
          </cell>
          <cell r="K185">
            <v>4569790</v>
          </cell>
          <cell r="L185">
            <v>1523263.3333333333</v>
          </cell>
          <cell r="M185" t="e">
            <v>#N/A</v>
          </cell>
          <cell r="S185" t="e">
            <v>#N/A</v>
          </cell>
          <cell r="T185" t="e">
            <v>#N/A</v>
          </cell>
        </row>
        <row r="186">
          <cell r="B186" t="str">
            <v>황주연</v>
          </cell>
          <cell r="C186">
            <v>20080084</v>
          </cell>
          <cell r="D186" t="str">
            <v>남</v>
          </cell>
          <cell r="E186" t="str">
            <v>810819-1149514</v>
          </cell>
          <cell r="F186">
            <v>39720</v>
          </cell>
          <cell r="G186">
            <v>1.5</v>
          </cell>
          <cell r="H186">
            <v>1550590</v>
          </cell>
          <cell r="I186">
            <v>1648870</v>
          </cell>
          <cell r="J186">
            <v>1353420</v>
          </cell>
          <cell r="K186">
            <v>4552880</v>
          </cell>
          <cell r="L186">
            <v>1517626.6666666667</v>
          </cell>
          <cell r="M186" t="e">
            <v>#N/A</v>
          </cell>
          <cell r="S186" t="e">
            <v>#N/A</v>
          </cell>
          <cell r="T186" t="e">
            <v>#N/A</v>
          </cell>
        </row>
        <row r="187">
          <cell r="B187" t="str">
            <v>가공 계</v>
          </cell>
          <cell r="C187">
            <v>74</v>
          </cell>
          <cell r="K187">
            <v>0</v>
          </cell>
          <cell r="L187">
            <v>0</v>
          </cell>
          <cell r="M187" t="e">
            <v>#N/A</v>
          </cell>
          <cell r="S187" t="e">
            <v>#N/A</v>
          </cell>
          <cell r="T187" t="e">
            <v>#N/A</v>
          </cell>
        </row>
        <row r="188">
          <cell r="B188" t="str">
            <v>박진정</v>
          </cell>
          <cell r="C188">
            <v>19910001</v>
          </cell>
          <cell r="D188" t="str">
            <v>남</v>
          </cell>
          <cell r="E188" t="str">
            <v>711008-1667618</v>
          </cell>
          <cell r="F188">
            <v>39326</v>
          </cell>
          <cell r="G188">
            <v>2.6</v>
          </cell>
          <cell r="H188">
            <v>2502270</v>
          </cell>
          <cell r="I188">
            <v>2076040</v>
          </cell>
          <cell r="J188">
            <v>2516370</v>
          </cell>
          <cell r="K188">
            <v>7094680</v>
          </cell>
          <cell r="L188">
            <v>2364893.3333333335</v>
          </cell>
          <cell r="M188">
            <v>1502390</v>
          </cell>
          <cell r="S188">
            <v>1502390</v>
          </cell>
          <cell r="T188">
            <v>500796.66666666669</v>
          </cell>
        </row>
        <row r="189">
          <cell r="B189" t="str">
            <v>김재일</v>
          </cell>
          <cell r="C189">
            <v>19950002</v>
          </cell>
          <cell r="D189" t="str">
            <v>남</v>
          </cell>
          <cell r="E189" t="str">
            <v>710120-1473612</v>
          </cell>
          <cell r="F189">
            <v>39326</v>
          </cell>
          <cell r="G189">
            <v>2.6</v>
          </cell>
          <cell r="H189">
            <v>2390050</v>
          </cell>
          <cell r="I189">
            <v>2229520</v>
          </cell>
          <cell r="J189">
            <v>2281010</v>
          </cell>
          <cell r="K189">
            <v>6900580</v>
          </cell>
          <cell r="L189">
            <v>2300193.3333333335</v>
          </cell>
          <cell r="M189">
            <v>1502780</v>
          </cell>
          <cell r="S189">
            <v>1502780</v>
          </cell>
          <cell r="T189">
            <v>500926.66666666669</v>
          </cell>
        </row>
        <row r="190">
          <cell r="B190" t="str">
            <v>이만용</v>
          </cell>
          <cell r="C190">
            <v>20030004</v>
          </cell>
          <cell r="D190" t="str">
            <v>남</v>
          </cell>
          <cell r="E190" t="str">
            <v>760627-1474416</v>
          </cell>
          <cell r="F190">
            <v>39326</v>
          </cell>
          <cell r="G190">
            <v>2.6</v>
          </cell>
          <cell r="H190">
            <v>1882370</v>
          </cell>
          <cell r="I190">
            <v>2718090</v>
          </cell>
          <cell r="J190">
            <v>2180370</v>
          </cell>
          <cell r="K190">
            <v>6780830</v>
          </cell>
          <cell r="L190">
            <v>2260276.6666666665</v>
          </cell>
          <cell r="M190">
            <v>1291580</v>
          </cell>
          <cell r="S190">
            <v>1291580</v>
          </cell>
          <cell r="T190">
            <v>430526.66666666669</v>
          </cell>
        </row>
        <row r="191">
          <cell r="B191" t="str">
            <v>나민식</v>
          </cell>
          <cell r="C191">
            <v>19960004</v>
          </cell>
          <cell r="D191" t="str">
            <v>남</v>
          </cell>
          <cell r="E191" t="str">
            <v>730227-1031613</v>
          </cell>
          <cell r="F191">
            <v>39326</v>
          </cell>
          <cell r="G191">
            <v>2.6</v>
          </cell>
          <cell r="H191">
            <v>1938810</v>
          </cell>
          <cell r="I191">
            <v>1850250</v>
          </cell>
          <cell r="J191">
            <v>1896330</v>
          </cell>
          <cell r="K191">
            <v>5685390</v>
          </cell>
          <cell r="L191">
            <v>1895130</v>
          </cell>
          <cell r="M191">
            <v>1170900</v>
          </cell>
          <cell r="S191">
            <v>1170900</v>
          </cell>
          <cell r="T191">
            <v>390300</v>
          </cell>
        </row>
        <row r="192">
          <cell r="B192" t="str">
            <v>김순용</v>
          </cell>
          <cell r="C192">
            <v>20000022</v>
          </cell>
          <cell r="D192" t="str">
            <v>남</v>
          </cell>
          <cell r="E192" t="str">
            <v>750701-1148524</v>
          </cell>
          <cell r="F192">
            <v>39326</v>
          </cell>
          <cell r="G192">
            <v>2.6</v>
          </cell>
          <cell r="H192">
            <v>1688300</v>
          </cell>
          <cell r="I192">
            <v>1743490</v>
          </cell>
          <cell r="J192">
            <v>2041170</v>
          </cell>
          <cell r="K192">
            <v>5472960</v>
          </cell>
          <cell r="L192">
            <v>1824320</v>
          </cell>
          <cell r="M192">
            <v>1074900</v>
          </cell>
          <cell r="S192">
            <v>1074900</v>
          </cell>
          <cell r="T192">
            <v>358300</v>
          </cell>
        </row>
        <row r="193">
          <cell r="B193" t="str">
            <v>이준</v>
          </cell>
          <cell r="C193">
            <v>20000028</v>
          </cell>
          <cell r="D193" t="str">
            <v>남</v>
          </cell>
          <cell r="E193" t="str">
            <v>780520-1148814</v>
          </cell>
          <cell r="F193">
            <v>39569</v>
          </cell>
          <cell r="G193">
            <v>1.9</v>
          </cell>
          <cell r="H193">
            <v>1828030</v>
          </cell>
          <cell r="I193">
            <v>1700540</v>
          </cell>
          <cell r="J193">
            <v>2666420</v>
          </cell>
          <cell r="K193">
            <v>6194990</v>
          </cell>
          <cell r="L193">
            <v>2064996.6666666667</v>
          </cell>
          <cell r="M193">
            <v>1141530</v>
          </cell>
          <cell r="S193">
            <v>1141530</v>
          </cell>
          <cell r="T193">
            <v>380510</v>
          </cell>
        </row>
        <row r="194">
          <cell r="B194" t="str">
            <v>공경식</v>
          </cell>
          <cell r="C194">
            <v>20020057</v>
          </cell>
          <cell r="D194" t="str">
            <v>남</v>
          </cell>
          <cell r="E194" t="str">
            <v>781015-1148411</v>
          </cell>
          <cell r="F194">
            <v>39326</v>
          </cell>
          <cell r="G194">
            <v>2.6</v>
          </cell>
          <cell r="H194">
            <v>1827200</v>
          </cell>
          <cell r="I194">
            <v>1584140</v>
          </cell>
          <cell r="J194">
            <v>1609480</v>
          </cell>
          <cell r="K194">
            <v>5020820</v>
          </cell>
          <cell r="L194">
            <v>1673606.6666666667</v>
          </cell>
          <cell r="M194">
            <v>1098240</v>
          </cell>
          <cell r="S194">
            <v>1098240</v>
          </cell>
          <cell r="T194">
            <v>366080</v>
          </cell>
        </row>
        <row r="195">
          <cell r="B195" t="str">
            <v>유형준</v>
          </cell>
          <cell r="C195">
            <v>20030014</v>
          </cell>
          <cell r="D195" t="str">
            <v>남</v>
          </cell>
          <cell r="E195" t="str">
            <v>790921-1148321</v>
          </cell>
          <cell r="F195">
            <v>37739</v>
          </cell>
          <cell r="G195">
            <v>6.9</v>
          </cell>
          <cell r="H195">
            <v>1648190</v>
          </cell>
          <cell r="I195">
            <v>1685350</v>
          </cell>
          <cell r="J195">
            <v>1776320</v>
          </cell>
          <cell r="K195">
            <v>5109860</v>
          </cell>
          <cell r="L195">
            <v>1703286.6666666667</v>
          </cell>
          <cell r="M195">
            <v>1110280</v>
          </cell>
          <cell r="S195">
            <v>1110280</v>
          </cell>
          <cell r="T195">
            <v>370093.33333333331</v>
          </cell>
        </row>
        <row r="196">
          <cell r="B196" t="str">
            <v>김경준</v>
          </cell>
          <cell r="C196">
            <v>20040021</v>
          </cell>
          <cell r="D196" t="str">
            <v>남</v>
          </cell>
          <cell r="E196" t="str">
            <v>800925-1149918</v>
          </cell>
          <cell r="F196">
            <v>38062</v>
          </cell>
          <cell r="G196">
            <v>6</v>
          </cell>
          <cell r="H196">
            <v>1844570</v>
          </cell>
          <cell r="I196">
            <v>1643710</v>
          </cell>
          <cell r="J196">
            <v>1741520</v>
          </cell>
          <cell r="K196">
            <v>5229800</v>
          </cell>
          <cell r="L196">
            <v>1743266.6666666667</v>
          </cell>
          <cell r="M196">
            <v>1079030</v>
          </cell>
          <cell r="S196">
            <v>1079030</v>
          </cell>
          <cell r="T196">
            <v>359676.66666666669</v>
          </cell>
        </row>
        <row r="197">
          <cell r="B197" t="str">
            <v>김선묵</v>
          </cell>
          <cell r="C197">
            <v>20040047</v>
          </cell>
          <cell r="D197" t="str">
            <v>남</v>
          </cell>
          <cell r="E197" t="str">
            <v>810626-1143311</v>
          </cell>
          <cell r="F197">
            <v>38169</v>
          </cell>
          <cell r="G197">
            <v>5.8</v>
          </cell>
          <cell r="H197">
            <v>1691020</v>
          </cell>
          <cell r="I197">
            <v>1557510</v>
          </cell>
          <cell r="J197">
            <v>1842950</v>
          </cell>
          <cell r="K197">
            <v>5091480</v>
          </cell>
          <cell r="L197">
            <v>1697160</v>
          </cell>
          <cell r="M197">
            <v>1083920</v>
          </cell>
          <cell r="S197">
            <v>1083920</v>
          </cell>
          <cell r="T197">
            <v>361306.66666666669</v>
          </cell>
        </row>
        <row r="198">
          <cell r="B198" t="str">
            <v>주진석</v>
          </cell>
          <cell r="C198">
            <v>20050038</v>
          </cell>
          <cell r="D198" t="str">
            <v>남</v>
          </cell>
          <cell r="E198" t="str">
            <v>820320-1483024</v>
          </cell>
          <cell r="F198">
            <v>38544</v>
          </cell>
          <cell r="G198">
            <v>4.7</v>
          </cell>
          <cell r="H198">
            <v>1781370</v>
          </cell>
          <cell r="I198">
            <v>1647010</v>
          </cell>
          <cell r="J198">
            <v>1778440</v>
          </cell>
          <cell r="K198">
            <v>5206820</v>
          </cell>
          <cell r="L198">
            <v>1735606.6666666667</v>
          </cell>
          <cell r="M198">
            <v>1068940</v>
          </cell>
          <cell r="S198">
            <v>1068940</v>
          </cell>
          <cell r="T198">
            <v>356313.33333333331</v>
          </cell>
        </row>
        <row r="199">
          <cell r="B199" t="str">
            <v>김상재</v>
          </cell>
          <cell r="C199">
            <v>20050057</v>
          </cell>
          <cell r="D199" t="str">
            <v>남</v>
          </cell>
          <cell r="E199" t="str">
            <v>800216-1150911</v>
          </cell>
          <cell r="F199">
            <v>38630</v>
          </cell>
          <cell r="G199">
            <v>4.5</v>
          </cell>
          <cell r="H199">
            <v>1625920</v>
          </cell>
          <cell r="I199">
            <v>1647380</v>
          </cell>
          <cell r="J199">
            <v>1834550</v>
          </cell>
          <cell r="K199">
            <v>5107850</v>
          </cell>
          <cell r="L199">
            <v>1702616.6666666667</v>
          </cell>
          <cell r="M199">
            <v>1072850</v>
          </cell>
          <cell r="S199">
            <v>1072850</v>
          </cell>
          <cell r="T199">
            <v>357616.66666666669</v>
          </cell>
        </row>
        <row r="200">
          <cell r="B200" t="str">
            <v>이상식</v>
          </cell>
          <cell r="C200">
            <v>20050059</v>
          </cell>
          <cell r="D200" t="str">
            <v>남</v>
          </cell>
          <cell r="E200" t="str">
            <v>821220-1817227</v>
          </cell>
          <cell r="F200">
            <v>38637</v>
          </cell>
          <cell r="G200">
            <v>4.5</v>
          </cell>
          <cell r="H200">
            <v>1803340</v>
          </cell>
          <cell r="I200">
            <v>1605730</v>
          </cell>
          <cell r="J200">
            <v>1562690</v>
          </cell>
          <cell r="K200">
            <v>4971760</v>
          </cell>
          <cell r="L200">
            <v>1657253.3333333333</v>
          </cell>
          <cell r="M200">
            <v>1055920</v>
          </cell>
          <cell r="S200">
            <v>1055920</v>
          </cell>
          <cell r="T200">
            <v>351973.33333333331</v>
          </cell>
        </row>
        <row r="201">
          <cell r="B201" t="str">
            <v>배현욱</v>
          </cell>
          <cell r="C201">
            <v>20050060</v>
          </cell>
          <cell r="D201" t="str">
            <v>남</v>
          </cell>
          <cell r="E201" t="str">
            <v>820503-1148922</v>
          </cell>
          <cell r="F201">
            <v>38637</v>
          </cell>
          <cell r="G201">
            <v>4.5</v>
          </cell>
          <cell r="H201">
            <v>1569080</v>
          </cell>
          <cell r="I201">
            <v>1518400</v>
          </cell>
          <cell r="J201">
            <v>1606950</v>
          </cell>
          <cell r="K201">
            <v>4694430</v>
          </cell>
          <cell r="L201">
            <v>1564810</v>
          </cell>
          <cell r="M201">
            <v>1054950</v>
          </cell>
          <cell r="S201">
            <v>1054950</v>
          </cell>
          <cell r="T201">
            <v>351650</v>
          </cell>
        </row>
        <row r="202">
          <cell r="B202" t="str">
            <v>강대훈</v>
          </cell>
          <cell r="C202">
            <v>20060036</v>
          </cell>
          <cell r="D202" t="str">
            <v>남</v>
          </cell>
          <cell r="E202" t="str">
            <v>810130-1149325</v>
          </cell>
          <cell r="F202">
            <v>38973</v>
          </cell>
          <cell r="G202">
            <v>3.6</v>
          </cell>
          <cell r="H202">
            <v>1499050</v>
          </cell>
          <cell r="I202">
            <v>1570750</v>
          </cell>
          <cell r="J202">
            <v>1609090</v>
          </cell>
          <cell r="K202">
            <v>4678890</v>
          </cell>
          <cell r="L202">
            <v>1559630</v>
          </cell>
          <cell r="M202">
            <v>974100</v>
          </cell>
          <cell r="S202">
            <v>974100</v>
          </cell>
          <cell r="T202">
            <v>324700</v>
          </cell>
        </row>
        <row r="203">
          <cell r="B203" t="str">
            <v>이홍표</v>
          </cell>
          <cell r="C203">
            <v>20070028</v>
          </cell>
          <cell r="D203" t="str">
            <v>남</v>
          </cell>
          <cell r="E203" t="str">
            <v>810612-1148211</v>
          </cell>
          <cell r="F203">
            <v>39216</v>
          </cell>
          <cell r="G203">
            <v>2.9</v>
          </cell>
          <cell r="H203">
            <v>1677500</v>
          </cell>
          <cell r="I203">
            <v>1444990</v>
          </cell>
          <cell r="J203">
            <v>1567620</v>
          </cell>
          <cell r="K203">
            <v>4690110</v>
          </cell>
          <cell r="L203">
            <v>1563370</v>
          </cell>
          <cell r="M203">
            <v>1009090</v>
          </cell>
          <cell r="S203">
            <v>1009090</v>
          </cell>
          <cell r="T203">
            <v>336363.33333333331</v>
          </cell>
        </row>
        <row r="204">
          <cell r="B204" t="str">
            <v>이은선</v>
          </cell>
          <cell r="C204">
            <v>20080023</v>
          </cell>
          <cell r="D204" t="str">
            <v>남</v>
          </cell>
          <cell r="E204" t="str">
            <v>830221-1394616</v>
          </cell>
          <cell r="F204">
            <v>39574</v>
          </cell>
          <cell r="G204">
            <v>1.9</v>
          </cell>
          <cell r="H204">
            <v>1690870</v>
          </cell>
          <cell r="I204">
            <v>1486580</v>
          </cell>
          <cell r="J204">
            <v>1617970</v>
          </cell>
          <cell r="K204">
            <v>4795420</v>
          </cell>
          <cell r="L204">
            <v>1598473.3333333333</v>
          </cell>
          <cell r="M204" t="e">
            <v>#N/A</v>
          </cell>
          <cell r="S204" t="e">
            <v>#N/A</v>
          </cell>
          <cell r="T204" t="e">
            <v>#N/A</v>
          </cell>
        </row>
        <row r="205">
          <cell r="B205" t="str">
            <v>민선호</v>
          </cell>
          <cell r="C205">
            <v>20080028</v>
          </cell>
          <cell r="D205" t="str">
            <v>남</v>
          </cell>
          <cell r="E205" t="str">
            <v>850625-1258611</v>
          </cell>
          <cell r="F205">
            <v>39587</v>
          </cell>
          <cell r="G205">
            <v>1.9</v>
          </cell>
          <cell r="H205">
            <v>1513990</v>
          </cell>
          <cell r="I205">
            <v>1419370</v>
          </cell>
          <cell r="J205">
            <v>1541830</v>
          </cell>
          <cell r="K205">
            <v>4475190</v>
          </cell>
          <cell r="L205">
            <v>1491730</v>
          </cell>
          <cell r="M205" t="e">
            <v>#N/A</v>
          </cell>
          <cell r="S205" t="e">
            <v>#N/A</v>
          </cell>
          <cell r="T205" t="e">
            <v>#N/A</v>
          </cell>
        </row>
        <row r="206">
          <cell r="B206" t="str">
            <v>박인석</v>
          </cell>
          <cell r="C206">
            <v>20080032</v>
          </cell>
          <cell r="D206" t="str">
            <v>남</v>
          </cell>
          <cell r="E206" t="str">
            <v>830122-1348410</v>
          </cell>
          <cell r="F206">
            <v>39602</v>
          </cell>
          <cell r="G206">
            <v>1.8</v>
          </cell>
          <cell r="H206">
            <v>1402120</v>
          </cell>
          <cell r="I206">
            <v>1437920</v>
          </cell>
          <cell r="J206">
            <v>1681480</v>
          </cell>
          <cell r="K206">
            <v>4521520</v>
          </cell>
          <cell r="L206">
            <v>1507173.3333333333</v>
          </cell>
          <cell r="M206" t="e">
            <v>#N/A</v>
          </cell>
          <cell r="S206" t="e">
            <v>#N/A</v>
          </cell>
          <cell r="T206" t="e">
            <v>#N/A</v>
          </cell>
        </row>
        <row r="207">
          <cell r="B207" t="str">
            <v>김강민</v>
          </cell>
          <cell r="C207">
            <v>20080050</v>
          </cell>
          <cell r="D207" t="str">
            <v>남</v>
          </cell>
          <cell r="E207" t="str">
            <v>810328-1148617</v>
          </cell>
          <cell r="F207">
            <v>39631</v>
          </cell>
          <cell r="G207">
            <v>1.7</v>
          </cell>
          <cell r="H207">
            <v>1444780</v>
          </cell>
          <cell r="I207">
            <v>1507670</v>
          </cell>
          <cell r="J207">
            <v>1540010</v>
          </cell>
          <cell r="K207">
            <v>4492460</v>
          </cell>
          <cell r="L207">
            <v>1497486.6666666667</v>
          </cell>
          <cell r="M207" t="e">
            <v>#N/A</v>
          </cell>
          <cell r="S207" t="e">
            <v>#N/A</v>
          </cell>
          <cell r="T207" t="e">
            <v>#N/A</v>
          </cell>
        </row>
        <row r="208">
          <cell r="B208" t="str">
            <v>김태혁</v>
          </cell>
          <cell r="C208">
            <v>20080072</v>
          </cell>
          <cell r="D208" t="str">
            <v>남</v>
          </cell>
          <cell r="E208" t="str">
            <v>820212-1046915</v>
          </cell>
          <cell r="F208">
            <v>39678</v>
          </cell>
          <cell r="G208">
            <v>1.6</v>
          </cell>
          <cell r="H208">
            <v>1576360</v>
          </cell>
          <cell r="I208">
            <v>1450670</v>
          </cell>
          <cell r="J208">
            <v>1552690</v>
          </cell>
          <cell r="K208">
            <v>4579720</v>
          </cell>
          <cell r="L208">
            <v>1526573.3333333333</v>
          </cell>
          <cell r="M208" t="e">
            <v>#N/A</v>
          </cell>
          <cell r="S208" t="e">
            <v>#N/A</v>
          </cell>
          <cell r="T208" t="e">
            <v>#N/A</v>
          </cell>
        </row>
        <row r="209">
          <cell r="B209" t="str">
            <v>최영철</v>
          </cell>
          <cell r="C209">
            <v>20080074</v>
          </cell>
          <cell r="D209" t="str">
            <v>남</v>
          </cell>
          <cell r="E209" t="str">
            <v>830310-1156424</v>
          </cell>
          <cell r="F209">
            <v>39685</v>
          </cell>
          <cell r="G209">
            <v>1.6</v>
          </cell>
          <cell r="H209">
            <v>1532020</v>
          </cell>
          <cell r="I209">
            <v>1542530</v>
          </cell>
          <cell r="J209">
            <v>1606010</v>
          </cell>
          <cell r="K209">
            <v>4680560</v>
          </cell>
          <cell r="L209">
            <v>1560186.6666666667</v>
          </cell>
          <cell r="M209" t="e">
            <v>#N/A</v>
          </cell>
          <cell r="S209" t="e">
            <v>#N/A</v>
          </cell>
          <cell r="T209" t="e">
            <v>#N/A</v>
          </cell>
        </row>
        <row r="210">
          <cell r="B210" t="str">
            <v>안순극</v>
          </cell>
          <cell r="C210">
            <v>20080101</v>
          </cell>
          <cell r="D210" t="str">
            <v>남</v>
          </cell>
          <cell r="E210" t="str">
            <v>810523-1149638</v>
          </cell>
          <cell r="F210">
            <v>39741</v>
          </cell>
          <cell r="G210">
            <v>1.4</v>
          </cell>
          <cell r="H210">
            <v>1137840</v>
          </cell>
          <cell r="I210">
            <v>1126600</v>
          </cell>
          <cell r="J210">
            <v>1195130</v>
          </cell>
          <cell r="K210">
            <v>3459570</v>
          </cell>
          <cell r="L210">
            <v>1153190</v>
          </cell>
          <cell r="M210" t="e">
            <v>#N/A</v>
          </cell>
          <cell r="S210" t="e">
            <v>#N/A</v>
          </cell>
          <cell r="T210" t="e">
            <v>#N/A</v>
          </cell>
        </row>
        <row r="211">
          <cell r="B211" t="str">
            <v>추가공 계</v>
          </cell>
          <cell r="C211">
            <v>23</v>
          </cell>
          <cell r="K211">
            <v>0</v>
          </cell>
          <cell r="L211">
            <v>0</v>
          </cell>
          <cell r="M211" t="e">
            <v>#N/A</v>
          </cell>
          <cell r="S211" t="e">
            <v>#N/A</v>
          </cell>
          <cell r="T211" t="e">
            <v>#N/A</v>
          </cell>
        </row>
        <row r="212">
          <cell r="B212" t="str">
            <v>서용기</v>
          </cell>
          <cell r="C212">
            <v>19940011</v>
          </cell>
          <cell r="D212" t="str">
            <v>남</v>
          </cell>
          <cell r="E212" t="str">
            <v>700408-1057227</v>
          </cell>
          <cell r="F212">
            <v>39326</v>
          </cell>
          <cell r="G212">
            <v>2.6</v>
          </cell>
          <cell r="H212">
            <v>2423050</v>
          </cell>
          <cell r="I212">
            <v>2228270</v>
          </cell>
          <cell r="J212">
            <v>2373790</v>
          </cell>
          <cell r="K212">
            <v>7025110</v>
          </cell>
          <cell r="L212">
            <v>2341703.3333333335</v>
          </cell>
          <cell r="M212">
            <v>1444990</v>
          </cell>
          <cell r="S212">
            <v>1444990</v>
          </cell>
          <cell r="T212">
            <v>481663.33333333331</v>
          </cell>
        </row>
        <row r="213">
          <cell r="B213" t="str">
            <v>박진우</v>
          </cell>
          <cell r="C213">
            <v>19940010</v>
          </cell>
          <cell r="D213" t="str">
            <v>남</v>
          </cell>
          <cell r="E213" t="str">
            <v>740505-1156316</v>
          </cell>
          <cell r="F213">
            <v>39326</v>
          </cell>
          <cell r="G213">
            <v>2.6</v>
          </cell>
          <cell r="H213">
            <v>2211380</v>
          </cell>
          <cell r="I213">
            <v>2142540</v>
          </cell>
          <cell r="J213">
            <v>2520680</v>
          </cell>
          <cell r="K213">
            <v>6874600</v>
          </cell>
          <cell r="L213">
            <v>2291533.3333333335</v>
          </cell>
          <cell r="M213">
            <v>1413030</v>
          </cell>
          <cell r="S213">
            <v>1413030</v>
          </cell>
          <cell r="T213">
            <v>471010</v>
          </cell>
        </row>
        <row r="214">
          <cell r="B214" t="str">
            <v>김성기</v>
          </cell>
          <cell r="C214">
            <v>19940007</v>
          </cell>
          <cell r="D214" t="str">
            <v>남</v>
          </cell>
          <cell r="E214" t="str">
            <v>751215-1144411</v>
          </cell>
          <cell r="F214">
            <v>34550</v>
          </cell>
          <cell r="G214">
            <v>15.7</v>
          </cell>
          <cell r="H214">
            <v>2293010</v>
          </cell>
          <cell r="I214">
            <v>2143540</v>
          </cell>
          <cell r="J214">
            <v>2254850</v>
          </cell>
          <cell r="K214">
            <v>6691400</v>
          </cell>
          <cell r="L214">
            <v>2230466.6666666665</v>
          </cell>
          <cell r="M214">
            <v>1231200</v>
          </cell>
          <cell r="S214">
            <v>1231200</v>
          </cell>
          <cell r="T214">
            <v>410400</v>
          </cell>
        </row>
        <row r="215">
          <cell r="B215" t="str">
            <v>이광진</v>
          </cell>
          <cell r="C215">
            <v>19970009</v>
          </cell>
          <cell r="D215" t="str">
            <v>남</v>
          </cell>
          <cell r="E215" t="str">
            <v>701017-1052616</v>
          </cell>
          <cell r="F215">
            <v>39326</v>
          </cell>
          <cell r="G215">
            <v>2.6</v>
          </cell>
          <cell r="H215">
            <v>2115230</v>
          </cell>
          <cell r="I215">
            <v>2148310</v>
          </cell>
          <cell r="J215">
            <v>2273960</v>
          </cell>
          <cell r="K215">
            <v>6537500</v>
          </cell>
          <cell r="L215">
            <v>2179166.6666666665</v>
          </cell>
          <cell r="M215">
            <v>1319580</v>
          </cell>
          <cell r="S215">
            <v>1319580</v>
          </cell>
          <cell r="T215">
            <v>439860</v>
          </cell>
        </row>
        <row r="216">
          <cell r="B216" t="str">
            <v>신대균</v>
          </cell>
          <cell r="C216">
            <v>20000004</v>
          </cell>
          <cell r="D216" t="str">
            <v>남</v>
          </cell>
          <cell r="E216" t="str">
            <v>780807-1155418</v>
          </cell>
          <cell r="F216">
            <v>36570</v>
          </cell>
          <cell r="G216">
            <v>10.1</v>
          </cell>
          <cell r="H216">
            <v>1980160</v>
          </cell>
          <cell r="I216">
            <v>2426060</v>
          </cell>
          <cell r="J216">
            <v>1841980</v>
          </cell>
          <cell r="K216">
            <v>6248200</v>
          </cell>
          <cell r="L216">
            <v>2082733.3333333333</v>
          </cell>
          <cell r="M216">
            <v>1108800</v>
          </cell>
          <cell r="S216">
            <v>1108800</v>
          </cell>
          <cell r="T216">
            <v>369600</v>
          </cell>
        </row>
        <row r="217">
          <cell r="B217" t="str">
            <v>이용영</v>
          </cell>
          <cell r="C217">
            <v>20010015</v>
          </cell>
          <cell r="D217" t="str">
            <v>남</v>
          </cell>
          <cell r="E217" t="str">
            <v>771030-1471227</v>
          </cell>
          <cell r="F217">
            <v>39326</v>
          </cell>
          <cell r="G217">
            <v>2.6</v>
          </cell>
          <cell r="H217">
            <v>1841990</v>
          </cell>
          <cell r="I217">
            <v>1880270</v>
          </cell>
          <cell r="J217">
            <v>2112120</v>
          </cell>
          <cell r="K217">
            <v>5834380</v>
          </cell>
          <cell r="L217">
            <v>1944793.3333333333</v>
          </cell>
          <cell r="M217">
            <v>1142510</v>
          </cell>
          <cell r="S217">
            <v>1142510</v>
          </cell>
          <cell r="T217">
            <v>380836.66666666669</v>
          </cell>
        </row>
        <row r="218">
          <cell r="B218" t="str">
            <v>이영천</v>
          </cell>
          <cell r="C218">
            <v>20040037</v>
          </cell>
          <cell r="D218" t="str">
            <v>남</v>
          </cell>
          <cell r="E218" t="str">
            <v>800716-1081311</v>
          </cell>
          <cell r="F218">
            <v>38124</v>
          </cell>
          <cell r="G218">
            <v>5.9</v>
          </cell>
          <cell r="H218">
            <v>1693640</v>
          </cell>
          <cell r="I218">
            <v>1491980</v>
          </cell>
          <cell r="J218">
            <v>1793500</v>
          </cell>
          <cell r="K218">
            <v>4979120</v>
          </cell>
          <cell r="L218">
            <v>1659706.6666666667</v>
          </cell>
          <cell r="M218">
            <v>965540</v>
          </cell>
          <cell r="S218">
            <v>965540</v>
          </cell>
          <cell r="T218">
            <v>321846.66666666669</v>
          </cell>
        </row>
        <row r="219">
          <cell r="B219" t="str">
            <v>유광표</v>
          </cell>
          <cell r="C219">
            <v>20050023</v>
          </cell>
          <cell r="D219" t="str">
            <v>남</v>
          </cell>
          <cell r="E219" t="str">
            <v>830228-1151223</v>
          </cell>
          <cell r="F219">
            <v>38483</v>
          </cell>
          <cell r="G219">
            <v>4.9000000000000004</v>
          </cell>
          <cell r="H219">
            <v>1624400</v>
          </cell>
          <cell r="I219">
            <v>1537020</v>
          </cell>
          <cell r="J219">
            <v>1788790</v>
          </cell>
          <cell r="K219">
            <v>4950210</v>
          </cell>
          <cell r="L219">
            <v>1650070</v>
          </cell>
          <cell r="M219">
            <v>1063730</v>
          </cell>
          <cell r="S219">
            <v>1063730</v>
          </cell>
          <cell r="T219">
            <v>354576.66666666669</v>
          </cell>
        </row>
        <row r="220">
          <cell r="B220" t="str">
            <v>윤세현</v>
          </cell>
          <cell r="C220">
            <v>20060028</v>
          </cell>
          <cell r="D220" t="str">
            <v>남</v>
          </cell>
          <cell r="E220" t="str">
            <v>820111-1648126</v>
          </cell>
          <cell r="F220">
            <v>38881</v>
          </cell>
          <cell r="G220">
            <v>3.8</v>
          </cell>
          <cell r="H220">
            <v>1865130</v>
          </cell>
          <cell r="I220">
            <v>1645150</v>
          </cell>
          <cell r="J220">
            <v>1811000</v>
          </cell>
          <cell r="K220">
            <v>5321280</v>
          </cell>
          <cell r="L220">
            <v>1773760</v>
          </cell>
          <cell r="M220">
            <v>1055600</v>
          </cell>
          <cell r="S220">
            <v>1055600</v>
          </cell>
          <cell r="T220">
            <v>351866.66666666669</v>
          </cell>
        </row>
        <row r="221">
          <cell r="B221" t="str">
            <v>나중환</v>
          </cell>
          <cell r="C221">
            <v>20070069</v>
          </cell>
          <cell r="D221" t="str">
            <v>남</v>
          </cell>
          <cell r="E221" t="str">
            <v>790917-1231614</v>
          </cell>
          <cell r="F221">
            <v>39413</v>
          </cell>
          <cell r="G221">
            <v>2.2999999999999998</v>
          </cell>
          <cell r="H221">
            <v>1763530</v>
          </cell>
          <cell r="I221">
            <v>1503780</v>
          </cell>
          <cell r="J221">
            <v>1651330</v>
          </cell>
          <cell r="K221">
            <v>4918640</v>
          </cell>
          <cell r="L221">
            <v>1639546.6666666667</v>
          </cell>
          <cell r="M221">
            <v>396790</v>
          </cell>
          <cell r="S221">
            <v>396790</v>
          </cell>
          <cell r="T221">
            <v>132263.33333333334</v>
          </cell>
        </row>
        <row r="222">
          <cell r="B222" t="str">
            <v>김상진</v>
          </cell>
          <cell r="C222">
            <v>20080002</v>
          </cell>
          <cell r="D222" t="str">
            <v>남</v>
          </cell>
          <cell r="E222" t="str">
            <v>810310-1637713</v>
          </cell>
          <cell r="F222">
            <v>39461</v>
          </cell>
          <cell r="G222">
            <v>2.2000000000000002</v>
          </cell>
          <cell r="H222">
            <v>1535770</v>
          </cell>
          <cell r="I222">
            <v>1491350</v>
          </cell>
          <cell r="J222">
            <v>1667800</v>
          </cell>
          <cell r="K222">
            <v>4694920</v>
          </cell>
          <cell r="L222">
            <v>1564973.3333333333</v>
          </cell>
          <cell r="M222">
            <v>309650</v>
          </cell>
          <cell r="S222">
            <v>309650</v>
          </cell>
          <cell r="T222">
            <v>103216.66666666667</v>
          </cell>
        </row>
        <row r="223">
          <cell r="B223" t="str">
            <v>노시웅</v>
          </cell>
          <cell r="C223">
            <v>20080027</v>
          </cell>
          <cell r="D223" t="str">
            <v>남</v>
          </cell>
          <cell r="E223" t="str">
            <v>821204-1530516</v>
          </cell>
          <cell r="F223">
            <v>39582</v>
          </cell>
          <cell r="G223">
            <v>1.9</v>
          </cell>
          <cell r="H223">
            <v>1648910</v>
          </cell>
          <cell r="I223">
            <v>1577490</v>
          </cell>
          <cell r="J223">
            <v>1722350</v>
          </cell>
          <cell r="K223">
            <v>4948750</v>
          </cell>
          <cell r="L223">
            <v>1649583.3333333333</v>
          </cell>
          <cell r="M223" t="e">
            <v>#N/A</v>
          </cell>
          <cell r="S223" t="e">
            <v>#N/A</v>
          </cell>
          <cell r="T223" t="e">
            <v>#N/A</v>
          </cell>
        </row>
        <row r="224">
          <cell r="B224" t="str">
            <v>최재명</v>
          </cell>
          <cell r="C224">
            <v>20080029</v>
          </cell>
          <cell r="D224" t="str">
            <v>남</v>
          </cell>
          <cell r="E224" t="str">
            <v>820525-1056413</v>
          </cell>
          <cell r="F224">
            <v>39587</v>
          </cell>
          <cell r="G224">
            <v>1.9</v>
          </cell>
          <cell r="H224">
            <v>1454800</v>
          </cell>
          <cell r="I224">
            <v>1461440</v>
          </cell>
          <cell r="J224">
            <v>1618920</v>
          </cell>
          <cell r="K224">
            <v>4535160</v>
          </cell>
          <cell r="L224">
            <v>1511720</v>
          </cell>
          <cell r="M224" t="e">
            <v>#N/A</v>
          </cell>
          <cell r="S224" t="e">
            <v>#N/A</v>
          </cell>
          <cell r="T224" t="e">
            <v>#N/A</v>
          </cell>
        </row>
        <row r="225">
          <cell r="B225" t="str">
            <v>손석호</v>
          </cell>
          <cell r="C225">
            <v>20080030</v>
          </cell>
          <cell r="D225" t="str">
            <v>남</v>
          </cell>
          <cell r="E225" t="str">
            <v>820917-1151510</v>
          </cell>
          <cell r="F225">
            <v>39587</v>
          </cell>
          <cell r="G225">
            <v>1.9</v>
          </cell>
          <cell r="H225">
            <v>1492090</v>
          </cell>
          <cell r="I225">
            <v>1368430</v>
          </cell>
          <cell r="J225">
            <v>1462240</v>
          </cell>
          <cell r="K225">
            <v>4322760</v>
          </cell>
          <cell r="L225">
            <v>1440920</v>
          </cell>
          <cell r="M225" t="e">
            <v>#N/A</v>
          </cell>
          <cell r="S225" t="e">
            <v>#N/A</v>
          </cell>
          <cell r="T225" t="e">
            <v>#N/A</v>
          </cell>
        </row>
        <row r="226">
          <cell r="B226" t="str">
            <v>신동석</v>
          </cell>
          <cell r="C226">
            <v>20080054</v>
          </cell>
          <cell r="D226" t="str">
            <v>남</v>
          </cell>
          <cell r="E226" t="str">
            <v>810917-1148841</v>
          </cell>
          <cell r="F226">
            <v>39643</v>
          </cell>
          <cell r="G226">
            <v>1.7</v>
          </cell>
          <cell r="H226">
            <v>1716380</v>
          </cell>
          <cell r="I226">
            <v>1438060</v>
          </cell>
          <cell r="J226">
            <v>1592180</v>
          </cell>
          <cell r="K226">
            <v>4746620</v>
          </cell>
          <cell r="L226">
            <v>1582206.6666666667</v>
          </cell>
          <cell r="M226" t="e">
            <v>#N/A</v>
          </cell>
          <cell r="S226" t="e">
            <v>#N/A</v>
          </cell>
          <cell r="T226" t="e">
            <v>#N/A</v>
          </cell>
        </row>
        <row r="227">
          <cell r="B227" t="str">
            <v>이상준</v>
          </cell>
          <cell r="C227">
            <v>20080060</v>
          </cell>
          <cell r="D227" t="str">
            <v>남</v>
          </cell>
          <cell r="E227" t="str">
            <v>800522-1156815</v>
          </cell>
          <cell r="F227">
            <v>39650</v>
          </cell>
          <cell r="G227">
            <v>1.7</v>
          </cell>
          <cell r="H227">
            <v>1738070</v>
          </cell>
          <cell r="I227">
            <v>1465100</v>
          </cell>
          <cell r="J227">
            <v>1640100</v>
          </cell>
          <cell r="K227">
            <v>4843270</v>
          </cell>
          <cell r="L227">
            <v>1614423.3333333333</v>
          </cell>
          <cell r="M227" t="e">
            <v>#N/A</v>
          </cell>
          <cell r="S227" t="e">
            <v>#N/A</v>
          </cell>
          <cell r="T227" t="e">
            <v>#N/A</v>
          </cell>
        </row>
        <row r="228">
          <cell r="B228" t="str">
            <v>우성한</v>
          </cell>
          <cell r="C228">
            <v>19930003</v>
          </cell>
          <cell r="D228" t="str">
            <v>남</v>
          </cell>
          <cell r="E228" t="str">
            <v>690601-1812920</v>
          </cell>
          <cell r="F228">
            <v>34190</v>
          </cell>
          <cell r="G228">
            <v>16.600000000000001</v>
          </cell>
          <cell r="H228">
            <v>2354620</v>
          </cell>
          <cell r="I228">
            <v>2209860</v>
          </cell>
          <cell r="J228">
            <v>2329070</v>
          </cell>
          <cell r="K228">
            <v>6893550</v>
          </cell>
          <cell r="L228">
            <v>2297850</v>
          </cell>
          <cell r="M228">
            <v>1411920</v>
          </cell>
          <cell r="S228">
            <v>1411920</v>
          </cell>
          <cell r="T228">
            <v>470640</v>
          </cell>
        </row>
        <row r="229">
          <cell r="B229" t="str">
            <v>한재식</v>
          </cell>
          <cell r="C229">
            <v>19950004</v>
          </cell>
          <cell r="D229" t="str">
            <v>남</v>
          </cell>
          <cell r="E229" t="str">
            <v>760215-1148817</v>
          </cell>
          <cell r="F229">
            <v>39326</v>
          </cell>
          <cell r="G229">
            <v>2.6</v>
          </cell>
          <cell r="H229">
            <v>2007770</v>
          </cell>
          <cell r="I229">
            <v>1904990</v>
          </cell>
          <cell r="J229">
            <v>2181300</v>
          </cell>
          <cell r="K229">
            <v>6094060</v>
          </cell>
          <cell r="L229">
            <v>2031353.3333333333</v>
          </cell>
          <cell r="M229">
            <v>1174500</v>
          </cell>
          <cell r="S229">
            <v>1174500</v>
          </cell>
          <cell r="T229">
            <v>391500</v>
          </cell>
        </row>
        <row r="230">
          <cell r="B230" t="str">
            <v>이은용</v>
          </cell>
          <cell r="C230">
            <v>20000006</v>
          </cell>
          <cell r="D230" t="str">
            <v>남</v>
          </cell>
          <cell r="E230" t="str">
            <v>760912-1155618</v>
          </cell>
          <cell r="F230">
            <v>39326</v>
          </cell>
          <cell r="G230">
            <v>2.6</v>
          </cell>
          <cell r="H230">
            <v>1925970</v>
          </cell>
          <cell r="I230">
            <v>1656190</v>
          </cell>
          <cell r="J230">
            <v>1827430</v>
          </cell>
          <cell r="K230">
            <v>5409590</v>
          </cell>
          <cell r="L230">
            <v>1803196.6666666667</v>
          </cell>
          <cell r="M230">
            <v>1095900</v>
          </cell>
          <cell r="S230">
            <v>1095900</v>
          </cell>
          <cell r="T230">
            <v>365300</v>
          </cell>
        </row>
        <row r="231">
          <cell r="B231" t="str">
            <v>김응태</v>
          </cell>
          <cell r="C231">
            <v>20050049</v>
          </cell>
          <cell r="D231" t="str">
            <v>남</v>
          </cell>
          <cell r="E231" t="str">
            <v>800213-1143113</v>
          </cell>
          <cell r="F231">
            <v>38600</v>
          </cell>
          <cell r="G231">
            <v>4.5999999999999996</v>
          </cell>
          <cell r="H231">
            <v>1609810</v>
          </cell>
          <cell r="I231">
            <v>1598730</v>
          </cell>
          <cell r="J231">
            <v>1715560</v>
          </cell>
          <cell r="K231">
            <v>4924100</v>
          </cell>
          <cell r="L231">
            <v>1641366.6666666667</v>
          </cell>
          <cell r="M231">
            <v>991200</v>
          </cell>
          <cell r="S231">
            <v>991200</v>
          </cell>
          <cell r="T231">
            <v>330400</v>
          </cell>
        </row>
        <row r="232">
          <cell r="B232" t="str">
            <v>조립 계</v>
          </cell>
          <cell r="C232">
            <v>20</v>
          </cell>
          <cell r="K232">
            <v>0</v>
          </cell>
          <cell r="L232">
            <v>0</v>
          </cell>
          <cell r="M232" t="e">
            <v>#N/A</v>
          </cell>
          <cell r="S232" t="e">
            <v>#N/A</v>
          </cell>
          <cell r="T232" t="e">
            <v>#N/A</v>
          </cell>
        </row>
        <row r="233">
          <cell r="B233" t="str">
            <v>제조 직접 계</v>
          </cell>
          <cell r="C233">
            <v>218</v>
          </cell>
          <cell r="K233">
            <v>0</v>
          </cell>
          <cell r="L233">
            <v>0</v>
          </cell>
          <cell r="M233" t="e">
            <v>#N/A</v>
          </cell>
          <cell r="S233" t="e">
            <v>#N/A</v>
          </cell>
          <cell r="T233" t="e">
            <v>#N/A</v>
          </cell>
        </row>
        <row r="234">
          <cell r="B234" t="str">
            <v>오한경</v>
          </cell>
          <cell r="C234">
            <v>20020025</v>
          </cell>
          <cell r="D234" t="str">
            <v>남</v>
          </cell>
          <cell r="E234" t="str">
            <v>500201-1830328</v>
          </cell>
          <cell r="F234">
            <v>37422</v>
          </cell>
          <cell r="G234">
            <v>7.8</v>
          </cell>
          <cell r="H234">
            <v>4516000</v>
          </cell>
          <cell r="I234">
            <v>4516000</v>
          </cell>
          <cell r="K234">
            <v>9032000</v>
          </cell>
          <cell r="L234">
            <v>3010666.6666666665</v>
          </cell>
          <cell r="M234">
            <v>2809620</v>
          </cell>
          <cell r="S234">
            <v>2809620</v>
          </cell>
          <cell r="T234">
            <v>936540</v>
          </cell>
        </row>
        <row r="235">
          <cell r="B235" t="str">
            <v>전해주</v>
          </cell>
          <cell r="C235">
            <v>19890008</v>
          </cell>
          <cell r="D235" t="str">
            <v>남</v>
          </cell>
          <cell r="E235" t="str">
            <v>600705-1056511</v>
          </cell>
          <cell r="F235">
            <v>39356</v>
          </cell>
          <cell r="G235">
            <v>2.5</v>
          </cell>
          <cell r="H235">
            <v>2838340</v>
          </cell>
          <cell r="I235">
            <v>2838340</v>
          </cell>
          <cell r="K235">
            <v>5676680</v>
          </cell>
          <cell r="L235">
            <v>1892226.6666666667</v>
          </cell>
          <cell r="M235">
            <v>2048510</v>
          </cell>
          <cell r="S235">
            <v>2048510</v>
          </cell>
          <cell r="T235">
            <v>682836.66666666663</v>
          </cell>
        </row>
        <row r="236">
          <cell r="B236" t="str">
            <v>김학준</v>
          </cell>
          <cell r="C236">
            <v>20070037</v>
          </cell>
          <cell r="D236" t="str">
            <v>남</v>
          </cell>
          <cell r="E236" t="str">
            <v>720822-1029514</v>
          </cell>
          <cell r="F236">
            <v>39310</v>
          </cell>
          <cell r="G236">
            <v>2.6</v>
          </cell>
          <cell r="H236">
            <v>1754850</v>
          </cell>
          <cell r="I236">
            <v>1754850</v>
          </cell>
          <cell r="K236">
            <v>3509700</v>
          </cell>
          <cell r="L236">
            <v>1169900</v>
          </cell>
          <cell r="M236">
            <v>1314420</v>
          </cell>
          <cell r="S236">
            <v>1314420</v>
          </cell>
          <cell r="T236">
            <v>438140</v>
          </cell>
        </row>
        <row r="237">
          <cell r="B237" t="str">
            <v>이희욱</v>
          </cell>
          <cell r="C237">
            <v>19940006</v>
          </cell>
          <cell r="D237" t="str">
            <v>남</v>
          </cell>
          <cell r="E237" t="str">
            <v>731212-1470924</v>
          </cell>
          <cell r="F237">
            <v>39356</v>
          </cell>
          <cell r="G237">
            <v>2.5</v>
          </cell>
          <cell r="H237">
            <v>1820470</v>
          </cell>
          <cell r="I237">
            <v>1760470</v>
          </cell>
          <cell r="K237">
            <v>3580940</v>
          </cell>
          <cell r="L237">
            <v>1193646.6666666667</v>
          </cell>
          <cell r="M237">
            <v>1243200</v>
          </cell>
          <cell r="S237">
            <v>1243200</v>
          </cell>
          <cell r="T237">
            <v>414400</v>
          </cell>
        </row>
        <row r="238">
          <cell r="B238" t="str">
            <v>손은주</v>
          </cell>
          <cell r="C238">
            <v>19970019</v>
          </cell>
          <cell r="D238" t="str">
            <v>여</v>
          </cell>
          <cell r="E238" t="str">
            <v>770426-2472311</v>
          </cell>
          <cell r="F238">
            <v>35668</v>
          </cell>
          <cell r="G238">
            <v>12.6</v>
          </cell>
          <cell r="H238">
            <v>1528650</v>
          </cell>
          <cell r="I238">
            <v>1508650</v>
          </cell>
          <cell r="K238">
            <v>3037300</v>
          </cell>
          <cell r="L238">
            <v>1012433.3333333334</v>
          </cell>
          <cell r="M238">
            <v>1001160</v>
          </cell>
          <cell r="S238">
            <v>1001160</v>
          </cell>
          <cell r="T238">
            <v>333720</v>
          </cell>
        </row>
        <row r="239">
          <cell r="B239" t="str">
            <v>한연란</v>
          </cell>
          <cell r="C239">
            <v>20020006</v>
          </cell>
          <cell r="D239" t="str">
            <v>여</v>
          </cell>
          <cell r="E239" t="str">
            <v>811020-2064018</v>
          </cell>
          <cell r="F239">
            <v>37326</v>
          </cell>
          <cell r="G239">
            <v>8.1</v>
          </cell>
          <cell r="H239">
            <v>1314490</v>
          </cell>
          <cell r="I239">
            <v>1374490</v>
          </cell>
          <cell r="K239">
            <v>2688980</v>
          </cell>
          <cell r="L239">
            <v>896326.66666666663</v>
          </cell>
          <cell r="M239">
            <v>891500</v>
          </cell>
          <cell r="S239">
            <v>891500</v>
          </cell>
          <cell r="T239">
            <v>297166.66666666669</v>
          </cell>
        </row>
        <row r="240">
          <cell r="B240" t="str">
            <v>이정애</v>
          </cell>
          <cell r="C240">
            <v>20050039</v>
          </cell>
          <cell r="D240" t="str">
            <v>여</v>
          </cell>
          <cell r="E240" t="str">
            <v>821121-2008911</v>
          </cell>
          <cell r="F240">
            <v>38547</v>
          </cell>
          <cell r="G240">
            <v>4.7</v>
          </cell>
          <cell r="H240">
            <v>1309940</v>
          </cell>
          <cell r="I240">
            <v>1269940</v>
          </cell>
          <cell r="K240">
            <v>2579880</v>
          </cell>
          <cell r="L240">
            <v>859960</v>
          </cell>
          <cell r="M240">
            <v>867000</v>
          </cell>
          <cell r="S240">
            <v>867000</v>
          </cell>
          <cell r="T240">
            <v>289000</v>
          </cell>
        </row>
        <row r="241">
          <cell r="B241" t="str">
            <v>최혜정</v>
          </cell>
          <cell r="C241">
            <v>20090002</v>
          </cell>
          <cell r="D241" t="str">
            <v>여</v>
          </cell>
          <cell r="E241" t="str">
            <v>900322-2151819</v>
          </cell>
          <cell r="F241">
            <v>39846</v>
          </cell>
          <cell r="G241">
            <v>1.2</v>
          </cell>
          <cell r="I241">
            <v>945720</v>
          </cell>
          <cell r="K241">
            <v>945720</v>
          </cell>
          <cell r="L241">
            <v>315240</v>
          </cell>
          <cell r="M241" t="e">
            <v>#N/A</v>
          </cell>
          <cell r="S241" t="e">
            <v>#N/A</v>
          </cell>
          <cell r="T241" t="e">
            <v>#N/A</v>
          </cell>
        </row>
        <row r="242">
          <cell r="B242" t="str">
            <v>이진경</v>
          </cell>
          <cell r="C242">
            <v>20090003</v>
          </cell>
          <cell r="D242" t="str">
            <v>여</v>
          </cell>
          <cell r="E242" t="str">
            <v>880625-2469519</v>
          </cell>
          <cell r="F242">
            <v>39847</v>
          </cell>
          <cell r="G242">
            <v>1.2</v>
          </cell>
          <cell r="I242">
            <v>1009240</v>
          </cell>
          <cell r="K242">
            <v>1009240</v>
          </cell>
          <cell r="L242">
            <v>336413.33333333331</v>
          </cell>
          <cell r="M242" t="e">
            <v>#N/A</v>
          </cell>
          <cell r="S242" t="e">
            <v>#N/A</v>
          </cell>
          <cell r="T242" t="e">
            <v>#N/A</v>
          </cell>
        </row>
        <row r="243">
          <cell r="B243" t="str">
            <v>차병권</v>
          </cell>
          <cell r="C243">
            <v>19980002</v>
          </cell>
          <cell r="D243" t="str">
            <v>남</v>
          </cell>
          <cell r="E243" t="str">
            <v>680305-1148221</v>
          </cell>
          <cell r="F243">
            <v>39264</v>
          </cell>
          <cell r="G243">
            <v>2.8</v>
          </cell>
          <cell r="H243">
            <v>1944200</v>
          </cell>
          <cell r="I243">
            <v>1944200</v>
          </cell>
          <cell r="K243">
            <v>3888400</v>
          </cell>
          <cell r="L243">
            <v>1296133.3333333333</v>
          </cell>
          <cell r="M243">
            <v>1458940</v>
          </cell>
          <cell r="S243">
            <v>1458940</v>
          </cell>
          <cell r="T243">
            <v>486313.33333333331</v>
          </cell>
        </row>
        <row r="244">
          <cell r="B244" t="str">
            <v>손성용</v>
          </cell>
          <cell r="C244">
            <v>19990005</v>
          </cell>
          <cell r="D244" t="str">
            <v>남</v>
          </cell>
          <cell r="E244" t="str">
            <v>710628-1156416</v>
          </cell>
          <cell r="F244">
            <v>38838</v>
          </cell>
          <cell r="G244">
            <v>3.9</v>
          </cell>
          <cell r="H244">
            <v>1750880</v>
          </cell>
          <cell r="I244">
            <v>2725010</v>
          </cell>
          <cell r="K244">
            <v>4475890</v>
          </cell>
          <cell r="L244">
            <v>1491963.3333333333</v>
          </cell>
          <cell r="M244">
            <v>1314420</v>
          </cell>
          <cell r="S244">
            <v>1314420</v>
          </cell>
          <cell r="T244">
            <v>438140</v>
          </cell>
        </row>
        <row r="245">
          <cell r="B245" t="str">
            <v>곽주영</v>
          </cell>
          <cell r="C245">
            <v>20050036</v>
          </cell>
          <cell r="D245" t="str">
            <v>남</v>
          </cell>
          <cell r="E245" t="str">
            <v>800926-1149516</v>
          </cell>
          <cell r="F245">
            <v>38530</v>
          </cell>
          <cell r="G245">
            <v>4.8</v>
          </cell>
          <cell r="H245">
            <v>1429700</v>
          </cell>
          <cell r="I245">
            <v>1409700</v>
          </cell>
          <cell r="K245">
            <v>2839400</v>
          </cell>
          <cell r="L245">
            <v>946466.66666666663</v>
          </cell>
          <cell r="M245">
            <v>1012000</v>
          </cell>
          <cell r="S245">
            <v>1012000</v>
          </cell>
          <cell r="T245">
            <v>337333.33333333331</v>
          </cell>
        </row>
        <row r="246">
          <cell r="B246" t="str">
            <v>강유리</v>
          </cell>
          <cell r="C246">
            <v>20070029</v>
          </cell>
          <cell r="D246" t="str">
            <v>여</v>
          </cell>
          <cell r="E246" t="str">
            <v>851210-2149218</v>
          </cell>
          <cell r="F246">
            <v>39230</v>
          </cell>
          <cell r="G246">
            <v>2.8</v>
          </cell>
          <cell r="H246">
            <v>1219120</v>
          </cell>
          <cell r="I246">
            <v>1179120</v>
          </cell>
          <cell r="K246">
            <v>2398240</v>
          </cell>
          <cell r="L246">
            <v>799413.33333333337</v>
          </cell>
          <cell r="M246">
            <v>782600</v>
          </cell>
          <cell r="S246">
            <v>782600</v>
          </cell>
          <cell r="T246">
            <v>260866.66666666666</v>
          </cell>
        </row>
        <row r="247">
          <cell r="B247" t="str">
            <v>김영훈</v>
          </cell>
          <cell r="C247">
            <v>19890014</v>
          </cell>
          <cell r="D247" t="str">
            <v>남</v>
          </cell>
          <cell r="E247" t="str">
            <v>631102-1143218</v>
          </cell>
          <cell r="F247">
            <v>39326</v>
          </cell>
          <cell r="G247">
            <v>2.6</v>
          </cell>
          <cell r="H247">
            <v>2569000</v>
          </cell>
          <cell r="I247">
            <v>2609000</v>
          </cell>
          <cell r="K247">
            <v>5178000</v>
          </cell>
          <cell r="L247">
            <v>1726000</v>
          </cell>
          <cell r="M247">
            <v>2024580</v>
          </cell>
          <cell r="S247">
            <v>2024580</v>
          </cell>
          <cell r="T247">
            <v>674860</v>
          </cell>
        </row>
        <row r="248">
          <cell r="B248" t="str">
            <v>이춘광주</v>
          </cell>
          <cell r="C248">
            <v>20010018</v>
          </cell>
          <cell r="D248" t="str">
            <v>남</v>
          </cell>
          <cell r="E248" t="str">
            <v>750225-1658918</v>
          </cell>
          <cell r="F248">
            <v>39356</v>
          </cell>
          <cell r="G248">
            <v>2.5</v>
          </cell>
          <cell r="H248">
            <v>1649830</v>
          </cell>
          <cell r="I248">
            <v>1629830</v>
          </cell>
          <cell r="K248">
            <v>3279660</v>
          </cell>
          <cell r="L248">
            <v>1093220</v>
          </cell>
          <cell r="M248">
            <v>1207680</v>
          </cell>
          <cell r="S248">
            <v>1207680</v>
          </cell>
          <cell r="T248">
            <v>402560</v>
          </cell>
        </row>
        <row r="249">
          <cell r="B249" t="str">
            <v>김태근</v>
          </cell>
          <cell r="C249">
            <v>20070004</v>
          </cell>
          <cell r="D249" t="str">
            <v>남</v>
          </cell>
          <cell r="E249" t="str">
            <v>820612-1775324</v>
          </cell>
          <cell r="F249">
            <v>39133</v>
          </cell>
          <cell r="G249">
            <v>3.1</v>
          </cell>
          <cell r="H249">
            <v>1385880</v>
          </cell>
          <cell r="I249">
            <v>1938770</v>
          </cell>
          <cell r="K249">
            <v>3324650</v>
          </cell>
          <cell r="L249">
            <v>1108216.6666666667</v>
          </cell>
          <cell r="M249">
            <v>996000</v>
          </cell>
          <cell r="S249">
            <v>996000</v>
          </cell>
          <cell r="T249">
            <v>332000</v>
          </cell>
        </row>
        <row r="250">
          <cell r="B250" t="str">
            <v>이주형</v>
          </cell>
          <cell r="C250">
            <v>20070043</v>
          </cell>
          <cell r="D250" t="str">
            <v>남</v>
          </cell>
          <cell r="E250" t="str">
            <v>800605-1140116</v>
          </cell>
          <cell r="F250">
            <v>39342</v>
          </cell>
          <cell r="G250">
            <v>2.5</v>
          </cell>
          <cell r="H250">
            <v>1384860</v>
          </cell>
          <cell r="I250">
            <v>1424860</v>
          </cell>
          <cell r="K250">
            <v>2809720</v>
          </cell>
          <cell r="L250">
            <v>936573.33333333337</v>
          </cell>
          <cell r="M250">
            <v>640460</v>
          </cell>
          <cell r="S250">
            <v>640460</v>
          </cell>
          <cell r="T250">
            <v>213486.66666666666</v>
          </cell>
        </row>
        <row r="251">
          <cell r="B251" t="str">
            <v>이상원</v>
          </cell>
          <cell r="C251">
            <v>20070064</v>
          </cell>
          <cell r="D251" t="str">
            <v>남</v>
          </cell>
          <cell r="E251" t="str">
            <v>791025-1065624</v>
          </cell>
          <cell r="F251">
            <v>39391</v>
          </cell>
          <cell r="G251">
            <v>2.4</v>
          </cell>
          <cell r="H251">
            <v>1420270</v>
          </cell>
          <cell r="I251">
            <v>1420270</v>
          </cell>
          <cell r="K251">
            <v>2840540</v>
          </cell>
          <cell r="L251">
            <v>946846.66666666663</v>
          </cell>
          <cell r="M251">
            <v>728700</v>
          </cell>
          <cell r="S251">
            <v>728700</v>
          </cell>
          <cell r="T251">
            <v>242900</v>
          </cell>
        </row>
        <row r="252">
          <cell r="B252" t="str">
            <v>이선이</v>
          </cell>
          <cell r="C252">
            <v>20070067</v>
          </cell>
          <cell r="D252" t="str">
            <v>여</v>
          </cell>
          <cell r="E252" t="str">
            <v>870708-2350919</v>
          </cell>
          <cell r="F252">
            <v>39407</v>
          </cell>
          <cell r="G252">
            <v>2.4</v>
          </cell>
          <cell r="H252">
            <v>1134390</v>
          </cell>
          <cell r="I252">
            <v>1154390</v>
          </cell>
          <cell r="K252">
            <v>2288780</v>
          </cell>
          <cell r="L252">
            <v>762926.66666666663</v>
          </cell>
          <cell r="M252">
            <v>361240</v>
          </cell>
          <cell r="S252">
            <v>361240</v>
          </cell>
          <cell r="T252">
            <v>120413.33333333333</v>
          </cell>
        </row>
        <row r="253">
          <cell r="B253" t="str">
            <v>이경재</v>
          </cell>
          <cell r="C253">
            <v>20080108</v>
          </cell>
          <cell r="D253" t="str">
            <v>남</v>
          </cell>
          <cell r="E253" t="str">
            <v>821225-1080435</v>
          </cell>
          <cell r="F253">
            <v>39783</v>
          </cell>
          <cell r="G253">
            <v>1.3</v>
          </cell>
          <cell r="H253">
            <v>1326220</v>
          </cell>
          <cell r="I253">
            <v>1346220</v>
          </cell>
          <cell r="K253">
            <v>2672440</v>
          </cell>
          <cell r="L253">
            <v>890813.33333333337</v>
          </cell>
          <cell r="M253" t="e">
            <v>#N/A</v>
          </cell>
          <cell r="S253" t="e">
            <v>#N/A</v>
          </cell>
          <cell r="T253" t="e">
            <v>#N/A</v>
          </cell>
        </row>
        <row r="254">
          <cell r="B254" t="str">
            <v>이민정</v>
          </cell>
          <cell r="C254">
            <v>20080109</v>
          </cell>
          <cell r="D254" t="str">
            <v>여</v>
          </cell>
          <cell r="E254" t="str">
            <v>891216-2852523</v>
          </cell>
          <cell r="F254">
            <v>39783</v>
          </cell>
          <cell r="G254">
            <v>1.3</v>
          </cell>
          <cell r="H254">
            <v>1072210</v>
          </cell>
          <cell r="I254">
            <v>1072210</v>
          </cell>
          <cell r="K254">
            <v>2144420</v>
          </cell>
          <cell r="L254">
            <v>714806.66666666663</v>
          </cell>
          <cell r="M254" t="e">
            <v>#N/A</v>
          </cell>
          <cell r="S254" t="e">
            <v>#N/A</v>
          </cell>
          <cell r="T254" t="e">
            <v>#N/A</v>
          </cell>
        </row>
        <row r="255">
          <cell r="B255" t="str">
            <v>고범일</v>
          </cell>
          <cell r="C255">
            <v>19960003</v>
          </cell>
          <cell r="D255" t="str">
            <v>남</v>
          </cell>
          <cell r="E255" t="str">
            <v>711105-1255815</v>
          </cell>
          <cell r="F255">
            <v>38534</v>
          </cell>
          <cell r="G255">
            <v>4.8</v>
          </cell>
          <cell r="H255">
            <v>1853480</v>
          </cell>
          <cell r="I255">
            <v>1933480</v>
          </cell>
          <cell r="K255">
            <v>3786960</v>
          </cell>
          <cell r="L255">
            <v>1262320</v>
          </cell>
          <cell r="M255">
            <v>1334940</v>
          </cell>
          <cell r="S255">
            <v>1334940</v>
          </cell>
          <cell r="T255">
            <v>444980</v>
          </cell>
        </row>
        <row r="256">
          <cell r="B256" t="str">
            <v>이군주</v>
          </cell>
          <cell r="C256">
            <v>19990024</v>
          </cell>
          <cell r="D256" t="str">
            <v>남</v>
          </cell>
          <cell r="E256" t="str">
            <v>730125-1453011</v>
          </cell>
          <cell r="F256">
            <v>38718</v>
          </cell>
          <cell r="G256">
            <v>4.3</v>
          </cell>
          <cell r="H256">
            <v>2173290</v>
          </cell>
          <cell r="I256">
            <v>2213290</v>
          </cell>
          <cell r="K256">
            <v>4386580</v>
          </cell>
          <cell r="L256">
            <v>1462193.3333333333</v>
          </cell>
          <cell r="M256">
            <v>1316700</v>
          </cell>
          <cell r="S256">
            <v>1316700</v>
          </cell>
          <cell r="T256">
            <v>438900</v>
          </cell>
        </row>
        <row r="257">
          <cell r="B257" t="str">
            <v>박경만</v>
          </cell>
          <cell r="C257">
            <v>19980004</v>
          </cell>
          <cell r="D257" t="str">
            <v>남</v>
          </cell>
          <cell r="E257" t="str">
            <v>740225-1255612</v>
          </cell>
          <cell r="F257">
            <v>39356</v>
          </cell>
          <cell r="G257">
            <v>2.5</v>
          </cell>
          <cell r="H257">
            <v>1845000</v>
          </cell>
          <cell r="I257">
            <v>1845000</v>
          </cell>
          <cell r="K257">
            <v>3690000</v>
          </cell>
          <cell r="L257">
            <v>1230000</v>
          </cell>
          <cell r="M257">
            <v>1292760</v>
          </cell>
          <cell r="S257">
            <v>1292760</v>
          </cell>
          <cell r="T257">
            <v>430920</v>
          </cell>
        </row>
        <row r="258">
          <cell r="B258" t="str">
            <v>박인희</v>
          </cell>
          <cell r="C258">
            <v>19910005</v>
          </cell>
          <cell r="D258" t="str">
            <v>여</v>
          </cell>
          <cell r="E258" t="str">
            <v>731216-2068214</v>
          </cell>
          <cell r="F258">
            <v>39356</v>
          </cell>
          <cell r="G258">
            <v>2.5</v>
          </cell>
          <cell r="H258">
            <v>1463750</v>
          </cell>
          <cell r="I258">
            <v>1463750</v>
          </cell>
          <cell r="K258">
            <v>2927500</v>
          </cell>
          <cell r="L258">
            <v>975833.33333333337</v>
          </cell>
          <cell r="M258">
            <v>1144500</v>
          </cell>
          <cell r="S258">
            <v>1144500</v>
          </cell>
          <cell r="T258">
            <v>381500</v>
          </cell>
        </row>
        <row r="259">
          <cell r="B259" t="str">
            <v>이상범</v>
          </cell>
          <cell r="C259">
            <v>20040015</v>
          </cell>
          <cell r="D259" t="str">
            <v>남</v>
          </cell>
          <cell r="E259" t="str">
            <v>791004-1030210</v>
          </cell>
          <cell r="F259">
            <v>38048</v>
          </cell>
          <cell r="G259">
            <v>6.1</v>
          </cell>
          <cell r="H259">
            <v>1467020</v>
          </cell>
          <cell r="I259">
            <v>1467020</v>
          </cell>
          <cell r="K259">
            <v>2934040</v>
          </cell>
          <cell r="L259">
            <v>978013.33333333337</v>
          </cell>
          <cell r="M259">
            <v>1058840</v>
          </cell>
          <cell r="S259">
            <v>1058840</v>
          </cell>
          <cell r="T259">
            <v>352946.66666666669</v>
          </cell>
        </row>
        <row r="260">
          <cell r="B260" t="str">
            <v>심상근</v>
          </cell>
          <cell r="C260">
            <v>19900001</v>
          </cell>
          <cell r="D260" t="str">
            <v>남</v>
          </cell>
          <cell r="E260" t="str">
            <v>680707-1923911</v>
          </cell>
          <cell r="F260">
            <v>39356</v>
          </cell>
          <cell r="G260">
            <v>2.5</v>
          </cell>
          <cell r="H260">
            <v>3464220</v>
          </cell>
          <cell r="I260">
            <v>1993810</v>
          </cell>
          <cell r="K260">
            <v>5458030</v>
          </cell>
          <cell r="L260">
            <v>1819343.3333333333</v>
          </cell>
          <cell r="M260">
            <v>1597990</v>
          </cell>
          <cell r="S260">
            <v>1597990</v>
          </cell>
          <cell r="T260">
            <v>532663.33333333337</v>
          </cell>
        </row>
        <row r="261">
          <cell r="B261" t="str">
            <v>윤일</v>
          </cell>
          <cell r="C261">
            <v>20040027</v>
          </cell>
          <cell r="D261" t="str">
            <v>남</v>
          </cell>
          <cell r="E261" t="str">
            <v>751115-1256127</v>
          </cell>
          <cell r="F261">
            <v>38078</v>
          </cell>
          <cell r="G261">
            <v>6</v>
          </cell>
          <cell r="H261">
            <v>1593870</v>
          </cell>
          <cell r="I261">
            <v>1534910</v>
          </cell>
          <cell r="K261">
            <v>3128780</v>
          </cell>
          <cell r="L261">
            <v>1042926.6666666666</v>
          </cell>
          <cell r="M261">
            <v>1099110</v>
          </cell>
          <cell r="S261">
            <v>1099110</v>
          </cell>
          <cell r="T261">
            <v>366370</v>
          </cell>
        </row>
        <row r="262">
          <cell r="B262" t="str">
            <v>박우철</v>
          </cell>
          <cell r="C262">
            <v>20030044</v>
          </cell>
          <cell r="D262" t="str">
            <v>남</v>
          </cell>
          <cell r="E262" t="str">
            <v>770126-1148817</v>
          </cell>
          <cell r="F262">
            <v>37921</v>
          </cell>
          <cell r="G262">
            <v>6.4</v>
          </cell>
          <cell r="H262">
            <v>1496850</v>
          </cell>
          <cell r="I262">
            <v>1516850</v>
          </cell>
          <cell r="K262">
            <v>3013700</v>
          </cell>
          <cell r="L262">
            <v>1004566.6666666666</v>
          </cell>
          <cell r="M262">
            <v>1062960</v>
          </cell>
          <cell r="S262">
            <v>1062960</v>
          </cell>
          <cell r="T262">
            <v>354320</v>
          </cell>
        </row>
        <row r="263">
          <cell r="B263" t="str">
            <v>조종환</v>
          </cell>
          <cell r="C263">
            <v>20060046</v>
          </cell>
          <cell r="D263" t="str">
            <v>남</v>
          </cell>
          <cell r="E263" t="str">
            <v>820201-1150112</v>
          </cell>
          <cell r="F263">
            <v>39041</v>
          </cell>
          <cell r="G263">
            <v>3.4</v>
          </cell>
          <cell r="H263">
            <v>1410880</v>
          </cell>
          <cell r="I263">
            <v>1370880</v>
          </cell>
          <cell r="K263">
            <v>2781760</v>
          </cell>
          <cell r="L263">
            <v>927253.33333333337</v>
          </cell>
          <cell r="M263">
            <v>996000</v>
          </cell>
          <cell r="S263">
            <v>996000</v>
          </cell>
          <cell r="T263">
            <v>332000</v>
          </cell>
        </row>
        <row r="264">
          <cell r="B264" t="str">
            <v>이주형</v>
          </cell>
          <cell r="C264">
            <v>20070043</v>
          </cell>
          <cell r="D264" t="str">
            <v>남</v>
          </cell>
          <cell r="E264" t="str">
            <v>800605-1140116</v>
          </cell>
          <cell r="F264">
            <v>39342</v>
          </cell>
          <cell r="G264">
            <v>2.5</v>
          </cell>
          <cell r="H264">
            <v>1384860</v>
          </cell>
          <cell r="I264">
            <v>1424860</v>
          </cell>
          <cell r="K264">
            <v>2809720</v>
          </cell>
          <cell r="L264">
            <v>936573.33333333337</v>
          </cell>
          <cell r="M264">
            <v>640460</v>
          </cell>
          <cell r="S264">
            <v>640460</v>
          </cell>
          <cell r="T264">
            <v>213486.66666666666</v>
          </cell>
        </row>
        <row r="265">
          <cell r="B265" t="str">
            <v>이상원</v>
          </cell>
          <cell r="C265">
            <v>20070064</v>
          </cell>
          <cell r="D265" t="str">
            <v>남</v>
          </cell>
          <cell r="E265" t="str">
            <v>791025-1065624</v>
          </cell>
          <cell r="F265">
            <v>39391</v>
          </cell>
          <cell r="G265">
            <v>2.4</v>
          </cell>
          <cell r="H265">
            <v>1420270</v>
          </cell>
          <cell r="I265">
            <v>1420270</v>
          </cell>
          <cell r="K265">
            <v>2840540</v>
          </cell>
          <cell r="L265">
            <v>946846.66666666663</v>
          </cell>
          <cell r="M265">
            <v>728700</v>
          </cell>
          <cell r="S265">
            <v>728700</v>
          </cell>
          <cell r="T265">
            <v>242900</v>
          </cell>
        </row>
        <row r="266">
          <cell r="B266" t="str">
            <v>이선이</v>
          </cell>
          <cell r="C266">
            <v>20070067</v>
          </cell>
          <cell r="D266" t="str">
            <v>여</v>
          </cell>
          <cell r="E266" t="str">
            <v>870708-2350919</v>
          </cell>
          <cell r="F266">
            <v>39407</v>
          </cell>
          <cell r="G266">
            <v>2.4</v>
          </cell>
          <cell r="H266">
            <v>1134390</v>
          </cell>
          <cell r="I266">
            <v>1154390</v>
          </cell>
          <cell r="K266">
            <v>2288780</v>
          </cell>
          <cell r="L266">
            <v>762926.66666666663</v>
          </cell>
          <cell r="M266">
            <v>361240</v>
          </cell>
          <cell r="S266">
            <v>361240</v>
          </cell>
          <cell r="T266">
            <v>120413.33333333333</v>
          </cell>
        </row>
        <row r="267">
          <cell r="B267" t="str">
            <v>이경재</v>
          </cell>
          <cell r="C267">
            <v>20080108</v>
          </cell>
          <cell r="D267" t="str">
            <v>남</v>
          </cell>
          <cell r="E267" t="str">
            <v>821225-1080435</v>
          </cell>
          <cell r="F267">
            <v>39783</v>
          </cell>
          <cell r="G267">
            <v>1.3</v>
          </cell>
          <cell r="H267">
            <v>1326220</v>
          </cell>
          <cell r="I267">
            <v>1346220</v>
          </cell>
          <cell r="K267">
            <v>2672440</v>
          </cell>
          <cell r="L267">
            <v>890813.33333333337</v>
          </cell>
          <cell r="M267" t="e">
            <v>#N/A</v>
          </cell>
          <cell r="S267" t="e">
            <v>#N/A</v>
          </cell>
          <cell r="T267" t="e">
            <v>#N/A</v>
          </cell>
        </row>
        <row r="268">
          <cell r="B268" t="str">
            <v>이민정</v>
          </cell>
          <cell r="C268">
            <v>20080109</v>
          </cell>
          <cell r="D268" t="str">
            <v>여</v>
          </cell>
          <cell r="E268" t="str">
            <v>891216-2852523</v>
          </cell>
          <cell r="F268">
            <v>39783</v>
          </cell>
          <cell r="G268">
            <v>1.3</v>
          </cell>
          <cell r="H268">
            <v>1072210</v>
          </cell>
          <cell r="I268">
            <v>1072210</v>
          </cell>
          <cell r="K268">
            <v>2144420</v>
          </cell>
          <cell r="L268">
            <v>714806.66666666663</v>
          </cell>
          <cell r="M268" t="e">
            <v>#N/A</v>
          </cell>
          <cell r="S268" t="e">
            <v>#N/A</v>
          </cell>
          <cell r="T268" t="e">
            <v>#N/A</v>
          </cell>
        </row>
        <row r="269">
          <cell r="B269" t="str">
            <v>고범일</v>
          </cell>
          <cell r="C269">
            <v>19960003</v>
          </cell>
          <cell r="D269" t="str">
            <v>남</v>
          </cell>
          <cell r="E269" t="str">
            <v>711105-1255815</v>
          </cell>
          <cell r="F269">
            <v>38534</v>
          </cell>
          <cell r="G269">
            <v>4.8</v>
          </cell>
          <cell r="H269">
            <v>1853480</v>
          </cell>
          <cell r="I269">
            <v>1933480</v>
          </cell>
          <cell r="K269">
            <v>3786960</v>
          </cell>
          <cell r="L269">
            <v>1262320</v>
          </cell>
          <cell r="M269">
            <v>1334940</v>
          </cell>
          <cell r="S269">
            <v>1334940</v>
          </cell>
          <cell r="T269">
            <v>444980</v>
          </cell>
        </row>
        <row r="270">
          <cell r="B270" t="str">
            <v>이군주</v>
          </cell>
          <cell r="C270">
            <v>19990024</v>
          </cell>
          <cell r="D270" t="str">
            <v>남</v>
          </cell>
          <cell r="E270" t="str">
            <v>730125-1453011</v>
          </cell>
          <cell r="F270">
            <v>38718</v>
          </cell>
          <cell r="G270">
            <v>4.3</v>
          </cell>
          <cell r="H270">
            <v>2173290</v>
          </cell>
          <cell r="I270">
            <v>2213290</v>
          </cell>
          <cell r="K270">
            <v>4386580</v>
          </cell>
          <cell r="L270">
            <v>1462193.3333333333</v>
          </cell>
          <cell r="M270">
            <v>1316700</v>
          </cell>
          <cell r="S270">
            <v>1316700</v>
          </cell>
          <cell r="T270">
            <v>438900</v>
          </cell>
        </row>
        <row r="271">
          <cell r="B271" t="str">
            <v>진형만</v>
          </cell>
          <cell r="C271">
            <v>19980003</v>
          </cell>
          <cell r="D271" t="str">
            <v>남</v>
          </cell>
          <cell r="E271" t="str">
            <v>740120-1255416</v>
          </cell>
          <cell r="F271">
            <v>39479</v>
          </cell>
          <cell r="G271">
            <v>2.2000000000000002</v>
          </cell>
          <cell r="H271">
            <v>1744250</v>
          </cell>
          <cell r="I271">
            <v>1824250</v>
          </cell>
          <cell r="K271">
            <v>3568500</v>
          </cell>
          <cell r="L271">
            <v>1189500</v>
          </cell>
          <cell r="M271">
            <v>1281420</v>
          </cell>
          <cell r="S271">
            <v>1281420</v>
          </cell>
          <cell r="T271">
            <v>427140</v>
          </cell>
        </row>
        <row r="272">
          <cell r="B272" t="str">
            <v>장응수</v>
          </cell>
          <cell r="C272">
            <v>20020023</v>
          </cell>
          <cell r="D272" t="str">
            <v>남</v>
          </cell>
          <cell r="E272" t="str">
            <v>750520-1805714</v>
          </cell>
          <cell r="F272">
            <v>39356</v>
          </cell>
          <cell r="G272">
            <v>2.5</v>
          </cell>
          <cell r="H272">
            <v>1597460</v>
          </cell>
          <cell r="I272">
            <v>1597460</v>
          </cell>
          <cell r="K272">
            <v>3194920</v>
          </cell>
          <cell r="L272">
            <v>1064973.3333333333</v>
          </cell>
          <cell r="M272">
            <v>1158840</v>
          </cell>
          <cell r="S272">
            <v>1158840</v>
          </cell>
          <cell r="T272">
            <v>386280</v>
          </cell>
        </row>
        <row r="273">
          <cell r="B273" t="str">
            <v>이승국</v>
          </cell>
          <cell r="C273">
            <v>20080001</v>
          </cell>
          <cell r="D273" t="str">
            <v>남</v>
          </cell>
          <cell r="E273" t="str">
            <v>800802-1222010</v>
          </cell>
          <cell r="F273">
            <v>39454</v>
          </cell>
          <cell r="G273">
            <v>2.2000000000000002</v>
          </cell>
          <cell r="H273">
            <v>1703070</v>
          </cell>
          <cell r="I273">
            <v>1330470</v>
          </cell>
          <cell r="K273">
            <v>3033540</v>
          </cell>
          <cell r="L273">
            <v>1011180</v>
          </cell>
          <cell r="M273">
            <v>316160</v>
          </cell>
          <cell r="S273">
            <v>316160</v>
          </cell>
          <cell r="T273">
            <v>105386.66666666667</v>
          </cell>
        </row>
        <row r="274">
          <cell r="B274" t="str">
            <v>1공장 제조간접(MOLD) 계</v>
          </cell>
          <cell r="C274">
            <v>40</v>
          </cell>
          <cell r="K274">
            <v>0</v>
          </cell>
          <cell r="L274">
            <v>0</v>
          </cell>
          <cell r="M274" t="e">
            <v>#N/A</v>
          </cell>
          <cell r="S274" t="e">
            <v>#N/A</v>
          </cell>
          <cell r="T274" t="e">
            <v>#N/A</v>
          </cell>
        </row>
        <row r="275">
          <cell r="B275" t="str">
            <v>안광옥</v>
          </cell>
          <cell r="C275">
            <v>19890003</v>
          </cell>
          <cell r="D275" t="str">
            <v>남</v>
          </cell>
          <cell r="E275" t="str">
            <v>581011-1822510</v>
          </cell>
          <cell r="F275">
            <v>39356</v>
          </cell>
          <cell r="G275">
            <v>2.5</v>
          </cell>
          <cell r="H275">
            <v>4511450</v>
          </cell>
          <cell r="I275">
            <v>2713930</v>
          </cell>
          <cell r="K275">
            <v>7225380</v>
          </cell>
          <cell r="L275">
            <v>2408460</v>
          </cell>
          <cell r="M275">
            <v>2002600</v>
          </cell>
          <cell r="S275">
            <v>2002600</v>
          </cell>
          <cell r="T275">
            <v>667533.33333333337</v>
          </cell>
        </row>
        <row r="276">
          <cell r="B276" t="str">
            <v>오세현</v>
          </cell>
          <cell r="C276">
            <v>20080031</v>
          </cell>
          <cell r="D276" t="str">
            <v>남</v>
          </cell>
          <cell r="E276" t="str">
            <v>750301-1830311</v>
          </cell>
          <cell r="F276">
            <v>39595</v>
          </cell>
          <cell r="G276">
            <v>1.8</v>
          </cell>
          <cell r="H276">
            <v>1543700</v>
          </cell>
          <cell r="I276">
            <v>1583700</v>
          </cell>
          <cell r="K276">
            <v>3127400</v>
          </cell>
          <cell r="L276">
            <v>1042466.6666666666</v>
          </cell>
          <cell r="M276" t="e">
            <v>#N/A</v>
          </cell>
          <cell r="S276" t="e">
            <v>#N/A</v>
          </cell>
          <cell r="T276" t="e">
            <v>#N/A</v>
          </cell>
        </row>
        <row r="277">
          <cell r="B277" t="str">
            <v>한승희</v>
          </cell>
          <cell r="C277">
            <v>19940005</v>
          </cell>
          <cell r="D277" t="str">
            <v>여</v>
          </cell>
          <cell r="E277" t="str">
            <v>761111-2332818</v>
          </cell>
          <cell r="F277">
            <v>38899</v>
          </cell>
          <cell r="G277">
            <v>3.8</v>
          </cell>
          <cell r="H277">
            <v>1477800</v>
          </cell>
          <cell r="I277">
            <v>1457800</v>
          </cell>
          <cell r="K277">
            <v>2935600</v>
          </cell>
          <cell r="L277">
            <v>978533.33333333337</v>
          </cell>
          <cell r="M277">
            <v>1095450</v>
          </cell>
          <cell r="S277">
            <v>1095450</v>
          </cell>
          <cell r="T277">
            <v>365150</v>
          </cell>
        </row>
        <row r="278">
          <cell r="B278" t="str">
            <v>진형만</v>
          </cell>
          <cell r="C278">
            <v>19980003</v>
          </cell>
          <cell r="D278" t="str">
            <v>남</v>
          </cell>
          <cell r="E278" t="str">
            <v>740120-1255416</v>
          </cell>
          <cell r="F278">
            <v>39479</v>
          </cell>
          <cell r="G278">
            <v>2.2000000000000002</v>
          </cell>
          <cell r="H278">
            <v>1744250</v>
          </cell>
          <cell r="I278">
            <v>1824250</v>
          </cell>
          <cell r="K278">
            <v>3568500</v>
          </cell>
          <cell r="L278">
            <v>1189500</v>
          </cell>
          <cell r="M278">
            <v>1281420</v>
          </cell>
          <cell r="S278">
            <v>1281420</v>
          </cell>
          <cell r="T278">
            <v>427140</v>
          </cell>
        </row>
        <row r="279">
          <cell r="B279" t="str">
            <v>장응수</v>
          </cell>
          <cell r="C279">
            <v>20020023</v>
          </cell>
          <cell r="D279" t="str">
            <v>남</v>
          </cell>
          <cell r="E279" t="str">
            <v>750520-1805714</v>
          </cell>
          <cell r="F279">
            <v>39356</v>
          </cell>
          <cell r="G279">
            <v>2.5</v>
          </cell>
          <cell r="H279">
            <v>1597460</v>
          </cell>
          <cell r="I279">
            <v>1597460</v>
          </cell>
          <cell r="K279">
            <v>3194920</v>
          </cell>
          <cell r="L279">
            <v>1064973.3333333333</v>
          </cell>
          <cell r="M279">
            <v>1158840</v>
          </cell>
          <cell r="S279">
            <v>1158840</v>
          </cell>
          <cell r="T279">
            <v>386280</v>
          </cell>
        </row>
        <row r="280">
          <cell r="B280" t="str">
            <v>이승국</v>
          </cell>
          <cell r="C280">
            <v>20080001</v>
          </cell>
          <cell r="D280" t="str">
            <v>남</v>
          </cell>
          <cell r="E280" t="str">
            <v>800802-1222010</v>
          </cell>
          <cell r="F280">
            <v>39454</v>
          </cell>
          <cell r="G280">
            <v>2.2000000000000002</v>
          </cell>
          <cell r="H280">
            <v>1703070</v>
          </cell>
          <cell r="I280">
            <v>1330470</v>
          </cell>
          <cell r="K280">
            <v>3033540</v>
          </cell>
          <cell r="L280">
            <v>1011180</v>
          </cell>
          <cell r="M280">
            <v>316160</v>
          </cell>
          <cell r="S280">
            <v>316160</v>
          </cell>
          <cell r="T280">
            <v>105386.66666666667</v>
          </cell>
        </row>
        <row r="281">
          <cell r="B281" t="str">
            <v>박영미</v>
          </cell>
          <cell r="C281">
            <v>20040018</v>
          </cell>
          <cell r="D281" t="str">
            <v>여</v>
          </cell>
          <cell r="E281" t="str">
            <v>810620-2321218</v>
          </cell>
          <cell r="F281">
            <v>39356</v>
          </cell>
          <cell r="G281">
            <v>2.5</v>
          </cell>
          <cell r="H281">
            <v>1211320</v>
          </cell>
          <cell r="I281">
            <v>1211320</v>
          </cell>
          <cell r="K281">
            <v>2422640</v>
          </cell>
          <cell r="L281">
            <v>807546.66666666663</v>
          </cell>
          <cell r="M281">
            <v>871000</v>
          </cell>
          <cell r="S281">
            <v>871000</v>
          </cell>
          <cell r="T281">
            <v>290333.33333333331</v>
          </cell>
        </row>
        <row r="282">
          <cell r="B282" t="str">
            <v>이호상</v>
          </cell>
          <cell r="C282">
            <v>19990030</v>
          </cell>
          <cell r="D282" t="str">
            <v>남</v>
          </cell>
          <cell r="E282" t="str">
            <v>740115-1148315</v>
          </cell>
          <cell r="F282">
            <v>36431</v>
          </cell>
          <cell r="G282">
            <v>10.5</v>
          </cell>
          <cell r="H282">
            <v>1687570</v>
          </cell>
          <cell r="I282">
            <v>1687570</v>
          </cell>
          <cell r="K282">
            <v>3375140</v>
          </cell>
          <cell r="L282">
            <v>1125046.6666666667</v>
          </cell>
          <cell r="M282">
            <v>1347670</v>
          </cell>
          <cell r="S282">
            <v>1347670</v>
          </cell>
          <cell r="T282">
            <v>449223.33333333331</v>
          </cell>
        </row>
        <row r="283">
          <cell r="B283" t="str">
            <v>박영훈</v>
          </cell>
          <cell r="C283">
            <v>20070019</v>
          </cell>
          <cell r="D283" t="str">
            <v>남</v>
          </cell>
          <cell r="E283" t="str">
            <v>810611-1547816</v>
          </cell>
          <cell r="F283">
            <v>39168</v>
          </cell>
          <cell r="G283">
            <v>3</v>
          </cell>
          <cell r="H283">
            <v>1307240</v>
          </cell>
          <cell r="I283">
            <v>1307240</v>
          </cell>
          <cell r="K283">
            <v>2614480</v>
          </cell>
          <cell r="L283">
            <v>871493.33333333337</v>
          </cell>
          <cell r="M283">
            <v>1045940</v>
          </cell>
          <cell r="S283">
            <v>1045940</v>
          </cell>
          <cell r="T283">
            <v>348646.66666666669</v>
          </cell>
        </row>
        <row r="284">
          <cell r="B284" t="str">
            <v>2공장 제조간접(MOLD) 계</v>
          </cell>
          <cell r="C284">
            <v>9</v>
          </cell>
          <cell r="K284">
            <v>0</v>
          </cell>
          <cell r="L284">
            <v>0</v>
          </cell>
          <cell r="M284" t="e">
            <v>#N/A</v>
          </cell>
          <cell r="S284" t="e">
            <v>#N/A</v>
          </cell>
          <cell r="T284" t="e">
            <v>#N/A</v>
          </cell>
        </row>
        <row r="285">
          <cell r="B285" t="str">
            <v>장호철</v>
          </cell>
          <cell r="C285">
            <v>19930006</v>
          </cell>
          <cell r="D285" t="str">
            <v>남</v>
          </cell>
          <cell r="E285" t="str">
            <v>680503-1144114</v>
          </cell>
          <cell r="F285">
            <v>39356</v>
          </cell>
          <cell r="G285">
            <v>2.5</v>
          </cell>
          <cell r="H285">
            <v>1991860</v>
          </cell>
          <cell r="I285">
            <v>1991860</v>
          </cell>
          <cell r="K285">
            <v>3983720</v>
          </cell>
          <cell r="L285">
            <v>1327906.6666666667</v>
          </cell>
          <cell r="M285">
            <v>1491070</v>
          </cell>
          <cell r="S285">
            <v>1491070</v>
          </cell>
          <cell r="T285">
            <v>497023.33333333331</v>
          </cell>
        </row>
        <row r="286">
          <cell r="B286" t="str">
            <v>이수훈</v>
          </cell>
          <cell r="C286">
            <v>20070015</v>
          </cell>
          <cell r="D286" t="str">
            <v>남</v>
          </cell>
          <cell r="E286" t="str">
            <v>790615-1853147</v>
          </cell>
          <cell r="F286">
            <v>39160</v>
          </cell>
          <cell r="G286">
            <v>3</v>
          </cell>
          <cell r="H286">
            <v>1428210</v>
          </cell>
          <cell r="I286">
            <v>1468210</v>
          </cell>
          <cell r="K286">
            <v>2896420</v>
          </cell>
          <cell r="L286">
            <v>965473.33333333337</v>
          </cell>
          <cell r="M286">
            <v>1019000</v>
          </cell>
          <cell r="S286">
            <v>1019000</v>
          </cell>
          <cell r="T286">
            <v>339666.66666666669</v>
          </cell>
        </row>
        <row r="287">
          <cell r="B287" t="str">
            <v>최낙민</v>
          </cell>
          <cell r="C287">
            <v>20070036</v>
          </cell>
          <cell r="D287" t="str">
            <v>남</v>
          </cell>
          <cell r="E287" t="str">
            <v>800111-1852211</v>
          </cell>
          <cell r="F287">
            <v>39307</v>
          </cell>
          <cell r="G287">
            <v>2.6</v>
          </cell>
          <cell r="H287">
            <v>1574020</v>
          </cell>
          <cell r="I287">
            <v>1554020</v>
          </cell>
          <cell r="K287">
            <v>3128040</v>
          </cell>
          <cell r="L287">
            <v>1042680</v>
          </cell>
          <cell r="M287">
            <v>1072230</v>
          </cell>
          <cell r="S287">
            <v>1072230</v>
          </cell>
          <cell r="T287">
            <v>357410</v>
          </cell>
        </row>
        <row r="288">
          <cell r="B288" t="str">
            <v>이윤경</v>
          </cell>
          <cell r="C288">
            <v>20010047</v>
          </cell>
          <cell r="D288" t="str">
            <v>여</v>
          </cell>
          <cell r="E288" t="str">
            <v>831231-2148518</v>
          </cell>
          <cell r="F288">
            <v>37228</v>
          </cell>
          <cell r="G288">
            <v>8.3000000000000007</v>
          </cell>
          <cell r="H288">
            <v>1218680</v>
          </cell>
          <cell r="I288">
            <v>1218680</v>
          </cell>
          <cell r="K288">
            <v>2437360</v>
          </cell>
          <cell r="L288">
            <v>812453.33333333337</v>
          </cell>
          <cell r="M288">
            <v>866000</v>
          </cell>
          <cell r="S288">
            <v>866000</v>
          </cell>
          <cell r="T288">
            <v>288666.66666666669</v>
          </cell>
        </row>
        <row r="289">
          <cell r="B289" t="str">
            <v>2공장 제조간접(CORE) 계</v>
          </cell>
          <cell r="C289">
            <v>4</v>
          </cell>
          <cell r="K289">
            <v>0</v>
          </cell>
          <cell r="L289">
            <v>0</v>
          </cell>
          <cell r="M289" t="e">
            <v>#N/A</v>
          </cell>
          <cell r="S289" t="e">
            <v>#N/A</v>
          </cell>
          <cell r="T289" t="e">
            <v>#N/A</v>
          </cell>
        </row>
        <row r="290">
          <cell r="B290" t="str">
            <v>제조 간접 계</v>
          </cell>
          <cell r="C290">
            <v>53</v>
          </cell>
          <cell r="K290">
            <v>0</v>
          </cell>
          <cell r="L290">
            <v>0</v>
          </cell>
          <cell r="M290" t="e">
            <v>#N/A</v>
          </cell>
          <cell r="S290" t="e">
            <v>#N/A</v>
          </cell>
          <cell r="T290" t="e">
            <v>#N/A</v>
          </cell>
        </row>
        <row r="291">
          <cell r="B291" t="str">
            <v>윤종수</v>
          </cell>
          <cell r="C291">
            <v>19880001</v>
          </cell>
          <cell r="D291" t="str">
            <v>남</v>
          </cell>
          <cell r="E291" t="str">
            <v>361108-1066811</v>
          </cell>
          <cell r="F291">
            <v>32352</v>
          </cell>
          <cell r="G291">
            <v>21.7</v>
          </cell>
          <cell r="H291">
            <v>9461500</v>
          </cell>
          <cell r="I291">
            <v>9461500</v>
          </cell>
          <cell r="K291">
            <v>18923000</v>
          </cell>
          <cell r="L291">
            <v>6307666.666666667</v>
          </cell>
          <cell r="M291">
            <v>7896150</v>
          </cell>
          <cell r="S291">
            <v>7896150</v>
          </cell>
          <cell r="T291">
            <v>2632050</v>
          </cell>
        </row>
        <row r="292">
          <cell r="B292" t="str">
            <v>윤현도</v>
          </cell>
          <cell r="C292">
            <v>19990028</v>
          </cell>
          <cell r="D292" t="str">
            <v>남</v>
          </cell>
          <cell r="E292" t="str">
            <v>660614-1066822</v>
          </cell>
          <cell r="F292">
            <v>36396</v>
          </cell>
          <cell r="G292">
            <v>10.6</v>
          </cell>
          <cell r="H292">
            <v>11475000</v>
          </cell>
          <cell r="I292">
            <v>11475000</v>
          </cell>
          <cell r="K292">
            <v>22950000</v>
          </cell>
          <cell r="L292">
            <v>7650000</v>
          </cell>
          <cell r="M292">
            <v>8645000</v>
          </cell>
          <cell r="S292">
            <v>8645000</v>
          </cell>
          <cell r="T292">
            <v>2881666.6666666665</v>
          </cell>
        </row>
        <row r="293">
          <cell r="B293" t="str">
            <v>황영춘</v>
          </cell>
          <cell r="C293">
            <v>20020026</v>
          </cell>
          <cell r="D293" t="str">
            <v>남</v>
          </cell>
          <cell r="E293" t="str">
            <v>520120-1140328</v>
          </cell>
          <cell r="F293">
            <v>37422</v>
          </cell>
          <cell r="G293">
            <v>7.8</v>
          </cell>
          <cell r="H293">
            <v>4373000</v>
          </cell>
          <cell r="I293">
            <v>4373000</v>
          </cell>
          <cell r="K293">
            <v>8746000</v>
          </cell>
          <cell r="L293">
            <v>2915333.3333333335</v>
          </cell>
          <cell r="M293">
            <v>2716740</v>
          </cell>
          <cell r="S293">
            <v>2716740</v>
          </cell>
          <cell r="T293">
            <v>905580</v>
          </cell>
        </row>
        <row r="294">
          <cell r="B294" t="str">
            <v>김승호</v>
          </cell>
          <cell r="C294">
            <v>20020027</v>
          </cell>
          <cell r="D294" t="str">
            <v>남</v>
          </cell>
          <cell r="E294" t="str">
            <v>540828-1056015</v>
          </cell>
          <cell r="F294">
            <v>37422</v>
          </cell>
          <cell r="G294">
            <v>7.8</v>
          </cell>
          <cell r="H294">
            <v>3215000</v>
          </cell>
          <cell r="I294">
            <v>3215000</v>
          </cell>
          <cell r="K294">
            <v>6430000</v>
          </cell>
          <cell r="L294">
            <v>2143333.3333333335</v>
          </cell>
          <cell r="M294">
            <v>2716740</v>
          </cell>
          <cell r="S294">
            <v>2716740</v>
          </cell>
          <cell r="T294">
            <v>905580</v>
          </cell>
        </row>
        <row r="295">
          <cell r="B295" t="str">
            <v>박승용</v>
          </cell>
          <cell r="C295">
            <v>20050022</v>
          </cell>
          <cell r="D295" t="str">
            <v>남</v>
          </cell>
          <cell r="E295" t="str">
            <v>610318-1840514</v>
          </cell>
          <cell r="F295">
            <v>38474</v>
          </cell>
          <cell r="G295">
            <v>4.9000000000000004</v>
          </cell>
          <cell r="H295">
            <v>3441600</v>
          </cell>
          <cell r="I295">
            <v>3441600</v>
          </cell>
          <cell r="K295">
            <v>6883200</v>
          </cell>
          <cell r="L295">
            <v>2294400</v>
          </cell>
          <cell r="M295">
            <v>2044700</v>
          </cell>
          <cell r="S295">
            <v>2044700</v>
          </cell>
          <cell r="T295">
            <v>681566.66666666663</v>
          </cell>
        </row>
        <row r="296">
          <cell r="B296" t="str">
            <v>최효성</v>
          </cell>
          <cell r="C296">
            <v>20080037</v>
          </cell>
          <cell r="D296" t="str">
            <v>남</v>
          </cell>
          <cell r="E296" t="str">
            <v>630214-1520111</v>
          </cell>
          <cell r="F296">
            <v>39609</v>
          </cell>
          <cell r="G296">
            <v>1.8</v>
          </cell>
          <cell r="H296">
            <v>2000000</v>
          </cell>
          <cell r="I296">
            <v>2000000</v>
          </cell>
          <cell r="K296">
            <v>4000000</v>
          </cell>
          <cell r="L296">
            <v>1333333.3333333333</v>
          </cell>
          <cell r="M296" t="e">
            <v>#N/A</v>
          </cell>
          <cell r="S296" t="e">
            <v>#N/A</v>
          </cell>
          <cell r="T296" t="e">
            <v>#N/A</v>
          </cell>
        </row>
        <row r="297">
          <cell r="B297" t="str">
            <v>형창우</v>
          </cell>
          <cell r="C297">
            <v>20080038</v>
          </cell>
          <cell r="D297" t="str">
            <v>남</v>
          </cell>
          <cell r="E297" t="str">
            <v>660428-1654611</v>
          </cell>
          <cell r="F297">
            <v>39609</v>
          </cell>
          <cell r="G297">
            <v>1.8</v>
          </cell>
          <cell r="H297">
            <v>2000000</v>
          </cell>
          <cell r="I297">
            <v>2000000</v>
          </cell>
          <cell r="K297">
            <v>4000000</v>
          </cell>
          <cell r="L297">
            <v>1333333.3333333333</v>
          </cell>
          <cell r="M297" t="e">
            <v>#N/A</v>
          </cell>
          <cell r="S297" t="e">
            <v>#N/A</v>
          </cell>
          <cell r="T297" t="e">
            <v>#N/A</v>
          </cell>
        </row>
        <row r="298">
          <cell r="B298" t="str">
            <v>김두황</v>
          </cell>
          <cell r="C298">
            <v>20080036</v>
          </cell>
          <cell r="D298" t="str">
            <v>남</v>
          </cell>
          <cell r="E298" t="str">
            <v>310211-1030719</v>
          </cell>
          <cell r="F298">
            <v>39609</v>
          </cell>
          <cell r="G298">
            <v>1.8</v>
          </cell>
          <cell r="H298">
            <v>2500000</v>
          </cell>
          <cell r="I298">
            <v>2500000</v>
          </cell>
          <cell r="K298">
            <v>5000000</v>
          </cell>
          <cell r="L298">
            <v>1666666.6666666667</v>
          </cell>
          <cell r="M298" t="e">
            <v>#N/A</v>
          </cell>
          <cell r="S298" t="e">
            <v>#N/A</v>
          </cell>
          <cell r="T298" t="e">
            <v>#N/A</v>
          </cell>
        </row>
        <row r="299">
          <cell r="B299" t="str">
            <v>박춘섭</v>
          </cell>
          <cell r="C299">
            <v>19900005</v>
          </cell>
          <cell r="D299" t="str">
            <v>남</v>
          </cell>
          <cell r="E299" t="str">
            <v>630104-1149527</v>
          </cell>
          <cell r="F299">
            <v>39356</v>
          </cell>
          <cell r="G299">
            <v>2.5</v>
          </cell>
          <cell r="H299">
            <v>4223990</v>
          </cell>
          <cell r="I299">
            <v>2724100</v>
          </cell>
          <cell r="K299">
            <v>6948090</v>
          </cell>
          <cell r="L299">
            <v>2316030</v>
          </cell>
          <cell r="M299">
            <v>1890000</v>
          </cell>
          <cell r="S299">
            <v>1890000</v>
          </cell>
          <cell r="T299">
            <v>630000</v>
          </cell>
        </row>
        <row r="300">
          <cell r="B300" t="str">
            <v>유상선</v>
          </cell>
          <cell r="C300">
            <v>19940013</v>
          </cell>
          <cell r="D300" t="str">
            <v>남</v>
          </cell>
          <cell r="E300" t="str">
            <v>580311-1776112</v>
          </cell>
          <cell r="F300">
            <v>39722</v>
          </cell>
          <cell r="G300">
            <v>1.5</v>
          </cell>
          <cell r="H300">
            <v>2286750</v>
          </cell>
          <cell r="I300">
            <v>2286750</v>
          </cell>
          <cell r="K300">
            <v>4573500</v>
          </cell>
          <cell r="L300">
            <v>1524500</v>
          </cell>
          <cell r="M300">
            <v>1664400</v>
          </cell>
          <cell r="S300">
            <v>1664400</v>
          </cell>
          <cell r="T300">
            <v>554800</v>
          </cell>
        </row>
        <row r="301">
          <cell r="B301" t="str">
            <v>서승렬</v>
          </cell>
          <cell r="C301">
            <v>20030060</v>
          </cell>
          <cell r="D301" t="str">
            <v>남</v>
          </cell>
          <cell r="E301" t="str">
            <v>780813-1254316</v>
          </cell>
          <cell r="F301">
            <v>37978</v>
          </cell>
          <cell r="G301">
            <v>6.3</v>
          </cell>
          <cell r="H301">
            <v>1753680</v>
          </cell>
          <cell r="I301">
            <v>1793680</v>
          </cell>
          <cell r="K301">
            <v>3547360</v>
          </cell>
          <cell r="L301">
            <v>1182453.3333333333</v>
          </cell>
          <cell r="M301">
            <v>1170660</v>
          </cell>
          <cell r="S301">
            <v>1170660</v>
          </cell>
          <cell r="T301">
            <v>390220</v>
          </cell>
        </row>
        <row r="302">
          <cell r="B302" t="str">
            <v>김혜림</v>
          </cell>
          <cell r="C302">
            <v>20030024</v>
          </cell>
          <cell r="D302" t="str">
            <v>여</v>
          </cell>
          <cell r="E302" t="str">
            <v>820328-2470715</v>
          </cell>
          <cell r="F302">
            <v>37775</v>
          </cell>
          <cell r="G302">
            <v>6.8</v>
          </cell>
          <cell r="H302">
            <v>1325340</v>
          </cell>
          <cell r="I302">
            <v>325930</v>
          </cell>
          <cell r="K302">
            <v>1651270</v>
          </cell>
          <cell r="L302">
            <v>550423.33333333337</v>
          </cell>
          <cell r="M302">
            <v>867000</v>
          </cell>
          <cell r="S302">
            <v>867000</v>
          </cell>
          <cell r="T302">
            <v>289000</v>
          </cell>
        </row>
        <row r="303">
          <cell r="B303" t="str">
            <v>권하용</v>
          </cell>
          <cell r="C303">
            <v>20080104</v>
          </cell>
          <cell r="D303" t="str">
            <v>남</v>
          </cell>
          <cell r="E303" t="str">
            <v>791113-1155525</v>
          </cell>
          <cell r="F303">
            <v>39765</v>
          </cell>
          <cell r="G303">
            <v>1.4</v>
          </cell>
          <cell r="H303">
            <v>1580100</v>
          </cell>
          <cell r="I303">
            <v>1580100</v>
          </cell>
          <cell r="K303">
            <v>3160200</v>
          </cell>
          <cell r="L303">
            <v>1053400</v>
          </cell>
          <cell r="M303" t="e">
            <v>#N/A</v>
          </cell>
          <cell r="S303" t="e">
            <v>#N/A</v>
          </cell>
          <cell r="T303" t="e">
            <v>#N/A</v>
          </cell>
        </row>
        <row r="304">
          <cell r="B304" t="str">
            <v>정혜진</v>
          </cell>
          <cell r="C304">
            <v>20080107</v>
          </cell>
          <cell r="D304" t="str">
            <v>여</v>
          </cell>
          <cell r="E304" t="str">
            <v>830616-2148918</v>
          </cell>
          <cell r="F304">
            <v>39776</v>
          </cell>
          <cell r="G304">
            <v>1.4</v>
          </cell>
          <cell r="H304">
            <v>1157290</v>
          </cell>
          <cell r="I304">
            <v>1157290</v>
          </cell>
          <cell r="K304">
            <v>2314580</v>
          </cell>
          <cell r="L304">
            <v>771526.66666666663</v>
          </cell>
          <cell r="M304" t="e">
            <v>#N/A</v>
          </cell>
          <cell r="S304" t="e">
            <v>#N/A</v>
          </cell>
          <cell r="T304" t="e">
            <v>#N/A</v>
          </cell>
        </row>
        <row r="305">
          <cell r="B305" t="str">
            <v>윤주환</v>
          </cell>
          <cell r="C305">
            <v>20070041</v>
          </cell>
          <cell r="D305" t="str">
            <v>남</v>
          </cell>
          <cell r="E305" t="str">
            <v>611001-1252111</v>
          </cell>
          <cell r="F305">
            <v>39328</v>
          </cell>
          <cell r="G305">
            <v>2.6</v>
          </cell>
          <cell r="H305">
            <v>1744500</v>
          </cell>
          <cell r="I305">
            <v>1744500</v>
          </cell>
          <cell r="K305">
            <v>3489000</v>
          </cell>
          <cell r="L305">
            <v>1163000</v>
          </cell>
          <cell r="M305">
            <v>819000</v>
          </cell>
          <cell r="S305">
            <v>819000</v>
          </cell>
          <cell r="T305">
            <v>273000</v>
          </cell>
        </row>
        <row r="306">
          <cell r="B306" t="str">
            <v>송병선</v>
          </cell>
          <cell r="C306">
            <v>19940001</v>
          </cell>
          <cell r="D306" t="str">
            <v>남</v>
          </cell>
          <cell r="E306" t="str">
            <v>650722-1342214</v>
          </cell>
          <cell r="F306">
            <v>39356</v>
          </cell>
          <cell r="G306">
            <v>2.5</v>
          </cell>
          <cell r="H306">
            <v>2719170</v>
          </cell>
          <cell r="I306">
            <v>4233140</v>
          </cell>
          <cell r="K306">
            <v>6952310</v>
          </cell>
          <cell r="L306">
            <v>2317436.6666666665</v>
          </cell>
          <cell r="M306">
            <v>1822800</v>
          </cell>
          <cell r="S306">
            <v>1822800</v>
          </cell>
          <cell r="T306">
            <v>607600</v>
          </cell>
        </row>
        <row r="307">
          <cell r="B307" t="str">
            <v>이종원</v>
          </cell>
          <cell r="C307">
            <v>19930001</v>
          </cell>
          <cell r="D307" t="str">
            <v>남</v>
          </cell>
          <cell r="E307" t="str">
            <v>661210-1471127</v>
          </cell>
          <cell r="F307">
            <v>33973</v>
          </cell>
          <cell r="G307">
            <v>17.2</v>
          </cell>
          <cell r="H307">
            <v>3481340</v>
          </cell>
          <cell r="I307">
            <v>2226130</v>
          </cell>
          <cell r="K307">
            <v>5707470</v>
          </cell>
          <cell r="L307">
            <v>1902490</v>
          </cell>
          <cell r="M307">
            <v>1617600</v>
          </cell>
          <cell r="S307">
            <v>1617600</v>
          </cell>
          <cell r="T307">
            <v>539200</v>
          </cell>
        </row>
        <row r="308">
          <cell r="B308" t="str">
            <v>이영규</v>
          </cell>
          <cell r="C308">
            <v>19990020</v>
          </cell>
          <cell r="D308" t="str">
            <v>남</v>
          </cell>
          <cell r="E308" t="str">
            <v>740414-1775925</v>
          </cell>
          <cell r="F308">
            <v>39356</v>
          </cell>
          <cell r="G308">
            <v>2.5</v>
          </cell>
          <cell r="H308">
            <v>1681480</v>
          </cell>
          <cell r="I308">
            <v>1681480</v>
          </cell>
          <cell r="K308">
            <v>3362960</v>
          </cell>
          <cell r="L308">
            <v>1120986.6666666667</v>
          </cell>
          <cell r="M308">
            <v>1276800</v>
          </cell>
          <cell r="S308">
            <v>1276800</v>
          </cell>
          <cell r="T308">
            <v>425600</v>
          </cell>
        </row>
        <row r="309">
          <cell r="B309" t="str">
            <v>박은정</v>
          </cell>
          <cell r="C309">
            <v>20010041</v>
          </cell>
          <cell r="D309" t="str">
            <v>여</v>
          </cell>
          <cell r="E309" t="str">
            <v>810103-2065711</v>
          </cell>
          <cell r="F309">
            <v>37190</v>
          </cell>
          <cell r="G309">
            <v>8.4</v>
          </cell>
          <cell r="H309">
            <v>1323590</v>
          </cell>
          <cell r="I309">
            <v>1323590</v>
          </cell>
          <cell r="K309">
            <v>2647180</v>
          </cell>
          <cell r="L309">
            <v>882393.33333333337</v>
          </cell>
          <cell r="M309">
            <v>927000</v>
          </cell>
          <cell r="S309">
            <v>927000</v>
          </cell>
          <cell r="T309">
            <v>309000</v>
          </cell>
        </row>
        <row r="310">
          <cell r="B310" t="str">
            <v>신은영</v>
          </cell>
          <cell r="C310">
            <v>20020044</v>
          </cell>
          <cell r="D310" t="str">
            <v>여</v>
          </cell>
          <cell r="E310" t="str">
            <v>840607-2065618</v>
          </cell>
          <cell r="F310">
            <v>37525</v>
          </cell>
          <cell r="G310">
            <v>7.5</v>
          </cell>
          <cell r="H310">
            <v>1226790</v>
          </cell>
          <cell r="I310">
            <v>1266790</v>
          </cell>
          <cell r="K310">
            <v>2493580</v>
          </cell>
          <cell r="L310">
            <v>831193.33333333337</v>
          </cell>
          <cell r="M310">
            <v>853000</v>
          </cell>
          <cell r="S310">
            <v>853000</v>
          </cell>
          <cell r="T310">
            <v>284333.33333333331</v>
          </cell>
        </row>
        <row r="311">
          <cell r="B311" t="str">
            <v>이정옥</v>
          </cell>
          <cell r="C311">
            <v>20020003</v>
          </cell>
          <cell r="D311" t="str">
            <v>여</v>
          </cell>
          <cell r="E311" t="str">
            <v>780615-2235621</v>
          </cell>
          <cell r="F311">
            <v>37280</v>
          </cell>
          <cell r="G311">
            <v>8.1999999999999993</v>
          </cell>
          <cell r="H311">
            <v>2381900</v>
          </cell>
          <cell r="I311">
            <v>1689720</v>
          </cell>
          <cell r="K311">
            <v>4071620</v>
          </cell>
          <cell r="L311">
            <v>1357206.6666666667</v>
          </cell>
          <cell r="M311">
            <v>1028960</v>
          </cell>
          <cell r="S311">
            <v>1028960</v>
          </cell>
          <cell r="T311">
            <v>342986.66666666669</v>
          </cell>
        </row>
        <row r="312">
          <cell r="B312" t="str">
            <v>한진열</v>
          </cell>
          <cell r="C312">
            <v>20050028</v>
          </cell>
          <cell r="D312" t="str">
            <v>남</v>
          </cell>
          <cell r="E312" t="str">
            <v>790127-1155416</v>
          </cell>
          <cell r="F312">
            <v>38510</v>
          </cell>
          <cell r="G312">
            <v>4.8</v>
          </cell>
          <cell r="H312">
            <v>1537190</v>
          </cell>
          <cell r="I312">
            <v>1497190</v>
          </cell>
          <cell r="K312">
            <v>3034380</v>
          </cell>
          <cell r="L312">
            <v>1011460</v>
          </cell>
          <cell r="M312">
            <v>1056000</v>
          </cell>
          <cell r="S312">
            <v>1056000</v>
          </cell>
          <cell r="T312">
            <v>352000</v>
          </cell>
        </row>
        <row r="313">
          <cell r="B313" t="str">
            <v>황보진아</v>
          </cell>
          <cell r="C313">
            <v>20070024</v>
          </cell>
          <cell r="D313" t="str">
            <v>여</v>
          </cell>
          <cell r="E313" t="str">
            <v>820715-2703210</v>
          </cell>
          <cell r="F313">
            <v>39204</v>
          </cell>
          <cell r="G313">
            <v>2.9</v>
          </cell>
          <cell r="H313">
            <v>1175680</v>
          </cell>
          <cell r="I313">
            <v>1175680</v>
          </cell>
          <cell r="K313">
            <v>2351360</v>
          </cell>
          <cell r="L313">
            <v>783786.66666666663</v>
          </cell>
          <cell r="M313">
            <v>860000</v>
          </cell>
          <cell r="S313">
            <v>860000</v>
          </cell>
          <cell r="T313">
            <v>286666.66666666669</v>
          </cell>
        </row>
        <row r="314">
          <cell r="B314" t="str">
            <v>김종엽</v>
          </cell>
          <cell r="C314">
            <v>20070065</v>
          </cell>
          <cell r="D314" t="str">
            <v>남</v>
          </cell>
          <cell r="E314" t="str">
            <v>791023-1183113</v>
          </cell>
          <cell r="F314">
            <v>39405</v>
          </cell>
          <cell r="G314">
            <v>2.4</v>
          </cell>
          <cell r="H314">
            <v>1414520</v>
          </cell>
          <cell r="I314">
            <v>1414520</v>
          </cell>
          <cell r="K314">
            <v>2829040</v>
          </cell>
          <cell r="L314">
            <v>943013.33333333337</v>
          </cell>
          <cell r="M314">
            <v>936900</v>
          </cell>
          <cell r="S314">
            <v>936900</v>
          </cell>
          <cell r="T314">
            <v>312300</v>
          </cell>
        </row>
        <row r="315">
          <cell r="B315" t="str">
            <v>이동승</v>
          </cell>
          <cell r="C315">
            <v>20030017</v>
          </cell>
          <cell r="D315" t="str">
            <v>남</v>
          </cell>
          <cell r="E315" t="str">
            <v>570615-1056031</v>
          </cell>
          <cell r="F315">
            <v>37740</v>
          </cell>
          <cell r="G315">
            <v>6.9</v>
          </cell>
          <cell r="H315">
            <v>2155000</v>
          </cell>
          <cell r="I315">
            <v>2155000</v>
          </cell>
          <cell r="K315">
            <v>4310000</v>
          </cell>
          <cell r="L315">
            <v>1436666.6666666667</v>
          </cell>
          <cell r="M315">
            <v>2160270</v>
          </cell>
          <cell r="S315">
            <v>2160270</v>
          </cell>
          <cell r="T315">
            <v>720090</v>
          </cell>
        </row>
        <row r="316">
          <cell r="B316" t="str">
            <v>백경한</v>
          </cell>
          <cell r="C316">
            <v>20070071</v>
          </cell>
          <cell r="D316" t="str">
            <v>남</v>
          </cell>
          <cell r="E316" t="str">
            <v>680928-1221421</v>
          </cell>
          <cell r="F316">
            <v>39426</v>
          </cell>
          <cell r="G316">
            <v>2.2999999999999998</v>
          </cell>
          <cell r="H316">
            <v>2045000</v>
          </cell>
          <cell r="I316">
            <v>2045000</v>
          </cell>
          <cell r="K316">
            <v>4090000</v>
          </cell>
          <cell r="L316">
            <v>1363333.3333333333</v>
          </cell>
          <cell r="M316">
            <v>1854200</v>
          </cell>
          <cell r="S316">
            <v>1854200</v>
          </cell>
          <cell r="T316">
            <v>618066.66666666663</v>
          </cell>
        </row>
        <row r="317">
          <cell r="B317" t="str">
            <v>이덕희</v>
          </cell>
          <cell r="C317">
            <v>19890011</v>
          </cell>
          <cell r="D317" t="str">
            <v>남</v>
          </cell>
          <cell r="E317" t="str">
            <v>610922-1386710</v>
          </cell>
          <cell r="F317">
            <v>39356</v>
          </cell>
          <cell r="G317">
            <v>2.5</v>
          </cell>
          <cell r="H317">
            <v>1860000</v>
          </cell>
          <cell r="I317">
            <v>1860000</v>
          </cell>
          <cell r="K317">
            <v>3720000</v>
          </cell>
          <cell r="L317">
            <v>1240000</v>
          </cell>
          <cell r="M317">
            <v>1959200</v>
          </cell>
          <cell r="S317">
            <v>1959200</v>
          </cell>
          <cell r="T317">
            <v>653066.66666666663</v>
          </cell>
        </row>
        <row r="318">
          <cell r="B318" t="str">
            <v>장세권</v>
          </cell>
          <cell r="C318">
            <v>19980001</v>
          </cell>
          <cell r="D318" t="str">
            <v>남</v>
          </cell>
          <cell r="E318" t="str">
            <v>710115-1056154</v>
          </cell>
          <cell r="F318">
            <v>38749</v>
          </cell>
          <cell r="G318">
            <v>4.2</v>
          </cell>
          <cell r="H318">
            <v>1325000</v>
          </cell>
          <cell r="I318">
            <v>1325000</v>
          </cell>
          <cell r="K318">
            <v>2650000</v>
          </cell>
          <cell r="L318">
            <v>883333.33333333337</v>
          </cell>
          <cell r="M318">
            <v>1326960</v>
          </cell>
          <cell r="S318">
            <v>1326960</v>
          </cell>
          <cell r="T318">
            <v>442320</v>
          </cell>
        </row>
        <row r="319">
          <cell r="B319" t="str">
            <v>이상응</v>
          </cell>
          <cell r="C319">
            <v>20060038</v>
          </cell>
          <cell r="D319" t="str">
            <v>남</v>
          </cell>
          <cell r="E319" t="str">
            <v>630621-1055910</v>
          </cell>
          <cell r="F319">
            <v>38991</v>
          </cell>
          <cell r="G319">
            <v>3.5</v>
          </cell>
          <cell r="H319">
            <v>2710180</v>
          </cell>
          <cell r="I319">
            <v>2710180</v>
          </cell>
          <cell r="K319">
            <v>5420360</v>
          </cell>
          <cell r="L319">
            <v>1806786.6666666667</v>
          </cell>
          <cell r="M319">
            <v>1886250</v>
          </cell>
          <cell r="S319">
            <v>1886250</v>
          </cell>
          <cell r="T319">
            <v>628750</v>
          </cell>
        </row>
        <row r="320">
          <cell r="B320" t="str">
            <v>황성환</v>
          </cell>
          <cell r="C320">
            <v>19920004</v>
          </cell>
          <cell r="D320" t="str">
            <v>남</v>
          </cell>
          <cell r="E320" t="str">
            <v>620415-1155518</v>
          </cell>
          <cell r="F320">
            <v>39356</v>
          </cell>
          <cell r="G320">
            <v>2.5</v>
          </cell>
          <cell r="H320">
            <v>2498650</v>
          </cell>
          <cell r="I320">
            <v>2498650</v>
          </cell>
          <cell r="K320">
            <v>4997300</v>
          </cell>
          <cell r="L320">
            <v>1665766.6666666667</v>
          </cell>
          <cell r="M320">
            <v>1805440</v>
          </cell>
          <cell r="S320">
            <v>1805440</v>
          </cell>
          <cell r="T320">
            <v>601813.33333333337</v>
          </cell>
        </row>
        <row r="321">
          <cell r="B321" t="str">
            <v>이강만</v>
          </cell>
          <cell r="C321">
            <v>19920001</v>
          </cell>
          <cell r="D321" t="str">
            <v>남</v>
          </cell>
          <cell r="E321" t="str">
            <v>640113-1397317</v>
          </cell>
          <cell r="F321">
            <v>39295</v>
          </cell>
          <cell r="G321">
            <v>2.7</v>
          </cell>
          <cell r="H321">
            <v>2502250</v>
          </cell>
          <cell r="I321">
            <v>3986300</v>
          </cell>
          <cell r="K321">
            <v>6488550</v>
          </cell>
          <cell r="L321">
            <v>2162850</v>
          </cell>
          <cell r="M321">
            <v>1780640</v>
          </cell>
          <cell r="S321">
            <v>1780640</v>
          </cell>
          <cell r="T321">
            <v>593546.66666666663</v>
          </cell>
        </row>
        <row r="322">
          <cell r="B322" t="str">
            <v>최훈</v>
          </cell>
          <cell r="C322">
            <v>19940004</v>
          </cell>
          <cell r="D322" t="str">
            <v>남</v>
          </cell>
          <cell r="E322" t="str">
            <v>640109-1010221</v>
          </cell>
          <cell r="F322">
            <v>38231</v>
          </cell>
          <cell r="G322">
            <v>5.6</v>
          </cell>
          <cell r="H322">
            <v>2424510</v>
          </cell>
          <cell r="I322">
            <v>2404510</v>
          </cell>
          <cell r="K322">
            <v>4829020</v>
          </cell>
          <cell r="L322">
            <v>1609673.3333333333</v>
          </cell>
          <cell r="M322">
            <v>1742200</v>
          </cell>
          <cell r="S322">
            <v>1742200</v>
          </cell>
          <cell r="T322">
            <v>580733.33333333337</v>
          </cell>
        </row>
        <row r="323">
          <cell r="B323" t="str">
            <v>김석이</v>
          </cell>
          <cell r="C323">
            <v>19950007</v>
          </cell>
          <cell r="D323" t="str">
            <v>남</v>
          </cell>
          <cell r="E323" t="str">
            <v>680127-1154915</v>
          </cell>
          <cell r="F323">
            <v>39022</v>
          </cell>
          <cell r="G323">
            <v>3.4</v>
          </cell>
          <cell r="H323">
            <v>2010700</v>
          </cell>
          <cell r="I323">
            <v>2070700</v>
          </cell>
          <cell r="K323">
            <v>4081400</v>
          </cell>
          <cell r="L323">
            <v>1360466.6666666667</v>
          </cell>
          <cell r="M323">
            <v>1458940</v>
          </cell>
          <cell r="S323">
            <v>1458940</v>
          </cell>
          <cell r="T323">
            <v>486313.33333333331</v>
          </cell>
        </row>
        <row r="324">
          <cell r="B324" t="str">
            <v>홍석윤</v>
          </cell>
          <cell r="C324">
            <v>20070044</v>
          </cell>
          <cell r="D324" t="str">
            <v>남</v>
          </cell>
          <cell r="E324" t="str">
            <v>680526-1254211</v>
          </cell>
          <cell r="F324">
            <v>39342</v>
          </cell>
          <cell r="G324">
            <v>2.5</v>
          </cell>
          <cell r="H324">
            <v>1970750</v>
          </cell>
          <cell r="I324">
            <v>1970750</v>
          </cell>
          <cell r="K324">
            <v>3941500</v>
          </cell>
          <cell r="L324">
            <v>1313833.3333333333</v>
          </cell>
          <cell r="M324">
            <v>1451800</v>
          </cell>
          <cell r="S324">
            <v>1451800</v>
          </cell>
          <cell r="T324">
            <v>483933.33333333331</v>
          </cell>
        </row>
        <row r="325">
          <cell r="B325" t="str">
            <v>이택기</v>
          </cell>
          <cell r="C325">
            <v>19960007</v>
          </cell>
          <cell r="D325" t="str">
            <v>남</v>
          </cell>
          <cell r="E325" t="str">
            <v>690723-1149123</v>
          </cell>
          <cell r="F325">
            <v>39479</v>
          </cell>
          <cell r="G325">
            <v>2.2000000000000002</v>
          </cell>
          <cell r="H325">
            <v>1897020</v>
          </cell>
          <cell r="I325">
            <v>1897020</v>
          </cell>
          <cell r="K325">
            <v>3794040</v>
          </cell>
          <cell r="L325">
            <v>1264680</v>
          </cell>
          <cell r="M325">
            <v>1396640</v>
          </cell>
          <cell r="S325">
            <v>1396640</v>
          </cell>
          <cell r="T325">
            <v>465546.66666666669</v>
          </cell>
        </row>
        <row r="326">
          <cell r="B326" t="str">
            <v>박광진</v>
          </cell>
          <cell r="C326">
            <v>19990019</v>
          </cell>
          <cell r="D326" t="str">
            <v>남</v>
          </cell>
          <cell r="E326" t="str">
            <v>720301-1256121</v>
          </cell>
          <cell r="F326">
            <v>39661</v>
          </cell>
          <cell r="G326">
            <v>1.7</v>
          </cell>
          <cell r="H326">
            <v>1855540</v>
          </cell>
          <cell r="I326">
            <v>1855540</v>
          </cell>
          <cell r="K326">
            <v>3711080</v>
          </cell>
          <cell r="L326">
            <v>1237026.6666666667</v>
          </cell>
          <cell r="M326">
            <v>1316700</v>
          </cell>
          <cell r="S326">
            <v>1316700</v>
          </cell>
          <cell r="T326">
            <v>438900</v>
          </cell>
        </row>
        <row r="327">
          <cell r="B327" t="str">
            <v>이정훈1</v>
          </cell>
          <cell r="C327">
            <v>20030046</v>
          </cell>
          <cell r="D327" t="str">
            <v>남</v>
          </cell>
          <cell r="E327" t="str">
            <v>720708-1684110</v>
          </cell>
          <cell r="F327">
            <v>37926</v>
          </cell>
          <cell r="G327">
            <v>6.4</v>
          </cell>
          <cell r="H327">
            <v>1765810</v>
          </cell>
          <cell r="I327">
            <v>1785810</v>
          </cell>
          <cell r="K327">
            <v>3551620</v>
          </cell>
          <cell r="L327">
            <v>1183873.3333333333</v>
          </cell>
          <cell r="M327">
            <v>1291590</v>
          </cell>
          <cell r="S327">
            <v>1291590</v>
          </cell>
          <cell r="T327">
            <v>430530</v>
          </cell>
        </row>
        <row r="328">
          <cell r="B328" t="str">
            <v>이기억</v>
          </cell>
          <cell r="C328">
            <v>20010013</v>
          </cell>
          <cell r="D328" t="str">
            <v>남</v>
          </cell>
          <cell r="E328" t="str">
            <v>720122-1150218</v>
          </cell>
          <cell r="F328">
            <v>37032</v>
          </cell>
          <cell r="G328">
            <v>8.9</v>
          </cell>
          <cell r="H328">
            <v>1757500</v>
          </cell>
          <cell r="I328">
            <v>1757500</v>
          </cell>
          <cell r="K328">
            <v>3515000</v>
          </cell>
          <cell r="L328">
            <v>1171666.6666666667</v>
          </cell>
          <cell r="M328">
            <v>1227520</v>
          </cell>
          <cell r="S328">
            <v>1227520</v>
          </cell>
          <cell r="T328">
            <v>409173.33333333331</v>
          </cell>
        </row>
        <row r="329">
          <cell r="B329" t="str">
            <v>김대철</v>
          </cell>
          <cell r="C329">
            <v>20030009</v>
          </cell>
          <cell r="D329" t="str">
            <v>남</v>
          </cell>
          <cell r="E329" t="str">
            <v>750424-1156836</v>
          </cell>
          <cell r="F329">
            <v>37712</v>
          </cell>
          <cell r="G329">
            <v>7</v>
          </cell>
          <cell r="H329">
            <v>1603200</v>
          </cell>
          <cell r="I329">
            <v>1623200</v>
          </cell>
          <cell r="K329">
            <v>3226400</v>
          </cell>
          <cell r="L329">
            <v>1075466.6666666667</v>
          </cell>
          <cell r="M329">
            <v>1158840</v>
          </cell>
          <cell r="S329">
            <v>1158840</v>
          </cell>
          <cell r="T329">
            <v>386280</v>
          </cell>
        </row>
        <row r="330">
          <cell r="B330" t="str">
            <v>황삼성</v>
          </cell>
          <cell r="C330">
            <v>20030019</v>
          </cell>
          <cell r="D330" t="str">
            <v>남</v>
          </cell>
          <cell r="E330" t="str">
            <v>780112-1524411</v>
          </cell>
          <cell r="F330">
            <v>39356</v>
          </cell>
          <cell r="G330">
            <v>2.5</v>
          </cell>
          <cell r="H330">
            <v>1566180</v>
          </cell>
          <cell r="I330">
            <v>1546180</v>
          </cell>
          <cell r="K330">
            <v>3112360</v>
          </cell>
          <cell r="L330">
            <v>1037453.3333333334</v>
          </cell>
          <cell r="M330">
            <v>1129240</v>
          </cell>
          <cell r="S330">
            <v>1129240</v>
          </cell>
          <cell r="T330">
            <v>376413.33333333331</v>
          </cell>
        </row>
        <row r="331">
          <cell r="B331" t="str">
            <v>강도수</v>
          </cell>
          <cell r="C331">
            <v>20040031</v>
          </cell>
          <cell r="D331" t="str">
            <v>남</v>
          </cell>
          <cell r="E331" t="str">
            <v>770526-1398418</v>
          </cell>
          <cell r="F331">
            <v>38089</v>
          </cell>
          <cell r="G331">
            <v>6</v>
          </cell>
          <cell r="H331">
            <v>1583010</v>
          </cell>
          <cell r="I331">
            <v>1563010</v>
          </cell>
          <cell r="K331">
            <v>3146020</v>
          </cell>
          <cell r="L331">
            <v>1048673.3333333333</v>
          </cell>
          <cell r="M331">
            <v>1127060</v>
          </cell>
          <cell r="S331">
            <v>1127060</v>
          </cell>
          <cell r="T331">
            <v>375686.66666666669</v>
          </cell>
        </row>
        <row r="332">
          <cell r="B332" t="str">
            <v>천희용</v>
          </cell>
          <cell r="C332">
            <v>20040060</v>
          </cell>
          <cell r="D332" t="str">
            <v>남</v>
          </cell>
          <cell r="E332" t="str">
            <v>760919-1148638</v>
          </cell>
          <cell r="F332">
            <v>38243</v>
          </cell>
          <cell r="G332">
            <v>5.6</v>
          </cell>
          <cell r="H332">
            <v>1557600</v>
          </cell>
          <cell r="I332">
            <v>1537600</v>
          </cell>
          <cell r="K332">
            <v>3095200</v>
          </cell>
          <cell r="L332">
            <v>1031733.3333333334</v>
          </cell>
          <cell r="M332">
            <v>1062960</v>
          </cell>
          <cell r="S332">
            <v>1062960</v>
          </cell>
          <cell r="T332">
            <v>354320</v>
          </cell>
        </row>
        <row r="333">
          <cell r="B333" t="str">
            <v>송지연</v>
          </cell>
          <cell r="C333">
            <v>20030028</v>
          </cell>
          <cell r="D333" t="str">
            <v>여</v>
          </cell>
          <cell r="E333" t="str">
            <v>840228-2148819</v>
          </cell>
          <cell r="F333">
            <v>39356</v>
          </cell>
          <cell r="G333">
            <v>2.5</v>
          </cell>
          <cell r="H333">
            <v>1249940</v>
          </cell>
          <cell r="I333">
            <v>1289940</v>
          </cell>
          <cell r="K333">
            <v>2539880</v>
          </cell>
          <cell r="L333">
            <v>846626.66666666663</v>
          </cell>
          <cell r="M333">
            <v>867000</v>
          </cell>
          <cell r="S333">
            <v>867000</v>
          </cell>
          <cell r="T333">
            <v>289000</v>
          </cell>
        </row>
        <row r="334">
          <cell r="B334" t="str">
            <v>김미선</v>
          </cell>
          <cell r="C334">
            <v>20040016</v>
          </cell>
          <cell r="D334" t="str">
            <v>여</v>
          </cell>
          <cell r="E334" t="str">
            <v>860125-2143415</v>
          </cell>
          <cell r="F334">
            <v>38048</v>
          </cell>
          <cell r="G334">
            <v>6.1</v>
          </cell>
          <cell r="H334">
            <v>1254120</v>
          </cell>
          <cell r="I334">
            <v>1234120</v>
          </cell>
          <cell r="K334">
            <v>2488240</v>
          </cell>
          <cell r="L334">
            <v>829413.33333333337</v>
          </cell>
          <cell r="M334">
            <v>841500</v>
          </cell>
          <cell r="S334">
            <v>841500</v>
          </cell>
          <cell r="T334">
            <v>280500</v>
          </cell>
        </row>
        <row r="335">
          <cell r="B335" t="str">
            <v>박이슬</v>
          </cell>
          <cell r="C335">
            <v>20070012</v>
          </cell>
          <cell r="D335" t="str">
            <v>여</v>
          </cell>
          <cell r="E335" t="str">
            <v>880507-2163310</v>
          </cell>
          <cell r="F335">
            <v>39153</v>
          </cell>
          <cell r="G335">
            <v>3.1</v>
          </cell>
          <cell r="H335">
            <v>1174040</v>
          </cell>
          <cell r="I335">
            <v>1194040</v>
          </cell>
          <cell r="K335">
            <v>2368080</v>
          </cell>
          <cell r="L335">
            <v>789360</v>
          </cell>
          <cell r="M335">
            <v>809000</v>
          </cell>
          <cell r="S335">
            <v>809000</v>
          </cell>
          <cell r="T335">
            <v>269666.66666666669</v>
          </cell>
        </row>
        <row r="336">
          <cell r="B336" t="str">
            <v>김혜선</v>
          </cell>
          <cell r="C336">
            <v>20070017</v>
          </cell>
          <cell r="D336" t="str">
            <v>여</v>
          </cell>
          <cell r="E336" t="str">
            <v>881023-2155939</v>
          </cell>
          <cell r="F336">
            <v>39167</v>
          </cell>
          <cell r="G336">
            <v>3</v>
          </cell>
          <cell r="H336">
            <v>1179790</v>
          </cell>
          <cell r="I336">
            <v>1239790</v>
          </cell>
          <cell r="K336">
            <v>2419580</v>
          </cell>
          <cell r="L336">
            <v>806526.66666666663</v>
          </cell>
          <cell r="M336">
            <v>809000</v>
          </cell>
          <cell r="S336">
            <v>809000</v>
          </cell>
          <cell r="T336">
            <v>269666.66666666669</v>
          </cell>
        </row>
        <row r="337">
          <cell r="B337" t="str">
            <v>손다혜</v>
          </cell>
          <cell r="C337">
            <v>20070018</v>
          </cell>
          <cell r="D337" t="str">
            <v>여</v>
          </cell>
          <cell r="E337" t="str">
            <v>880525-2056222</v>
          </cell>
          <cell r="F337">
            <v>39167</v>
          </cell>
          <cell r="G337">
            <v>3</v>
          </cell>
          <cell r="H337">
            <v>1199790</v>
          </cell>
          <cell r="I337">
            <v>1199790</v>
          </cell>
          <cell r="K337">
            <v>2399580</v>
          </cell>
          <cell r="L337">
            <v>799860</v>
          </cell>
          <cell r="M337">
            <v>809000</v>
          </cell>
          <cell r="S337">
            <v>809000</v>
          </cell>
          <cell r="T337">
            <v>269666.66666666669</v>
          </cell>
        </row>
        <row r="338">
          <cell r="B338" t="str">
            <v>박지영</v>
          </cell>
          <cell r="C338">
            <v>20070066</v>
          </cell>
          <cell r="D338" t="str">
            <v>여</v>
          </cell>
          <cell r="E338" t="str">
            <v>861204-2006112</v>
          </cell>
          <cell r="F338">
            <v>39407</v>
          </cell>
          <cell r="G338">
            <v>2.4</v>
          </cell>
          <cell r="H338">
            <v>1174390</v>
          </cell>
          <cell r="I338">
            <v>1174390</v>
          </cell>
          <cell r="K338">
            <v>2348780</v>
          </cell>
          <cell r="L338">
            <v>782926.66666666663</v>
          </cell>
          <cell r="M338">
            <v>361240</v>
          </cell>
          <cell r="S338">
            <v>361240</v>
          </cell>
          <cell r="T338">
            <v>120413.33333333333</v>
          </cell>
        </row>
        <row r="339">
          <cell r="B339" t="str">
            <v>진봄이</v>
          </cell>
          <cell r="C339">
            <v>20070070</v>
          </cell>
          <cell r="D339" t="str">
            <v>여</v>
          </cell>
          <cell r="E339" t="str">
            <v>860722-2051515</v>
          </cell>
          <cell r="F339">
            <v>39414</v>
          </cell>
          <cell r="G339">
            <v>2.2999999999999998</v>
          </cell>
          <cell r="H339">
            <v>1208650</v>
          </cell>
          <cell r="I339">
            <v>1188650</v>
          </cell>
          <cell r="K339">
            <v>2397300</v>
          </cell>
          <cell r="L339">
            <v>799100</v>
          </cell>
          <cell r="M339">
            <v>344820</v>
          </cell>
          <cell r="S339">
            <v>344820</v>
          </cell>
          <cell r="T339">
            <v>114940</v>
          </cell>
        </row>
        <row r="340">
          <cell r="B340" t="str">
            <v>고원경</v>
          </cell>
          <cell r="C340">
            <v>20080013</v>
          </cell>
          <cell r="D340" t="str">
            <v>여</v>
          </cell>
          <cell r="E340" t="str">
            <v>870404-2082111</v>
          </cell>
          <cell r="F340">
            <v>39517</v>
          </cell>
          <cell r="G340">
            <v>2.1</v>
          </cell>
          <cell r="H340">
            <v>1179280</v>
          </cell>
          <cell r="I340">
            <v>1199280</v>
          </cell>
          <cell r="K340">
            <v>2378560</v>
          </cell>
          <cell r="L340">
            <v>792853.33333333337</v>
          </cell>
          <cell r="M340">
            <v>112640</v>
          </cell>
          <cell r="S340">
            <v>112640</v>
          </cell>
          <cell r="T340">
            <v>37546.666666666664</v>
          </cell>
        </row>
        <row r="341">
          <cell r="B341" t="str">
            <v>박미나</v>
          </cell>
          <cell r="C341">
            <v>20080021</v>
          </cell>
          <cell r="D341" t="str">
            <v>여</v>
          </cell>
          <cell r="E341" t="str">
            <v>860110-2063812</v>
          </cell>
          <cell r="F341">
            <v>39566</v>
          </cell>
          <cell r="G341">
            <v>1.9</v>
          </cell>
          <cell r="H341">
            <v>1172600</v>
          </cell>
          <cell r="I341">
            <v>1152600</v>
          </cell>
          <cell r="K341">
            <v>2325200</v>
          </cell>
          <cell r="L341">
            <v>775066.66666666663</v>
          </cell>
          <cell r="M341">
            <v>20000</v>
          </cell>
          <cell r="S341">
            <v>20000</v>
          </cell>
          <cell r="T341">
            <v>6666.666666666667</v>
          </cell>
        </row>
        <row r="342">
          <cell r="B342" t="str">
            <v>임상우</v>
          </cell>
          <cell r="C342">
            <v>20080035</v>
          </cell>
          <cell r="D342" t="str">
            <v>남</v>
          </cell>
          <cell r="E342" t="str">
            <v>820930-1149214</v>
          </cell>
          <cell r="F342">
            <v>39603</v>
          </cell>
          <cell r="G342">
            <v>1.8</v>
          </cell>
          <cell r="H342">
            <v>1345470</v>
          </cell>
          <cell r="I342">
            <v>1365470</v>
          </cell>
          <cell r="K342">
            <v>2710940</v>
          </cell>
          <cell r="L342">
            <v>903646.66666666663</v>
          </cell>
          <cell r="M342" t="e">
            <v>#N/A</v>
          </cell>
          <cell r="S342" t="e">
            <v>#N/A</v>
          </cell>
          <cell r="T342" t="e">
            <v>#N/A</v>
          </cell>
        </row>
        <row r="343">
          <cell r="B343" t="str">
            <v>박정아</v>
          </cell>
          <cell r="C343">
            <v>20080110</v>
          </cell>
          <cell r="D343" t="str">
            <v>여</v>
          </cell>
          <cell r="E343" t="str">
            <v>910226-2702919</v>
          </cell>
          <cell r="F343">
            <v>39790</v>
          </cell>
          <cell r="G343">
            <v>1.3</v>
          </cell>
          <cell r="H343">
            <v>1110790</v>
          </cell>
          <cell r="I343">
            <v>1130790</v>
          </cell>
          <cell r="K343">
            <v>2241580</v>
          </cell>
          <cell r="L343">
            <v>747193.33333333337</v>
          </cell>
          <cell r="M343" t="e">
            <v>#N/A</v>
          </cell>
          <cell r="S343" t="e">
            <v>#N/A</v>
          </cell>
          <cell r="T343" t="e">
            <v>#N/A</v>
          </cell>
        </row>
        <row r="344">
          <cell r="B344" t="str">
            <v>이혜진</v>
          </cell>
          <cell r="C344">
            <v>20080111</v>
          </cell>
          <cell r="D344" t="str">
            <v>여</v>
          </cell>
          <cell r="E344" t="str">
            <v>901229-2183419</v>
          </cell>
          <cell r="F344">
            <v>39790</v>
          </cell>
          <cell r="G344">
            <v>1.3</v>
          </cell>
          <cell r="H344">
            <v>1130790</v>
          </cell>
          <cell r="I344">
            <v>1150790</v>
          </cell>
          <cell r="K344">
            <v>2281580</v>
          </cell>
          <cell r="L344">
            <v>760526.66666666663</v>
          </cell>
          <cell r="M344" t="e">
            <v>#N/A</v>
          </cell>
          <cell r="S344" t="e">
            <v>#N/A</v>
          </cell>
          <cell r="T344" t="e">
            <v>#N/A</v>
          </cell>
        </row>
        <row r="345">
          <cell r="B345" t="str">
            <v>정부금</v>
          </cell>
          <cell r="C345">
            <v>20080112</v>
          </cell>
          <cell r="D345" t="str">
            <v>여</v>
          </cell>
          <cell r="E345" t="str">
            <v>900329-2143714</v>
          </cell>
          <cell r="F345">
            <v>39790</v>
          </cell>
          <cell r="G345">
            <v>1.3</v>
          </cell>
          <cell r="H345">
            <v>1110790</v>
          </cell>
          <cell r="I345">
            <v>740520</v>
          </cell>
          <cell r="K345">
            <v>1851310</v>
          </cell>
          <cell r="L345">
            <v>617103.33333333337</v>
          </cell>
          <cell r="M345" t="e">
            <v>#N/A</v>
          </cell>
          <cell r="S345" t="e">
            <v>#N/A</v>
          </cell>
          <cell r="T345" t="e">
            <v>#N/A</v>
          </cell>
        </row>
        <row r="346">
          <cell r="B346" t="str">
            <v>이경희</v>
          </cell>
          <cell r="C346">
            <v>20080113</v>
          </cell>
          <cell r="D346" t="str">
            <v>여</v>
          </cell>
          <cell r="E346" t="str">
            <v>900727-2155519</v>
          </cell>
          <cell r="F346">
            <v>39790</v>
          </cell>
          <cell r="G346">
            <v>1.3</v>
          </cell>
          <cell r="H346">
            <v>1090790</v>
          </cell>
          <cell r="I346">
            <v>1150790</v>
          </cell>
          <cell r="K346">
            <v>2241580</v>
          </cell>
          <cell r="L346">
            <v>747193.33333333337</v>
          </cell>
          <cell r="M346" t="e">
            <v>#N/A</v>
          </cell>
          <cell r="S346" t="e">
            <v>#N/A</v>
          </cell>
          <cell r="T346" t="e">
            <v>#N/A</v>
          </cell>
        </row>
        <row r="347">
          <cell r="B347" t="str">
            <v>류병렬</v>
          </cell>
          <cell r="C347">
            <v>20080093</v>
          </cell>
          <cell r="D347" t="str">
            <v>남</v>
          </cell>
          <cell r="E347" t="str">
            <v>551210-1009521</v>
          </cell>
          <cell r="F347">
            <v>39734</v>
          </cell>
          <cell r="G347">
            <v>1.5</v>
          </cell>
          <cell r="H347">
            <v>3765000</v>
          </cell>
          <cell r="I347">
            <v>3765000</v>
          </cell>
          <cell r="K347">
            <v>7530000</v>
          </cell>
          <cell r="L347">
            <v>2510000</v>
          </cell>
          <cell r="M347" t="e">
            <v>#N/A</v>
          </cell>
          <cell r="S347" t="e">
            <v>#N/A</v>
          </cell>
          <cell r="T347" t="e">
            <v>#N/A</v>
          </cell>
        </row>
        <row r="348">
          <cell r="B348" t="str">
            <v>김덕영</v>
          </cell>
          <cell r="C348">
            <v>20020063</v>
          </cell>
          <cell r="D348" t="str">
            <v>남</v>
          </cell>
          <cell r="E348" t="str">
            <v>720401-1346135</v>
          </cell>
          <cell r="F348">
            <v>37592</v>
          </cell>
          <cell r="G348">
            <v>7.3</v>
          </cell>
          <cell r="H348">
            <v>2076450</v>
          </cell>
          <cell r="I348">
            <v>2056450</v>
          </cell>
          <cell r="K348">
            <v>4132900</v>
          </cell>
          <cell r="L348">
            <v>1377633.3333333333</v>
          </cell>
          <cell r="M348">
            <v>1359300</v>
          </cell>
          <cell r="S348">
            <v>1359300</v>
          </cell>
          <cell r="T348">
            <v>453100</v>
          </cell>
        </row>
        <row r="349">
          <cell r="B349" t="str">
            <v>장미선</v>
          </cell>
          <cell r="C349">
            <v>19990026</v>
          </cell>
          <cell r="D349" t="str">
            <v>여</v>
          </cell>
          <cell r="E349" t="str">
            <v>801225-2255611</v>
          </cell>
          <cell r="F349">
            <v>38899</v>
          </cell>
          <cell r="G349">
            <v>3.8</v>
          </cell>
          <cell r="H349">
            <v>1359590</v>
          </cell>
          <cell r="I349">
            <v>1379590</v>
          </cell>
          <cell r="K349">
            <v>2739180</v>
          </cell>
          <cell r="L349">
            <v>913060</v>
          </cell>
          <cell r="M349">
            <v>925000</v>
          </cell>
          <cell r="S349">
            <v>925000</v>
          </cell>
          <cell r="T349">
            <v>308333.33333333331</v>
          </cell>
        </row>
        <row r="350">
          <cell r="B350" t="str">
            <v>윤인경</v>
          </cell>
          <cell r="C350">
            <v>20020008</v>
          </cell>
          <cell r="D350" t="str">
            <v>여</v>
          </cell>
          <cell r="E350" t="str">
            <v>811024-2155221</v>
          </cell>
          <cell r="F350">
            <v>37329</v>
          </cell>
          <cell r="G350">
            <v>8</v>
          </cell>
          <cell r="H350">
            <v>1292770</v>
          </cell>
          <cell r="I350">
            <v>1272770</v>
          </cell>
          <cell r="K350">
            <v>2565540</v>
          </cell>
          <cell r="L350">
            <v>855180</v>
          </cell>
          <cell r="M350">
            <v>890000</v>
          </cell>
          <cell r="S350">
            <v>890000</v>
          </cell>
          <cell r="T350">
            <v>296666.66666666669</v>
          </cell>
        </row>
        <row r="351">
          <cell r="B351" t="str">
            <v>박미연</v>
          </cell>
          <cell r="C351">
            <v>20060047</v>
          </cell>
          <cell r="D351" t="str">
            <v>여</v>
          </cell>
          <cell r="E351" t="str">
            <v>820410-2466413</v>
          </cell>
          <cell r="F351">
            <v>39406</v>
          </cell>
          <cell r="G351">
            <v>2.4</v>
          </cell>
          <cell r="H351">
            <v>1249940</v>
          </cell>
          <cell r="I351">
            <v>1249940</v>
          </cell>
          <cell r="K351">
            <v>2499880</v>
          </cell>
          <cell r="L351">
            <v>833293.33333333337</v>
          </cell>
          <cell r="M351">
            <v>867000</v>
          </cell>
          <cell r="S351">
            <v>867000</v>
          </cell>
          <cell r="T351">
            <v>289000</v>
          </cell>
        </row>
        <row r="352">
          <cell r="B352" t="str">
            <v>최소연</v>
          </cell>
          <cell r="C352">
            <v>20080105</v>
          </cell>
          <cell r="D352" t="str">
            <v>여</v>
          </cell>
          <cell r="E352" t="str">
            <v>870123-2187311</v>
          </cell>
          <cell r="F352">
            <v>39769</v>
          </cell>
          <cell r="G352">
            <v>1.4</v>
          </cell>
          <cell r="H352">
            <v>1124280</v>
          </cell>
          <cell r="I352">
            <v>1144280</v>
          </cell>
          <cell r="K352">
            <v>2268560</v>
          </cell>
          <cell r="L352">
            <v>756186.66666666663</v>
          </cell>
          <cell r="M352" t="e">
            <v>#N/A</v>
          </cell>
          <cell r="S352" t="e">
            <v>#N/A</v>
          </cell>
          <cell r="T352" t="e">
            <v>#N/A</v>
          </cell>
        </row>
        <row r="353">
          <cell r="B353" t="str">
            <v>성준모</v>
          </cell>
          <cell r="C353">
            <v>19980006</v>
          </cell>
          <cell r="D353" t="str">
            <v>남</v>
          </cell>
          <cell r="E353" t="str">
            <v>720111-1906014</v>
          </cell>
          <cell r="F353">
            <v>39356</v>
          </cell>
          <cell r="G353">
            <v>2.5</v>
          </cell>
          <cell r="H353">
            <v>1838710</v>
          </cell>
          <cell r="I353">
            <v>1878710</v>
          </cell>
          <cell r="K353">
            <v>3717420</v>
          </cell>
          <cell r="L353">
            <v>1239140</v>
          </cell>
          <cell r="M353">
            <v>1323650</v>
          </cell>
          <cell r="S353">
            <v>1323650</v>
          </cell>
          <cell r="T353">
            <v>441216.66666666669</v>
          </cell>
        </row>
        <row r="354">
          <cell r="B354" t="str">
            <v>김정화</v>
          </cell>
          <cell r="C354">
            <v>20030040</v>
          </cell>
          <cell r="D354" t="str">
            <v>남</v>
          </cell>
          <cell r="E354" t="str">
            <v>761118-1106421</v>
          </cell>
          <cell r="F354">
            <v>39814</v>
          </cell>
          <cell r="G354">
            <v>1.3</v>
          </cell>
          <cell r="H354">
            <v>1576350</v>
          </cell>
          <cell r="I354">
            <v>1556350</v>
          </cell>
          <cell r="K354">
            <v>3132700</v>
          </cell>
          <cell r="L354">
            <v>1044233.3333333334</v>
          </cell>
          <cell r="M354">
            <v>1124880</v>
          </cell>
          <cell r="S354">
            <v>1124880</v>
          </cell>
          <cell r="T354">
            <v>374960</v>
          </cell>
        </row>
        <row r="355">
          <cell r="B355" t="str">
            <v>오은성</v>
          </cell>
          <cell r="C355">
            <v>20020011</v>
          </cell>
          <cell r="D355" t="str">
            <v>여</v>
          </cell>
          <cell r="E355" t="str">
            <v>831101-2109812</v>
          </cell>
          <cell r="F355">
            <v>37347</v>
          </cell>
          <cell r="G355">
            <v>8</v>
          </cell>
          <cell r="H355">
            <v>1262860</v>
          </cell>
          <cell r="I355">
            <v>1282860</v>
          </cell>
          <cell r="K355">
            <v>2545720</v>
          </cell>
          <cell r="L355">
            <v>848573.33333333337</v>
          </cell>
          <cell r="M355">
            <v>857000</v>
          </cell>
          <cell r="S355">
            <v>857000</v>
          </cell>
          <cell r="T355">
            <v>285666.66666666669</v>
          </cell>
        </row>
        <row r="356">
          <cell r="B356" t="str">
            <v>이연주</v>
          </cell>
          <cell r="C356">
            <v>20080045</v>
          </cell>
          <cell r="D356" t="str">
            <v>여</v>
          </cell>
          <cell r="E356" t="str">
            <v>871222-2110220</v>
          </cell>
          <cell r="F356">
            <v>39624</v>
          </cell>
          <cell r="G356">
            <v>1.8</v>
          </cell>
          <cell r="H356">
            <v>1166850</v>
          </cell>
          <cell r="I356">
            <v>1146850</v>
          </cell>
          <cell r="K356">
            <v>2313700</v>
          </cell>
          <cell r="L356">
            <v>771233.33333333337</v>
          </cell>
          <cell r="M356" t="e">
            <v>#N/A</v>
          </cell>
          <cell r="S356" t="e">
            <v>#N/A</v>
          </cell>
          <cell r="T356" t="e">
            <v>#N/A</v>
          </cell>
        </row>
        <row r="357">
          <cell r="B357" t="str">
            <v>정지열</v>
          </cell>
          <cell r="C357">
            <v>19990018</v>
          </cell>
          <cell r="D357" t="str">
            <v>남</v>
          </cell>
          <cell r="E357" t="str">
            <v>721014-1794011</v>
          </cell>
          <cell r="F357">
            <v>36262</v>
          </cell>
          <cell r="G357">
            <v>11</v>
          </cell>
          <cell r="H357">
            <v>1864970</v>
          </cell>
          <cell r="I357">
            <v>1844970</v>
          </cell>
          <cell r="K357">
            <v>3709940</v>
          </cell>
          <cell r="L357">
            <v>1236646.6666666667</v>
          </cell>
          <cell r="M357">
            <v>1312140</v>
          </cell>
          <cell r="S357">
            <v>1312140</v>
          </cell>
          <cell r="T357">
            <v>437380</v>
          </cell>
        </row>
        <row r="358">
          <cell r="B358" t="str">
            <v>우성모</v>
          </cell>
          <cell r="C358">
            <v>20060006</v>
          </cell>
          <cell r="D358" t="str">
            <v>남</v>
          </cell>
          <cell r="E358" t="str">
            <v>711129-1810319</v>
          </cell>
          <cell r="F358">
            <v>38749</v>
          </cell>
          <cell r="G358">
            <v>4.2</v>
          </cell>
          <cell r="H358">
            <v>2642030</v>
          </cell>
          <cell r="I358">
            <v>1897230</v>
          </cell>
          <cell r="K358">
            <v>4539260</v>
          </cell>
          <cell r="L358">
            <v>1513086.6666666667</v>
          </cell>
          <cell r="M358">
            <v>1331700</v>
          </cell>
          <cell r="S358">
            <v>1331700</v>
          </cell>
          <cell r="T358">
            <v>443900</v>
          </cell>
        </row>
        <row r="359">
          <cell r="B359" t="str">
            <v>신은경</v>
          </cell>
          <cell r="C359">
            <v>20020056</v>
          </cell>
          <cell r="D359" t="str">
            <v>여</v>
          </cell>
          <cell r="E359" t="str">
            <v>831218-2691214</v>
          </cell>
          <cell r="F359">
            <v>37561</v>
          </cell>
          <cell r="G359">
            <v>7.4</v>
          </cell>
          <cell r="H359">
            <v>1282860</v>
          </cell>
          <cell r="I359">
            <v>1262860</v>
          </cell>
          <cell r="K359">
            <v>2545720</v>
          </cell>
          <cell r="L359">
            <v>848573.33333333337</v>
          </cell>
          <cell r="M359">
            <v>857000</v>
          </cell>
          <cell r="S359">
            <v>857000</v>
          </cell>
          <cell r="T359">
            <v>285666.66666666669</v>
          </cell>
        </row>
        <row r="360">
          <cell r="B360" t="str">
            <v>이영주</v>
          </cell>
          <cell r="C360">
            <v>20050055</v>
          </cell>
          <cell r="D360" t="str">
            <v>여</v>
          </cell>
          <cell r="E360" t="str">
            <v>870324-2696427</v>
          </cell>
          <cell r="F360">
            <v>38629</v>
          </cell>
          <cell r="G360">
            <v>4.5</v>
          </cell>
          <cell r="H360">
            <v>1210380</v>
          </cell>
          <cell r="I360">
            <v>1230380</v>
          </cell>
          <cell r="K360">
            <v>2440760</v>
          </cell>
          <cell r="L360">
            <v>813586.66666666663</v>
          </cell>
          <cell r="M360">
            <v>826000</v>
          </cell>
          <cell r="S360">
            <v>826000</v>
          </cell>
          <cell r="T360">
            <v>275333.33333333331</v>
          </cell>
        </row>
        <row r="361">
          <cell r="B361" t="str">
            <v>이재승</v>
          </cell>
          <cell r="C361">
            <v>20060039</v>
          </cell>
          <cell r="D361" t="str">
            <v>남</v>
          </cell>
          <cell r="E361" t="str">
            <v>710601-1056014</v>
          </cell>
          <cell r="F361">
            <v>39783</v>
          </cell>
          <cell r="G361">
            <v>1.3</v>
          </cell>
          <cell r="H361">
            <v>1995700</v>
          </cell>
          <cell r="I361">
            <v>2015700</v>
          </cell>
          <cell r="K361">
            <v>4011400</v>
          </cell>
          <cell r="L361">
            <v>1337133.3333333333</v>
          </cell>
          <cell r="M361">
            <v>1458940</v>
          </cell>
          <cell r="S361">
            <v>1458940</v>
          </cell>
          <cell r="T361">
            <v>486313.33333333331</v>
          </cell>
        </row>
        <row r="362">
          <cell r="B362" t="str">
            <v>김광태</v>
          </cell>
          <cell r="C362">
            <v>20080065</v>
          </cell>
          <cell r="D362" t="str">
            <v>남</v>
          </cell>
          <cell r="E362" t="str">
            <v>771211-1163015</v>
          </cell>
          <cell r="F362">
            <v>39657</v>
          </cell>
          <cell r="G362">
            <v>1.7</v>
          </cell>
          <cell r="H362">
            <v>1473690</v>
          </cell>
          <cell r="I362">
            <v>1513690</v>
          </cell>
          <cell r="K362">
            <v>2987380</v>
          </cell>
          <cell r="L362">
            <v>995793.33333333337</v>
          </cell>
          <cell r="M362" t="e">
            <v>#N/A</v>
          </cell>
          <cell r="S362" t="e">
            <v>#N/A</v>
          </cell>
          <cell r="T362" t="e">
            <v>#N/A</v>
          </cell>
        </row>
        <row r="363">
          <cell r="B363" t="str">
            <v>윤수정</v>
          </cell>
          <cell r="C363">
            <v>20030032</v>
          </cell>
          <cell r="D363" t="str">
            <v>여</v>
          </cell>
          <cell r="E363" t="str">
            <v>820928-2031619</v>
          </cell>
          <cell r="F363">
            <v>39783</v>
          </cell>
          <cell r="G363">
            <v>1.3</v>
          </cell>
          <cell r="H363">
            <v>1236610</v>
          </cell>
          <cell r="I363">
            <v>1216610</v>
          </cell>
          <cell r="K363">
            <v>2453220</v>
          </cell>
          <cell r="L363">
            <v>817740</v>
          </cell>
          <cell r="M363">
            <v>869000</v>
          </cell>
          <cell r="S363">
            <v>869000</v>
          </cell>
          <cell r="T363">
            <v>289666.66666666669</v>
          </cell>
        </row>
        <row r="364">
          <cell r="B364" t="str">
            <v>심양순</v>
          </cell>
          <cell r="C364">
            <v>20060041</v>
          </cell>
          <cell r="D364" t="str">
            <v>여</v>
          </cell>
          <cell r="E364" t="str">
            <v>811102-2183215</v>
          </cell>
          <cell r="F364">
            <v>38991</v>
          </cell>
          <cell r="G364">
            <v>3.5</v>
          </cell>
          <cell r="H364">
            <v>1292770</v>
          </cell>
          <cell r="I364">
            <v>1292770</v>
          </cell>
          <cell r="K364">
            <v>2585540</v>
          </cell>
          <cell r="L364">
            <v>861846.66666666663</v>
          </cell>
          <cell r="M364">
            <v>890000</v>
          </cell>
          <cell r="S364">
            <v>890000</v>
          </cell>
          <cell r="T364">
            <v>296666.66666666669</v>
          </cell>
        </row>
        <row r="365">
          <cell r="B365" t="str">
            <v>김영준</v>
          </cell>
          <cell r="C365">
            <v>20070022</v>
          </cell>
          <cell r="D365" t="str">
            <v>남</v>
          </cell>
          <cell r="E365" t="str">
            <v>790321-1805214</v>
          </cell>
          <cell r="F365">
            <v>39182</v>
          </cell>
          <cell r="G365">
            <v>3</v>
          </cell>
          <cell r="H365">
            <v>1459460</v>
          </cell>
          <cell r="I365">
            <v>1439460</v>
          </cell>
          <cell r="K365">
            <v>2898920</v>
          </cell>
          <cell r="L365">
            <v>966306.66666666663</v>
          </cell>
          <cell r="M365">
            <v>1019000</v>
          </cell>
          <cell r="S365">
            <v>1019000</v>
          </cell>
          <cell r="T365">
            <v>339666.66666666669</v>
          </cell>
        </row>
        <row r="366">
          <cell r="B366" t="str">
            <v>전수진</v>
          </cell>
          <cell r="C366">
            <v>20080008</v>
          </cell>
          <cell r="D366" t="str">
            <v>여</v>
          </cell>
          <cell r="E366" t="str">
            <v>870922-2056413</v>
          </cell>
          <cell r="F366">
            <v>39475</v>
          </cell>
          <cell r="G366">
            <v>2.2000000000000002</v>
          </cell>
          <cell r="H366">
            <v>1639630</v>
          </cell>
          <cell r="I366">
            <v>1188530</v>
          </cell>
          <cell r="K366">
            <v>2828160</v>
          </cell>
          <cell r="L366">
            <v>942720</v>
          </cell>
          <cell r="M366">
            <v>213460</v>
          </cell>
          <cell r="S366">
            <v>213460</v>
          </cell>
          <cell r="T366">
            <v>71153.333333333328</v>
          </cell>
        </row>
        <row r="367">
          <cell r="B367" t="str">
            <v>황필하</v>
          </cell>
          <cell r="C367">
            <v>20060005</v>
          </cell>
          <cell r="D367" t="str">
            <v>남</v>
          </cell>
          <cell r="E367" t="str">
            <v>730301-1183113</v>
          </cell>
          <cell r="F367">
            <v>38733</v>
          </cell>
          <cell r="G367">
            <v>4.2</v>
          </cell>
          <cell r="H367">
            <v>2457350</v>
          </cell>
          <cell r="I367">
            <v>1706310</v>
          </cell>
          <cell r="K367">
            <v>4163660</v>
          </cell>
          <cell r="L367">
            <v>1387886.6666666667</v>
          </cell>
          <cell r="M367">
            <v>1280160</v>
          </cell>
          <cell r="S367">
            <v>1280160</v>
          </cell>
          <cell r="T367">
            <v>426720</v>
          </cell>
        </row>
        <row r="368">
          <cell r="B368" t="str">
            <v>이화정</v>
          </cell>
          <cell r="C368">
            <v>20030018</v>
          </cell>
          <cell r="D368" t="str">
            <v>여</v>
          </cell>
          <cell r="E368" t="str">
            <v>770222-2006416</v>
          </cell>
          <cell r="F368">
            <v>37742</v>
          </cell>
          <cell r="G368">
            <v>6.9</v>
          </cell>
          <cell r="H368">
            <v>1496130</v>
          </cell>
          <cell r="I368">
            <v>1476130</v>
          </cell>
          <cell r="K368">
            <v>2972260</v>
          </cell>
          <cell r="L368">
            <v>990753.33333333337</v>
          </cell>
          <cell r="M368">
            <v>1025880</v>
          </cell>
          <cell r="S368">
            <v>1025880</v>
          </cell>
          <cell r="T368">
            <v>341960</v>
          </cell>
        </row>
        <row r="369">
          <cell r="B369" t="str">
            <v>최혜민</v>
          </cell>
          <cell r="C369">
            <v>20060004</v>
          </cell>
          <cell r="D369" t="str">
            <v>여</v>
          </cell>
          <cell r="E369" t="str">
            <v>850301-2155738</v>
          </cell>
          <cell r="F369">
            <v>39084</v>
          </cell>
          <cell r="G369">
            <v>3.2</v>
          </cell>
          <cell r="H369">
            <v>1743060</v>
          </cell>
          <cell r="I369">
            <v>1190790</v>
          </cell>
          <cell r="K369">
            <v>2933850</v>
          </cell>
          <cell r="L369">
            <v>977950</v>
          </cell>
          <cell r="M369">
            <v>847000</v>
          </cell>
          <cell r="S369">
            <v>847000</v>
          </cell>
          <cell r="T369">
            <v>282333.33333333331</v>
          </cell>
        </row>
        <row r="370">
          <cell r="B370" t="str">
            <v>최영근</v>
          </cell>
          <cell r="C370">
            <v>19890009</v>
          </cell>
          <cell r="D370" t="str">
            <v>남</v>
          </cell>
          <cell r="E370" t="str">
            <v>620103-1143411</v>
          </cell>
          <cell r="F370">
            <v>39356</v>
          </cell>
          <cell r="G370">
            <v>2.5</v>
          </cell>
          <cell r="H370">
            <v>2924480</v>
          </cell>
          <cell r="I370">
            <v>2924480</v>
          </cell>
          <cell r="K370">
            <v>5848960</v>
          </cell>
          <cell r="L370">
            <v>1949653.3333333333</v>
          </cell>
          <cell r="M370">
            <v>1921250</v>
          </cell>
          <cell r="S370">
            <v>1921250</v>
          </cell>
          <cell r="T370">
            <v>640416.66666666663</v>
          </cell>
        </row>
        <row r="371">
          <cell r="B371" t="str">
            <v>정진일</v>
          </cell>
          <cell r="C371">
            <v>20010037</v>
          </cell>
          <cell r="D371" t="str">
            <v>남</v>
          </cell>
          <cell r="E371" t="str">
            <v>700214-1453112</v>
          </cell>
          <cell r="F371">
            <v>39539</v>
          </cell>
          <cell r="G371">
            <v>2</v>
          </cell>
          <cell r="H371">
            <v>2079440</v>
          </cell>
          <cell r="I371">
            <v>2079440</v>
          </cell>
          <cell r="K371">
            <v>4158880</v>
          </cell>
          <cell r="L371">
            <v>1386293.3333333333</v>
          </cell>
          <cell r="M371">
            <v>1488690</v>
          </cell>
          <cell r="S371">
            <v>1488690</v>
          </cell>
          <cell r="T371">
            <v>496230</v>
          </cell>
        </row>
        <row r="372">
          <cell r="B372" t="str">
            <v>김유진</v>
          </cell>
          <cell r="C372">
            <v>20000010</v>
          </cell>
          <cell r="D372" t="str">
            <v>남</v>
          </cell>
          <cell r="E372" t="str">
            <v>710814-1056715</v>
          </cell>
          <cell r="F372">
            <v>38899</v>
          </cell>
          <cell r="G372">
            <v>3.8</v>
          </cell>
          <cell r="H372">
            <v>2003860</v>
          </cell>
          <cell r="I372">
            <v>2003860</v>
          </cell>
          <cell r="K372">
            <v>4007720</v>
          </cell>
          <cell r="L372">
            <v>1335906.6666666667</v>
          </cell>
          <cell r="M372">
            <v>1428570</v>
          </cell>
          <cell r="S372">
            <v>1428570</v>
          </cell>
          <cell r="T372">
            <v>476190</v>
          </cell>
        </row>
        <row r="373">
          <cell r="B373" t="str">
            <v>이범선</v>
          </cell>
          <cell r="C373">
            <v>20040025</v>
          </cell>
          <cell r="D373" t="str">
            <v>남</v>
          </cell>
          <cell r="E373" t="str">
            <v>770408-1474214</v>
          </cell>
          <cell r="F373">
            <v>38072</v>
          </cell>
          <cell r="G373">
            <v>6</v>
          </cell>
          <cell r="H373">
            <v>1529350</v>
          </cell>
          <cell r="I373">
            <v>1529350</v>
          </cell>
          <cell r="K373">
            <v>3058700</v>
          </cell>
          <cell r="L373">
            <v>1019566.6666666666</v>
          </cell>
          <cell r="M373">
            <v>1124880</v>
          </cell>
          <cell r="S373">
            <v>1124880</v>
          </cell>
          <cell r="T373">
            <v>374960</v>
          </cell>
        </row>
        <row r="374">
          <cell r="B374" t="str">
            <v>김성연</v>
          </cell>
          <cell r="C374">
            <v>20070032</v>
          </cell>
          <cell r="D374" t="str">
            <v>여</v>
          </cell>
          <cell r="E374" t="str">
            <v>840718-2030813</v>
          </cell>
          <cell r="F374">
            <v>39258</v>
          </cell>
          <cell r="G374">
            <v>2.8</v>
          </cell>
          <cell r="H374">
            <v>1187180</v>
          </cell>
          <cell r="I374">
            <v>1187180</v>
          </cell>
          <cell r="K374">
            <v>2374360</v>
          </cell>
          <cell r="L374">
            <v>791453.33333333337</v>
          </cell>
          <cell r="M374">
            <v>731000</v>
          </cell>
          <cell r="S374">
            <v>731000</v>
          </cell>
          <cell r="T374">
            <v>243666.66666666666</v>
          </cell>
        </row>
        <row r="375">
          <cell r="B375" t="str">
            <v>임태신</v>
          </cell>
          <cell r="C375">
            <v>19920003</v>
          </cell>
          <cell r="D375" t="str">
            <v>남</v>
          </cell>
          <cell r="E375" t="str">
            <v>610706-1066616</v>
          </cell>
          <cell r="F375">
            <v>39356</v>
          </cell>
          <cell r="G375">
            <v>2.5</v>
          </cell>
          <cell r="H375">
            <v>3089680</v>
          </cell>
          <cell r="I375">
            <v>3089680</v>
          </cell>
          <cell r="K375">
            <v>6179360</v>
          </cell>
          <cell r="L375">
            <v>2059786.6666666667</v>
          </cell>
          <cell r="M375">
            <v>2062480</v>
          </cell>
          <cell r="S375">
            <v>2062480</v>
          </cell>
          <cell r="T375">
            <v>687493.33333333337</v>
          </cell>
        </row>
        <row r="376">
          <cell r="B376" t="str">
            <v>김태수</v>
          </cell>
          <cell r="C376">
            <v>20030047</v>
          </cell>
          <cell r="D376" t="str">
            <v>남</v>
          </cell>
          <cell r="E376" t="str">
            <v>800109-1808314</v>
          </cell>
          <cell r="F376">
            <v>37926</v>
          </cell>
          <cell r="G376">
            <v>6.4</v>
          </cell>
          <cell r="H376">
            <v>1532020</v>
          </cell>
          <cell r="I376">
            <v>1532020</v>
          </cell>
          <cell r="K376">
            <v>3064040</v>
          </cell>
          <cell r="L376">
            <v>1021346.6666666666</v>
          </cell>
          <cell r="M376">
            <v>1058840</v>
          </cell>
          <cell r="S376">
            <v>1058840</v>
          </cell>
          <cell r="T376">
            <v>352946.66666666669</v>
          </cell>
        </row>
        <row r="377">
          <cell r="B377" t="str">
            <v>고종환</v>
          </cell>
          <cell r="C377">
            <v>20070001</v>
          </cell>
          <cell r="D377" t="str">
            <v>남</v>
          </cell>
          <cell r="E377" t="str">
            <v>800529-1808315</v>
          </cell>
          <cell r="F377">
            <v>39097</v>
          </cell>
          <cell r="G377">
            <v>3.2</v>
          </cell>
          <cell r="H377">
            <v>2022470</v>
          </cell>
          <cell r="I377">
            <v>1390200</v>
          </cell>
          <cell r="K377">
            <v>3412670</v>
          </cell>
          <cell r="L377">
            <v>1137556.6666666667</v>
          </cell>
          <cell r="M377">
            <v>1012000</v>
          </cell>
          <cell r="S377">
            <v>1012000</v>
          </cell>
          <cell r="T377">
            <v>337333.33333333331</v>
          </cell>
        </row>
        <row r="378">
          <cell r="B378" t="str">
            <v>하재욱</v>
          </cell>
          <cell r="C378">
            <v>20000005</v>
          </cell>
          <cell r="D378" t="str">
            <v>남</v>
          </cell>
          <cell r="E378" t="str">
            <v>750120-1162925</v>
          </cell>
          <cell r="F378">
            <v>39356</v>
          </cell>
          <cell r="G378">
            <v>2.5</v>
          </cell>
          <cell r="H378">
            <v>1745560</v>
          </cell>
          <cell r="I378">
            <v>2650200</v>
          </cell>
          <cell r="K378">
            <v>4395760</v>
          </cell>
          <cell r="L378">
            <v>1465253.3333333333</v>
          </cell>
          <cell r="M378">
            <v>1273440</v>
          </cell>
          <cell r="S378">
            <v>1273440</v>
          </cell>
          <cell r="T378">
            <v>424480</v>
          </cell>
        </row>
        <row r="379">
          <cell r="B379" t="str">
            <v>박미희</v>
          </cell>
          <cell r="C379">
            <v>19940009</v>
          </cell>
          <cell r="D379" t="str">
            <v>여</v>
          </cell>
          <cell r="E379" t="str">
            <v>761130-2143126</v>
          </cell>
          <cell r="F379">
            <v>39600</v>
          </cell>
          <cell r="G379">
            <v>1.8</v>
          </cell>
          <cell r="H379">
            <v>1530700</v>
          </cell>
          <cell r="I379">
            <v>1510700</v>
          </cell>
          <cell r="K379">
            <v>3041400</v>
          </cell>
          <cell r="L379">
            <v>1013800</v>
          </cell>
          <cell r="M379">
            <v>1087820</v>
          </cell>
          <cell r="S379">
            <v>1087820</v>
          </cell>
          <cell r="T379">
            <v>362606.66666666669</v>
          </cell>
        </row>
        <row r="380">
          <cell r="B380" t="str">
            <v>조한범</v>
          </cell>
          <cell r="C380">
            <v>20040026</v>
          </cell>
          <cell r="D380" t="str">
            <v>남</v>
          </cell>
          <cell r="E380" t="str">
            <v>791006-1069815</v>
          </cell>
          <cell r="F380">
            <v>38075</v>
          </cell>
          <cell r="G380">
            <v>6</v>
          </cell>
          <cell r="H380">
            <v>1556850</v>
          </cell>
          <cell r="I380">
            <v>1536850</v>
          </cell>
          <cell r="K380">
            <v>3093700</v>
          </cell>
          <cell r="L380">
            <v>1031233.3333333334</v>
          </cell>
          <cell r="M380">
            <v>1056780</v>
          </cell>
          <cell r="S380">
            <v>1056780</v>
          </cell>
          <cell r="T380">
            <v>352260</v>
          </cell>
        </row>
      </sheetData>
      <sheetData sheetId="2" refreshError="1"/>
      <sheetData sheetId="3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조에 따른 특성"/>
      <sheetName val="표지"/>
      <sheetName val="dV&amp;Cl"/>
      <sheetName val="전압하강"/>
      <sheetName val="변수"/>
      <sheetName val="F-T Voltage"/>
      <sheetName val="design"/>
      <sheetName val="Para."/>
      <sheetName val="ΔVp &amp; Ω"/>
      <sheetName val="게이트 지연시간 설정 2"/>
      <sheetName val="KOR"/>
      <sheetName val="CAP"/>
      <sheetName val="변수1"/>
      <sheetName val="Var."/>
      <sheetName val="R"/>
      <sheetName val="3-1.Rs"/>
      <sheetName val="8AWXE80045 SD FICD"/>
      <sheetName val="보고서"/>
      <sheetName val="설계상수"/>
      <sheetName val="갑지"/>
      <sheetName val="FAB별"/>
      <sheetName val="SLOT19"/>
      <sheetName val="96재료"/>
      <sheetName val="HL Data"/>
      <sheetName val="주요업체"/>
      <sheetName val="sheet1"/>
      <sheetName val="국내"/>
      <sheetName val="6월인원"/>
      <sheetName val="기본 상수"/>
      <sheetName val="총괄표"/>
      <sheetName val="??? ?? ??"/>
      <sheetName val="___ __ __"/>
      <sheetName val="입력변수"/>
      <sheetName val="요구ion"/>
      <sheetName val="충전율"/>
      <sheetName val="Cgs계산값1"/>
      <sheetName val="AC List"/>
      <sheetName val="14.1&quot; Cst 변화"/>
      <sheetName val="표지 "/>
      <sheetName val="BEST"/>
      <sheetName val="chart"/>
      <sheetName val="TFT 저항"/>
      <sheetName val="정리"/>
      <sheetName val="저항"/>
      <sheetName val="조정전"/>
      <sheetName val="日常费用预算汇总表（万元_按性质)_附表2"/>
      <sheetName val="日常费用预算汇总表（其他各部门）附表2-1-4"/>
      <sheetName val="외화금융(97-03)"/>
      <sheetName val="企业表一"/>
      <sheetName val="원가관리"/>
      <sheetName val="M-5C"/>
      <sheetName val="M-5A"/>
      <sheetName val="Trans"/>
      <sheetName val="변수2"/>
      <sheetName val="산출기준(파견전산실)"/>
      <sheetName val=""/>
      <sheetName val="X13"/>
      <sheetName val="Sapphire"/>
      <sheetName val="미구주"/>
      <sheetName val="B"/>
      <sheetName val="??"/>
      <sheetName val="__"/>
      <sheetName val="Glass AVG"/>
      <sheetName val="변경내역 (2)"/>
      <sheetName val="C97-YIELD"/>
      <sheetName val="FAB4생산"/>
      <sheetName val="선수금"/>
      <sheetName val="Gamma"/>
      <sheetName val="입찰안"/>
      <sheetName val="제조 경영"/>
    </sheetNames>
    <sheetDataSet>
      <sheetData sheetId="0" refreshError="1">
        <row r="6">
          <cell r="M6">
            <v>17326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2)"/>
      <sheetName val="0314_주요PJT"/>
      <sheetName val="매출(2)"/>
      <sheetName val="매출"/>
      <sheetName val="잔고"/>
      <sheetName val="개발비"/>
      <sheetName val="Sheet3"/>
      <sheetName val="손익1"/>
      <sheetName val="물류1"/>
      <sheetName val="공정1"/>
      <sheetName val="해외사업"/>
      <sheetName val="제어담당"/>
      <sheetName val="RnD"/>
      <sheetName val="수주P"/>
      <sheetName val="매출P"/>
      <sheetName val="2014경영"/>
      <sheetName val="Sheet1"/>
      <sheetName val="Sheet2"/>
      <sheetName val="수주PJT"/>
      <sheetName val="제조 경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Sheet11"/>
      <sheetName val="8YF610_재료비"/>
      <sheetName val="품의서"/>
      <sheetName val="일위대가(계측기설치)"/>
      <sheetName val="정율표"/>
      <sheetName val="mtu-detail"/>
      <sheetName val="3-4현"/>
      <sheetName val="설계개선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144"/>
      <sheetName val="본사인상전"/>
      <sheetName val="터널조도"/>
      <sheetName val="2000하반기성과급"/>
      <sheetName val="2004년관리지표3"/>
      <sheetName val="프로젝트 기본정보 조회"/>
      <sheetName val="일위대가"/>
      <sheetName val="기번기준"/>
      <sheetName val="인원"/>
      <sheetName val="비고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증감내역서"/>
      <sheetName val="금액내역서"/>
      <sheetName val="기타"/>
      <sheetName val="FAX"/>
      <sheetName val="9GNG운반"/>
      <sheetName val="BOE_MODULE_원가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견적정보"/>
      <sheetName val="門窗細目"/>
      <sheetName val="인사자료총집계"/>
      <sheetName val="별제권_정리담보권"/>
      <sheetName val="Baby일위대가"/>
      <sheetName val="2012년 전용 수주계획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60KCF_01"/>
      <sheetName val="BASE MC"/>
      <sheetName val="BM_08'上"/>
      <sheetName val="자동화설비불합리적출관리표"/>
      <sheetName val="부하_물류(팀별)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Mask수요"/>
      <sheetName val="14.1&quot; 변경 사항"/>
      <sheetName val="SHOT (1)"/>
      <sheetName val="SHOT (2)"/>
      <sheetName val="14.1&quot; New Form "/>
      <sheetName val="14.1&quot; Old Form"/>
      <sheetName val="14.1&quot; Old Form (2)"/>
      <sheetName val="PARAMTER변화1"/>
      <sheetName val="PARAMTER변화 2"/>
      <sheetName val="개발일정"/>
      <sheetName val="PARAMETER변화"/>
      <sheetName val="14.1&quot; Cst 변화"/>
      <sheetName val="14.1&quot; W_L 변화"/>
      <sheetName val="14.1&quot; cST &amp; W"/>
      <sheetName val="TEMP"/>
      <sheetName val="14_1_ Cst 변화"/>
      <sheetName val="미구주"/>
      <sheetName val="FAB별"/>
      <sheetName val="계조에 따른 특성"/>
      <sheetName val="설계상수"/>
      <sheetName val="변수"/>
      <sheetName val="통계자료"/>
      <sheetName val="기본 상수"/>
      <sheetName val="Weekly (2)"/>
      <sheetName val="AC List"/>
      <sheetName val="산출기준(파견전산실)"/>
      <sheetName val="ΔVp &amp; Ω"/>
      <sheetName val="POSI"/>
      <sheetName val="NEGA"/>
      <sheetName val="Para."/>
      <sheetName val="변수1"/>
      <sheetName val="dV&amp;Cl"/>
      <sheetName val="CAP"/>
      <sheetName val="입력변수"/>
      <sheetName val="요구ion"/>
      <sheetName val="R"/>
      <sheetName val="충전율"/>
      <sheetName val="F-T Voltage"/>
      <sheetName val="X13"/>
      <sheetName val="Sapphire"/>
      <sheetName val="게이트 지연시간 설정 2"/>
      <sheetName val="Cgs계산값1"/>
      <sheetName val="전압하강"/>
      <sheetName val="Phase2制程日报-08.29"/>
      <sheetName val="Var."/>
      <sheetName val="Cgs계산식1"/>
      <sheetName val="TFT 저항"/>
      <sheetName val="chart"/>
      <sheetName val="저항"/>
      <sheetName val="한계원가"/>
      <sheetName val="KOR"/>
      <sheetName val="부산4"/>
      <sheetName val="정리"/>
      <sheetName val="6월 Cell-In실적"/>
      <sheetName val="EN 계획서 "/>
      <sheetName val="조장 IF"/>
      <sheetName val="ASS'Y  (PH-1,2)공정"/>
      <sheetName val="HP (PH-1,2) 공정"/>
      <sheetName val="Laser Marking"/>
      <sheetName val="L1 ASS'Y"/>
      <sheetName val="L1 HP 공정"/>
      <sheetName val="NG Glass"/>
      <sheetName val="지부전체"/>
      <sheetName val="납부서"/>
      <sheetName val="MRS세부"/>
      <sheetName val="CAPA분석 360K"/>
      <sheetName val="3CH"/>
      <sheetName val="2.대외공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9">
          <cell r="O9">
            <v>14777.375</v>
          </cell>
        </row>
        <row r="10">
          <cell r="O10">
            <v>25947</v>
          </cell>
        </row>
        <row r="11">
          <cell r="O11">
            <v>63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00-0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DB"/>
      <sheetName val="토목-물가"/>
      <sheetName val="제조 경영"/>
      <sheetName val="2.대외공문"/>
      <sheetName val="BASE MC"/>
      <sheetName val="별제권_정리담보권1"/>
      <sheetName val="A-100전제"/>
      <sheetName val="CD-실적"/>
      <sheetName val="고장유형"/>
      <sheetName val="14.1&quot; Cst 변화"/>
      <sheetName val="EQUIP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변수"/>
      <sheetName val="설계상수"/>
      <sheetName val="Cgs계산값1"/>
      <sheetName val="원가관리"/>
      <sheetName val="CAP"/>
      <sheetName val="Var."/>
      <sheetName val="R"/>
      <sheetName val="정리"/>
      <sheetName val="dV&amp;Cl"/>
      <sheetName val="보고서"/>
      <sheetName val="Para."/>
      <sheetName val="통계자료"/>
      <sheetName val="변수1"/>
      <sheetName val="ΔVp &amp; Ω"/>
      <sheetName val="입력변수"/>
      <sheetName val="chart"/>
      <sheetName val="계조에 따른 특성"/>
      <sheetName val="VXXX"/>
      <sheetName val="표지"/>
      <sheetName val="설계안"/>
      <sheetName val="비교"/>
      <sheetName val="data"/>
      <sheetName val="design rule"/>
      <sheetName val="width별시정수"/>
      <sheetName val="Lov별시정수"/>
      <sheetName val="length,Lov별Ion"/>
      <sheetName val="gate에 따른 시정수"/>
      <sheetName val="절연막 두께에 따른 시정수"/>
      <sheetName val="Flicker"/>
      <sheetName val="ohm변화"/>
      <sheetName val="충전율"/>
      <sheetName val="Cpd"/>
      <sheetName val="충전율_Vgh별"/>
      <sheetName val="com_line 변경"/>
      <sheetName val="정전기"/>
      <sheetName val="tft구조 비교"/>
      <sheetName val="PAD"/>
      <sheetName val="미구주"/>
      <sheetName val="14.1&quot; Cst 변화"/>
      <sheetName val="차수"/>
      <sheetName val="(3)Product mix"/>
      <sheetName val="Map"/>
      <sheetName val="Gamma"/>
      <sheetName val="color SR"/>
      <sheetName val="전압하강"/>
      <sheetName val="F-T Voltage"/>
    </sheetNames>
    <sheetDataSet>
      <sheetData sheetId="0" refreshError="1">
        <row r="14">
          <cell r="D14">
            <v>0.12976624056939501</v>
          </cell>
          <cell r="F14">
            <v>2.06245E-2</v>
          </cell>
          <cell r="K14">
            <v>27.5</v>
          </cell>
        </row>
        <row r="25">
          <cell r="H25">
            <v>0.15824847720374996</v>
          </cell>
        </row>
        <row r="26">
          <cell r="H26">
            <v>8.8796002342499999E-2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waveform (1H)"/>
      <sheetName val="waveform (posi.)"/>
      <sheetName val="waveform(nega.)"/>
      <sheetName val="ΔVp &amp; Ω"/>
      <sheetName val="Vgl결정"/>
      <sheetName val="ΔVp _ Ω"/>
      <sheetName val="변수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D6">
            <v>1.3816E-14</v>
          </cell>
          <cell r="G6">
            <v>1.3985499999999999E-13</v>
          </cell>
          <cell r="H6">
            <v>3.0450000000000002E-13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Cgs계산식1"/>
      <sheetName val="Cgs계산값1"/>
      <sheetName val="Cgs계산값2"/>
      <sheetName val="18.1&quot; Cgs 특성"/>
      <sheetName val="Sheet1"/>
      <sheetName val="Sheet3"/>
      <sheetName val="ΔVp &amp; Ω"/>
      <sheetName val="변수1"/>
      <sheetName val="변수"/>
      <sheetName val="변수2"/>
      <sheetName val="저항"/>
      <sheetName val="정리"/>
      <sheetName val="R"/>
      <sheetName val="CAP"/>
      <sheetName val="표지 "/>
      <sheetName val="dV&amp;Cl"/>
      <sheetName val="Var."/>
      <sheetName val="X13"/>
      <sheetName val="Sapphire"/>
      <sheetName val="NEGA"/>
      <sheetName val="POSI"/>
      <sheetName val="CF Summary"/>
      <sheetName val="AC List"/>
      <sheetName val="미구주"/>
      <sheetName val="Weekly (2)"/>
      <sheetName val="계조에 따른 특성"/>
      <sheetName val="보고서"/>
      <sheetName val="통계자료"/>
      <sheetName val="지수"/>
      <sheetName val="BEST"/>
      <sheetName val="갑지"/>
      <sheetName val="설계상수"/>
      <sheetName val="Cover"/>
      <sheetName val="공용정보"/>
      <sheetName val="MRS세부"/>
      <sheetName val="FAB별"/>
      <sheetName val="주요업체"/>
      <sheetName val="F-T Voltage"/>
      <sheetName val="전압하강"/>
      <sheetName val="입력변수"/>
      <sheetName val="chart"/>
      <sheetName val="TFT 저항"/>
      <sheetName val="Para."/>
      <sheetName val="기본 상수"/>
      <sheetName val="明細"/>
      <sheetName val="가격표"/>
      <sheetName val="재경팀_경비계획"/>
      <sheetName val="한계원가"/>
      <sheetName val="C_V커브"/>
      <sheetName val="C97-YIELD"/>
      <sheetName val="표지"/>
    </sheetNames>
    <sheetDataSet>
      <sheetData sheetId="0" refreshError="1"/>
      <sheetData sheetId="1" refreshError="1"/>
      <sheetData sheetId="2" refreshError="1">
        <row r="12">
          <cell r="D12">
            <v>2.5</v>
          </cell>
          <cell r="E12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보고서"/>
      <sheetName val="CAP"/>
      <sheetName val="dV&amp;Cl"/>
      <sheetName val="R"/>
      <sheetName val="변수"/>
      <sheetName val="chart"/>
      <sheetName val="RC_delay"/>
      <sheetName val="충전율"/>
      <sheetName val="optimum"/>
      <sheetName val="요구ion"/>
      <sheetName val="ion결정"/>
      <sheetName val="Cs on Com"/>
      <sheetName val="Cs on Gate"/>
      <sheetName val="변수 (3)"/>
      <sheetName val="화소비교"/>
      <sheetName val="Width"/>
      <sheetName val="요구ioff"/>
      <sheetName val="TFT 저항"/>
      <sheetName val="F-T Voltage"/>
      <sheetName val="전압하강"/>
      <sheetName val="縱 Crosstalk"/>
      <sheetName val="ΔV"/>
      <sheetName val="Module1"/>
      <sheetName val="Module2"/>
      <sheetName val="Module3"/>
      <sheetName val="Cgs계산값1"/>
      <sheetName val="표지"/>
      <sheetName val="저항"/>
      <sheetName val="MRS세부"/>
      <sheetName val="KOR"/>
      <sheetName val="주요업체"/>
      <sheetName val="계조에 따른 특성"/>
      <sheetName val="변수1"/>
      <sheetName val="ΔVp &amp; Ω"/>
      <sheetName val="국내"/>
      <sheetName val="14.1&quot; Cst 변화"/>
      <sheetName val="게이트 지연시간 설정 2"/>
      <sheetName val="변수2"/>
      <sheetName val="Var."/>
      <sheetName val="설계상수"/>
      <sheetName val="정리"/>
      <sheetName val="기본 상수"/>
      <sheetName val="한계원가"/>
      <sheetName val="차수"/>
      <sheetName val="Cgs계산식1"/>
      <sheetName val="KMT물량"/>
      <sheetName val="게이트패드부"/>
      <sheetName val="입력변수"/>
      <sheetName val="Para."/>
      <sheetName val="PTR台손익"/>
      <sheetName val="파라계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D8">
            <v>32</v>
          </cell>
        </row>
        <row r="9">
          <cell r="D9">
            <v>13</v>
          </cell>
        </row>
        <row r="10">
          <cell r="F10">
            <v>6.7</v>
          </cell>
          <cell r="G10">
            <v>0.3</v>
          </cell>
        </row>
        <row r="15">
          <cell r="G15">
            <v>0.17499999999999999</v>
          </cell>
        </row>
        <row r="20">
          <cell r="D20">
            <v>1</v>
          </cell>
        </row>
        <row r="21">
          <cell r="D21">
            <v>2.9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Para."/>
      <sheetName val="Gate line delay"/>
      <sheetName val="Para_"/>
      <sheetName val="변수"/>
      <sheetName val="CAP"/>
      <sheetName val="계조에 따른 특성"/>
      <sheetName val="Cgs계산값1"/>
      <sheetName val="14.1&quot; Cst 변화"/>
      <sheetName val="R"/>
      <sheetName val="미구주"/>
      <sheetName val="dV&amp;Cl"/>
      <sheetName val="공용정보"/>
      <sheetName val="통계자료"/>
      <sheetName val="NEGA"/>
      <sheetName val="POSI"/>
      <sheetName val="Var."/>
      <sheetName val="정리"/>
      <sheetName val="보고서"/>
      <sheetName val="ΔVp &amp; Ω"/>
      <sheetName val="게이트 지연시간 설정 2"/>
      <sheetName val="입력변수"/>
      <sheetName val="chart"/>
      <sheetName val="전압하강"/>
      <sheetName val="F-T Voltage"/>
      <sheetName val="변수1"/>
      <sheetName val="설계상수"/>
      <sheetName val="X13"/>
      <sheetName val="Sapphire"/>
      <sheetName val="sheet1"/>
      <sheetName val="표지 "/>
      <sheetName val="TFT 저항"/>
      <sheetName val="기본 상수"/>
      <sheetName val="저항"/>
      <sheetName val="KOR"/>
      <sheetName val="Weekly (2)"/>
      <sheetName val="변수2"/>
      <sheetName val="BEST"/>
      <sheetName val="AC List"/>
      <sheetName val="ITO_잔사"/>
      <sheetName val="MRS세부"/>
      <sheetName val="设备稼动"/>
      <sheetName val="국내"/>
      <sheetName val="표지"/>
      <sheetName val="한계원가"/>
      <sheetName val="Cgs계산식1"/>
      <sheetName val="Gar_para"/>
      <sheetName val="C97-YIELD"/>
    </sheetNames>
    <sheetDataSet>
      <sheetData sheetId="0" refreshError="1"/>
      <sheetData sheetId="1" refreshError="1">
        <row r="12">
          <cell r="F12">
            <v>4.95</v>
          </cell>
        </row>
        <row r="13">
          <cell r="F13">
            <v>6.5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제품별"/>
      <sheetName val="R-BC자재"/>
      <sheetName val="144"/>
      <sheetName val="A-100전제"/>
      <sheetName val="Y3-LIST"/>
      <sheetName val="MAIN"/>
      <sheetName val="상세내역"/>
      <sheetName val="반입실적"/>
      <sheetName val="0-ハード（その他)"/>
      <sheetName val="견적대비표"/>
      <sheetName val="2.대외공문"/>
      <sheetName val="소유주(원)"/>
      <sheetName val="반송"/>
      <sheetName val="MX628EX"/>
      <sheetName val="건축-물가변동"/>
      <sheetName val="PAN"/>
      <sheetName val="상정안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Card08"/>
      <sheetName val="변경비교-을"/>
      <sheetName val="LSTK#1"/>
      <sheetName val="별제권_정리담보권"/>
      <sheetName val="전주자재"/>
      <sheetName val="예산내역서"/>
      <sheetName val="기번기준"/>
      <sheetName val="법인세등 (2)"/>
      <sheetName val="97PLAN"/>
      <sheetName val="01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정리"/>
      <sheetName val="CAP"/>
      <sheetName val="dV&amp;Cl"/>
      <sheetName val="R"/>
      <sheetName val="Var."/>
      <sheetName val="제목"/>
      <sheetName val="참고"/>
      <sheetName val="보고서"/>
      <sheetName val="Welding"/>
      <sheetName val="Var_"/>
      <sheetName val="계조에 따른 특성"/>
      <sheetName val="121XSIMU"/>
      <sheetName val="표지"/>
      <sheetName val="설계상수"/>
      <sheetName val="변수"/>
      <sheetName val="국내"/>
      <sheetName val="14.1&quot; Cst 변화"/>
      <sheetName val="게이트 지연시간 설정 2"/>
      <sheetName val="전압하강"/>
      <sheetName val="F-T Voltage"/>
      <sheetName val="??"/>
      <sheetName val="dV_Cl"/>
      <sheetName val="__"/>
      <sheetName val="변수1"/>
      <sheetName val="공용정보"/>
      <sheetName val="첨부1"/>
      <sheetName val="Para."/>
      <sheetName val="FAB별"/>
      <sheetName val="Cgs계산값1"/>
      <sheetName val="ΔVp &amp; Ω"/>
      <sheetName val="L1 14X13(AS)"/>
      <sheetName val="기본 상수"/>
      <sheetName val="저항"/>
      <sheetName val="Macro1"/>
      <sheetName val="한계원가"/>
      <sheetName val="제품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D8">
            <v>26</v>
          </cell>
        </row>
        <row r="20">
          <cell r="D20">
            <v>53.15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4_7"/>
      <sheetName val="변수"/>
      <sheetName val="dV&amp;Cl"/>
      <sheetName val="CAP"/>
      <sheetName val="전압하강"/>
      <sheetName val="F-T Voltage"/>
      <sheetName val="R"/>
      <sheetName val="양식"/>
      <sheetName val="Flow chart"/>
      <sheetName val="공정진행상황"/>
      <sheetName val="ISSUE 사항"/>
      <sheetName val="불량분석(ES)"/>
      <sheetName val="TEST YLD (ES)"/>
      <sheetName val="Sheet2"/>
      <sheetName val="Sheet3"/>
      <sheetName val="설계상수"/>
      <sheetName val="\\김필석\C\EXPRESS\9305720\A_4_7.X"/>
      <sheetName val="Map"/>
      <sheetName val="표지"/>
      <sheetName val="국내"/>
      <sheetName val="저항"/>
      <sheetName val="__김필석_C_EXPRESS_9305720_A_4_7.X"/>
      <sheetName val="Para."/>
      <sheetName val="산출기준(파견전산실)"/>
      <sheetName val="sheet1"/>
      <sheetName val="게이트 지연시간 설정 2"/>
      <sheetName val="Cgs계산값1"/>
      <sheetName val="정리"/>
      <sheetName val="Var."/>
      <sheetName val="Weekly (2)"/>
      <sheetName val="보고서"/>
      <sheetName val="차수"/>
      <sheetName val="BEST"/>
      <sheetName val="AC List"/>
      <sheetName val="Array PI"/>
      <sheetName val="14.1&quot; Cst 변화"/>
      <sheetName val="변수2"/>
      <sheetName val="VIEW"/>
      <sheetName val="통계자료"/>
      <sheetName val="\\임성실\C\EXPRESS\9305720\A_4_7.X"/>
      <sheetName val="Cgs계산식1"/>
      <sheetName val="미구주"/>
      <sheetName val="공용정보"/>
      <sheetName val="MRS세부"/>
      <sheetName val="X13"/>
      <sheetName val="Sapphire"/>
      <sheetName val="1"/>
      <sheetName val="\\FILESVR4\공정개발부\EXPRESS\930572"/>
      <sheetName val="부산4"/>
      <sheetName val="\My Documents\유 공정기술\13 INCH\A_"/>
      <sheetName val="\\자료관리실\자료_배포\EXPRESS\9305720\A"/>
      <sheetName val="표지 "/>
      <sheetName val="변수1"/>
      <sheetName val="#REF"/>
      <sheetName val="\\FILESVR4\공정개발부\Project 별 자료\S"/>
      <sheetName val="TFT 저항"/>
      <sheetName val="__FILESVR4_공정개발부_EXPRESS_930572"/>
      <sheetName val="KOR"/>
      <sheetName val="__자료관리실_자료_배포_EXPRESS_9305720_A"/>
      <sheetName val="__임성실_C_EXPRESS_9305720_A_4_7.X"/>
      <sheetName val="_My Documents_유 공정기술_13 INCH_A_"/>
      <sheetName val="__FILESVR4_공정개발부_Project 별 자료_S"/>
      <sheetName val="ΔVp &amp; Ω"/>
      <sheetName val="계조에 따른 특성"/>
      <sheetName val="주요업체"/>
      <sheetName val="한계원가"/>
      <sheetName val="원가관리"/>
      <sheetName val="SALE"/>
      <sheetName val="외화금융(97-03)"/>
      <sheetName val="A_4_7.XLS"/>
      <sheetName val="6월인원"/>
      <sheetName val="L1 14X13(AS)"/>
      <sheetName val="기본 상수"/>
      <sheetName val="电商平台 (2)"/>
      <sheetName val="입력변수"/>
      <sheetName val="chart"/>
      <sheetName val="96재료"/>
      <sheetName val="管理図"/>
      <sheetName val="INCOME"/>
      <sheetName val="FAB별"/>
      <sheetName val="관세구분시트"/>
      <sheetName val="TCA"/>
      <sheetName val="______C_EXPRESS_9305720_A_4_7_2"/>
    </sheetNames>
    <definedNames>
      <definedName name="Arr_CALL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97"/>
      <sheetName val="성신"/>
      <sheetName val="제품별"/>
      <sheetName val="출금실적"/>
      <sheetName val="별제권_정리담보권1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"/>
      <sheetName val="X13"/>
      <sheetName val="Sapphire"/>
      <sheetName val="사진"/>
      <sheetName val="Sheet3"/>
      <sheetName val="50-LVG"/>
      <sheetName val="CAP"/>
      <sheetName val="Var."/>
      <sheetName val="R"/>
      <sheetName val="정리"/>
      <sheetName val="dV&amp;Cl"/>
      <sheetName val="보고서"/>
      <sheetName val="기본 상수"/>
      <sheetName val="게이트 지연시간 설정 2"/>
      <sheetName val="표지"/>
      <sheetName val="국내"/>
      <sheetName val="변수1"/>
      <sheetName val="게이트패드부"/>
      <sheetName val="설계상수"/>
      <sheetName val="변수"/>
      <sheetName val="F-T Voltage"/>
      <sheetName val="ΔVp &amp; Ω"/>
      <sheetName val="차수"/>
      <sheetName val="14.1&quot; Cst 변화"/>
      <sheetName val="계조에 따른 특성"/>
      <sheetName val="Cgs계산값1"/>
      <sheetName val="NEGA"/>
      <sheetName val="POSI"/>
      <sheetName val="FAB별"/>
      <sheetName val="전압하강"/>
      <sheetName val="epm특성"/>
      <sheetName val="TFT 저항"/>
      <sheetName val="표지 "/>
      <sheetName val="Para."/>
      <sheetName val="ITO_잔사"/>
      <sheetName val="변수2"/>
      <sheetName val="저항"/>
      <sheetName val="외화금융(97-03)"/>
      <sheetName val="통계자료"/>
      <sheetName val="KMT물량"/>
      <sheetName val="Weekly (2)"/>
      <sheetName val="ITO_TEMP_변경_ PIXEL 비교"/>
      <sheetName val="ITO_TEMP변경_PANEL비교"/>
    </sheetNames>
    <sheetDataSet>
      <sheetData sheetId="0" refreshError="1"/>
      <sheetData sheetId="1" refreshError="1">
        <row r="4">
          <cell r="E4">
            <v>16041</v>
          </cell>
        </row>
        <row r="6">
          <cell r="E6">
            <v>15000</v>
          </cell>
          <cell r="F6">
            <v>250000</v>
          </cell>
        </row>
        <row r="7">
          <cell r="F7">
            <v>49800</v>
          </cell>
        </row>
      </sheetData>
      <sheetData sheetId="2" refreshError="1">
        <row r="4">
          <cell r="E4">
            <v>16041</v>
          </cell>
          <cell r="G4">
            <v>279</v>
          </cell>
        </row>
        <row r="7">
          <cell r="F7">
            <v>42000</v>
          </cell>
          <cell r="G7">
            <v>93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전주자재"/>
      <sheetName val="리니어모터 LIST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97"/>
      <sheetName val="제조 경영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제품별"/>
      <sheetName val="공수TABLE"/>
      <sheetName val="제조 경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보고서"/>
      <sheetName val="CAP"/>
      <sheetName val="dV&amp;Cl"/>
      <sheetName val="R"/>
      <sheetName val="변수"/>
      <sheetName val="dV_Cl"/>
      <sheetName val="AC List"/>
      <sheetName val="FAB별"/>
      <sheetName val="기본 상수"/>
      <sheetName val="저항"/>
      <sheetName val="Var."/>
      <sheetName val="X13"/>
      <sheetName val="Sapphire"/>
      <sheetName val="133X"/>
      <sheetName val="미구주"/>
      <sheetName val="TFT 저항"/>
      <sheetName val="변수2"/>
      <sheetName val="정리"/>
      <sheetName val="param"/>
      <sheetName val="표지"/>
      <sheetName val="sheet1"/>
      <sheetName val="KMT물량"/>
      <sheetName val="변수1"/>
      <sheetName val="산출기준(파견전산실)"/>
      <sheetName val="Cgs계산값1"/>
      <sheetName val="차수"/>
      <sheetName val="管理図"/>
      <sheetName val="ΔVp &amp; Ω"/>
      <sheetName val="전압하강"/>
      <sheetName val="F-T Voltage"/>
      <sheetName val="Weekly (2)"/>
      <sheetName val="설계상수"/>
      <sheetName val="POSI"/>
      <sheetName val="NEGA"/>
      <sheetName val="주요업체"/>
      <sheetName val="국내"/>
      <sheetName val="Para."/>
      <sheetName val="계조에 따른 특성"/>
    </sheetNames>
    <sheetDataSet>
      <sheetData sheetId="0" refreshError="1"/>
      <sheetData sheetId="1" refreshError="1"/>
      <sheetData sheetId="2" refreshError="1">
        <row r="6">
          <cell r="C6">
            <v>0.65919146718530985</v>
          </cell>
        </row>
      </sheetData>
      <sheetData sheetId="3" refreshError="1">
        <row r="16">
          <cell r="D16">
            <v>11.266830128205129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0-ハード（その他)"/>
      <sheetName val="분류표"/>
      <sheetName val="SISH-BC자재"/>
      <sheetName val="D_종합"/>
      <sheetName val="F_종합"/>
      <sheetName val="제조 경영"/>
      <sheetName val="98연계표"/>
      <sheetName val="96월경계 (2)"/>
      <sheetName val="정율표"/>
      <sheetName val="별제권_정리담보권"/>
      <sheetName val="제품별"/>
      <sheetName val="11"/>
      <sheetName val="소계정"/>
      <sheetName val="성신"/>
      <sheetName val="법인세등 (2)"/>
      <sheetName val="AIR SHOWER(3인용)"/>
      <sheetName val="별제권_정리담보권1"/>
      <sheetName val="신규DEP"/>
      <sheetName val="5지역자재"/>
      <sheetName val="文書管理台帳"/>
      <sheetName val="MXITEM"/>
      <sheetName val="생산_P"/>
      <sheetName val="BASE MC"/>
      <sheetName val="확인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dV&amp;Cl"/>
      <sheetName val="R"/>
      <sheetName val="변수"/>
      <sheetName val="변수2"/>
      <sheetName val="TFT 저항"/>
      <sheetName val="AC List"/>
      <sheetName val="sheet1"/>
      <sheetName val="X13"/>
      <sheetName val="Sapphire"/>
      <sheetName val="변수1"/>
      <sheetName val="산출기준(파견전산실)"/>
      <sheetName val="Cgs계산값1"/>
      <sheetName val="표지"/>
      <sheetName val="param"/>
      <sheetName val="KMT물량"/>
      <sheetName val="133X"/>
      <sheetName val="차수"/>
      <sheetName val="管理図"/>
      <sheetName val="ΔVp &amp; Ω"/>
      <sheetName val="전압하강"/>
      <sheetName val="F-T Voltage"/>
      <sheetName val="Weekly (2)"/>
      <sheetName val="설계상수"/>
      <sheetName val="Var."/>
      <sheetName val="보고서"/>
      <sheetName val="dV_Cl"/>
      <sheetName val="기본 상수"/>
      <sheetName val="저항"/>
      <sheetName val="POSI"/>
      <sheetName val="NEGA"/>
      <sheetName val="주요업체"/>
      <sheetName val="국내"/>
      <sheetName val="Para."/>
      <sheetName val="계조에 따른 특성"/>
      <sheetName val="FAB별"/>
      <sheetName val="미구주"/>
      <sheetName val="정리"/>
      <sheetName val="통계자료"/>
      <sheetName val="한계원가"/>
      <sheetName val="14.1&quot; Cst 변화"/>
      <sheetName val="??"/>
    </sheetNames>
    <sheetDataSet>
      <sheetData sheetId="0" refreshError="1">
        <row r="5">
          <cell r="C5">
            <v>0.45682821084488445</v>
          </cell>
        </row>
        <row r="6">
          <cell r="G6">
            <v>0.11423732212765955</v>
          </cell>
        </row>
        <row r="7">
          <cell r="G7">
            <v>0.31660057846808504</v>
          </cell>
        </row>
        <row r="8">
          <cell r="G8">
            <v>0.21541895029787228</v>
          </cell>
        </row>
        <row r="11">
          <cell r="G11">
            <v>0.32231803655873015</v>
          </cell>
        </row>
        <row r="64">
          <cell r="G64">
            <v>2.0272852158494739E-2</v>
          </cell>
        </row>
      </sheetData>
      <sheetData sheetId="1" refreshError="1">
        <row r="5">
          <cell r="C5">
            <v>0.45682821084488445</v>
          </cell>
        </row>
        <row r="6">
          <cell r="C6">
            <v>0.65919146718530985</v>
          </cell>
        </row>
        <row r="11">
          <cell r="C11">
            <v>0.95337765762775972</v>
          </cell>
        </row>
        <row r="12">
          <cell r="C12">
            <v>1.3756996656380518</v>
          </cell>
        </row>
        <row r="23">
          <cell r="C23">
            <v>177.33306855843293</v>
          </cell>
        </row>
        <row r="24">
          <cell r="C24">
            <v>26.506102412713002</v>
          </cell>
        </row>
        <row r="25">
          <cell r="C25">
            <v>1006.8216645282174</v>
          </cell>
        </row>
        <row r="40">
          <cell r="C40">
            <v>686.22171354682871</v>
          </cell>
        </row>
        <row r="41">
          <cell r="C41">
            <v>614.03822590639686</v>
          </cell>
        </row>
      </sheetData>
      <sheetData sheetId="2" refreshError="1">
        <row r="5">
          <cell r="C5">
            <v>0.45682821084488445</v>
          </cell>
        </row>
        <row r="16">
          <cell r="D16">
            <v>11.266830128205129</v>
          </cell>
        </row>
        <row r="25">
          <cell r="D25">
            <v>3.8522880000000002</v>
          </cell>
        </row>
        <row r="34">
          <cell r="D34">
            <v>12.364800000000001</v>
          </cell>
        </row>
      </sheetData>
      <sheetData sheetId="3" refreshError="1">
        <row r="5">
          <cell r="C5">
            <v>0.45682821084488445</v>
          </cell>
        </row>
        <row r="8">
          <cell r="D8">
            <v>26</v>
          </cell>
        </row>
        <row r="9">
          <cell r="D9">
            <v>11</v>
          </cell>
          <cell r="I9">
            <v>31</v>
          </cell>
        </row>
        <row r="10">
          <cell r="D10">
            <v>13</v>
          </cell>
        </row>
        <row r="13">
          <cell r="D13">
            <v>11</v>
          </cell>
        </row>
        <row r="15">
          <cell r="D15">
            <v>5</v>
          </cell>
        </row>
        <row r="16">
          <cell r="D16">
            <v>2837</v>
          </cell>
        </row>
        <row r="17">
          <cell r="D17">
            <v>17326</v>
          </cell>
        </row>
        <row r="36">
          <cell r="D36">
            <v>60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분류표"/>
      <sheetName val="MX628EX"/>
      <sheetName val="기타"/>
      <sheetName val="AIR SHOWER(3인용)"/>
      <sheetName val="제품별"/>
      <sheetName val="제조 경영"/>
      <sheetName val="소계정"/>
      <sheetName val="MS_Out"/>
      <sheetName val="1212 Shipping schedule"/>
      <sheetName val="안성호_T7_P2-2사급자재_ASSEM_20050706_"/>
      <sheetName val="정율표"/>
      <sheetName val="변수"/>
      <sheetName val="dV&amp;Cl"/>
      <sheetName val="CAP"/>
      <sheetName val="R"/>
      <sheetName val="Y3-LIST"/>
      <sheetName val="DB"/>
      <sheetName val="98연계표"/>
      <sheetName val="세정로더TCS_표지"/>
      <sheetName val="LBS01_SCS표지"/>
      <sheetName val="집계표_단판"/>
      <sheetName val="집계표_0303"/>
      <sheetName val="GIS_표지"/>
      <sheetName val="GIO_표지"/>
      <sheetName val="ECS_표지"/>
      <sheetName val="별제권_정리담보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4_7"/>
      <sheetName val="양식"/>
      <sheetName val="Flow chart"/>
      <sheetName val="공정진행상황"/>
      <sheetName val="ISSUE 사항"/>
      <sheetName val="불량분석(ES)"/>
      <sheetName val="TEST YLD (ES)"/>
      <sheetName val="Sheet2"/>
      <sheetName val="Sheet3"/>
      <sheetName val="변수"/>
      <sheetName val="dV&amp;Cl"/>
      <sheetName val="CAP"/>
      <sheetName val="R"/>
      <sheetName val="전압하강"/>
      <sheetName val="F-T Voltage"/>
      <sheetName val="정리"/>
      <sheetName val="Var."/>
      <sheetName val="표지"/>
      <sheetName val="산출기준(파견전산실)"/>
      <sheetName val="보고서"/>
      <sheetName val="차수"/>
      <sheetName val="BEST"/>
      <sheetName val="설계상수"/>
      <sheetName val="게이트 지연시간 설정 2"/>
      <sheetName val="Map"/>
      <sheetName val="AC List"/>
      <sheetName val="국내"/>
      <sheetName val="Cgs계산값1"/>
      <sheetName val="sheet1"/>
      <sheetName val="Weekly (2)"/>
      <sheetName val="VIEW"/>
      <sheetName val="\\임성실\C\EXPRESS\9305720\A_4_7.X"/>
      <sheetName val="TFT 저항"/>
      <sheetName val="통계자료"/>
      <sheetName val="Array PI"/>
      <sheetName val="미구주"/>
      <sheetName val="공용정보"/>
      <sheetName val="MRS세부"/>
      <sheetName val="X13"/>
      <sheetName val="Sapphire"/>
      <sheetName val="__임성실_C_EXPRESS_9305720_A_4_7.X"/>
      <sheetName val="변수2"/>
      <sheetName val="저항"/>
      <sheetName val="Para."/>
      <sheetName val="14.1&quot; Cst 변화"/>
      <sheetName val="Cgs계산식1"/>
      <sheetName val="계조에 따른 특성"/>
      <sheetName val="입력변수"/>
      <sheetName val="chart"/>
      <sheetName val="주요업체"/>
      <sheetName val="한계원가"/>
      <sheetName val="변수1"/>
      <sheetName val="A_4_7.XLS"/>
      <sheetName val="电商平台 (2)"/>
      <sheetName val="管理図"/>
      <sheetName val="표지 "/>
      <sheetName val="__자료관리실_자료_배포_EXPRESS_9305720_A"/>
      <sheetName val="KOR"/>
      <sheetName val="\\자료관리실\자료_배포\EXPRESS\9305720\A"/>
      <sheetName val="부산4"/>
      <sheetName val="#REF"/>
      <sheetName val="ΔVp &amp; Ω"/>
      <sheetName val="\\FILESVR4\공정개발부\EXPRESS\930572"/>
      <sheetName val="__FILESVR4_공정개발부_EXPRESS_930572"/>
      <sheetName val="1"/>
      <sheetName val="\\김필석\C\EXPRESS\9305720\A_4_7.X"/>
      <sheetName val="__김필석_C_EXPRESS_9305720_A_4_7.X"/>
      <sheetName val="기본 상수"/>
      <sheetName val="__FILESVR4_공정개발부_Project 별 자료_S"/>
      <sheetName val="\My Documents\유 공정기술\13 INCH\A_"/>
      <sheetName val="\\FILESVR4\공정개발부\Project 별 자료\S"/>
      <sheetName val="_My Documents_유 공정기술_13 INCH_A_"/>
      <sheetName val="원가관리"/>
      <sheetName val="SALE"/>
      <sheetName val="외화금융(97-03)"/>
      <sheetName val="6월인원"/>
      <sheetName val="L1 14X13(AS)"/>
      <sheetName val="FAB별"/>
      <sheetName val="INCOME"/>
      <sheetName val="관세구분시트"/>
      <sheetName val="4pCost"/>
      <sheetName val="2-2-1-3"/>
      <sheetName val="제품별"/>
      <sheetName val="96재료"/>
      <sheetName val="COVER"/>
      <sheetName val="epm특성"/>
      <sheetName val="______C_EXPRESS_9305720_A_4_7_2"/>
    </sheetNames>
    <definedNames>
      <definedName name="Arr_CALL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B별"/>
      <sheetName val="FAB2_상세"/>
      <sheetName val="FAB3_상세"/>
      <sheetName val="PKG_상세"/>
      <sheetName val="Test_상세"/>
      <sheetName val="설비상세"/>
      <sheetName val="구미종합"/>
      <sheetName val="FAB2_Matrix"/>
      <sheetName val="FAB3_Matrix"/>
      <sheetName val="PKG_Matrix"/>
      <sheetName val="Test_Matrix"/>
      <sheetName val="Sheet1"/>
      <sheetName val="Sheet2"/>
      <sheetName val="Sheet3"/>
      <sheetName val="총괄표"/>
      <sheetName val="증감내역"/>
      <sheetName val="산출근거_사무용품비"/>
      <sheetName val="산출근거_소모품비"/>
      <sheetName val="산출근거_여비교통비"/>
      <sheetName val="항공료기준표"/>
      <sheetName val="해외업무출장"/>
      <sheetName val="사외교육비"/>
      <sheetName val="연구용소모품"/>
      <sheetName val="산출근거(도서비)"/>
      <sheetName val="경상연구개발비"/>
      <sheetName val="1총괄표"/>
      <sheetName val="2증감내역"/>
      <sheetName val="3-1-1 여비교통비"/>
      <sheetName val="4-1해외출장계획"/>
      <sheetName val="3-1-2 사무용품비"/>
      <sheetName val="3-1-3 소모품비"/>
      <sheetName val="3-1-4 교육훈련비"/>
      <sheetName val="6사외교육비"/>
      <sheetName val="3-1-5 운반비"/>
      <sheetName val="3-1-6 통신비"/>
      <sheetName val="3-1-7 전산정보이용료"/>
      <sheetName val="3-1-8 도서비"/>
      <sheetName val="9-2복사인쇄비"/>
      <sheetName val="9-1전문서적"/>
      <sheetName val="3-1-9 수선비"/>
      <sheetName val="3-1-10 경상개발비(지급수수료)"/>
      <sheetName val="10경상연구개발비"/>
      <sheetName val="여비교통비"/>
      <sheetName val="소모품비"/>
      <sheetName val="교육훈련비"/>
      <sheetName val="운반보관비"/>
      <sheetName val="도서비"/>
      <sheetName val="경상개발비"/>
      <sheetName val="4-2해외출장(CONFERENCE)"/>
      <sheetName val="5사내교육비"/>
      <sheetName val="8연구용소모품"/>
      <sheetName val="10경상연구개발비(SMteam)"/>
      <sheetName val="FAB2_Á"/>
      <sheetName val=""/>
      <sheetName val="통계자료"/>
      <sheetName val="6월인원"/>
      <sheetName val="ASP"/>
      <sheetName val="CHIP_O"/>
      <sheetName val="FAB_I"/>
      <sheetName val="FAB_O"/>
      <sheetName val="FRT_O"/>
      <sheetName val="PKG_I"/>
      <sheetName val="FT_금액"/>
      <sheetName val="YIELD"/>
      <sheetName val="지수"/>
      <sheetName val="3ND 64M"/>
      <sheetName val="DDR"/>
      <sheetName val="제품별"/>
      <sheetName val="CAPA분석 360K"/>
      <sheetName val=" 55 BA 장입기 091203.xlsx"/>
      <sheetName val="FAB2_Á_x005f_x0000_"/>
      <sheetName val="DATA-2001"/>
      <sheetName val="원가관리"/>
      <sheetName val="장비목록"/>
      <sheetName val="95TOTREV"/>
      <sheetName val="summary"/>
      <sheetName val="HSA"/>
      <sheetName val="기본 상수"/>
      <sheetName val="Cgs계산값1"/>
      <sheetName val="费用预算"/>
      <sheetName val="변수1"/>
      <sheetName val="FAB2_Á_x005f_x005f_x005f_x0000_"/>
      <sheetName val="설계상수"/>
      <sheetName val="DATA1"/>
      <sheetName val="DATA2"/>
      <sheetName val="DATA3"/>
      <sheetName val="CAP"/>
      <sheetName val="변수"/>
      <sheetName val="TFT 저항"/>
      <sheetName val="시실누(모) "/>
      <sheetName val="현우실적"/>
      <sheetName val="Aries_all_char"/>
      <sheetName val="StepperValues"/>
      <sheetName val="TG9504"/>
      <sheetName val="Ref2"/>
      <sheetName val="내역서"/>
      <sheetName val="자재 집계표"/>
      <sheetName val="BOM"/>
      <sheetName val="Credit Calc"/>
      <sheetName val="3-1-4 교_x0002_"/>
      <sheetName val="F5"/>
      <sheetName val="FOB발"/>
      <sheetName val="부품별 매입현황"/>
      <sheetName val="FAB2_Á_x005f_x005f_x005f_x005f_x005f_x005f_x005f_x0000_"/>
      <sheetName val="3-1-4 교_x005f_x0002__x005f_x0000_数8"/>
      <sheetName val="전압하강"/>
      <sheetName val="dV&amp;Cl"/>
      <sheetName val="F-T Voltage"/>
      <sheetName val="Var."/>
      <sheetName val="R"/>
      <sheetName val="정리"/>
      <sheetName val="보고서"/>
      <sheetName val="소특"/>
      <sheetName val="FAB2_Á?"/>
      <sheetName val="FAB2_Á_"/>
      <sheetName val="국내"/>
      <sheetName val="FAB2_Á_x005f_x005f_x005f_x005f_x005f_x005f_x005f_x005f_"/>
      <sheetName val="Map"/>
      <sheetName val="L2"/>
      <sheetName val="L1"/>
      <sheetName val="Cgs계산식1"/>
      <sheetName val="Array PI"/>
      <sheetName val="X13"/>
      <sheetName val="Sapphire"/>
      <sheetName val="3-1-4 교_x0002_?数8"/>
      <sheetName val="3-1-4 교_x005f_x005f_x005f_x0002__x005f_x005f_x000"/>
      <sheetName val="3-1-4 교_x005f_x0002_"/>
      <sheetName val="3-1-4 교_x005f_x0002__数8"/>
      <sheetName val="Pandora"/>
      <sheetName val="VIZIO DA가격"/>
      <sheetName val="기타 DA가격"/>
      <sheetName val="LGE DA가격"/>
      <sheetName val="잉여처분"/>
      <sheetName val="Prices"/>
      <sheetName val="DATA6"/>
      <sheetName val="3-1-4 교_x0002__数8"/>
      <sheetName val="FAB2_Á_x005f_x005f_x005f_x005f_"/>
      <sheetName val="14.1&quot; Cst 변화"/>
      <sheetName val="3-1-4 ɐ"/>
      <sheetName val="PopCache"/>
      <sheetName val="표지"/>
      <sheetName val="계조에 따른 특성"/>
      <sheetName val="조명투자및환수계획"/>
      <sheetName val="제조중간결과"/>
      <sheetName val="입찰내역 발주처 양식"/>
      <sheetName val="F4-F7"/>
      <sheetName val="견적을지"/>
      <sheetName val="목표세부명세"/>
      <sheetName val="ELECTRIC"/>
      <sheetName val="CTEMCOST"/>
      <sheetName val="SCHEDULE"/>
      <sheetName val="EQUIP LIST"/>
      <sheetName val="TFT 측정(2)"/>
      <sheetName val="장기차입금"/>
      <sheetName val="8)중점관리장비현황"/>
      <sheetName val="현재"/>
      <sheetName val="팀별"/>
      <sheetName val="J"/>
      <sheetName val="카드키식수내역"/>
      <sheetName val="FAB4생산"/>
      <sheetName val="鄴ႄ뛶棕饭䌋±ONFMRENCE)"/>
      <sheetName val="입력DATA"/>
      <sheetName val="Vendor"/>
      <sheetName val="Source"/>
      <sheetName val="Sheet4"/>
      <sheetName val="FAB"/>
      <sheetName val="data"/>
      <sheetName val="DRT102"/>
      <sheetName val="DRT502"/>
      <sheetName val="불합리 적출 및 관리"/>
      <sheetName val="Controls"/>
      <sheetName val="저항"/>
      <sheetName val="POWER"/>
      <sheetName val="sum"/>
      <sheetName val="XY tilt 2nd"/>
      <sheetName val="1. Angle confirm"/>
      <sheetName val="category"/>
      <sheetName val="영업본부US$실적 (2)"/>
      <sheetName val="BTS-시범물량"/>
      <sheetName val="지우지말것"/>
      <sheetName val="중장SR"/>
      <sheetName val="장비명"/>
      <sheetName val="96재료"/>
      <sheetName val="B"/>
      <sheetName val="ABUT수량-A1"/>
      <sheetName val="Sheet6"/>
      <sheetName val="작업공사목록"/>
      <sheetName val="PwC"/>
      <sheetName val="Co_Scoresheet_FY104Q"/>
      <sheetName val="3-1-4 교_x005f_x0002_?数8"/>
      <sheetName val="3-1-4 교_x005f_x005f_x005f_x005f_x005f_x005f_x0002"/>
      <sheetName val="3-1-4 교_x005f_x005f_x005f_x0002_"/>
      <sheetName val="3-1-4 교_x005f_x005f_x005f_x0002__数8"/>
      <sheetName val="게이트 지연시간 설정 2"/>
      <sheetName val="其他"/>
      <sheetName val="培训费"/>
      <sheetName val="保险费及物流保险"/>
      <sheetName val="研究开发费"/>
      <sheetName val="租赁费"/>
      <sheetName val="图书费"/>
      <sheetName val="免费样品"/>
      <sheetName val="售后服务费"/>
      <sheetName val="质检费"/>
      <sheetName val="宿舍食堂运营费"/>
      <sheetName val="温湿度测试曲线"/>
      <sheetName val="夜班温湿度数据"/>
      <sheetName val="Particle测试曲线"/>
      <sheetName val="3-1-4 교_x005f_x0002__x000"/>
      <sheetName val="3-1-4 교_x005f_x005f_x0002"/>
      <sheetName val="3-1-4 ɐ_x005f_x0000__x005f_x0000__x005f_x0000_␀"/>
      <sheetName val="FAB2_Á_x005f_x005f_"/>
      <sheetName val="유첨1_WW47"/>
      <sheetName val="CIPI-IN01"/>
      <sheetName val="3-1-1_여비교통비"/>
      <sheetName val="3-1-2_사무용품비"/>
      <sheetName val="3-1-3_소모품비"/>
      <sheetName val="3-1-4_교육훈련비"/>
      <sheetName val="3-1-5_운반비"/>
      <sheetName val="3-1-6_통신비"/>
      <sheetName val="3-1-7_전산정보이용료"/>
      <sheetName val="3-1-8_도서비"/>
      <sheetName val="3-1-9_수선비"/>
      <sheetName val="3-1-10_경상개발비(지급수수료)"/>
      <sheetName val="3ND_64M"/>
      <sheetName val="CAPA분석_360K"/>
      <sheetName val="_55_BA_장입기_091203_xlsx"/>
      <sheetName val="기본_상수"/>
      <sheetName val="TFT_저항"/>
      <sheetName val="시실누(모)_"/>
      <sheetName val="자재_집계표"/>
      <sheetName val="Credit_Calc"/>
      <sheetName val="3-1-4_교数8"/>
      <sheetName val="부품별_매입현황"/>
      <sheetName val="3-1-4_교_x005f_x0002__x005f_x0000_数8"/>
      <sheetName val="F-T_Voltage"/>
      <sheetName val="Var_"/>
      <sheetName val="3-1-4_교"/>
      <sheetName val="Array_PI"/>
      <sheetName val="3-1-4_교?数8"/>
      <sheetName val="3-1-4_교_x005f_x005f_x005f_x0002__x005f_x005f_x000"/>
      <sheetName val="3-1-4_교_x005f_x0002_"/>
      <sheetName val="3-1-4_교_x005f_x0002__数8"/>
      <sheetName val="VIZIO_DA가격"/>
      <sheetName val="기타_DA가격"/>
      <sheetName val="LGE_DA가격"/>
      <sheetName val="3-1-4_교_数8"/>
      <sheetName val="14_1&quot;_Cst_변화"/>
      <sheetName val="3-1-4_ɐ␀"/>
      <sheetName val="계조에_따른_특성"/>
      <sheetName val="입찰내역_발주처_양식"/>
      <sheetName val="EQUIP_LIST"/>
      <sheetName val="TFT_측정(2)"/>
      <sheetName val="불합리_적출_및_관리"/>
      <sheetName val="XY_tilt_2nd"/>
      <sheetName val="1__Angle_confirm"/>
      <sheetName val="영업본부US$실적_(2)"/>
      <sheetName val="유효성"/>
      <sheetName val="사유 구분"/>
      <sheetName val="파손이력"/>
      <sheetName val="VAC Robot 현황"/>
      <sheetName val="후공정 장비반 업무 List"/>
      <sheetName val="범례"/>
      <sheetName val="불량율오산_Law"/>
      <sheetName val="Main Data"/>
      <sheetName val="비고"/>
      <sheetName val="목록"/>
      <sheetName val="3-1-4 교_x0002__x000"/>
      <sheetName val="3-1-4 교_x0002"/>
      <sheetName val="dummyd2"/>
      <sheetName val="Report"/>
      <sheetName val="3-1-1_여비교통비1"/>
      <sheetName val="3-1-2_사무용품비1"/>
      <sheetName val="3-1-3_소모품비1"/>
      <sheetName val="3-1-4_교육훈련비1"/>
      <sheetName val="3-1-5_운반비1"/>
      <sheetName val="3-1-6_통신비1"/>
      <sheetName val="3-1-7_전산정보이용료1"/>
      <sheetName val="3-1-8_도서비1"/>
      <sheetName val="3-1-9_수선비1"/>
      <sheetName val="3-1-10_경상개발비(지급수수료)1"/>
      <sheetName val="3ND_64M1"/>
      <sheetName val="자재_집계표1"/>
      <sheetName val="시실누(모)_1"/>
      <sheetName val="Credit_Calc1"/>
      <sheetName val="CAPA분석_360K1"/>
      <sheetName val="입찰내역_발주처_양식1"/>
      <sheetName val="_55_BA_장입기_091203_xlsx1"/>
      <sheetName val="CSOT T3 기구 견적서 양식_rev1.xlsx"/>
      <sheetName val="+ Weekly Progress(KO)"/>
      <sheetName val="3-1-4 교_x005f_x005f_x005f"/>
      <sheetName val="3-1-4 ɐ_x005f_x0000__x000"/>
      <sheetName val="3-1-4_교_x005f_x0002__x000"/>
      <sheetName val="3-1-4_교_x005f_x005f_x0002"/>
      <sheetName val="3-1-4 교_x005f_x005f_x005f_x005f_x005f_x005f_x005f"/>
      <sheetName val="3-1-4 교_x005f_x005f_x005f_x0002__x000"/>
      <sheetName val="3-1-4 교_x005f_x005f_x005f_x005f_x0002"/>
      <sheetName val="3-1-4 ɐ_x005f_x005f_x005f_x0000__x005f_x005f_x000"/>
      <sheetName val="3-1-4_교_x005f_x005f_x005f_x005f_x005f_x005f_x0002"/>
      <sheetName val="3-1-4_교_x005f_x005f_x005f_x0002_"/>
      <sheetName val="3-1-4_교_x005f_x005f_x005f_x0002__数8"/>
      <sheetName val="3-1-4 ɐ___␀"/>
      <sheetName val="3-1-4 ɐ???␀"/>
      <sheetName val="256D OUT TAT"/>
      <sheetName val="BEST"/>
      <sheetName val="营业成本表"/>
      <sheetName val="CVP-边际贡献表"/>
      <sheetName val="应收应付票据"/>
      <sheetName val="预收账款账龄分析"/>
      <sheetName val="#REF!"/>
      <sheetName val="Sheet1 (2)"/>
      <sheetName val="입력변수"/>
      <sheetName val="요구ion"/>
      <sheetName val="충전율"/>
      <sheetName val="Para."/>
      <sheetName val="변수2"/>
      <sheetName val="1-9.7&quot;"/>
      <sheetName val="AC List"/>
      <sheetName val="차수"/>
      <sheetName val="ADJTBL 3100"/>
      <sheetName val="FPY"/>
      <sheetName val="ΔVp &amp; Ω"/>
      <sheetName val="KOR"/>
      <sheetName val="한계원가"/>
      <sheetName val="1.1主表"/>
      <sheetName val="Weekly (2)"/>
      <sheetName val="Calculation"/>
      <sheetName val="NCD产品"/>
      <sheetName val="NCD数字"/>
      <sheetName val="3)"/>
      <sheetName val="_Hidden1"/>
      <sheetName val="Trans"/>
      <sheetName val="미구주"/>
      <sheetName val="EQT-ESTN"/>
      <sheetName val="N+"/>
      <sheetName val="당초"/>
      <sheetName val="환율change"/>
      <sheetName val="당월(1)"/>
      <sheetName val="판매계획"/>
      <sheetName val="재무"/>
      <sheetName val="ROIC"/>
      <sheetName val="Category(삭제금지)"/>
      <sheetName val="긴급발주기준"/>
      <sheetName val="유형분류"/>
      <sheetName val="참고. 유효성 검사"/>
      <sheetName val="요약"/>
      <sheetName val="3-1-4 ɐ_x005f_x005f_x005f_x005f_x005f_x005f_x0000"/>
      <sheetName val="참조"/>
      <sheetName val="인력관리_Code"/>
      <sheetName val="TOEIC기준점수"/>
      <sheetName val="6F8"/>
      <sheetName val="PIPING"/>
      <sheetName val="Total-P&amp;L(Local)"/>
      <sheetName val="키워드"/>
      <sheetName val="THIN"/>
      <sheetName val="한국단가계약표"/>
      <sheetName val="무상 Part List(BW)"/>
      <sheetName val="2)인력관리_Code_Flash"/>
      <sheetName val="노동부강사"/>
      <sheetName val="강사과정"/>
      <sheetName val="개인정보"/>
      <sheetName val="노동필터"/>
      <sheetName val="노동부DB"/>
      <sheetName val="자료입력"/>
      <sheetName val="노동부_조견단가"/>
      <sheetName val="훈련비계산"/>
      <sheetName val="※ 참고사항"/>
      <sheetName val="MatchCode"/>
      <sheetName val="국산화"/>
      <sheetName val="근로(생)"/>
      <sheetName val="1월"/>
      <sheetName val="옥외등신설"/>
      <sheetName val="저케CV22신설"/>
      <sheetName val="저케CV38신설"/>
      <sheetName val="저케CV8신설"/>
      <sheetName val="접지3종"/>
      <sheetName val="WB"/>
      <sheetName val="이천_yj"/>
      <sheetName val="청주_d"/>
      <sheetName val="청주_yj"/>
      <sheetName val="P2KLA"/>
      <sheetName val="YLD"/>
      <sheetName val="GATEKLA"/>
      <sheetName val="ONO3"/>
      <sheetName val="공용정보"/>
      <sheetName val="Low YLD Reject"/>
      <sheetName val="외화금융(97-03)"/>
      <sheetName val="MOTOR"/>
      <sheetName val="ALL"/>
      <sheetName val="MRS세부"/>
      <sheetName val="물가지수!"/>
      <sheetName val="SALE"/>
      <sheetName val="수불1Q"/>
      <sheetName val="수불2Q"/>
      <sheetName val="수불3Q"/>
      <sheetName val="수불4Q"/>
      <sheetName val="FLASH_생산"/>
      <sheetName val="FLASH_CHIP"/>
      <sheetName val="FLASH_sales"/>
      <sheetName val="IF5_F"/>
      <sheetName val="IF5_S"/>
      <sheetName val="IF6_S"/>
      <sheetName val="SRAM_생산"/>
      <sheetName val="SRAM_CHIP"/>
      <sheetName val="SRAM_sales"/>
      <sheetName val="SSMITM"/>
      <sheetName val="첨부1"/>
      <sheetName val="Data&amp;Assumptions"/>
      <sheetName val="가동비율"/>
      <sheetName val="기상도"/>
      <sheetName val="개인별 프로젝트"/>
      <sheetName val="산출기준(파견전산실)"/>
      <sheetName val="단가산출서(기계)"/>
      <sheetName val="96 기타 전시회 경비"/>
      <sheetName val="96 상반기 전시회 경비"/>
      <sheetName val="96 하반기 전시회 경비"/>
      <sheetName val="개요"/>
      <sheetName val="단가"/>
      <sheetName val="SUB (N)"/>
      <sheetName val="그림"/>
      <sheetName val="기상도월"/>
      <sheetName val="11월 Red Zone 기상도"/>
      <sheetName val="Lot Status"/>
      <sheetName val="Xunit (단위환산)"/>
      <sheetName val="생산직"/>
      <sheetName val="단일장비탐색1"/>
      <sheetName val="일위목록"/>
      <sheetName val="간접비계산"/>
      <sheetName val="연수원"/>
      <sheetName val="Hynix &amp; SYS IC Co"/>
      <sheetName val="Code 2"/>
      <sheetName val="FACTOR"/>
      <sheetName val="MP01"/>
      <sheetName val="atd"/>
      <sheetName val="atm"/>
      <sheetName val="PKG_O"/>
      <sheetName val="수정시산표"/>
      <sheetName val="ORIGINAL"/>
      <sheetName val="원가표"/>
      <sheetName val="제조혁신(이지연, 윤수향)"/>
      <sheetName val="팀장평가"/>
      <sheetName val="값목록(Do not touch)"/>
      <sheetName val="기별월별손익"/>
      <sheetName val="24.보증금(전신전화가입권)"/>
      <sheetName val="근로소득 세액표"/>
      <sheetName val="건강보험 표준요율표"/>
      <sheetName val="국민연금 표준요율표"/>
      <sheetName val="원가절감실적(계정별)"/>
      <sheetName val="토목검측서"/>
      <sheetName val="계약1차"/>
      <sheetName val="DATE변환2"/>
      <sheetName val="자판실행"/>
      <sheetName val="전등설비"/>
      <sheetName val="견적"/>
      <sheetName val="RESULT"/>
      <sheetName val="EXTENSION현황"/>
      <sheetName val="PKG"/>
      <sheetName val="_M10C DIFF 산포 개선 사례_BASE PRESSU"/>
      <sheetName val="산근"/>
      <sheetName val="노임"/>
      <sheetName val="조정명세서"/>
      <sheetName val="Laser Alignment Target Spec"/>
      <sheetName val="Laser Focus Spec"/>
      <sheetName val="FAB#7"/>
      <sheetName val="_M10C DIFF 산포 개선 사례_7자 GAS LINE"/>
      <sheetName val="Graph Data"/>
      <sheetName val="환률"/>
      <sheetName val="부대"/>
      <sheetName val="실행내역서 "/>
      <sheetName val="BP-이발-RJ TREND"/>
      <sheetName val="대치판정"/>
      <sheetName val="유해위험요인 분류체계"/>
      <sheetName val="GF2"/>
      <sheetName val="512sd"/>
      <sheetName val="TAT"/>
      <sheetName val="M5_S"/>
      <sheetName val="M6_S"/>
      <sheetName val="DAILY CHECK"/>
      <sheetName val="품의"/>
      <sheetName val="Total_Cost"/>
      <sheetName val="특정현금과예금"/>
      <sheetName val="L_repair"/>
      <sheetName val="EPM Raw"/>
      <sheetName val="PT1H Raw"/>
      <sheetName val="PT2C_Raw"/>
      <sheetName val="16M"/>
      <sheetName val="1M4M"/>
      <sheetName val="판매실적 종합"/>
      <sheetName val="견적서"/>
      <sheetName val="선급법인세"/>
      <sheetName val="영업보증금"/>
      <sheetName val="CHIP_INV"/>
      <sheetName val="code"/>
      <sheetName val="국영"/>
      <sheetName val="공통가설"/>
      <sheetName val="Down Time"/>
      <sheetName val="TPM지표"/>
      <sheetName val="H.P견적(참조)"/>
      <sheetName val="97센_협"/>
      <sheetName val="원본"/>
      <sheetName val="RAW_Data"/>
      <sheetName val="전기"/>
      <sheetName val="Tot_Sum"/>
      <sheetName val="M8_Sum"/>
      <sheetName val="M9_Sum"/>
      <sheetName val="960318-1"/>
      <sheetName val="경수97.02"/>
      <sheetName val="SALE&amp;COST"/>
      <sheetName val="연구9월"/>
      <sheetName val="1995년 섹터별 매출"/>
      <sheetName val="MFAB"/>
      <sheetName val="MFRT"/>
      <sheetName val="MPKG"/>
      <sheetName val="MPRD"/>
      <sheetName val="고장이력"/>
      <sheetName val="4-8.공통"/>
      <sheetName val="cuslist"/>
      <sheetName val="해트트릭"/>
      <sheetName val="Fabless comp ROE"/>
      <sheetName val="견적율"/>
      <sheetName val="Daily-status"/>
      <sheetName val="DI"/>
      <sheetName val="CODE표"/>
      <sheetName val="Making Order"/>
      <sheetName val="hitachi"/>
      <sheetName val="asy_o"/>
      <sheetName val="서류검사"/>
      <sheetName val="BAY실적"/>
      <sheetName val="자료"/>
      <sheetName val="공문"/>
      <sheetName val="US 94 COST CENTER LIST"/>
      <sheetName val="Process Tools-Owned"/>
      <sheetName val="LUC-CAL"/>
      <sheetName val="SG&amp;A Allocation"/>
      <sheetName val="Policy"/>
      <sheetName val="AR County"/>
      <sheetName val="Revenue"/>
      <sheetName val="Consulting"/>
      <sheetName val="Equip_Purch"/>
      <sheetName val="Equip_Repair"/>
      <sheetName val="Exp_Software"/>
      <sheetName val="Mailing"/>
      <sheetName val="Mkt_Exp"/>
      <sheetName val="Motivation"/>
      <sheetName val="Office_Supplies"/>
      <sheetName val="Print_Copy"/>
      <sheetName val="Recruiting"/>
      <sheetName val="Temp_Help"/>
      <sheetName val="Training"/>
      <sheetName val="Travel"/>
      <sheetName val="Invoice"/>
      <sheetName val="PLAN_Units"/>
      <sheetName val="AccumOptions"/>
      <sheetName val="Rev Module Retrieve"/>
      <sheetName val="Accretion - Dilution"/>
      <sheetName val="166.415"/>
      <sheetName val="Customer SAB101 Issues Sort"/>
      <sheetName val="BU Commentary"/>
      <sheetName val="FebGL"/>
      <sheetName val="JanGL"/>
      <sheetName val="FY-07 Personal Property Tax"/>
      <sheetName val="FY-07 Real Property Tax"/>
      <sheetName val="Fcst Summary"/>
      <sheetName val="June01brio sort"/>
      <sheetName val="Period Pivot Summary"/>
      <sheetName val="コントロールパネル"/>
      <sheetName val="Summary_by_Account"/>
      <sheetName val="Cube by Product Line"/>
      <sheetName val="임시"/>
      <sheetName val="FitOutConfCentre"/>
      <sheetName val="부속동"/>
      <sheetName val="할증 "/>
      <sheetName val="조명율표"/>
      <sheetName val="1_汇总"/>
      <sheetName val="건물"/>
      <sheetName val="일년TOTAL"/>
      <sheetName val=" T3B-SN SOD SKIP + SIGE No Dela"/>
      <sheetName val="앞면인쇄후180도_회전"/>
      <sheetName val="9609Aß"/>
      <sheetName val="BWipList"/>
      <sheetName val="TWipList"/>
      <sheetName val="CF2"/>
      <sheetName val="CF4"/>
      <sheetName val="CF5"/>
      <sheetName val="CF7"/>
      <sheetName val="CF8"/>
      <sheetName val="GF3"/>
      <sheetName val="128M"/>
      <sheetName val="16EDO"/>
      <sheetName val="16SD"/>
      <sheetName val="16WB"/>
      <sheetName val="256M"/>
      <sheetName val="4M"/>
      <sheetName val="64EDO"/>
      <sheetName val="64SD"/>
      <sheetName val="DRD"/>
      <sheetName val="SRAM"/>
      <sheetName val="PBS"/>
      <sheetName val="내역"/>
      <sheetName val="MVMT_row2"/>
      <sheetName val="F"/>
      <sheetName val="Wip Status"/>
      <sheetName val="정부노임단가"/>
      <sheetName val="공사비내역서"/>
      <sheetName val="도급양식"/>
      <sheetName val="Raw Data"/>
      <sheetName val="7682LA SKD(12.4)"/>
      <sheetName val="Header"/>
      <sheetName val="sapactivexlhiddensheet"/>
      <sheetName val="공종별 집계"/>
      <sheetName val="1단계"/>
      <sheetName val="init"/>
      <sheetName val="공사비 내역 (가)"/>
      <sheetName val="BSD (2)"/>
      <sheetName val="TABLE"/>
      <sheetName val="N賃率-職"/>
      <sheetName val="직재"/>
      <sheetName val="토공(완충)"/>
      <sheetName val="PUMP"/>
      <sheetName val="Proposal"/>
      <sheetName val="차액보증"/>
      <sheetName val="차량구입"/>
      <sheetName val=" 견적서"/>
      <sheetName val="설산1.나"/>
      <sheetName val="본사S"/>
      <sheetName val="건축원가계산서"/>
      <sheetName val="예산M12A"/>
      <sheetName val="CONCRETE"/>
      <sheetName val="6.Machine Lis"/>
      <sheetName val="担当工程师"/>
      <sheetName val="반입시나리오(area별 조정)"/>
      <sheetName val="기준정보"/>
      <sheetName val="VDID"/>
      <sheetName val="VGID_Hot Carrier"/>
      <sheetName val="BV"/>
      <sheetName val="VGID_Body Effect"/>
      <sheetName val="Test"/>
      <sheetName val="dfrt"/>
      <sheetName val="목록이름"/>
      <sheetName val="근태Master"/>
      <sheetName val="유효성_Cell전"/>
      <sheetName val="구분"/>
      <sheetName val="팀&amp;계정 Code"/>
      <sheetName val="참고"/>
      <sheetName val="TP_유효성"/>
      <sheetName val="EQD-FGM1"/>
      <sheetName val="부품인정 현황"/>
      <sheetName val="3-1-4 ɐ_x005f_x005f_x005f_x005f_x005f_x005f_x005f"/>
      <sheetName val="여비"/>
      <sheetName val="Simulation"/>
      <sheetName val="설비기준정보"/>
      <sheetName val="참고.유효성 검사"/>
      <sheetName val="데이터 유효성검사"/>
      <sheetName val="Mkt_Eᙪ"/>
      <sheetName val="Mkt_E빴"/>
      <sheetName val="Mkt_Eᙪ"/>
      <sheetName val="Mkt_Eᙪ"/>
      <sheetName val="Mkt_E魪"/>
      <sheetName val="Mkt_E魪"/>
      <sheetName val="2_汇总"/>
      <sheetName val="기준"/>
      <sheetName val="통계"/>
      <sheetName val="3-1-1_여비교통비2"/>
      <sheetName val="3-1-2_사무용품비2"/>
      <sheetName val="3-1-3_소모품비2"/>
      <sheetName val="3-1-4_교육훈련비2"/>
      <sheetName val="3-1-5_운반비2"/>
      <sheetName val="3-1-6_통신비2"/>
      <sheetName val="3-1-7_전산정보이용료2"/>
      <sheetName val="3-1-8_도서비2"/>
      <sheetName val="3-1-9_수선비2"/>
      <sheetName val="3-1-10_경상개발비(지급수수료)2"/>
      <sheetName val="3ND_64M2"/>
      <sheetName val="시실누(모)_2"/>
      <sheetName val="Credit_Calc2"/>
      <sheetName val="CAPA분석_360K2"/>
      <sheetName val="자재_집계표2"/>
      <sheetName val="_55_BA_장입기_091203_xlsx2"/>
      <sheetName val="입찰내역_발주처_양식2"/>
      <sheetName val="부품별_매입현황1"/>
      <sheetName val="기본_상수1"/>
      <sheetName val="불합리_적출_및_관리1"/>
      <sheetName val="TFT_저항1"/>
      <sheetName val="3-1-4_교_x005f_x0002__x005f_x0000_数81"/>
      <sheetName val="F-T_Voltage1"/>
      <sheetName val="XY_tilt_2nd1"/>
      <sheetName val="1__Angle_confirm1"/>
      <sheetName val="Var_1"/>
      <sheetName val="Array_PI1"/>
      <sheetName val="VIZIO_DA가격1"/>
      <sheetName val="기타_DA가격1"/>
      <sheetName val="LGE_DA가격1"/>
      <sheetName val="3-1-4_교_x005f_x0002_1"/>
      <sheetName val="영업본부US$실적_(2)1"/>
      <sheetName val="3-1-4_ɐ"/>
      <sheetName val="사유_구분"/>
      <sheetName val="무상_Part_List(BW)"/>
      <sheetName val="Low_YLD_Reject"/>
      <sheetName val="DAILY_CHECK"/>
      <sheetName val="EPM_Raw"/>
      <sheetName val="PT1H_Raw"/>
      <sheetName val="판매실적_종합"/>
      <sheetName val="Graph_Data"/>
      <sheetName val="Down_Time"/>
      <sheetName val="H_P견적(참조)"/>
      <sheetName val="4-8_공통"/>
      <sheetName val="_T3B-SN_SOD_SKIP_+_SIGE_No_Dela"/>
      <sheetName val="경수97_02"/>
      <sheetName val="1995년_섹터별_매출"/>
      <sheetName val="Fabless_comp_ROE"/>
      <sheetName val="근로소득_세액표"/>
      <sheetName val="건강보험_표준요율표"/>
      <sheetName val="국민연금_표준요율표"/>
      <sheetName val="Wip_Status"/>
      <sheetName val="7682LA_SKD(12_4)"/>
      <sheetName val="공종별_집계"/>
      <sheetName val="공사비_내역_(가)"/>
      <sheetName val="BSD_(2)"/>
      <sheetName val="_견적서"/>
      <sheetName val="설산1_나"/>
      <sheetName val="제조혁신(이지연,_윤수향)"/>
      <sheetName val="값목록(Do_not_touch)"/>
      <sheetName val="24_보증금(전신전화가입권)"/>
      <sheetName val="Making_Order"/>
      <sheetName val="개인별_프로젝트"/>
      <sheetName val="96_기타_전시회_경비"/>
      <sheetName val="96_상반기_전시회_경비"/>
      <sheetName val="96_하반기_전시회_경비"/>
      <sheetName val="Lot_Status"/>
      <sheetName val="11월_Red_Zone_기상도"/>
      <sheetName val="SUB_(N)"/>
      <sheetName val="Xunit_(단위환산)"/>
      <sheetName val="Sheet1_(2)"/>
      <sheetName val="Hynix_&amp;_SYS_IC_Co"/>
      <sheetName val="Code_2"/>
      <sheetName val="※_참고사항"/>
      <sheetName val="US_94_COST_CENTER_LIST"/>
      <sheetName val="Process_Tools-Owned"/>
      <sheetName val="SG&amp;A_Allocation"/>
      <sheetName val="AR_County"/>
      <sheetName val="Rev_Module_Retrieve"/>
      <sheetName val="Accretion_-_Dilution"/>
      <sheetName val="166_415"/>
      <sheetName val="Customer_SAB101_Issues_Sort"/>
      <sheetName val="BU_Commentary"/>
      <sheetName val="FY-07_Personal_Property_Tax"/>
      <sheetName val="FY-07_Real_Property_Tax"/>
      <sheetName val="Fcst_Summary"/>
      <sheetName val="June01brio_sort"/>
      <sheetName val="Period_Pivot_Summary"/>
      <sheetName val="Cube_by_Product_Line"/>
      <sheetName val="256D_OUT_TAT"/>
      <sheetName val="_M10C_DIFF_산포_개선_사례_BASE_PRESSU"/>
      <sheetName val="Laser_Alignment_Target_Spec"/>
      <sheetName val="Laser_Focus_Spec"/>
      <sheetName val="_M10C_DIFF_산포_개선_사례_7자_GAS_LINE"/>
      <sheetName val="실행내역서_"/>
      <sheetName val="BP-이발-RJ_TREND"/>
      <sheetName val="유해위험요인_분류체계"/>
      <sheetName val="할증_"/>
      <sheetName val="6_Machine_Lis"/>
      <sheetName val="반입시나리오(area별_조정)"/>
      <sheetName val="VGID_Hot_Carrier"/>
      <sheetName val="VGID_Body_Effect"/>
      <sheetName val="O_I_US"/>
      <sheetName val="GL Recon"/>
      <sheetName val="Lists"/>
      <sheetName val="A"/>
      <sheetName val="Operating LR (Q1 - Q4)"/>
      <sheetName val="OB DTL"/>
      <sheetName val="AR AGING"/>
      <sheetName val="data (누계)"/>
      <sheetName val="data(실적)"/>
      <sheetName val="data (전년동기)"/>
      <sheetName val="충주"/>
      <sheetName val="총투입계"/>
      <sheetName val="인사자료총집계"/>
      <sheetName val="DRUM"/>
      <sheetName val="12CGOU"/>
      <sheetName val="연습"/>
      <sheetName val="입출재고현황 (2)"/>
      <sheetName val="Mkt_E"/>
      <sheetName val="Mkt_E홪"/>
      <sheetName val="Mkt_E렀푶"/>
      <sheetName val="BAND不合理统计"/>
      <sheetName val="첨부."/>
      <sheetName val="R1"/>
      <sheetName val="04월_IO기준"/>
      <sheetName val="数据有效性"/>
      <sheetName val="下拉菜单数据源_不可删除"/>
      <sheetName val="실행"/>
      <sheetName val="6동"/>
      <sheetName val="2_完成实绩"/>
      <sheetName val="AIH수질경향"/>
      <sheetName val="BCD수질경향"/>
      <sheetName val="EFG수질경향"/>
      <sheetName val="GKL수질경향"/>
      <sheetName val="APT"/>
      <sheetName val="Q4 VE Saving( vs Q3)"/>
      <sheetName val="99선급비용"/>
      <sheetName val="Tool trouble"/>
      <sheetName val="4TH 64M"/>
      <sheetName val="CC별"/>
      <sheetName val="1. H2SO4_SUPPLY"/>
      <sheetName val="Pad 좌표&amp;Location"/>
      <sheetName val="設定"/>
      <sheetName val="실행철강하도"/>
      <sheetName val="사전공사"/>
      <sheetName val="cYLD"/>
      <sheetName val="cM8"/>
      <sheetName val="iE1"/>
      <sheetName val="iM5"/>
      <sheetName val="iM6"/>
      <sheetName val="iM7"/>
      <sheetName val="iYLD"/>
      <sheetName val="NET"/>
      <sheetName val="cF4p"/>
      <sheetName val="cF5p"/>
      <sheetName val="cM8p"/>
      <sheetName val="iE1p"/>
      <sheetName val="iM5p"/>
      <sheetName val="iM6p"/>
      <sheetName val="iM7p"/>
      <sheetName val="PLAN"/>
      <sheetName val="3-1-4 교_x005f_x005f_x005f_x0002_?数8"/>
      <sheetName val="Hauptdaten"/>
      <sheetName val="FA&amp;REV History Guideline(삭제금지)"/>
      <sheetName val="자재 기준정보"/>
      <sheetName val="수선비기준정보"/>
      <sheetName val="Device 기준정보"/>
      <sheetName val="Tester Infra 기준정보"/>
      <sheetName val="실장기 Infra 기준정보"/>
      <sheetName val="MA"/>
      <sheetName val="MT(ET&amp;AVI)"/>
      <sheetName val="업무 List"/>
      <sheetName val="목록_수정및 삭제 금지"/>
      <sheetName val="목록이름_접근금지"/>
      <sheetName val="Mkt_E᠇⨺"/>
      <sheetName val="PR_APW"/>
      <sheetName val="引用页"/>
      <sheetName val="첨부1.Utility 물질명, 배관 재질(수정 금지)"/>
      <sheetName val="DNW"/>
      <sheetName val="FORM-0"/>
      <sheetName val="Mkt_E렆☲"/>
      <sheetName val="Mkt_E蠈‵"/>
      <sheetName val="Mkt_Eᘳ"/>
      <sheetName val="Mkt_E砅έ"/>
      <sheetName val="Mkt_Eꠈ┵"/>
      <sheetName val="Mkt_E"/>
      <sheetName val="C"/>
      <sheetName val="은행"/>
      <sheetName val="평가&amp;선급.미지급"/>
      <sheetName val="#REF"/>
      <sheetName val="LA(INVENTORY)"/>
      <sheetName val="감가상각비"/>
      <sheetName val="01is(누계)"/>
      <sheetName val="HISTORY REPORT-ARMOR ALL &amp; STP"/>
      <sheetName val="대차총괄"/>
      <sheetName val="DB"/>
      <sheetName val="Cover"/>
      <sheetName val="관세"/>
      <sheetName val="basic_info"/>
      <sheetName val="Indoor Disposer"/>
      <sheetName val="DATA-2003"/>
      <sheetName val="RR Allocation"/>
      <sheetName val="SLS UPLOAD"/>
      <sheetName val="재고현황(Unit)"/>
      <sheetName val="AFS(국문)"/>
      <sheetName val="미실현손익명세서"/>
      <sheetName val="SA"/>
      <sheetName val="대차합동"/>
      <sheetName val="월간단가"/>
      <sheetName val="주주명부&lt;끝&gt;"/>
      <sheetName val="일수"/>
      <sheetName val="building"/>
      <sheetName val="조달설치비계산서"/>
      <sheetName val="원가"/>
      <sheetName val="신우"/>
      <sheetName val="SG"/>
      <sheetName val="Mkt_E項ㅸ"/>
      <sheetName val="不要删除"/>
      <sheetName val="인력현황"/>
      <sheetName val="04-1.(참고)해외출장비기준"/>
      <sheetName val="참고)미기원 국제학회 Pool&amp;일정"/>
      <sheetName val="Infra 기준정보"/>
      <sheetName val="실장기 기준정보"/>
      <sheetName val="별첨3.Marco 기준정보(수정 금지)"/>
      <sheetName val="区域引用"/>
      <sheetName val="유효성 기준"/>
      <sheetName val="노임단가"/>
      <sheetName val="파트장 지시업무"/>
      <sheetName val="1指标.周间"/>
      <sheetName val="全社"/>
      <sheetName val="효율M14"/>
      <sheetName val="항목분류"/>
      <sheetName val="제품 Master"/>
      <sheetName val="0-ハード（その他)"/>
      <sheetName val="Back Data"/>
      <sheetName val="불량명"/>
      <sheetName val="근태 Trend"/>
      <sheetName val="List"/>
      <sheetName val="고장분류"/>
      <sheetName val="부외등급"/>
      <sheetName val="分类"/>
      <sheetName val="팀코드"/>
      <sheetName val="인원시간"/>
      <sheetName val="Assumptions_of_BOQ (3)"/>
      <sheetName val="E_Summary"/>
      <sheetName val="D_Cntnts"/>
      <sheetName val="금융비용"/>
      <sheetName val="Room Type"/>
      <sheetName val="Basement2 DB"/>
      <sheetName val="3-1-4 ɐ_x005f_x005f_x0000"/>
      <sheetName val="3-1-4 ɐ_x005f_x005f_x005f"/>
      <sheetName val="Sheet 효율"/>
      <sheetName val="작업시간기준"/>
      <sheetName val="참고사항"/>
      <sheetName val="중계정분류"/>
      <sheetName val="결재"/>
      <sheetName val="구매자재팀 집계"/>
      <sheetName val="구매자재팀 목표"/>
      <sheetName val="PP%계산(초기공정능력)"/>
      <sheetName val="근태 사유코드"/>
      <sheetName val="근태 Code"/>
      <sheetName val="참고. Team&amp;계정 Code"/>
      <sheetName val="EM No"/>
      <sheetName val="기타 Data"/>
      <sheetName val="점수환산"/>
      <sheetName val="인피년 출하list"/>
      <sheetName val="Market_Share"/>
      <sheetName val="부서코드"/>
      <sheetName val="★상세내역(이동계획)"/>
      <sheetName val="TOTAL-PL"/>
      <sheetName val="时刻别出库"/>
      <sheetName val="Option"/>
      <sheetName val="5M1E 목록"/>
      <sheetName val="사업부구분코드"/>
      <sheetName val="ARION"/>
      <sheetName val="96TOTREV"/>
      <sheetName val="1"/>
      <sheetName val="3-1-1_여비교통비3"/>
      <sheetName val="3-1-2_사무용품비3"/>
      <sheetName val="3-1-3_소모품비3"/>
      <sheetName val="3-1-4_교육훈련비3"/>
      <sheetName val="3-1-5_운반비3"/>
      <sheetName val="3-1-6_통신비3"/>
      <sheetName val="3-1-7_전산정보이용료3"/>
      <sheetName val="3-1-8_도서비3"/>
      <sheetName val="3-1-9_수선비3"/>
      <sheetName val="3-1-10_경상개발비(지급수수료)3"/>
      <sheetName val="3ND_64M3"/>
      <sheetName val="시실누(모)_3"/>
      <sheetName val="Credit_Calc3"/>
      <sheetName val="CAPA분석_360K3"/>
      <sheetName val="자재_집계표3"/>
      <sheetName val="_55_BA_장입기_091203_xlsx3"/>
      <sheetName val="입찰내역_발주처_양식3"/>
      <sheetName val="부품별_매입현황2"/>
      <sheetName val="기본_상수2"/>
      <sheetName val="불합리_적출_및_관리2"/>
      <sheetName val="TFT_저항2"/>
      <sheetName val="3-1-4_교_x005f_x0002__x005f_x0000_数82"/>
      <sheetName val="F-T_Voltage2"/>
      <sheetName val="XY_tilt_2nd2"/>
      <sheetName val="1__Angle_confirm2"/>
      <sheetName val="3-1-4_교_x005f_x0002_2"/>
      <sheetName val="Var_2"/>
      <sheetName val="Array_PI2"/>
      <sheetName val="VIZIO_DA가격2"/>
      <sheetName val="기타_DA가격2"/>
      <sheetName val="LGE_DA가격2"/>
      <sheetName val="영업본부US$실적_(2)2"/>
      <sheetName val="3-1-4_교_x005f_x005f_x005f_x0002__x005f_x005f_x001"/>
      <sheetName val="3-1-4_교_x005f_x0002__数81"/>
      <sheetName val="3-1-4_ɐ1"/>
      <sheetName val="EQUIP_LIST1"/>
      <sheetName val="TFT_측정(2)1"/>
      <sheetName val="사유_구분1"/>
      <sheetName val="14_1&quot;_Cst_변화1"/>
      <sheetName val="계조에_따른_특성1"/>
      <sheetName val="무상_Part_List(BW)1"/>
      <sheetName val="※_참고사항1"/>
      <sheetName val="Low_YLD_Reject1"/>
      <sheetName val="개인별_프로젝트1"/>
      <sheetName val="96_기타_전시회_경비1"/>
      <sheetName val="96_상반기_전시회_경비1"/>
      <sheetName val="96_하반기_전시회_경비1"/>
      <sheetName val="SUB_(N)1"/>
      <sheetName val="11월_Red_Zone_기상도1"/>
      <sheetName val="Lot_Status1"/>
      <sheetName val="Xunit_(단위환산)1"/>
      <sheetName val="Sheet1_(2)1"/>
      <sheetName val="Hynix_&amp;_SYS_IC_Co1"/>
      <sheetName val="Code_21"/>
      <sheetName val="제조혁신(이지연,_윤수향)1"/>
      <sheetName val="값목록(Do_not_touch)1"/>
      <sheetName val="24_보증금(전신전화가입권)1"/>
      <sheetName val="근로소득_세액표1"/>
      <sheetName val="건강보험_표준요율표1"/>
      <sheetName val="국민연금_표준요율표1"/>
      <sheetName val="_M10C_DIFF_산포_개선_사례_BASE_PRESS1"/>
      <sheetName val="Laser_Alignment_Target_Spec1"/>
      <sheetName val="Laser_Focus_Spec1"/>
      <sheetName val="_M10C_DIFF_산포_개선_사례_7자_GAS_LIN1"/>
      <sheetName val="Graph_Data1"/>
      <sheetName val="실행내역서_1"/>
      <sheetName val="BP-이발-RJ_TREND1"/>
      <sheetName val="유해위험요인_분류체계1"/>
      <sheetName val="DAILY_CHECK1"/>
      <sheetName val="EPM_Raw1"/>
      <sheetName val="PT1H_Raw1"/>
      <sheetName val="판매실적_종합1"/>
      <sheetName val="Down_Time1"/>
      <sheetName val="H_P견적(참조)1"/>
      <sheetName val="경수97_021"/>
      <sheetName val="1995년_섹터별_매출1"/>
      <sheetName val="4-8_공통1"/>
      <sheetName val="Fabless_comp_ROE1"/>
      <sheetName val="Making_Order1"/>
      <sheetName val="256D_OUT_TAT1"/>
      <sheetName val="_T3B-SN_SOD_SKIP_+_SIGE_No_Del1"/>
      <sheetName val="Wip_Status1"/>
      <sheetName val="7682LA_SKD(12_4)1"/>
      <sheetName val="공종별_집계1"/>
      <sheetName val="공사비_내역_(가)1"/>
      <sheetName val="BSD_(2)1"/>
      <sheetName val="_견적서1"/>
      <sheetName val="설산1_나1"/>
      <sheetName val="반입시나리오(area별_조정)1"/>
      <sheetName val="US_94_COST_CENTER_LIST1"/>
      <sheetName val="Process_Tools-Owned1"/>
      <sheetName val="SG&amp;A_Allocation1"/>
      <sheetName val="AR_County1"/>
      <sheetName val="Rev_Module_Retrieve1"/>
      <sheetName val="Accretion_-_Dilution1"/>
      <sheetName val="166_4151"/>
      <sheetName val="Customer_SAB101_Issues_Sort1"/>
      <sheetName val="BU_Commentary1"/>
      <sheetName val="FY-07_Personal_Property_Tax1"/>
      <sheetName val="FY-07_Real_Property_Tax1"/>
      <sheetName val="Fcst_Summary1"/>
      <sheetName val="June01brio_sort1"/>
      <sheetName val="Period_Pivot_Summary1"/>
      <sheetName val="Cube_by_Product_Line1"/>
      <sheetName val="할증_1"/>
      <sheetName val="6_Machine_Lis1"/>
      <sheetName val="VGID_Hot_Carrier1"/>
      <sheetName val="VGID_Body_Effect1"/>
      <sheetName val="데이터_유효성검사"/>
      <sheetName val="GL_Recon"/>
      <sheetName val="Operating_LR_(Q1_-_Q4)"/>
      <sheetName val="OB_DTL"/>
      <sheetName val="AR_AGING"/>
      <sheetName val="data_(누계)"/>
      <sheetName val="data_(전년동기)"/>
      <sheetName val="3-1-4_교_x005f_x0002_?数8"/>
      <sheetName val="게이트_지연시간_설정_2"/>
      <sheetName val="3-1-4_ɐ_x005f_x0000__x005f_x0000__x005f_x0000_␀"/>
      <sheetName val="VAC_Robot_현황"/>
      <sheetName val="후공정_장비반_업무_List"/>
      <sheetName val="Main_Data"/>
      <sheetName val="3-1-4_교_x000"/>
      <sheetName val="3-1-4_교_x0002"/>
      <sheetName val="+_Weekly_Progress(KO)"/>
      <sheetName val="입출재고현황_(2)"/>
      <sheetName val="첨부_"/>
      <sheetName val="Q4_VE_Saving(_vs_Q3)"/>
      <sheetName val="Tool_trouble"/>
      <sheetName val="4TH_64M"/>
      <sheetName val="1__H2SO4_SUPPLY"/>
      <sheetName val="Pad_좌표&amp;Location"/>
      <sheetName val="업무_List"/>
      <sheetName val="목록_수정및_삭제_금지"/>
      <sheetName val="FA&amp;REV_History_Guideline(삭제금지)"/>
      <sheetName val="자재_기준정보"/>
      <sheetName val="Device_기준정보"/>
      <sheetName val="Tester_Infra_기준정보"/>
      <sheetName val="실장기_Infra_기준정보"/>
      <sheetName val="3-1-4_교_x005f_x005f_x005f_x0002__x000"/>
      <sheetName val="첨부1_Utility_물질명,_배관_재질(수정_금지)"/>
      <sheetName val="Mkt_E_xd808_ሶ"/>
      <sheetName val="ValueList_Helper"/>
      <sheetName val="Sheet"/>
      <sheetName val="항목"/>
      <sheetName val="유첨1_WW4忕"/>
      <sheetName val="차체부품 INS REPORT(갑)"/>
      <sheetName val="3-1-4_교_x0002_"/>
      <sheetName val="3-1-4_교_x0002__数8"/>
      <sheetName val="3-1-4_교_x0002_1"/>
      <sheetName val="3-1-4 교_x005f"/>
      <sheetName val="3-1-4_교_x0002__x000"/>
      <sheetName val="WIND"/>
      <sheetName val="定义"/>
      <sheetName val="별첨2.Toxic Gas 배관 시공 기준(수정 금지)"/>
      <sheetName val="Macro_STD_Info"/>
      <sheetName val="예산실적전체당월"/>
      <sheetName val="통폐합유형 작성기준"/>
      <sheetName val="제품_Master"/>
      <sheetName val="양식3"/>
      <sheetName val="Laser Focu0"/>
      <sheetName val="(참조)"/>
      <sheetName val="평균단가"/>
      <sheetName val="월별기성현황"/>
      <sheetName val="월CAPA계산"/>
      <sheetName val="Need Data"/>
      <sheetName val="준검 내역서"/>
      <sheetName val="표준대차대조표(갑)"/>
      <sheetName val="SYS CAT_RENEW_1"/>
      <sheetName val="SYS GROUP NO"/>
      <sheetName val="CLASS"/>
      <sheetName val="CHEMICALS"/>
      <sheetName val="97년추정손익계산서"/>
      <sheetName val="Links"/>
      <sheetName val="Mkt_E_x0005_ᙪ"/>
      <sheetName val="교육일정"/>
      <sheetName val="유림콘도"/>
      <sheetName val="유림골조"/>
      <sheetName val="유형 테이블"/>
      <sheetName val="20190530"/>
      <sheetName val="总表"/>
      <sheetName val="참조)마스터정보"/>
      <sheetName val="Config"/>
      <sheetName val="장비기능분류"/>
      <sheetName val="Mkt_E?ሶ"/>
      <sheetName val="건축내역"/>
      <sheetName val="EQT-EST"/>
      <sheetName val="신공항A-9(원가수정)"/>
      <sheetName val="집계표"/>
      <sheetName val="Mkt_Eሶ"/>
      <sheetName val="3-1-4_교_x0002_2"/>
      <sheetName val="3-1-4_교_x0002__数81"/>
      <sheetName val="3-1-4_교_x0002_?数8"/>
      <sheetName val="3-1-4_교_x005f_x0002__x001"/>
      <sheetName val="돈암사업"/>
      <sheetName val="산출근거"/>
      <sheetName val="wall"/>
      <sheetName val="3-1-4_교_x005f_x0002__x0001"/>
      <sheetName val="3-1-4_교_x005f_x005f_x00021"/>
      <sheetName val="3-1-4_교_x005f_x005f_x005f_x005f_x005f_x005f_x0001"/>
      <sheetName val="3-1-4_교_x005f_x005f_x005f_x0002_1"/>
      <sheetName val="3-1-4_교_x005f_x005f_x005f_x0002__数81"/>
      <sheetName val="3-1-4_교_x005f_x005f_x005f_x005f_x005f_x005f_x005f"/>
      <sheetName val="3-1-4_교_x005f_x005f_x005f_x005f_x0002"/>
      <sheetName val="3-1-4_ɐ_x005f_x005f_x005f_x0000__x005f_x005f_x000"/>
      <sheetName val="3-1-4_교_x005f_x005f_x005f"/>
      <sheetName val="3-1-4_ɐ_x005f_x0000__x000"/>
      <sheetName val="CSOT_T3_기구_견적서_양식_rev1_xlsx"/>
      <sheetName val="3-1-4_ɐ???␀"/>
      <sheetName val="Para_"/>
      <sheetName val="1-9_7&quot;"/>
      <sheetName val="AC_List"/>
      <sheetName val="ADJTBL_3100"/>
      <sheetName val="ΔVp_&amp;_Ω"/>
      <sheetName val="1_1主表"/>
      <sheetName val="Weekly_(2)"/>
      <sheetName val="3-1-4_ɐ___␀"/>
      <sheetName val="별첨2-1"/>
      <sheetName val="GAP log template 가이드"/>
      <sheetName val="RCM Guideline"/>
      <sheetName val="구성원"/>
      <sheetName val="이동계획"/>
      <sheetName val="참고)출장비 반영 기준표"/>
      <sheetName val="Payroll-final"/>
      <sheetName val="UFPrn20020304112952"/>
      <sheetName val="송전기본"/>
      <sheetName val="科室选择"/>
      <sheetName val="정보"/>
      <sheetName val="분류"/>
      <sheetName val="유효성참조"/>
      <sheetName val="목록참고"/>
      <sheetName val="Main"/>
      <sheetName val="목록."/>
      <sheetName val="====&gt;목록"/>
      <sheetName val="개선목적 구분목록"/>
      <sheetName val="格式"/>
      <sheetName val="근태코드"/>
      <sheetName val="분석"/>
      <sheetName val="1.관찰 작업 등록부"/>
      <sheetName val="5. 팀&amp;계정 Code"/>
      <sheetName val="월별근태"/>
      <sheetName val="분류체계"/>
      <sheetName val="우선순위 선정"/>
      <sheetName val="유효"/>
      <sheetName val="전상확"/>
      <sheetName val="임일욱"/>
      <sheetName val="엄정원"/>
      <sheetName val="최유나"/>
      <sheetName val="노지석"/>
      <sheetName val="임솔"/>
      <sheetName val="채화은"/>
      <sheetName val="최단비"/>
      <sheetName val="장미영"/>
      <sheetName val="정해룡"/>
      <sheetName val="김승희"/>
      <sheetName val="정미진"/>
      <sheetName val="황일관"/>
      <sheetName val="고대우"/>
      <sheetName val="제품 정보"/>
      <sheetName val="서식용"/>
      <sheetName val="Total Summary (기존)"/>
      <sheetName val="Total Summary"/>
      <sheetName val="PM 준수 여부"/>
      <sheetName val="PM 실적 관리(장비반 입력)"/>
      <sheetName val="PM 실적 관리(장비반)"/>
      <sheetName val="PM 실적 관리(RBT반)"/>
      <sheetName val="Pivot Row"/>
      <sheetName val="개선과제_기준정보"/>
      <sheetName val="기준정보_"/>
      <sheetName val="선택항목"/>
      <sheetName val="첨부.표준개발공수Table"/>
      <sheetName val="분석용(18073)"/>
      <sheetName val="_x0008__x0004__x0002__x0004_ "/>
      <sheetName val="ȀࠀȀ܀؀"/>
      <sheetName val="3-1-4_교_x0002__x0001"/>
      <sheetName val="Mkt_E_ሶ"/>
      <sheetName val="3-1-4_교_x00021"/>
      <sheetName val="3-1-4_교_x005f_x005f_x0001"/>
      <sheetName val="3-1-4_교_x005f"/>
      <sheetName val="3-1-4 ɐ_x0000"/>
      <sheetName val="3-1-4 ɐ_x005f"/>
      <sheetName val="Multi"/>
      <sheetName val="PVX"/>
      <sheetName val="3-1-4 교_x005f_x005f_x005f_x005f_x005f"/>
      <sheetName val="3-1-4 ɐ_x005f_x005f_x005f_x0000__x000"/>
      <sheetName val="3-1-4 교_x0002__x0000_数8"/>
      <sheetName val="3-1-4 ɐ_x0000__x0000__x0000_␀"/>
      <sheetName val="3-1-4_교_x0002__x0000_数8"/>
      <sheetName val="3-1-4_교_x0002__x0000_数81"/>
      <sheetName val="3-1-4 ɐ_x0000__x000"/>
      <sheetName val="Laser Focu0_x0000_砀_x000c__x0000__x0000_"/>
      <sheetName val="3-1-4_교_x0002__x0000_数82"/>
      <sheetName val="_x0008__x0004__x0002__x0004__x0009_"/>
      <sheetName val="3-1-4_ɐ_x0000__x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/>
      <sheetData sheetId="720"/>
      <sheetData sheetId="72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/>
      <sheetData sheetId="875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/>
      <sheetData sheetId="1129"/>
      <sheetData sheetId="1130"/>
      <sheetData sheetId="113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/>
      <sheetData sheetId="1150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/>
      <sheetData sheetId="1198"/>
      <sheetData sheetId="1199"/>
      <sheetData sheetId="1200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/>
      <sheetData sheetId="1230" refreshError="1"/>
      <sheetData sheetId="123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4_7"/>
      <sheetName val="변수"/>
      <sheetName val="sheet1"/>
      <sheetName val="Weekly (2)"/>
      <sheetName val="CAP"/>
      <sheetName val="설계상수"/>
      <sheetName val="dV&amp;Cl"/>
      <sheetName val="R"/>
      <sheetName val="전압하강"/>
      <sheetName val="F-T Voltage"/>
      <sheetName val="부산4"/>
      <sheetName val="정리"/>
      <sheetName val="Var."/>
      <sheetName val="변수2"/>
      <sheetName val="저항"/>
      <sheetName val="\\FILESVR4\공정개발부\EXPRESS\930572"/>
      <sheetName val="통계자료"/>
      <sheetName val="__FILESVR4_공정개발부_EXPRESS_930572"/>
      <sheetName val="변수1"/>
      <sheetName val="Array PI"/>
      <sheetName val="1"/>
      <sheetName val="ΔVp &amp; Ω"/>
      <sheetName val="14.1&quot; Cst 변화"/>
      <sheetName val="계조에 따른 특성"/>
      <sheetName val="표지"/>
      <sheetName val="전체현황"/>
      <sheetName val="양식"/>
      <sheetName val="Flow chart"/>
      <sheetName val="공정진행상황"/>
      <sheetName val="ISSUE 사항"/>
      <sheetName val="불량분석(ES)"/>
      <sheetName val="TEST YLD (ES)"/>
      <sheetName val="Sheet2"/>
      <sheetName val="Sheet3"/>
      <sheetName val="게이트 지연시간 설정 2"/>
      <sheetName val="성신"/>
      <sheetName val="__FILESVR4_______EXPRESS_9305_2"/>
    </sheetNames>
    <definedNames>
      <definedName name="Arr_CALL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4_7"/>
      <sheetName val="\My Documents\유 공정기술\13 INCH\A_"/>
      <sheetName val="dV&amp;Cl"/>
      <sheetName val="R"/>
      <sheetName val="양식"/>
      <sheetName val="Flow chart"/>
      <sheetName val="공정진행상황"/>
      <sheetName val="ISSUE 사항"/>
      <sheetName val="불량분석(ES)"/>
      <sheetName val="TEST YLD (ES)"/>
      <sheetName val="Sheet2"/>
      <sheetName val="Sheet3"/>
      <sheetName val="변수"/>
      <sheetName val="CAP"/>
      <sheetName val="전압하강"/>
      <sheetName val="F-T Voltage"/>
      <sheetName val="정리"/>
      <sheetName val="Var."/>
      <sheetName val="표지"/>
      <sheetName val="_My Documents_유 공정기술_13 INCH_A_"/>
      <sheetName val="14.1&quot; Cst 변화"/>
      <sheetName val="h__My_Documents________13_INC_2"/>
    </sheetNames>
    <definedNames>
      <definedName name="Arr_CALL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조 경영"/>
      <sheetName val="98연계표"/>
      <sheetName val="매출PJT"/>
      <sheetName val="반도체1"/>
      <sheetName val="반도체2"/>
      <sheetName val="반도체3"/>
      <sheetName val="반도체4"/>
      <sheetName val="반도체5"/>
      <sheetName val="반도체6"/>
      <sheetName val="반도체7"/>
      <sheetName val="반도체8"/>
      <sheetName val="반도체9"/>
      <sheetName val="BASE MC"/>
    </sheetNames>
    <sheetDataSet>
      <sheetData sheetId="0" refreshError="1">
        <row r="3">
          <cell r="I3">
            <v>0</v>
          </cell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>
            <v>0</v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>
            <v>0</v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>
            <v>0</v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>
            <v>0</v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>
            <v>0</v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>
            <v>0</v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>
            <v>0</v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>
            <v>0</v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>
            <v>0</v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-0. DMD"/>
      <sheetName val="1-2-12-1.Net Demand (含G)"/>
      <sheetName val="Output Trend"/>
      <sheetName val="Assumption"/>
      <sheetName val="1-0 PSI DMD"/>
      <sheetName val="PSI"/>
      <sheetName val="Action Item"/>
      <sheetName val="By Model Q'ty"/>
      <sheetName val="1-2-1.S0-TFT Sub In"/>
      <sheetName val="1-2-7. S0-CF Sub In"/>
      <sheetName val="1-2-2. S0-TFT Sub Out"/>
      <sheetName val="1-2-8. S0-CF Sub Out"/>
      <sheetName val="3-3-1. S0-LCD  約當Sub In"/>
      <sheetName val="1-2-5. S0-LCD Panel In"/>
      <sheetName val="1-2-6. S0-LCD Panel Out"/>
      <sheetName val="1-2-11-1.LCD Pannel Out (PROD)"/>
      <sheetName val="1-2-11.S0-LCM Pannel In"/>
      <sheetName val="1-2-12.S0-LCM Pannel Out"/>
      <sheetName val="1-2-11-1.LCM Pannel In(PROD)"/>
      <sheetName val="1-2-12-1.LCM Pannel  Out (PROD)"/>
      <sheetName val="1-2-11-1.LCM Pannel In(B)"/>
      <sheetName val="1-2-12-1.Net Demand (PROD)"/>
      <sheetName val="1-2-4. S0-LCD Sub In"/>
      <sheetName val="3-2. Veri Total-CF-chart"/>
      <sheetName val="3-1. Veri Total-TFT-chart"/>
      <sheetName val=" 3-10. S0-LCM Capa Veri. Sum"/>
      <sheetName val="3-3 Veri LCD II ODF"/>
      <sheetName val="3-6. PS  DMD-Cap-By prod"/>
      <sheetName val="3-9. COG DMD-Cap-Chart"/>
      <sheetName val="1-0. DownGrade Out"/>
      <sheetName val="1-0. Risk DMD"/>
      <sheetName val="@.Parameter Input"/>
      <sheetName val="1-1. Proc RoadMap"/>
      <sheetName val="1-2-12-1.Risk Net Demand (PROD)"/>
      <sheetName val="1-2-1-1.S0-TFT Sub In-By Proc%"/>
      <sheetName val="1-2-9. S0-TFT  約當Sub Out"/>
      <sheetName val="1-2-1.S0-TFT Sub In(Risk)"/>
      <sheetName val="1-2-9. S0-TFT  約當Sub Out(2)"/>
      <sheetName val="1-2-10. S0-CF  約當Sub Out"/>
      <sheetName val="1-3-1 S0-TFT1 to LCD1"/>
      <sheetName val="1-3-1 S0-CF1 to LCD1"/>
      <sheetName val="1-4. S0-LCD Panel In-約當 PCS"/>
      <sheetName val="1-2-3. S0-TFT Panel Out"/>
      <sheetName val="1-2-5. S0-LCD Panel In(Demand)"/>
      <sheetName val="1-2-11-1.LCM Pannel In (含G)"/>
      <sheetName val="1-2-12-1.Down Grade (PROD)"/>
      <sheetName val="1-2-12-1.Net Deamnd (PROD)(各G)"/>
      <sheetName val="temp"/>
      <sheetName val="1-2-1.S0-TFT Sub In(Demand)"/>
      <sheetName val="1-2-7.S0-CF Sub In(Demand)"/>
      <sheetName val="3-3-1-1. S0-TFT Sub Out"/>
      <sheetName val="3-3-1-2. S0-TFT Sub Out%"/>
      <sheetName val="3-3-1-3. S0-LCD II 約當 C.F."/>
      <sheetName val="3-8. Polish DMD-Cap-Chart"/>
      <sheetName val="3-5. MVA DMD-Cap-Chart"/>
      <sheetName val="3.0 DMD-Cap Summary."/>
      <sheetName val=" 3-4. S0-LCD Capa Veri. Sum"/>
      <sheetName val="4-4-0.Cutting Factor For TFT II"/>
      <sheetName val="4-4-0.Cutting Factor For CF II"/>
      <sheetName val=" 3-0-1. DMD-Cap Summary-Cal"/>
      <sheetName val="1-0. PSI DMD Sum"/>
      <sheetName val="3-3-1. S0-TFT  約當Sub Out"/>
      <sheetName val="성신"/>
      <sheetName val="제품별"/>
      <sheetName val="법인세등 (2)"/>
      <sheetName val="MX628EX"/>
      <sheetName val="R-BC자재"/>
      <sheetName val="포장복구집계"/>
      <sheetName val="144"/>
    </sheetNames>
    <sheetDataSet>
      <sheetData sheetId="0" refreshError="1"/>
      <sheetData sheetId="1" refreshError="1">
        <row r="2">
          <cell r="T2">
            <v>3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STROKE별 단가"/>
      <sheetName val="법인세등 (2)"/>
      <sheetName val="리니어모터 LIST"/>
      <sheetName val="(3)Product mix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  <sheetName val="교각1"/>
      <sheetName val="성신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통관요청현황"/>
      <sheetName val="1"/>
      <sheetName val="비용등록"/>
      <sheetName val="CL등록"/>
      <sheetName val="BL등록"/>
      <sheetName val="PJT"/>
      <sheetName val="비용배분"/>
      <sheetName val="세목명"/>
      <sheetName val="Sheet4"/>
      <sheetName val="법인세등 (2)"/>
    </sheetNames>
    <sheetDataSet>
      <sheetData sheetId="0" refreshError="1"/>
      <sheetData sheetId="1" refreshError="1"/>
      <sheetData sheetId="2" refreshError="1"/>
      <sheetData sheetId="3">
        <row r="11">
          <cell r="G11" t="str">
            <v>C/L-080909-015</v>
          </cell>
          <cell r="H11" t="str">
            <v>31793-08-3167800</v>
          </cell>
        </row>
        <row r="12">
          <cell r="G12" t="str">
            <v>C/L-080903-003</v>
          </cell>
        </row>
      </sheetData>
      <sheetData sheetId="4">
        <row r="11">
          <cell r="B11">
            <v>3280053663</v>
          </cell>
        </row>
        <row r="12">
          <cell r="B12" t="str">
            <v>SRI00463223</v>
          </cell>
        </row>
        <row r="13">
          <cell r="B13" t="str">
            <v>ADC1902717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</sheetData>
      <sheetData sheetId="5">
        <row r="11">
          <cell r="B11" t="str">
            <v>DH070157</v>
          </cell>
        </row>
        <row r="12">
          <cell r="B12" t="str">
            <v>DE080062</v>
          </cell>
        </row>
        <row r="13">
          <cell r="B13" t="str">
            <v>DE060054</v>
          </cell>
        </row>
      </sheetData>
      <sheetData sheetId="6" refreshError="1"/>
      <sheetData sheetId="7">
        <row r="11">
          <cell r="D11" t="str">
            <v>관세</v>
          </cell>
        </row>
        <row r="12">
          <cell r="D12" t="str">
            <v>부가세</v>
          </cell>
        </row>
        <row r="13">
          <cell r="D13" t="str">
            <v>창고료</v>
          </cell>
        </row>
        <row r="14">
          <cell r="D14" t="str">
            <v>통관수수료</v>
          </cell>
        </row>
        <row r="15">
          <cell r="D15" t="str">
            <v>내륙운송료</v>
          </cell>
        </row>
        <row r="16">
          <cell r="D16" t="str">
            <v>H/C</v>
          </cell>
        </row>
      </sheetData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보고서"/>
      <sheetName val="CAP"/>
      <sheetName val="dV&amp;Cl"/>
      <sheetName val="R"/>
      <sheetName val="변수"/>
      <sheetName val="TFT 저항"/>
      <sheetName val="縱 Crosstalk"/>
      <sheetName val="F-T Voltage"/>
      <sheetName val="설계상수"/>
      <sheetName val="Var."/>
      <sheetName val="ΔVp &amp; Ω"/>
      <sheetName val="정리"/>
      <sheetName val="산출기준(파견전산실)"/>
      <sheetName val="CF2"/>
      <sheetName val="CF4"/>
      <sheetName val="CF5"/>
      <sheetName val="CF7"/>
      <sheetName val="CF8"/>
      <sheetName val="GF3"/>
      <sheetName val="128M"/>
      <sheetName val="16EDO"/>
      <sheetName val="16SD"/>
      <sheetName val="16WB"/>
      <sheetName val="256M"/>
      <sheetName val="4M"/>
      <sheetName val="64EDO"/>
      <sheetName val="64SD"/>
      <sheetName val="DRD"/>
      <sheetName val="SRAM"/>
      <sheetName val="국내"/>
      <sheetName val="FAB별"/>
      <sheetName val="X13"/>
      <sheetName val="Sapphire"/>
      <sheetName val="표지"/>
      <sheetName val="통계자료"/>
      <sheetName val="14.1&quot; Cst 변화"/>
      <sheetName val="h-ips"/>
      <sheetName val="KOR"/>
      <sheetName val="96재료"/>
      <sheetName val="게이트 지연시간 설정 2"/>
      <sheetName val="변수1"/>
      <sheetName val="Array PI"/>
      <sheetName val="계조에 따른 특성"/>
      <sheetName val="변수2"/>
      <sheetName val="갑지"/>
      <sheetName val="공용정보"/>
      <sheetName val="저항"/>
      <sheetName val="MRS세부"/>
      <sheetName val="Para."/>
      <sheetName val="Map"/>
      <sheetName val="기본 상수"/>
      <sheetName val="sheet1"/>
      <sheetName val="원가관리"/>
      <sheetName val="#REF!"/>
      <sheetName val="KMT물량"/>
      <sheetName val="L3 17IVY (AK)"/>
      <sheetName val="線性"/>
      <sheetName val="전압하강"/>
      <sheetName val="주요업체"/>
      <sheetName val="DATA"/>
      <sheetName val="Array Capa"/>
      <sheetName val="??"/>
      <sheetName val="BL등록"/>
      <sheetName val="PJT"/>
      <sheetName val="세목명"/>
      <sheetName val="CL등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F13">
            <v>12</v>
          </cell>
        </row>
      </sheetData>
      <sheetData sheetId="6" refreshError="1"/>
      <sheetData sheetId="7" refreshError="1"/>
      <sheetData sheetId="8" refreshError="1">
        <row r="71">
          <cell r="E71">
            <v>5.8060100000000006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dV&amp;Cl"/>
      <sheetName val="R"/>
      <sheetName val="변수"/>
      <sheetName val="F-T Voltage"/>
      <sheetName val="전압하강"/>
      <sheetName val="공용정보"/>
      <sheetName val="ΔVp &amp; Ω"/>
      <sheetName val="산출기준(파견전산실)"/>
      <sheetName val="TFT 저항"/>
      <sheetName val="국내"/>
      <sheetName val="정리"/>
      <sheetName val="Var."/>
      <sheetName val="6월인원"/>
      <sheetName val="기본 상수"/>
      <sheetName val="Map"/>
      <sheetName val="96재료"/>
      <sheetName val="표지"/>
      <sheetName val="입력변수"/>
      <sheetName val="chart"/>
      <sheetName val="sheet1"/>
      <sheetName val="변수2"/>
      <sheetName val="저항"/>
      <sheetName val="14.1&quot; Cst 변화"/>
      <sheetName val="설계상수"/>
      <sheetName val="X13"/>
      <sheetName val="Sapphire"/>
      <sheetName val="재공평가"/>
      <sheetName val="S631_HEI"/>
      <sheetName val="원가관리"/>
      <sheetName val="변수1"/>
      <sheetName val="origin"/>
      <sheetName val="보고서"/>
      <sheetName val="보고서 (2)"/>
      <sheetName val="보고서 (3)"/>
      <sheetName val="縱 Crosstalk"/>
      <sheetName val="dV_Cl"/>
      <sheetName val="부산4"/>
      <sheetName val="통계자료"/>
      <sheetName val="계조에 따른 특성"/>
      <sheetName val="Cgs계산값1"/>
      <sheetName val="Cgs계산식1"/>
      <sheetName val="Para."/>
      <sheetName val="Weekly (2)"/>
      <sheetName val="표지 "/>
      <sheetName val="차수"/>
      <sheetName val="1-0. DMD"/>
      <sheetName val="焊绊辑"/>
      <sheetName val="焊绊辑 (2)"/>
      <sheetName val="焊绊辑 (3)"/>
      <sheetName val="函荐"/>
      <sheetName val="TFT 历亲"/>
      <sheetName val="瘕 Crosstalk"/>
      <sheetName val="傈拘窍碍"/>
      <sheetName val="CAPA분석 360K"/>
      <sheetName val="MRS세부"/>
      <sheetName val="L3 17IVY (AK)"/>
      <sheetName val="명단"/>
      <sheetName val="간이연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dV&amp;Cl"/>
      <sheetName val="R"/>
      <sheetName val="Var."/>
      <sheetName val="xgaver1"/>
      <sheetName val="참고"/>
      <sheetName val="정리"/>
      <sheetName val="Welding"/>
      <sheetName val="변수"/>
      <sheetName val="전압하강"/>
      <sheetName val="F-T Voltage"/>
      <sheetName val="AC List"/>
      <sheetName val="통계자료"/>
      <sheetName val="입력변수"/>
      <sheetName val="chart"/>
      <sheetName val="6월인원"/>
      <sheetName val="표지 "/>
      <sheetName val="표지"/>
      <sheetName val="차수"/>
      <sheetName val="X13"/>
      <sheetName val="Sapphire"/>
      <sheetName val="ΔVp &amp; Ω"/>
      <sheetName val="변수1"/>
      <sheetName val="설계상수"/>
      <sheetName val="미구주"/>
      <sheetName val="게이트 지연시간 설정 2"/>
      <sheetName val="sheet1"/>
      <sheetName val="ADJTBL 3100"/>
      <sheetName val="TFT 저항"/>
      <sheetName val="MRS세부"/>
      <sheetName val="Para."/>
      <sheetName val="MS_Out"/>
      <sheetName val="1212 Shipping schedule"/>
      <sheetName val="국내"/>
      <sheetName val="dV_Cl"/>
      <sheetName val="변경내용"/>
      <sheetName val="평가 flow"/>
      <sheetName val="시험조건"/>
      <sheetName val="May."/>
      <sheetName val="June."/>
      <sheetName val="판매46"/>
      <sheetName val="유통망계획"/>
      <sheetName val="저항"/>
      <sheetName val="공용정보"/>
      <sheetName val="요구ion"/>
      <sheetName val="충전율"/>
      <sheetName val="KOR"/>
      <sheetName val="보고서"/>
      <sheetName val="변수2"/>
      <sheetName val="계조에 따른 특성"/>
      <sheetName val="list"/>
      <sheetName val="원가관리"/>
      <sheetName val="품목코드"/>
      <sheetName val="Map"/>
      <sheetName val="4pCost"/>
      <sheetName val="14.1&quot; Cst 변화"/>
      <sheetName val="??"/>
      <sheetName val="__"/>
      <sheetName val="BEST"/>
      <sheetName val="ITO_TEMP_변경_ PIXEL 비교"/>
      <sheetName val="ITO_TEMP변경_PANEL비교"/>
      <sheetName val="산출기준(파견전산실)"/>
      <sheetName val="製品版"/>
      <sheetName val="部品版"/>
      <sheetName val="SMXEXPS"/>
      <sheetName val="結果"/>
      <sheetName val="追加(2)"/>
      <sheetName val="追加(3)"/>
      <sheetName val="追加(4)"/>
      <sheetName val="追加(5)"/>
      <sheetName val="追加(1)"/>
      <sheetName val="QandAJunior"/>
      <sheetName val="기본 상수"/>
      <sheetName val="한계원가"/>
      <sheetName val="Var_"/>
      <sheetName val="평가_flow"/>
      <sheetName val="May_"/>
      <sheetName val="June_"/>
      <sheetName val="14_1&quot;_Cst_변화"/>
      <sheetName val="변경내역 (2)"/>
      <sheetName val="Cgs계산값1"/>
      <sheetName val="재공평가"/>
      <sheetName val="Weekly (2)"/>
      <sheetName val="B"/>
      <sheetName val="FAB별"/>
      <sheetName val="CAPA분석 360K"/>
      <sheetName val="管理者"/>
      <sheetName val="設定"/>
      <sheetName val="DATA"/>
      <sheetName val="1-0. DMD"/>
    </sheetNames>
    <sheetDataSet>
      <sheetData sheetId="0" refreshError="1">
        <row r="7">
          <cell r="H7">
            <v>0.17326765598297866</v>
          </cell>
        </row>
        <row r="22">
          <cell r="L22">
            <v>0.36829012635274855</v>
          </cell>
        </row>
      </sheetData>
      <sheetData sheetId="1" refreshError="1">
        <row r="6">
          <cell r="C6">
            <v>0.8503305873787641</v>
          </cell>
        </row>
        <row r="17">
          <cell r="C17">
            <v>26.950815549708889</v>
          </cell>
        </row>
        <row r="18">
          <cell r="C18">
            <v>816.23149037184248</v>
          </cell>
        </row>
      </sheetData>
      <sheetData sheetId="2" refreshError="1">
        <row r="16">
          <cell r="D16">
            <v>13.405090909090909</v>
          </cell>
        </row>
        <row r="25">
          <cell r="D25">
            <v>3.5020800000000003</v>
          </cell>
        </row>
        <row r="34">
          <cell r="D34">
            <v>13.405090909090909</v>
          </cell>
        </row>
      </sheetData>
      <sheetData sheetId="3" refreshError="1">
        <row r="16">
          <cell r="D16">
            <v>13.405090909090909</v>
          </cell>
          <cell r="I16">
            <v>8.6508085065906376E-2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반입구 조정 기준(필독)"/>
      <sheetName val="변경이력"/>
      <sheetName val="신규사업팀 반입 일정"/>
      <sheetName val="반입 현황"/>
      <sheetName val="반입담당자"/>
      <sheetName val="반입구 공사일정"/>
      <sheetName val="Sheet2"/>
    </sheetNames>
    <sheetDataSet>
      <sheetData sheetId="0">
        <row r="3">
          <cell r="A3" t="str">
            <v>신규사업팀 반입 일정</v>
          </cell>
          <cell r="B3" t="str">
            <v>확정</v>
          </cell>
          <cell r="C3" t="str">
            <v>완료</v>
          </cell>
          <cell r="D3" t="str">
            <v xml:space="preserve">BP </v>
          </cell>
          <cell r="E3" t="str">
            <v>CVD</v>
          </cell>
          <cell r="F3" t="str">
            <v>15K</v>
          </cell>
          <cell r="G3" t="str">
            <v>CRN</v>
          </cell>
          <cell r="H3" t="str">
            <v>CELL</v>
          </cell>
          <cell r="I3" t="str">
            <v>E1</v>
          </cell>
          <cell r="J3" t="str">
            <v>삼덕</v>
          </cell>
          <cell r="K3" t="str">
            <v>조여제 차장</v>
          </cell>
        </row>
        <row r="4">
          <cell r="A4" t="str">
            <v>반입 현황</v>
          </cell>
          <cell r="B4" t="str">
            <v>미정</v>
          </cell>
          <cell r="C4" t="str">
            <v>취소</v>
          </cell>
          <cell r="D4" t="str">
            <v>EVEN</v>
          </cell>
          <cell r="E4" t="str">
            <v>DOPING</v>
          </cell>
          <cell r="F4" t="str">
            <v>30K</v>
          </cell>
          <cell r="G4" t="str">
            <v>CRN/ELV</v>
          </cell>
          <cell r="H4" t="str">
            <v>FAB 1</v>
          </cell>
          <cell r="I4" t="str">
            <v>E2</v>
          </cell>
          <cell r="J4" t="str">
            <v>미래</v>
          </cell>
          <cell r="K4" t="str">
            <v>전용재 차장</v>
          </cell>
        </row>
        <row r="5">
          <cell r="A5" t="str">
            <v>반입구 공사일정</v>
          </cell>
          <cell r="B5" t="str">
            <v>취소</v>
          </cell>
          <cell r="C5" t="str">
            <v>중지</v>
          </cell>
          <cell r="D5" t="str">
            <v>EAC</v>
          </cell>
          <cell r="E5" t="str">
            <v>DRY</v>
          </cell>
          <cell r="F5" t="str">
            <v>45K</v>
          </cell>
          <cell r="G5" t="str">
            <v>CRN/ELV/지게차</v>
          </cell>
          <cell r="H5" t="str">
            <v>FAB 2</v>
          </cell>
          <cell r="I5" t="str">
            <v>E3</v>
          </cell>
          <cell r="J5" t="str">
            <v>캐림</v>
          </cell>
          <cell r="K5" t="str">
            <v>김만호 과장</v>
          </cell>
        </row>
        <row r="6">
          <cell r="A6" t="str">
            <v>반입담당자</v>
          </cell>
          <cell r="C6" t="str">
            <v>연기</v>
          </cell>
          <cell r="D6" t="str">
            <v>검계측</v>
          </cell>
          <cell r="E6" t="str">
            <v>ELA</v>
          </cell>
          <cell r="F6" t="str">
            <v>60K</v>
          </cell>
          <cell r="G6" t="str">
            <v>지게차</v>
          </cell>
          <cell r="H6" t="str">
            <v>FAB 3</v>
          </cell>
          <cell r="I6" t="str">
            <v>N1</v>
          </cell>
          <cell r="J6" t="str">
            <v>선진</v>
          </cell>
          <cell r="K6" t="str">
            <v>하성원 과장</v>
          </cell>
        </row>
        <row r="7">
          <cell r="A7" t="str">
            <v>반입구 조정 기준(필독)</v>
          </cell>
          <cell r="D7" t="str">
            <v>반송기술</v>
          </cell>
          <cell r="E7" t="str">
            <v>PHOTO</v>
          </cell>
          <cell r="F7" t="str">
            <v>75K</v>
          </cell>
          <cell r="G7" t="str">
            <v>지게차(지하)</v>
          </cell>
          <cell r="H7" t="str">
            <v>FAB 4</v>
          </cell>
          <cell r="I7" t="str">
            <v>N2</v>
          </cell>
          <cell r="J7" t="str">
            <v>HnP</v>
          </cell>
          <cell r="K7" t="str">
            <v>박인복 대리</v>
          </cell>
        </row>
        <row r="8">
          <cell r="D8" t="str">
            <v>삼성물산</v>
          </cell>
          <cell r="E8" t="str">
            <v>PIC</v>
          </cell>
          <cell r="F8" t="str">
            <v>90K</v>
          </cell>
          <cell r="G8" t="str">
            <v>ELV/지게차</v>
          </cell>
          <cell r="H8" t="str">
            <v>FAB 1 R/P</v>
          </cell>
          <cell r="I8" t="str">
            <v>S1</v>
          </cell>
          <cell r="J8" t="str">
            <v>그린</v>
          </cell>
          <cell r="K8" t="str">
            <v>김재원 사원</v>
          </cell>
        </row>
        <row r="9">
          <cell r="D9" t="str">
            <v>SECL</v>
          </cell>
          <cell r="E9" t="str">
            <v>SPT</v>
          </cell>
          <cell r="F9" t="str">
            <v>105K</v>
          </cell>
          <cell r="G9" t="str">
            <v>ELV/지게차(지하)</v>
          </cell>
          <cell r="H9" t="str">
            <v>FAB 2 R/P</v>
          </cell>
          <cell r="I9" t="str">
            <v>S2</v>
          </cell>
          <cell r="J9" t="str">
            <v>취소</v>
          </cell>
          <cell r="K9" t="str">
            <v>김진필 대리</v>
          </cell>
        </row>
        <row r="10">
          <cell r="D10" t="str">
            <v>제조혁신</v>
          </cell>
          <cell r="E10" t="str">
            <v>WET</v>
          </cell>
          <cell r="F10" t="str">
            <v>Bending</v>
          </cell>
          <cell r="G10" t="str">
            <v>PUMP CAR</v>
          </cell>
          <cell r="H10" t="str">
            <v>FAB 3 R/P</v>
          </cell>
          <cell r="I10" t="str">
            <v>W1</v>
          </cell>
          <cell r="J10" t="str">
            <v>자체반입</v>
          </cell>
        </row>
        <row r="11">
          <cell r="E11" t="str">
            <v>건축</v>
          </cell>
          <cell r="F11" t="str">
            <v>Grace</v>
          </cell>
          <cell r="G11" t="str">
            <v>겐트리크레인</v>
          </cell>
          <cell r="H11" t="str">
            <v>FAB 4 R/P</v>
          </cell>
          <cell r="I11" t="str">
            <v>W2</v>
          </cell>
        </row>
        <row r="12">
          <cell r="E12" t="str">
            <v>EV</v>
          </cell>
          <cell r="F12" t="str">
            <v>K-PJT</v>
          </cell>
          <cell r="G12" t="str">
            <v>라인내이동</v>
          </cell>
          <cell r="H12" t="str">
            <v>SUPPORT</v>
          </cell>
          <cell r="I12" t="str">
            <v>W3</v>
          </cell>
        </row>
        <row r="13">
          <cell r="E13" t="str">
            <v>MASK</v>
          </cell>
          <cell r="F13" t="str">
            <v>Y-OCTA</v>
          </cell>
          <cell r="G13" t="str">
            <v>CRN(Super Deck)</v>
          </cell>
          <cell r="H13" t="str">
            <v>FAB 1,2</v>
          </cell>
          <cell r="I13" t="str">
            <v>W4</v>
          </cell>
        </row>
        <row r="14">
          <cell r="E14" t="str">
            <v>TFE</v>
          </cell>
          <cell r="F14" t="str">
            <v>증설</v>
          </cell>
          <cell r="H14" t="str">
            <v>FAB 2,3</v>
          </cell>
          <cell r="I14" t="str">
            <v>FAB내 이동</v>
          </cell>
        </row>
        <row r="15">
          <cell r="E15" t="str">
            <v>TFE(INKJET)</v>
          </cell>
          <cell r="H15" t="str">
            <v>FAB 3,4</v>
          </cell>
        </row>
        <row r="16">
          <cell r="E16" t="str">
            <v>CELL</v>
          </cell>
          <cell r="H16" t="str">
            <v>FAB 1,2 R/P</v>
          </cell>
        </row>
        <row r="17">
          <cell r="E17" t="str">
            <v>AUTO CLAVE</v>
          </cell>
          <cell r="H17" t="str">
            <v>FAB 3,4 R/P</v>
          </cell>
        </row>
        <row r="18">
          <cell r="E18" t="str">
            <v>CUTTING</v>
          </cell>
          <cell r="H18" t="str">
            <v>FAB B1,R/P</v>
          </cell>
        </row>
        <row r="19">
          <cell r="E19" t="str">
            <v>EA</v>
          </cell>
          <cell r="H19" t="str">
            <v>ROOF</v>
          </cell>
        </row>
        <row r="20">
          <cell r="E20" t="str">
            <v>BP검사</v>
          </cell>
          <cell r="H20" t="str">
            <v>GIS</v>
          </cell>
        </row>
        <row r="21">
          <cell r="E21" t="str">
            <v>EVEN검사</v>
          </cell>
        </row>
        <row r="22">
          <cell r="E22" t="str">
            <v>CELL검사</v>
          </cell>
        </row>
        <row r="23">
          <cell r="E23" t="str">
            <v>REPAIR</v>
          </cell>
        </row>
        <row r="24">
          <cell r="E24" t="str">
            <v>SCRUBBER</v>
          </cell>
        </row>
        <row r="25">
          <cell r="E25" t="str">
            <v>FOHS</v>
          </cell>
        </row>
        <row r="26">
          <cell r="E26" t="str">
            <v>GOHS</v>
          </cell>
        </row>
        <row r="27">
          <cell r="E27" t="str">
            <v>INDEX</v>
          </cell>
        </row>
        <row r="28">
          <cell r="E28" t="str">
            <v>GIS</v>
          </cell>
        </row>
        <row r="29">
          <cell r="E29" t="str">
            <v>LIFT</v>
          </cell>
        </row>
        <row r="30">
          <cell r="E30" t="str">
            <v>MASK 이재기</v>
          </cell>
        </row>
        <row r="31">
          <cell r="E31" t="str">
            <v>MOHS</v>
          </cell>
        </row>
        <row r="32">
          <cell r="E32" t="str">
            <v>STK</v>
          </cell>
        </row>
        <row r="33">
          <cell r="E33" t="str">
            <v>TLBS</v>
          </cell>
        </row>
        <row r="34">
          <cell r="E34" t="str">
            <v>TOHS</v>
          </cell>
        </row>
        <row r="35">
          <cell r="E35" t="str">
            <v>BRC</v>
          </cell>
        </row>
        <row r="36">
          <cell r="E36" t="str">
            <v>PNP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Sheet11"/>
      <sheetName val="8YF610_재료비"/>
      <sheetName val="품의서"/>
      <sheetName val="일위대가(계측기설치)"/>
      <sheetName val="일위대가"/>
      <sheetName val="FAX"/>
      <sheetName val="97PLAN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인사자료총집계"/>
      <sheetName val="BM_08'上"/>
      <sheetName val="자동화설비불합리적출관리표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ΔVp &amp; Ω"/>
      <sheetName val="품목코드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waveform (1H)"/>
      <sheetName val="waveform (posi.)"/>
      <sheetName val="waveform(nega.)"/>
      <sheetName val="ΔVp &amp; Ω"/>
      <sheetName val="Vgl결정"/>
      <sheetName val="ΔVp _ Ω"/>
      <sheetName val="CAPA분석 360K"/>
      <sheetName val="CAP"/>
      <sheetName val="dV&amp;Cl"/>
      <sheetName val="Var."/>
      <sheetName val="R"/>
      <sheetName val="미구주"/>
      <sheetName val="Para."/>
      <sheetName val="저항"/>
      <sheetName val="게이트 지연시간 설정 2"/>
      <sheetName val="MRS세부"/>
      <sheetName val="변수"/>
      <sheetName val="원가관리"/>
      <sheetName val="외화금융(97-03)"/>
      <sheetName val="표지"/>
      <sheetName val="Map"/>
      <sheetName val="변수2"/>
      <sheetName val="전압하강"/>
      <sheetName val="F-T Voltage"/>
      <sheetName val="국내"/>
      <sheetName val="공용정보"/>
      <sheetName val="입력변수"/>
      <sheetName val="chart"/>
      <sheetName val="1. Laser Power Data "/>
      <sheetName val="계조에 따른 특성"/>
      <sheetName val="명단"/>
      <sheetName val="X13"/>
      <sheetName val="Sapphire"/>
      <sheetName val="TFT 저항"/>
      <sheetName val="차수"/>
      <sheetName val="통계자료"/>
      <sheetName val="Weekly (2)"/>
      <sheetName val="sheet1"/>
      <sheetName val="요구ion"/>
      <sheetName val="충전율"/>
      <sheetName val="ADJTBL 3100"/>
      <sheetName val="B"/>
      <sheetName val="유통망계획"/>
      <sheetName val="부산4"/>
      <sheetName val="변수1"/>
      <sheetName val="MS_Out"/>
      <sheetName val="1212 Shipping schedule"/>
      <sheetName val="14.1&quot; Cst 변화"/>
      <sheetName val="FAB별"/>
      <sheetName val="주요업체"/>
      <sheetName val="산출기준(파견전산실)"/>
      <sheetName val="정리"/>
      <sheetName val="보고서"/>
      <sheetName val="설계상수"/>
      <sheetName val="TABLE"/>
      <sheetName val="표지 "/>
      <sheetName val="한계원가"/>
      <sheetName val="BEST"/>
      <sheetName val="AC List"/>
      <sheetName val="구동이해"/>
      <sheetName val="Sheet4"/>
      <sheetName val="Sheet2"/>
      <sheetName val="Sheet3"/>
      <sheetName val="Trans"/>
      <sheetName val="Cgs계산식1"/>
      <sheetName val="Cgs계산값1"/>
      <sheetName val="수불집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C6">
            <v>4.2549999999999999E-15</v>
          </cell>
          <cell r="G6">
            <v>1.3985499999999999E-13</v>
          </cell>
          <cell r="I6">
            <v>1.2390000000000001E-13</v>
          </cell>
          <cell r="J6">
            <v>23</v>
          </cell>
          <cell r="M6">
            <v>-4.6500000000000004</v>
          </cell>
          <cell r="N6">
            <v>-9.35</v>
          </cell>
          <cell r="O6">
            <v>4.7</v>
          </cell>
          <cell r="P6">
            <v>0</v>
          </cell>
        </row>
        <row r="22">
          <cell r="C22">
            <v>4.7</v>
          </cell>
        </row>
        <row r="23">
          <cell r="C23">
            <v>0</v>
          </cell>
        </row>
        <row r="26">
          <cell r="C26">
            <v>0</v>
          </cell>
        </row>
        <row r="27">
          <cell r="C27">
            <v>4.7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-03"/>
      <sheetName val="trend"/>
      <sheetName val="異常統計"/>
      <sheetName val="JI異常比率圖"/>
      <sheetName val="CELL異常比率圖"/>
      <sheetName val="檢討"/>
      <sheetName val="00_03"/>
      <sheetName val="TAptQty(NF)"/>
      <sheetName val="TAptQty"/>
      <sheetName val="L-Rate-3990n7750"/>
      <sheetName val="L-Rate-3990"/>
      <sheetName val="L-DD-3990"/>
      <sheetName val="NN-perPnl"/>
      <sheetName val="Tact-per-L"/>
      <sheetName val="OK-Yield"/>
      <sheetName val="L-Yield"/>
      <sheetName val="A-Yield"/>
      <sheetName val="L-DD"/>
      <sheetName val="L-Rate"/>
      <sheetName val="A-Rate"/>
      <sheetName val="Defect"/>
      <sheetName val="GlassDD"/>
      <sheetName val="TATact"/>
      <sheetName val="EQTact"/>
      <sheetName val="ProdTact"/>
      <sheetName val="변압94"/>
      <sheetName val="1-0. DMD"/>
      <sheetName val="DATA"/>
      <sheetName val="入力規則元"/>
      <sheetName val="Gamma"/>
      <sheetName val="排班表-1月"/>
      <sheetName val="排班表-2月"/>
      <sheetName val="排班表-3月"/>
      <sheetName val="排班表-4月"/>
      <sheetName val="排班表-5月"/>
      <sheetName val="排班表-6月"/>
      <sheetName val="排班表-7月"/>
      <sheetName val="排班表-8月"/>
      <sheetName val="排班表-9月"/>
      <sheetName val="排班表-10月"/>
      <sheetName val="排班表-11月"/>
      <sheetName val="排班表-12月"/>
      <sheetName val="99年排班表-1月"/>
      <sheetName val="99年排班表-2月"/>
      <sheetName val="99年排班表-3月"/>
      <sheetName val="99年排班表-4月"/>
      <sheetName val="99年排班表-5月"/>
      <sheetName val="黃金球館"/>
      <sheetName val="TO UV 300秒"/>
      <sheetName val="殘材"/>
      <sheetName val="各式假別&amp;規定"/>
      <sheetName val="薪資單"/>
      <sheetName val="2009"/>
      <sheetName val="2010"/>
      <sheetName val="1111"/>
      <sheetName val="color SR"/>
      <sheetName val="MS_Out"/>
      <sheetName val="1212 Shipping schedule"/>
      <sheetName val="TO_UV_300秒"/>
      <sheetName val="STROKE별 단가"/>
      <sheetName val="5.DRY"/>
      <sheetName val="Grade"/>
      <sheetName val="20050509_1704_UV-Line_EDC Data"/>
      <sheetName val="송전기본"/>
      <sheetName val="dV&amp;Cl"/>
      <sheetName val="CAP"/>
      <sheetName val="변수"/>
      <sheetName val="전압하강"/>
      <sheetName val="F-T Voltage"/>
      <sheetName val="TFT 저항"/>
      <sheetName val="DailyCapaSummary"/>
      <sheetName val="TEH BASIC SETTING SHEET"/>
      <sheetName val="TO_UV_300秒1"/>
      <sheetName val="1-0__DMD"/>
      <sheetName val="color_SR"/>
      <sheetName val="TO_UV_300秒2"/>
      <sheetName val="1-0__DMD1"/>
      <sheetName val="color_SR1"/>
      <sheetName val="1_0_ DMD"/>
      <sheetName val="POH"/>
      <sheetName val="91年12月-依成本"/>
      <sheetName val="TO_UV_300秒3"/>
      <sheetName val="1-0__DMD2"/>
      <sheetName val="color_SR2"/>
      <sheetName val="F-T_Voltage"/>
      <sheetName val="TFT_저항"/>
      <sheetName val="TEH_BASIC_SETTING_SHEET"/>
      <sheetName val="1_0__DMD"/>
      <sheetName val="ＣＦ１"/>
      <sheetName val="ＣＦ２"/>
      <sheetName val="ＣＦ３"/>
      <sheetName val="General Inputs"/>
      <sheetName val="J009-PNRP"/>
      <sheetName val="Color KK"/>
      <sheetName val="CFPhase2"/>
      <sheetName val="Materials Quarterly"/>
      <sheetName val="Time_Scale"/>
      <sheetName val="Consumables"/>
      <sheetName val="Fab Summary"/>
      <sheetName val="TACT"/>
      <sheetName val="Color_CS1000T"/>
      <sheetName val="AP 'S ANALYSIS"/>
      <sheetName val="CS1000T Data"/>
      <sheetName val="Gamma Curve"/>
      <sheetName val="성신"/>
      <sheetName val="Photo-EQ -4PEP"/>
      <sheetName val="TO_UV_300秒4"/>
      <sheetName val="1-0__DMD3"/>
      <sheetName val="color_SR3"/>
      <sheetName val="F-T_Voltage1"/>
      <sheetName val="TFT_저항1"/>
      <sheetName val="TEH_BASIC_SETTING_SHEET1"/>
      <sheetName val="1_0__DMD1"/>
      <sheetName val="General_Inputs"/>
      <sheetName val="Color_KK"/>
      <sheetName val="5_DRY"/>
      <sheetName val="1212_Shipping_schedule"/>
      <sheetName val="20050509_1704_UV-Line_EDC_Data"/>
      <sheetName val="Materials_Quarterly"/>
      <sheetName val="Fab_Summary"/>
      <sheetName val="Photo-EQ_-4PEP"/>
      <sheetName val="SELECT"/>
      <sheetName val="Parameter"/>
      <sheetName val="Price"/>
      <sheetName val="DB"/>
      <sheetName val="TO_UV_300秒5"/>
      <sheetName val="1-0__DMD4"/>
      <sheetName val="color_SR4"/>
      <sheetName val="F-T_Voltage2"/>
      <sheetName val="TFT_저항2"/>
      <sheetName val="TEH_BASIC_SETTING_SHEET2"/>
      <sheetName val="1_0__DMD2"/>
      <sheetName val="General_Inputs1"/>
      <sheetName val="5_DRY1"/>
      <sheetName val="1212_Shipping_schedule1"/>
      <sheetName val="20050509_1704_UV-Line_EDC_Data1"/>
      <sheetName val="Color_KK1"/>
      <sheetName val="Materials_Quarterly1"/>
      <sheetName val="Fab_Summary1"/>
      <sheetName val="Photo-EQ_-4PEP1"/>
      <sheetName val="_x0010_"/>
      <sheetName val="1"/>
      <sheetName val="MemberList"/>
      <sheetName val="Summary"/>
      <sheetName val="Tact Time-Photo"/>
      <sheetName val="Tact Time-TF"/>
      <sheetName val="Tact Time Etch"/>
      <sheetName val="色度計算"/>
      <sheetName val="Scan CF data"/>
      <sheetName val="Scan BLU data"/>
      <sheetName val="V"/>
      <sheetName val="TO_UV_300秒6"/>
      <sheetName val="1-0__DMD5"/>
      <sheetName val="color_SR5"/>
      <sheetName val="F-T_Voltage3"/>
      <sheetName val="TFT_저항3"/>
      <sheetName val="TEH_BASIC_SETTING_SHEET3"/>
      <sheetName val="1_0__DMD3"/>
      <sheetName val="General_Inputs2"/>
      <sheetName val="Color_KK2"/>
      <sheetName val="5_DRY2"/>
      <sheetName val="1212_Shipping_schedule2"/>
      <sheetName val="20050509_1704_UV-Line_EDC_Data2"/>
      <sheetName val="Materials_Quarterly2"/>
      <sheetName val="Fab_Summary2"/>
      <sheetName val="Photo-EQ_-4PEP2"/>
      <sheetName val=""/>
      <sheetName val="Tact_Time-Photo"/>
      <sheetName val="Tact_Time-TF"/>
      <sheetName val="Tact_Time_Etch"/>
      <sheetName val="Scan_CF_data"/>
      <sheetName val="Scan_BLU_data"/>
      <sheetName val="2006MPS"/>
      <sheetName val="包裝區出貨每日累計差異量(線上檢視出貨狀況用)"/>
      <sheetName val="Ramp"/>
      <sheetName val="Gantt"/>
      <sheetName val="CA-Pallet"/>
      <sheetName val="PCL-Pallet"/>
      <sheetName val="修改頁"/>
      <sheetName val="LCM退貨2000年03月份"/>
      <sheetName val="LCM_Capa"/>
      <sheetName val="Var."/>
      <sheetName val="R"/>
      <sheetName val="ΔVp &amp; Ω"/>
      <sheetName val="CAPA분석 360K"/>
      <sheetName val="Two"/>
      <sheetName val="144"/>
      <sheetName val="Sheet6"/>
    </sheetNames>
    <sheetDataSet>
      <sheetData sheetId="0" refreshError="1">
        <row r="22">
          <cell r="AN22">
            <v>26311</v>
          </cell>
        </row>
      </sheetData>
      <sheetData sheetId="1">
        <row r="22">
          <cell r="AN22">
            <v>26311</v>
          </cell>
        </row>
      </sheetData>
      <sheetData sheetId="2"/>
      <sheetData sheetId="3">
        <row r="22">
          <cell r="AN22">
            <v>26311</v>
          </cell>
        </row>
      </sheetData>
      <sheetData sheetId="4">
        <row r="22">
          <cell r="AN22">
            <v>26311</v>
          </cell>
        </row>
      </sheetData>
      <sheetData sheetId="5">
        <row r="22">
          <cell r="AN22">
            <v>26311</v>
          </cell>
        </row>
      </sheetData>
      <sheetData sheetId="6">
        <row r="22">
          <cell r="AN22">
            <v>26311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변수"/>
      <sheetName val="TFT 저항"/>
      <sheetName val="dV&amp;Cl"/>
      <sheetName val="R"/>
      <sheetName val="F-T Voltage"/>
      <sheetName val="전압하강"/>
      <sheetName val="ΔVp &amp; Ω"/>
      <sheetName val="설계상수"/>
      <sheetName val="VIEW"/>
      <sheetName val="4pCost"/>
      <sheetName val="저항"/>
      <sheetName val="Var."/>
      <sheetName val="Toolbox"/>
      <sheetName val="Sheet1"/>
      <sheetName val="Map"/>
      <sheetName val="공용정보"/>
      <sheetName val="게이트 지연시간 설정 2"/>
      <sheetName val="정리"/>
      <sheetName val="보고서"/>
      <sheetName val="TABLE"/>
      <sheetName val="입력변수"/>
      <sheetName val="요구ion"/>
      <sheetName val="충전율"/>
      <sheetName val="chart"/>
      <sheetName val="RC_delay"/>
      <sheetName val="optimum"/>
      <sheetName val="ion결정"/>
      <sheetName val="Width"/>
      <sheetName val="요구ioff"/>
      <sheetName val="縱 Crosstalk"/>
      <sheetName val="ΔV"/>
      <sheetName val="Module1"/>
      <sheetName val="Module2"/>
      <sheetName val="Module3"/>
      <sheetName val="Cs on Com"/>
      <sheetName val="Cs on Gate"/>
      <sheetName val="변수 (3)"/>
      <sheetName val="화소비교"/>
      <sheetName val="MRS세부"/>
      <sheetName val="ITO_잔사"/>
      <sheetName val="PARA"/>
      <sheetName val="한계원가"/>
      <sheetName val="기본 상수"/>
      <sheetName val="POSI"/>
      <sheetName val="NEGA"/>
      <sheetName val="Weekly (2)"/>
      <sheetName val="차수"/>
      <sheetName val="6월인원"/>
      <sheetName val="交接记录"/>
      <sheetName val="14.1&quot; Cst 변화"/>
      <sheetName val="SUMMARY"/>
      <sheetName val="변수1"/>
      <sheetName val="Para."/>
      <sheetName val="미구주"/>
      <sheetName val="주요업체"/>
      <sheetName val="국내"/>
      <sheetName val="산출기준(파견전산실)"/>
      <sheetName val="통계자료"/>
      <sheetName val="원가관리"/>
      <sheetName val="외화금융(97-03)"/>
      <sheetName val="SALE"/>
      <sheetName val="信頼性結果"/>
      <sheetName val="mst"/>
      <sheetName val="TNDATA"/>
      <sheetName val="Work02"/>
      <sheetName val="Work03"/>
      <sheetName val="G-T7657-0"/>
      <sheetName val="CAPA분석 360K"/>
      <sheetName val="MS_Out"/>
      <sheetName val="1212 Shipping schedule"/>
      <sheetName val="변수2"/>
      <sheetName val="13X14-101-501"/>
      <sheetName val="??"/>
      <sheetName val="TFT ??"/>
      <sheetName val="__"/>
      <sheetName val="TFT __"/>
      <sheetName val="#REF!"/>
      <sheetName val="KOR"/>
      <sheetName val="표지"/>
      <sheetName val="계조에 따른 특성"/>
      <sheetName val="ohm변화"/>
      <sheetName val="1부생산계획"/>
      <sheetName val="변경내역 (2)"/>
      <sheetName val="KMT물량"/>
      <sheetName val="Layercap"/>
      <sheetName val="고정자산원본"/>
    </sheetNames>
    <sheetDataSet>
      <sheetData sheetId="0" refreshError="1"/>
      <sheetData sheetId="1" refreshError="1">
        <row r="13">
          <cell r="I13">
            <v>1.4</v>
          </cell>
        </row>
        <row r="14">
          <cell r="F14">
            <v>6.5</v>
          </cell>
        </row>
        <row r="15">
          <cell r="F15">
            <v>4.67</v>
          </cell>
        </row>
        <row r="16">
          <cell r="F16">
            <v>4.7</v>
          </cell>
        </row>
      </sheetData>
      <sheetData sheetId="2" refreshError="1">
        <row r="26">
          <cell r="C26">
            <v>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gaver1"/>
      <sheetName val="참고"/>
      <sheetName val="정리"/>
      <sheetName val="Welding"/>
      <sheetName val="CAP"/>
      <sheetName val="dV&amp;Cl"/>
      <sheetName val="R"/>
      <sheetName val="Var."/>
      <sheetName val="dV_Cl"/>
      <sheetName val="변수"/>
      <sheetName val="TFT 저항"/>
      <sheetName val="입력변수"/>
      <sheetName val="chart"/>
      <sheetName val="ΔVp &amp; Ω"/>
      <sheetName val="표지"/>
      <sheetName val="원가관리"/>
      <sheetName val="변수2"/>
      <sheetName val="X13"/>
      <sheetName val="Sapphire"/>
      <sheetName val="설계상수"/>
      <sheetName val="sheet1"/>
      <sheetName val="품목코드"/>
      <sheetName val="저항"/>
      <sheetName val="Map"/>
      <sheetName val="F-T Voltage"/>
      <sheetName val="CAPA분석 360K"/>
      <sheetName val="통계자료"/>
      <sheetName val="6월인원"/>
      <sheetName val="변수1"/>
      <sheetName val="표지 "/>
      <sheetName val="차수"/>
      <sheetName val="미구주"/>
      <sheetName val="게이트 지연시간 설정 2"/>
      <sheetName val="유통망계획"/>
      <sheetName val="Para."/>
      <sheetName val="보고서"/>
      <sheetName val="국내"/>
      <sheetName val="공용정보"/>
      <sheetName val="전압하강"/>
      <sheetName val="요구ion"/>
      <sheetName val="충전율"/>
      <sheetName val="KOR"/>
      <sheetName val="14.1&quot; Cst 변화"/>
      <sheetName val="AC List"/>
      <sheetName val="MRS세부"/>
      <sheetName val="4pCost"/>
      <sheetName val="변경내용"/>
      <sheetName val="평가 flow"/>
      <sheetName val="시험조건"/>
      <sheetName val="May."/>
      <sheetName val="June."/>
      <sheetName val="판매46"/>
      <sheetName val="??"/>
      <sheetName val="__"/>
      <sheetName val="BEST"/>
      <sheetName val="ITO_TEMP_변경_ PIXEL 비교"/>
      <sheetName val="ITO_TEMP변경_PANEL비교"/>
      <sheetName val="산출기준(파견전산실)"/>
      <sheetName val="製品版"/>
      <sheetName val="部品版"/>
      <sheetName val="SMXEXPS"/>
      <sheetName val="結果"/>
      <sheetName val="追加(2)"/>
      <sheetName val="追加(3)"/>
      <sheetName val="追加(4)"/>
      <sheetName val="追加(5)"/>
      <sheetName val="追加(1)"/>
      <sheetName val="QandAJunior"/>
      <sheetName val="기본 상수"/>
      <sheetName val="계조에 따른 특성"/>
      <sheetName val="한계원가"/>
      <sheetName val="Var_"/>
      <sheetName val="평가_flow"/>
      <sheetName val="May_"/>
      <sheetName val="June_"/>
      <sheetName val="14_1&quot;_Cst_변화"/>
      <sheetName val="변경내역 (2)"/>
      <sheetName val="Cgs계산값1"/>
      <sheetName val="재공평가"/>
      <sheetName val="Weekly (2)"/>
      <sheetName val="B"/>
      <sheetName val="FAB별"/>
      <sheetName val="list"/>
      <sheetName val="DATA"/>
      <sheetName val="00-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목차"/>
      <sheetName val="Rev&quot;2&quot;. 내역"/>
      <sheetName val="세부내역"/>
      <sheetName val="세부내역2"/>
      <sheetName val="세부내역3"/>
      <sheetName val="세부내역4"/>
      <sheetName val="세부내역5"/>
      <sheetName val="Repair가능범위"/>
      <sheetName val="circuit"/>
      <sheetName val="waveform"/>
      <sheetName val="설계상수"/>
      <sheetName val="게이트패드부"/>
      <sheetName val="게이트패드반대부"/>
      <sheetName val="데이타패드부"/>
      <sheetName val="데이타패드반대부"/>
      <sheetName val="Sheet1"/>
      <sheetName val="CAP"/>
      <sheetName val="변수"/>
      <sheetName val="TFT 저항"/>
      <sheetName val="변수1"/>
      <sheetName val="dV&amp;Cl"/>
      <sheetName val="보고서(rev2)"/>
      <sheetName val="ΔVp &amp; Ω"/>
      <sheetName val="F-T Voltage"/>
      <sheetName val="주요업체"/>
      <sheetName val="게이트 지연시간 설정 2"/>
      <sheetName val="입력변수"/>
      <sheetName val="chart"/>
      <sheetName val="R"/>
      <sheetName val="Var."/>
      <sheetName val="변수2"/>
      <sheetName val="7682LA SKD(12.4)"/>
      <sheetName val="Cgs변화"/>
      <sheetName val="정리"/>
      <sheetName val="시험의뢰서"/>
      <sheetName val="통계자료"/>
      <sheetName val="계조에 따른 특성"/>
      <sheetName val="X13"/>
      <sheetName val="Sapphire"/>
      <sheetName val="Para."/>
      <sheetName val="원가관리"/>
      <sheetName val="명단"/>
      <sheetName val="14.1&quot; Cst 변화"/>
      <sheetName val="요구ion"/>
      <sheetName val="충전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">
          <cell r="E3">
            <v>279</v>
          </cell>
        </row>
        <row r="4">
          <cell r="E4">
            <v>93</v>
          </cell>
        </row>
        <row r="5">
          <cell r="E5">
            <v>768</v>
          </cell>
        </row>
        <row r="6">
          <cell r="E6">
            <v>3072</v>
          </cell>
        </row>
        <row r="10">
          <cell r="G10">
            <v>0.23</v>
          </cell>
        </row>
        <row r="19">
          <cell r="C19">
            <v>1.3117028258448619E-2</v>
          </cell>
        </row>
        <row r="20">
          <cell r="C20">
            <v>1.3268233092784899E-2</v>
          </cell>
        </row>
        <row r="21">
          <cell r="C21">
            <v>1.4840737631184407E-2</v>
          </cell>
        </row>
        <row r="25">
          <cell r="E25">
            <v>17</v>
          </cell>
          <cell r="H25">
            <v>1</v>
          </cell>
        </row>
        <row r="26">
          <cell r="E26">
            <v>0</v>
          </cell>
          <cell r="H26">
            <v>2</v>
          </cell>
        </row>
        <row r="27">
          <cell r="E27">
            <v>0</v>
          </cell>
        </row>
        <row r="28">
          <cell r="E28">
            <v>11</v>
          </cell>
        </row>
        <row r="29">
          <cell r="E29">
            <v>11</v>
          </cell>
        </row>
        <row r="45">
          <cell r="C45">
            <v>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변수1"/>
      <sheetName val="width에따른 시정수"/>
      <sheetName val="gate에 따른 시정수"/>
      <sheetName val="delVp차,ohm차"/>
      <sheetName val="charging"/>
      <sheetName val="Cpd"/>
      <sheetName val="절연막 두께에 따른 cap"/>
      <sheetName val="Sheet1"/>
      <sheetName val="설계상수"/>
    </sheetNames>
    <sheetDataSet>
      <sheetData sheetId="0" refreshError="1"/>
      <sheetData sheetId="1" refreshError="1">
        <row r="10">
          <cell r="H10">
            <v>6.9372324363813466E-17</v>
          </cell>
        </row>
        <row r="38">
          <cell r="C38">
            <v>1</v>
          </cell>
        </row>
        <row r="39">
          <cell r="C39">
            <v>2.5736487660275261E-3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"/>
      <sheetName val="보고서"/>
      <sheetName val="보고서 (2)"/>
      <sheetName val="보고서 (3)"/>
      <sheetName val="CAP"/>
      <sheetName val="dV&amp;Cl"/>
      <sheetName val="R"/>
      <sheetName val="변수"/>
      <sheetName val="TFT 저항"/>
      <sheetName val="縱 Crosstalk"/>
      <sheetName val="F-T Voltage"/>
      <sheetName val="전압하강"/>
      <sheetName val="dV_Cl"/>
      <sheetName val="CAPA분석 360K"/>
      <sheetName val="저항"/>
      <sheetName val="설계상수"/>
      <sheetName val="ΔVp &amp; Ω"/>
      <sheetName val="MRS세부"/>
      <sheetName val="변수1"/>
      <sheetName val="계조에 따른 특성"/>
      <sheetName val="Var."/>
      <sheetName val="정리"/>
      <sheetName val="S631_HEI"/>
      <sheetName val="원가관리"/>
      <sheetName val="14.1&quot; Cst 변화"/>
      <sheetName val="Para."/>
      <sheetName val="통계자료"/>
      <sheetName val="부산4"/>
      <sheetName val="Cgs계산값1"/>
      <sheetName val="Cgs계산식1"/>
      <sheetName val="기본 상수"/>
      <sheetName val="표지"/>
      <sheetName val="Weekly (2)"/>
      <sheetName val="X13"/>
      <sheetName val="Sapphire"/>
      <sheetName val="국내"/>
      <sheetName val="표지 "/>
      <sheetName val="96재료"/>
      <sheetName val="산출기준(파견전산실)"/>
      <sheetName val="공용정보"/>
      <sheetName val="Map"/>
      <sheetName val="6월인원"/>
      <sheetName val="입력변수"/>
      <sheetName val="chart"/>
      <sheetName val="sheet1"/>
      <sheetName val="변수2"/>
      <sheetName val="재공평가"/>
      <sheetName val="焊绊辑"/>
      <sheetName val="焊绊辑 (2)"/>
      <sheetName val="焊绊辑 (3)"/>
      <sheetName val="函荐"/>
      <sheetName val="TFT 历亲"/>
      <sheetName val="瘕 Crosstalk"/>
      <sheetName val="傈拘窍碍"/>
      <sheetName val="차수"/>
      <sheetName val="1-0. DMD"/>
      <sheetName val="L3 17IVY (AK)"/>
      <sheetName val="명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보고서"/>
      <sheetName val="14.1XStrc"/>
      <sheetName val="CAP"/>
      <sheetName val="dV&amp;Cl"/>
      <sheetName val="R"/>
      <sheetName val="변수"/>
      <sheetName val="TFT 저항"/>
      <sheetName val="縱 Crosstalk"/>
      <sheetName val="F-T Voltage"/>
      <sheetName val="전압하강"/>
      <sheetName val="미구주"/>
      <sheetName val="표지"/>
      <sheetName val="게이트 지연시간 설정 2"/>
      <sheetName val="CAPA분석 360K"/>
      <sheetName val="ΔVp &amp; Ω"/>
      <sheetName val="Para."/>
      <sheetName val="공용정보"/>
      <sheetName val="고정자산원본"/>
      <sheetName val="정리"/>
      <sheetName val="CIPI-IN01"/>
      <sheetName val="??"/>
      <sheetName val="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ign Flow"/>
      <sheetName val="입력변수"/>
      <sheetName val="chart"/>
      <sheetName val="보고서"/>
      <sheetName val="dV&amp;Cl"/>
      <sheetName val="CAP"/>
      <sheetName val="R"/>
      <sheetName val="충전율"/>
      <sheetName val="요구ion"/>
      <sheetName val="ion계산"/>
      <sheetName val="요구ioff"/>
      <sheetName val="출력"/>
      <sheetName val="RC_delay"/>
      <sheetName val="optimum"/>
      <sheetName val="Module1"/>
      <sheetName val="Module2"/>
      <sheetName val="Module3"/>
      <sheetName val="게이트 지연시간 설정 2"/>
      <sheetName val="변수"/>
      <sheetName val="미구주"/>
      <sheetName val="계조에 따른 특성"/>
      <sheetName val="변수1"/>
      <sheetName val="ΔVp &amp; Ω"/>
      <sheetName val="Var."/>
      <sheetName val="표지"/>
      <sheetName val="F-T Voltage"/>
      <sheetName val="한계원가"/>
      <sheetName val="저항"/>
      <sheetName val="전압하강"/>
      <sheetName val="원가관리"/>
      <sheetName val="Array&amp;CF&amp;Cell&amp;Module"/>
      <sheetName val="설계상수"/>
      <sheetName val="14.1&quot; Cst 변화"/>
      <sheetName val="정리"/>
      <sheetName val="01월TTL"/>
      <sheetName val="Sheet1"/>
      <sheetName val="파라테이블"/>
      <sheetName val="epm특성"/>
      <sheetName val="Map"/>
      <sheetName val="변수2"/>
      <sheetName val="표지 "/>
      <sheetName val="국내"/>
      <sheetName val="Cgs계산값1"/>
      <sheetName val="X13"/>
      <sheetName val="Sapphire"/>
      <sheetName val="TFT 저항"/>
      <sheetName val="KMT물량"/>
      <sheetName val="SALE&amp;COST"/>
      <sheetName val="부산4"/>
      <sheetName val="기본 상수"/>
      <sheetName val="6월인원"/>
      <sheetName val="주요업체"/>
      <sheetName val="Cgs계산식1"/>
      <sheetName val="KOR"/>
      <sheetName val="CF2"/>
      <sheetName val="CF4"/>
      <sheetName val="CF5"/>
      <sheetName val="CF7"/>
      <sheetName val="CF8"/>
      <sheetName val="GF3"/>
      <sheetName val="128M"/>
      <sheetName val="16EDO"/>
      <sheetName val="16SD"/>
      <sheetName val="16WB"/>
      <sheetName val="256M"/>
      <sheetName val="4M"/>
      <sheetName val="64EDO"/>
      <sheetName val="64SD"/>
      <sheetName val="DRD"/>
      <sheetName val="SRAM"/>
    </sheetNames>
    <sheetDataSet>
      <sheetData sheetId="0" refreshError="1"/>
      <sheetData sheetId="1" refreshError="1">
        <row r="10">
          <cell r="G10">
            <v>5795</v>
          </cell>
        </row>
        <row r="24">
          <cell r="D24">
            <v>3.7</v>
          </cell>
        </row>
        <row r="25">
          <cell r="D25">
            <v>7.7</v>
          </cell>
        </row>
        <row r="26">
          <cell r="E26">
            <v>0.25</v>
          </cell>
        </row>
        <row r="28">
          <cell r="E28">
            <v>0.2</v>
          </cell>
        </row>
        <row r="29">
          <cell r="E29">
            <v>0.05</v>
          </cell>
        </row>
        <row r="31">
          <cell r="E31">
            <v>0.17499999999999999</v>
          </cell>
        </row>
      </sheetData>
      <sheetData sheetId="2" refreshError="1">
        <row r="10">
          <cell r="G10">
            <v>5795</v>
          </cell>
        </row>
        <row r="59">
          <cell r="F59">
            <v>3000</v>
          </cell>
        </row>
      </sheetData>
      <sheetData sheetId="3" refreshError="1"/>
      <sheetData sheetId="4" refreshError="1"/>
      <sheetData sheetId="5" refreshError="1">
        <row r="10">
          <cell r="G10">
            <v>5795</v>
          </cell>
        </row>
        <row r="17">
          <cell r="G17">
            <v>1.2869999999999999E-2</v>
          </cell>
        </row>
        <row r="41">
          <cell r="G41">
            <v>2.1399999999999999E-2</v>
          </cell>
        </row>
      </sheetData>
      <sheetData sheetId="6" refreshError="1">
        <row r="14">
          <cell r="H14">
            <v>0.307</v>
          </cell>
        </row>
        <row r="15">
          <cell r="E15">
            <v>1.6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x0000__x0000__x0000__x0000_"/>
      <sheetName val="보고서"/>
      <sheetName val="CAP"/>
      <sheetName val="dV&amp;Cl"/>
      <sheetName val="R"/>
      <sheetName val="변수"/>
      <sheetName val="TFT 저항"/>
      <sheetName val="縱 Crosstalk"/>
      <sheetName val="F-T Voltage"/>
      <sheetName val="전압하강"/>
      <sheetName val="입력변수"/>
      <sheetName val="chart"/>
      <sheetName val="ΔVp &amp; Ω"/>
      <sheetName val="_x005f_x0000__x005f_x0000__x005f_x0000__x005f_x0000_"/>
      <sheetName val="변수2"/>
      <sheetName val="Para."/>
      <sheetName val="원가관리"/>
      <sheetName val="_x005f_x005f_x005f_x0000__x005f_x005f_x005f_x0000__x005"/>
      <sheetName val="_x005f_x005f_x005f_x005f_x005f_x005f_x005f_x0000__x005f"/>
      <sheetName val="AC List"/>
      <sheetName val="sheet1"/>
      <sheetName val="갑지"/>
      <sheetName val="X13"/>
      <sheetName val="Sapphire"/>
      <sheetName val="기본 상수"/>
      <sheetName val="_x005f_x005f_x005f_x005f_x005f_x005f_x005f_x005f_x005f_x005f_"/>
      <sheetName val="표지"/>
      <sheetName val="설계상수"/>
      <sheetName val="FAB별"/>
      <sheetName val="Var."/>
      <sheetName val="정리"/>
      <sheetName val="게이트 지연시간 설정 2"/>
      <sheetName val="통계자료"/>
      <sheetName val="_x005f_x0000__x005f_x0000__x005"/>
      <sheetName val="_x005f_x005f_x005f_x0000__x005f"/>
      <sheetName val="_x005f_x005f_x005f_x005f_"/>
      <sheetName val="변수1"/>
      <sheetName val="저항"/>
      <sheetName val="_x0000__x0000__x005"/>
      <sheetName val="_x005f_x0000__x005f"/>
      <sheetName val="_x005f_x005f_"/>
      <sheetName val="_x005f_x005f_x005f_x005f_x005f_x005f_x005f_x005f_"/>
      <sheetName val="국내"/>
      <sheetName val="POSI"/>
      <sheetName val="NEGA"/>
      <sheetName val="18PARA"/>
      <sheetName val="????"/>
      <sheetName val="Cgs계산값1"/>
      <sheetName val="____"/>
      <sheetName val="96재료"/>
    </sheetNames>
    <sheetDataSet>
      <sheetData sheetId="0" refreshError="1"/>
      <sheetData sheetId="1" refreshError="1"/>
      <sheetData sheetId="2" refreshError="1">
        <row r="56">
          <cell r="G56">
            <v>1.9900000000000001E-2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"/>
      <sheetName val="정리"/>
      <sheetName val="CAP"/>
      <sheetName val="dV&amp;Cl"/>
      <sheetName val="Var."/>
      <sheetName val="변수"/>
      <sheetName val="TFT 저항"/>
      <sheetName val="통계자료"/>
      <sheetName val="입력변수"/>
      <sheetName val="chart"/>
      <sheetName val="6월인원"/>
      <sheetName val="변수1"/>
      <sheetName val="설계상수"/>
      <sheetName val="표지 "/>
      <sheetName val="표지"/>
      <sheetName val="차수"/>
      <sheetName val="X13"/>
      <sheetName val="Sapphire"/>
      <sheetName val="ΔVp &amp; Ω"/>
      <sheetName val="미구주"/>
      <sheetName val="게이트 지연시간 설정 2"/>
      <sheetName val="xgaver1"/>
      <sheetName val="sheet1"/>
      <sheetName val="유통망계획"/>
      <sheetName val="저항"/>
      <sheetName val="Para."/>
      <sheetName val="보고서"/>
      <sheetName val="국내"/>
      <sheetName val="공용정보"/>
      <sheetName val="변수2"/>
      <sheetName val="전압하강"/>
      <sheetName val="F-T Voltage"/>
      <sheetName val="요구ion"/>
      <sheetName val="충전율"/>
      <sheetName val="KOR"/>
      <sheetName val="참고"/>
      <sheetName val="Welding"/>
      <sheetName val="AC List"/>
      <sheetName val="dV_Cl"/>
      <sheetName val="원가관리"/>
      <sheetName val="품목코드"/>
      <sheetName val="Map"/>
      <sheetName val="MRS세부"/>
      <sheetName val="4pCost"/>
      <sheetName val="변경내용"/>
      <sheetName val="평가 flow"/>
      <sheetName val="시험조건"/>
      <sheetName val="May."/>
      <sheetName val="June."/>
      <sheetName val="판매46"/>
      <sheetName val="14.1&quot; Cst 변화"/>
      <sheetName val="??"/>
      <sheetName val="__"/>
      <sheetName val="BEST"/>
      <sheetName val="ITO_TEMP_변경_ PIXEL 비교"/>
      <sheetName val="ITO_TEMP변경_PANEL비교"/>
      <sheetName val="산출기준(파견전산실)"/>
      <sheetName val="製品版"/>
      <sheetName val="部品版"/>
      <sheetName val="SMXEXPS"/>
      <sheetName val="結果"/>
      <sheetName val="追加(2)"/>
      <sheetName val="追加(3)"/>
      <sheetName val="追加(4)"/>
      <sheetName val="追加(5)"/>
      <sheetName val="追加(1)"/>
      <sheetName val="QandAJunior"/>
      <sheetName val="기본 상수"/>
      <sheetName val="계조에 따른 특성"/>
      <sheetName val="한계원가"/>
      <sheetName val="Var_"/>
      <sheetName val="평가_flow"/>
      <sheetName val="May_"/>
      <sheetName val="June_"/>
      <sheetName val="14_1&quot;_Cst_변화"/>
      <sheetName val="변경내역 (2)"/>
      <sheetName val="Cgs계산값1"/>
      <sheetName val="재공평가"/>
      <sheetName val="Weekly (2)"/>
      <sheetName val="B"/>
      <sheetName val="list"/>
      <sheetName val="FAB별"/>
      <sheetName val="管理者"/>
      <sheetName val="設定"/>
      <sheetName val="CAPA분석 360K"/>
      <sheetName val="ADJTBL 3100"/>
      <sheetName val="MS_Out"/>
      <sheetName val="1212 Shipping schedule"/>
      <sheetName val="DATA"/>
      <sheetName val="00-03"/>
      <sheetName val="1-0. DMD"/>
      <sheetName val="Array"/>
    </sheetNames>
    <sheetDataSet>
      <sheetData sheetId="0" refreshError="1"/>
      <sheetData sheetId="1" refreshError="1"/>
      <sheetData sheetId="2" refreshError="1">
        <row r="5">
          <cell r="H5">
            <v>9.1884363021276574E-2</v>
          </cell>
        </row>
        <row r="22">
          <cell r="L22">
            <v>0.36829012635274855</v>
          </cell>
        </row>
        <row r="23">
          <cell r="L23">
            <v>0.5310567122761527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변수"/>
      <sheetName val="충전율"/>
      <sheetName val="Sheet1"/>
      <sheetName val="CAP"/>
      <sheetName val="ΔVp &amp; Ω"/>
      <sheetName val="한계원가"/>
      <sheetName val="변수1"/>
      <sheetName val="dV&amp;Cl"/>
      <sheetName val="R"/>
      <sheetName val="차수"/>
      <sheetName val="MRS세부"/>
      <sheetName val="X13"/>
      <sheetName val="Sapphire"/>
      <sheetName val="가넷_para"/>
      <sheetName val="입력변수"/>
      <sheetName val="chart"/>
      <sheetName val="기본 상수"/>
      <sheetName val="게이트 지연시간 설정 2"/>
      <sheetName val="게이트패드부"/>
      <sheetName val="설계상수"/>
      <sheetName val="저항"/>
      <sheetName val="원가관리"/>
      <sheetName val="표지"/>
      <sheetName val="Summary"/>
      <sheetName val="F-T Voltage"/>
      <sheetName val="AC List"/>
      <sheetName val="Var."/>
      <sheetName val="산출기준(파견전산실)"/>
      <sheetName val="POSI"/>
      <sheetName val="NEGA"/>
      <sheetName val="전압하강"/>
      <sheetName val="통계자료"/>
      <sheetName val="鹏龙北京"/>
      <sheetName val="계조에 따른 특성"/>
      <sheetName val="정리"/>
      <sheetName val="국내"/>
      <sheetName val="各型号渠道销量边效统计底稿1"/>
      <sheetName val="13年费用预算"/>
      <sheetName val="业务支援体系13年费用预算"/>
      <sheetName val="产品型号的SA分类"/>
      <sheetName val="Sheet3"/>
      <sheetName val="各类费用分摊"/>
      <sheetName val="TFT 저항"/>
      <sheetName val="Para."/>
      <sheetName val="KOR"/>
      <sheetName val="부산4"/>
      <sheetName val="60KCF_01"/>
      <sheetName val="보고서"/>
      <sheetName val="요구ion"/>
      <sheetName val="표지 "/>
      <sheetName val="변수2"/>
      <sheetName val="1.6 成本中心组映射"/>
      <sheetName val="1.5 成本中心组"/>
      <sheetName val="1.2 成本元素列表"/>
      <sheetName val="1.3 成本元素映射"/>
      <sheetName val="1.1 损益科目标准化"/>
    </sheetNames>
    <sheetDataSet>
      <sheetData sheetId="0" refreshError="1"/>
      <sheetData sheetId="1" refreshError="1">
        <row r="25">
          <cell r="H25">
            <v>0.21878870381249999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법인세등 (2)"/>
      <sheetName val="MX628EX"/>
      <sheetName val="INPUTS"/>
      <sheetName val="MS_Out"/>
      <sheetName val="1212 Shipping schedule"/>
      <sheetName val="분류표"/>
      <sheetName val="interlock 현황"/>
      <sheetName val="종목코드"/>
      <sheetName val="변압94"/>
      <sheetName val="00-03"/>
      <sheetName val="성신"/>
      <sheetName val="우성모직"/>
      <sheetName val="Gamma"/>
      <sheetName val="color SR"/>
      <sheetName val="ECS_인원 투입 계획"/>
      <sheetName val="BL등록"/>
      <sheetName val="PJT"/>
      <sheetName val="세목명"/>
      <sheetName val="CL등록"/>
      <sheetName val="정율표"/>
      <sheetName val="1-0. DMD"/>
      <sheetName val="作業履歴"/>
      <sheetName val="물가자료"/>
      <sheetName val="영풍 견적서"/>
      <sheetName val="98연계표"/>
      <sheetName val="COA-17"/>
      <sheetName val="C-18"/>
      <sheetName val="송전기본"/>
    </sheetNames>
    <sheetDataSet>
      <sheetData sheetId="0"/>
      <sheetData sheetId="1"/>
      <sheetData sheetId="2" refreshError="1">
        <row r="10">
          <cell r="G10" t="str">
            <v>9７-조흥-４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x0000__x0000__x0000__x0000_"/>
      <sheetName val="보고서"/>
      <sheetName val="CAP"/>
      <sheetName val="dV&amp;Cl"/>
      <sheetName val="R"/>
      <sheetName val="변수"/>
      <sheetName val="TFT 저항"/>
      <sheetName val="縱 Crosstalk"/>
      <sheetName val="F-T Voltage"/>
      <sheetName val="전압하강"/>
      <sheetName val="_x005f_x0000__x005f_x0000__x005f_x0000__x005f_x0000_"/>
      <sheetName val="설계상수"/>
      <sheetName val="Var."/>
      <sheetName val="_x005f_x005f_x005f_x0000__x005f_x005f_x005f_x0000__x005"/>
      <sheetName val="_x005f_x005f_x005f_x005f_x005f_x005f_x005f_x0000__x005f"/>
      <sheetName val="표지"/>
      <sheetName val="원가관리"/>
      <sheetName val="sheet1"/>
      <sheetName val="정리"/>
      <sheetName val="게이트 지연시간 설정 2"/>
      <sheetName val="ΔVp &amp; Ω"/>
      <sheetName val="_x005f_x005f_x005f_x005f_x005f_x005f_x005f_x005f_x005f_x005f_"/>
      <sheetName val="기본 상수"/>
      <sheetName val="통계자료"/>
      <sheetName val="변수2"/>
      <sheetName val="Para."/>
      <sheetName val="X13"/>
      <sheetName val="Sapphire"/>
      <sheetName val="입력변수"/>
      <sheetName val="chart"/>
      <sheetName val="AC List"/>
      <sheetName val="갑지"/>
      <sheetName val="FAB별"/>
      <sheetName val="저항"/>
      <sheetName val="_x005f_x0000__x005f_x0000__x005"/>
      <sheetName val="_x005f_x005f_x005f_x0000__x005f"/>
      <sheetName val="_x005f_x005f_x005f_x005f_"/>
      <sheetName val="_x0000__x0000__x005"/>
      <sheetName val="_x005f_x0000__x005f"/>
      <sheetName val="_x005f_x005f_"/>
      <sheetName val="_x005f_x005f_x005f_x005f_x005f_x005f_x005f_x005f_"/>
      <sheetName val="변수1"/>
      <sheetName val="일정 관리"/>
      <sheetName val="CAPA분석 360K"/>
    </sheetNames>
    <sheetDataSet>
      <sheetData sheetId="0" refreshError="1"/>
      <sheetData sheetId="1" refreshError="1"/>
      <sheetData sheetId="2" refreshError="1">
        <row r="56">
          <cell r="G56">
            <v>1.9900000000000001E-2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"/>
      <sheetName val="UNIT"/>
      <sheetName val="DBASE"/>
      <sheetName val="UNIT별POR수량"/>
      <sheetName val="품목별POR수량"/>
      <sheetName val="단판기판투입 "/>
      <sheetName val="원판기판투입pp"/>
      <sheetName val="원판기판투입cv "/>
      <sheetName val="기판투입원가"/>
      <sheetName val="확인서"/>
      <sheetName val="분류표"/>
      <sheetName val="제조 경영"/>
      <sheetName val="DB"/>
      <sheetName val="법인세등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본 상수"/>
      <sheetName val="pldt"/>
      <sheetName val="기본식"/>
      <sheetName val="W에 따른 TFT 특성"/>
      <sheetName val="ohm"/>
      <sheetName val="ohm 0.4"/>
      <sheetName val="ohm 0.45"/>
      <sheetName val="ohm 0.5"/>
      <sheetName val="ohm 0.6"/>
      <sheetName val="게이트배선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ION설계"/>
      <sheetName val="CAP"/>
      <sheetName val="KMT물량"/>
      <sheetName val="POSI"/>
      <sheetName val="NEGA"/>
      <sheetName val="계조에 따른 특성"/>
      <sheetName val="14.1&quot; Cst 변화"/>
      <sheetName val="설계상수"/>
      <sheetName val="VIEW"/>
      <sheetName val="TFT 저항"/>
      <sheetName val="14.1sxga+(L3)"/>
      <sheetName val="X13"/>
      <sheetName val="Sapphire"/>
      <sheetName val="인원"/>
      <sheetName val="R"/>
      <sheetName val="Var."/>
      <sheetName val="변수"/>
      <sheetName val="한계원가"/>
      <sheetName val="부산4"/>
      <sheetName val="Cgs계산식1"/>
      <sheetName val="Cgs계산값1"/>
      <sheetName val="정리"/>
      <sheetName val="ΔVp &amp; Ω"/>
      <sheetName val="MRS세부"/>
      <sheetName val="dV&amp;Cl"/>
      <sheetName val="전압하강"/>
      <sheetName val="F-T Voltage"/>
      <sheetName val="주요업체"/>
      <sheetName val="보고서"/>
      <sheetName val="BEST"/>
      <sheetName val="통계자료"/>
      <sheetName val="Sum-Vdd13.5"/>
      <sheetName val="변수2"/>
      <sheetName val="저항"/>
      <sheetName val="게이트 지연시간 설정 2"/>
      <sheetName val="표지"/>
      <sheetName val="입력변수"/>
      <sheetName val="chart"/>
      <sheetName val="FAB별"/>
      <sheetName val="국내"/>
      <sheetName val="유통망계획"/>
      <sheetName val="산출기준(파견전산실)"/>
      <sheetName val="#REF!"/>
      <sheetName val="게이트패드부"/>
      <sheetName val="L3 17IVY (AK)"/>
      <sheetName val="data"/>
      <sheetName val="도움말"/>
      <sheetName val="cpk"/>
      <sheetName val="자료입력"/>
      <sheetName val="計算ｼｰﾄ"/>
      <sheetName val="변수1"/>
      <sheetName val="Para."/>
      <sheetName val="요구ion"/>
      <sheetName val="충전율"/>
      <sheetName val="변경내역 (2)"/>
      <sheetName val="sheet1"/>
      <sheetName val="Control"/>
      <sheetName val="epm특성"/>
      <sheetName val="list"/>
      <sheetName val="RC_delay"/>
      <sheetName val="optimum"/>
      <sheetName val="ion결정"/>
      <sheetName val="Cs on Com"/>
      <sheetName val="Cs on Gate"/>
      <sheetName val="변수 (3)"/>
      <sheetName val="화소비교"/>
      <sheetName val="Width"/>
      <sheetName val="요구ioff"/>
      <sheetName val="縱 Crosstalk"/>
      <sheetName val="ΔV"/>
      <sheetName val="Module1"/>
      <sheetName val="Module2"/>
      <sheetName val="Module3"/>
      <sheetName val="KOR"/>
      <sheetName val="차수"/>
    </sheetNames>
    <sheetDataSet>
      <sheetData sheetId="0" refreshError="1">
        <row r="16">
          <cell r="D16">
            <v>2.286586174763038</v>
          </cell>
        </row>
        <row r="28">
          <cell r="D28">
            <v>5</v>
          </cell>
          <cell r="F28">
            <v>1.03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입력"/>
      <sheetName val="견적서"/>
      <sheetName val="거래명세표"/>
      <sheetName val="내역서"/>
      <sheetName val="상세내역"/>
      <sheetName val="리스트1장"/>
      <sheetName val="리스트2장"/>
      <sheetName val="자료설정"/>
      <sheetName val="기준내역"/>
      <sheetName val="견적서2"/>
      <sheetName val="선작업지시서"/>
      <sheetName val="견적갑지"/>
      <sheetName val="필터용"/>
    </sheetNames>
    <sheetDataSet>
      <sheetData sheetId="0">
        <row r="1">
          <cell r="BF1" t="str">
            <v>입력값</v>
          </cell>
          <cell r="BG1" t="str">
            <v>대입값</v>
          </cell>
        </row>
        <row r="2">
          <cell r="AX2" t="str">
            <v>-0</v>
          </cell>
          <cell r="AY2" t="str">
            <v>$</v>
          </cell>
          <cell r="BF2" t="str">
            <v>S00</v>
          </cell>
          <cell r="BG2">
            <v>5400</v>
          </cell>
        </row>
        <row r="3">
          <cell r="AX3" t="str">
            <v>-1</v>
          </cell>
          <cell r="AY3" t="str">
            <v>일</v>
          </cell>
          <cell r="BF3" t="str">
            <v>S01</v>
          </cell>
          <cell r="BG3">
            <v>5400</v>
          </cell>
        </row>
        <row r="4">
          <cell r="AX4" t="str">
            <v>-2</v>
          </cell>
          <cell r="AY4" t="str">
            <v>이</v>
          </cell>
          <cell r="BF4" t="str">
            <v>S02</v>
          </cell>
          <cell r="BG4">
            <v>5200</v>
          </cell>
        </row>
        <row r="5">
          <cell r="AX5" t="str">
            <v>-3</v>
          </cell>
          <cell r="AY5" t="str">
            <v>삼</v>
          </cell>
          <cell r="BF5" t="str">
            <v>S03</v>
          </cell>
          <cell r="BG5">
            <v>3300</v>
          </cell>
        </row>
        <row r="6">
          <cell r="AX6" t="str">
            <v>-4</v>
          </cell>
          <cell r="AY6" t="str">
            <v>사</v>
          </cell>
          <cell r="BF6" t="str">
            <v>S04</v>
          </cell>
          <cell r="BG6">
            <v>2300</v>
          </cell>
        </row>
        <row r="7">
          <cell r="AX7" t="str">
            <v>-5</v>
          </cell>
          <cell r="AY7" t="str">
            <v>오</v>
          </cell>
          <cell r="BF7" t="str">
            <v>S05</v>
          </cell>
          <cell r="BG7">
            <v>2000</v>
          </cell>
        </row>
        <row r="8">
          <cell r="AX8" t="str">
            <v>-6</v>
          </cell>
          <cell r="AY8" t="str">
            <v>육</v>
          </cell>
          <cell r="BF8" t="str">
            <v>S06</v>
          </cell>
          <cell r="BG8">
            <v>1700</v>
          </cell>
        </row>
        <row r="9">
          <cell r="AX9" t="str">
            <v>-7</v>
          </cell>
          <cell r="AY9" t="str">
            <v>칠</v>
          </cell>
          <cell r="BF9" t="str">
            <v>S07</v>
          </cell>
          <cell r="BG9">
            <v>1200</v>
          </cell>
        </row>
        <row r="10">
          <cell r="AX10" t="str">
            <v>-8</v>
          </cell>
          <cell r="AY10" t="str">
            <v>팔</v>
          </cell>
          <cell r="BF10" t="str">
            <v>S08</v>
          </cell>
          <cell r="BG10">
            <v>800</v>
          </cell>
        </row>
        <row r="11">
          <cell r="AX11" t="str">
            <v>-9</v>
          </cell>
          <cell r="AY11" t="str">
            <v>구</v>
          </cell>
          <cell r="BF11" t="str">
            <v>S09</v>
          </cell>
          <cell r="BG11">
            <v>500</v>
          </cell>
        </row>
        <row r="12">
          <cell r="AX12" t="str">
            <v>-#</v>
          </cell>
          <cell r="AY12" t="str">
            <v>$</v>
          </cell>
          <cell r="BF12" t="str">
            <v>S10</v>
          </cell>
          <cell r="BG12">
            <v>450</v>
          </cell>
        </row>
        <row r="13">
          <cell r="BF13" t="str">
            <v>S12</v>
          </cell>
          <cell r="BG13">
            <v>180</v>
          </cell>
        </row>
        <row r="14">
          <cell r="BF14" t="str">
            <v>T00</v>
          </cell>
          <cell r="BG14">
            <v>4500</v>
          </cell>
        </row>
        <row r="15">
          <cell r="BF15" t="str">
            <v>T01</v>
          </cell>
          <cell r="BG15">
            <v>4500</v>
          </cell>
        </row>
        <row r="16">
          <cell r="BF16" t="str">
            <v>T02</v>
          </cell>
          <cell r="BG16">
            <v>4200</v>
          </cell>
        </row>
        <row r="17">
          <cell r="BF17" t="str">
            <v>T03</v>
          </cell>
          <cell r="BG17">
            <v>3400</v>
          </cell>
        </row>
        <row r="18">
          <cell r="BF18" t="str">
            <v>T04</v>
          </cell>
          <cell r="BG18">
            <v>2800</v>
          </cell>
        </row>
        <row r="19">
          <cell r="BF19" t="str">
            <v>T05</v>
          </cell>
          <cell r="BG19">
            <v>2600</v>
          </cell>
        </row>
        <row r="20">
          <cell r="BF20" t="str">
            <v>T06</v>
          </cell>
          <cell r="BG20">
            <v>2400</v>
          </cell>
        </row>
        <row r="21">
          <cell r="BF21" t="str">
            <v>T07</v>
          </cell>
          <cell r="BG21">
            <v>1600</v>
          </cell>
        </row>
        <row r="22">
          <cell r="BF22" t="str">
            <v>T08</v>
          </cell>
          <cell r="BG22">
            <v>1400</v>
          </cell>
        </row>
        <row r="23">
          <cell r="BF23" t="str">
            <v>T09</v>
          </cell>
          <cell r="BG23">
            <v>1400</v>
          </cell>
        </row>
        <row r="24">
          <cell r="BF24" t="str">
            <v>T10</v>
          </cell>
          <cell r="BG24">
            <v>1300</v>
          </cell>
        </row>
        <row r="25">
          <cell r="BF25" t="str">
            <v>T12</v>
          </cell>
          <cell r="BG25">
            <v>1200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J2">
            <v>0.38</v>
          </cell>
          <cell r="L2">
            <v>400</v>
          </cell>
        </row>
        <row r="4">
          <cell r="B4">
            <v>41</v>
          </cell>
          <cell r="C4">
            <v>7.85</v>
          </cell>
          <cell r="D4">
            <v>1000</v>
          </cell>
          <cell r="E4">
            <v>1</v>
          </cell>
          <cell r="F4" t="str">
            <v>SS41</v>
          </cell>
          <cell r="G4">
            <v>0</v>
          </cell>
          <cell r="H4">
            <v>1.5</v>
          </cell>
        </row>
        <row r="5">
          <cell r="B5">
            <v>40</v>
          </cell>
          <cell r="C5">
            <v>7.85</v>
          </cell>
          <cell r="D5">
            <v>1150</v>
          </cell>
          <cell r="E5">
            <v>1</v>
          </cell>
          <cell r="F5" t="str">
            <v>SS400</v>
          </cell>
          <cell r="G5">
            <v>1</v>
          </cell>
          <cell r="H5">
            <v>1.5</v>
          </cell>
        </row>
        <row r="6">
          <cell r="B6" t="str">
            <v>PO</v>
          </cell>
          <cell r="C6">
            <v>7.85</v>
          </cell>
          <cell r="D6">
            <v>1100</v>
          </cell>
          <cell r="E6">
            <v>1.3</v>
          </cell>
          <cell r="F6" t="str">
            <v>SCP</v>
          </cell>
          <cell r="G6">
            <v>2</v>
          </cell>
          <cell r="H6">
            <v>1.6</v>
          </cell>
        </row>
        <row r="7">
          <cell r="B7" t="str">
            <v>CR</v>
          </cell>
          <cell r="C7">
            <v>7.85</v>
          </cell>
          <cell r="D7">
            <v>1150</v>
          </cell>
          <cell r="E7">
            <v>1.3</v>
          </cell>
          <cell r="F7" t="str">
            <v>CR</v>
          </cell>
          <cell r="G7">
            <v>3</v>
          </cell>
          <cell r="H7">
            <v>1.7</v>
          </cell>
        </row>
        <row r="8">
          <cell r="B8" t="str">
            <v>EGI</v>
          </cell>
          <cell r="C8">
            <v>7.93</v>
          </cell>
          <cell r="D8">
            <v>1250</v>
          </cell>
          <cell r="E8">
            <v>1.3</v>
          </cell>
          <cell r="F8" t="str">
            <v>EGI</v>
          </cell>
          <cell r="G8">
            <v>4</v>
          </cell>
          <cell r="H8">
            <v>2</v>
          </cell>
        </row>
        <row r="9">
          <cell r="B9" t="str">
            <v>2B</v>
          </cell>
          <cell r="C9">
            <v>7.93</v>
          </cell>
          <cell r="D9">
            <v>4600</v>
          </cell>
          <cell r="E9">
            <v>2</v>
          </cell>
          <cell r="F9" t="str">
            <v>SUS(2B)</v>
          </cell>
          <cell r="G9">
            <v>5</v>
          </cell>
          <cell r="H9">
            <v>2.2000000000000002</v>
          </cell>
        </row>
        <row r="10">
          <cell r="B10">
            <v>430</v>
          </cell>
          <cell r="C10">
            <v>7.93</v>
          </cell>
          <cell r="D10">
            <v>3700</v>
          </cell>
          <cell r="E10">
            <v>2.2000000000000002</v>
          </cell>
          <cell r="F10" t="str">
            <v>SUS(양폴4)</v>
          </cell>
          <cell r="G10">
            <v>6</v>
          </cell>
          <cell r="H10">
            <v>2.5</v>
          </cell>
        </row>
        <row r="11">
          <cell r="B11">
            <v>304</v>
          </cell>
          <cell r="C11">
            <v>7.93</v>
          </cell>
          <cell r="D11">
            <v>4500</v>
          </cell>
          <cell r="E11">
            <v>2</v>
          </cell>
          <cell r="F11" t="str">
            <v>SUS(~7T)</v>
          </cell>
          <cell r="G11">
            <v>7</v>
          </cell>
          <cell r="H11">
            <v>3</v>
          </cell>
        </row>
        <row r="12">
          <cell r="B12" t="str">
            <v>1D</v>
          </cell>
          <cell r="C12">
            <v>7.93</v>
          </cell>
          <cell r="D12">
            <v>4800</v>
          </cell>
          <cell r="E12">
            <v>2</v>
          </cell>
          <cell r="F12" t="str">
            <v>SUS(8T~)</v>
          </cell>
          <cell r="G12">
            <v>8</v>
          </cell>
          <cell r="H12">
            <v>3.5</v>
          </cell>
        </row>
        <row r="13">
          <cell r="B13" t="str">
            <v>1P</v>
          </cell>
          <cell r="C13">
            <v>7.93</v>
          </cell>
          <cell r="D13">
            <v>5100</v>
          </cell>
          <cell r="E13">
            <v>2</v>
          </cell>
          <cell r="F13" t="str">
            <v>SUS(단폴)</v>
          </cell>
          <cell r="G13">
            <v>9</v>
          </cell>
          <cell r="H13">
            <v>4</v>
          </cell>
        </row>
        <row r="14">
          <cell r="B14" t="str">
            <v>2P</v>
          </cell>
          <cell r="C14">
            <v>7.93</v>
          </cell>
          <cell r="D14">
            <v>5300</v>
          </cell>
          <cell r="E14">
            <v>2.2000000000000002</v>
          </cell>
          <cell r="F14" t="str">
            <v>SUS(양폴)</v>
          </cell>
          <cell r="G14">
            <v>10</v>
          </cell>
          <cell r="H14">
            <v>4.2</v>
          </cell>
        </row>
        <row r="15">
          <cell r="B15" t="str">
            <v>2PC</v>
          </cell>
          <cell r="C15">
            <v>7.93</v>
          </cell>
          <cell r="D15">
            <v>5800</v>
          </cell>
          <cell r="E15">
            <v>2.2000000000000002</v>
          </cell>
          <cell r="F15" t="str">
            <v>SUS(CHK)</v>
          </cell>
          <cell r="G15">
            <v>11</v>
          </cell>
          <cell r="H15">
            <v>5</v>
          </cell>
        </row>
        <row r="16">
          <cell r="B16" t="str">
            <v>AL</v>
          </cell>
          <cell r="C16">
            <v>2.7</v>
          </cell>
          <cell r="D16">
            <v>6000</v>
          </cell>
          <cell r="E16">
            <v>2</v>
          </cell>
          <cell r="F16" t="str">
            <v>AL40/60</v>
          </cell>
          <cell r="G16">
            <v>12</v>
          </cell>
          <cell r="H16">
            <v>6.5</v>
          </cell>
        </row>
        <row r="17">
          <cell r="B17" t="str">
            <v>ALC</v>
          </cell>
          <cell r="C17">
            <v>2.7</v>
          </cell>
          <cell r="D17">
            <v>6300</v>
          </cell>
          <cell r="E17">
            <v>2</v>
          </cell>
          <cell r="F17" t="str">
            <v>AL(CHK)</v>
          </cell>
          <cell r="G17">
            <v>20</v>
          </cell>
          <cell r="H17">
            <v>7.5</v>
          </cell>
        </row>
        <row r="18">
          <cell r="B18" t="str">
            <v>41CHK</v>
          </cell>
          <cell r="C18">
            <v>7.85</v>
          </cell>
          <cell r="D18">
            <v>1050</v>
          </cell>
          <cell r="E18">
            <v>1</v>
          </cell>
          <cell r="F18" t="str">
            <v>SS41(CHK)</v>
          </cell>
          <cell r="G18">
            <v>14</v>
          </cell>
          <cell r="H18">
            <v>8</v>
          </cell>
        </row>
        <row r="19">
          <cell r="B19" t="str">
            <v>SK</v>
          </cell>
          <cell r="C19">
            <v>7.85</v>
          </cell>
          <cell r="D19">
            <v>7000</v>
          </cell>
          <cell r="E19">
            <v>2.4</v>
          </cell>
          <cell r="F19" t="str">
            <v>SK11</v>
          </cell>
          <cell r="G19">
            <v>15</v>
          </cell>
          <cell r="H19">
            <v>9</v>
          </cell>
        </row>
        <row r="20">
          <cell r="B20">
            <v>0</v>
          </cell>
          <cell r="G20">
            <v>16</v>
          </cell>
          <cell r="H20">
            <v>10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별제권_정리담보권"/>
      <sheetName val="AIR SHOWER(3인용)"/>
      <sheetName val="일위대가(1)"/>
      <sheetName val="97"/>
      <sheetName val="성신"/>
      <sheetName val="FAB3_세정물류-다단FTE_1단계_TCS재료비"/>
      <sheetName val="FAB3_세정물류-다단FTE_2단계_TCS재료비"/>
      <sheetName val="소계정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보고서"/>
      <sheetName val="CAP"/>
      <sheetName val="dV&amp;Cl"/>
      <sheetName val="R"/>
      <sheetName val="변수"/>
      <sheetName val="chart"/>
      <sheetName val="RC_delay"/>
      <sheetName val="충전율"/>
      <sheetName val="optimum"/>
      <sheetName val="요구ion"/>
      <sheetName val="ion결정"/>
      <sheetName val="Width"/>
      <sheetName val="요구ioff"/>
      <sheetName val="TFT 저항"/>
      <sheetName val="F-T Voltage"/>
      <sheetName val="전압하강"/>
      <sheetName val="縱 Crosstalk"/>
      <sheetName val="ΔV"/>
      <sheetName val="Module1"/>
      <sheetName val="Module2"/>
      <sheetName val="Module3"/>
      <sheetName val="Cs on Com"/>
      <sheetName val="Cs on Gate"/>
      <sheetName val="변수 (3)"/>
      <sheetName val="화소비교"/>
      <sheetName val="게이트 지연시간 설정 2"/>
      <sheetName val="MRS세부"/>
      <sheetName val="한계원가"/>
      <sheetName val="sheet1"/>
      <sheetName val="정리"/>
      <sheetName val="설계상수"/>
      <sheetName val="ITO_잔사"/>
      <sheetName val="Map"/>
      <sheetName val="PARA"/>
      <sheetName val="기본 상수"/>
      <sheetName val="POSI"/>
      <sheetName val="NEGA"/>
      <sheetName val="차수"/>
      <sheetName val="6월인원"/>
      <sheetName val="Weekly (2)"/>
      <sheetName val="交接记录"/>
      <sheetName val="14.1&quot; Cst 변화"/>
      <sheetName val="ΔVp &amp; Ω"/>
      <sheetName val="SUMMARY"/>
      <sheetName val="변수1"/>
      <sheetName val="입력변수"/>
      <sheetName val="Para."/>
      <sheetName val="VIEW"/>
      <sheetName val="4pCost"/>
      <sheetName val="저항"/>
      <sheetName val="Toolbox"/>
      <sheetName val="Var."/>
      <sheetName val="주요업체"/>
      <sheetName val="국내"/>
      <sheetName val="산출기준(파견전산실)"/>
      <sheetName val="통계자료"/>
      <sheetName val="미구주"/>
      <sheetName val="13X14-101-501"/>
      <sheetName val="원가관리"/>
      <sheetName val="외화금융(97-03)"/>
      <sheetName val="SALE"/>
      <sheetName val="#REF!"/>
      <sheetName val="변수2"/>
      <sheetName val="KOR"/>
      <sheetName val="계조에 따른 특성"/>
      <sheetName val="ohm변화"/>
      <sheetName val="공용정보"/>
      <sheetName val="TABLE"/>
      <sheetName val="CAPA분석 360K"/>
      <sheetName val="MS_Out"/>
      <sheetName val="1212 Shipping schedule"/>
      <sheetName val="信頼性結果"/>
      <sheetName val="mst"/>
      <sheetName val="TNDATA"/>
      <sheetName val="Work02"/>
      <sheetName val="Work03"/>
      <sheetName val="G-T7657-0"/>
      <sheetName val="??"/>
      <sheetName val="TFT ??"/>
      <sheetName val="__"/>
      <sheetName val="TFT __"/>
      <sheetName val="1부생산계획"/>
      <sheetName val="KMT물량"/>
      <sheetName val="변경내역 (2)"/>
      <sheetName val="Layercap"/>
      <sheetName val="고정자산원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3">
          <cell r="I13">
            <v>1.4</v>
          </cell>
        </row>
        <row r="23">
          <cell r="Y23">
            <v>3072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변수"/>
      <sheetName val="dV&amp;Cl"/>
      <sheetName val="CAP"/>
      <sheetName val="R"/>
      <sheetName val="一覽"/>
      <sheetName val="정리"/>
      <sheetName val="전압하강"/>
      <sheetName val="F-T Voltage"/>
      <sheetName val="기본 상수"/>
      <sheetName val="입력변수"/>
      <sheetName val="chart"/>
      <sheetName val="Var."/>
      <sheetName val="보고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조에 따른 특성"/>
      <sheetName val="sheet1"/>
      <sheetName val="변수"/>
      <sheetName val="표지"/>
      <sheetName val="dV&amp;Cl"/>
      <sheetName val="CAP"/>
      <sheetName val="R"/>
      <sheetName val="ΔVp &amp; Ω"/>
      <sheetName val="국내"/>
      <sheetName val="6월인원"/>
      <sheetName val="설계상수"/>
      <sheetName val="총괄표"/>
      <sheetName val="??? ?? ??"/>
      <sheetName val="입력변수"/>
      <sheetName val="요구ion"/>
      <sheetName val="충전율"/>
      <sheetName val="___ __ __"/>
      <sheetName val="FAB별"/>
      <sheetName val="변수1"/>
      <sheetName val="Cgs계산값1"/>
      <sheetName val="AC List"/>
      <sheetName val="14.1&quot; Cst 변화"/>
      <sheetName val="표지 "/>
      <sheetName val="BEST"/>
      <sheetName val="Var."/>
      <sheetName val="chart"/>
      <sheetName val="TFT 저항"/>
      <sheetName val="정리"/>
      <sheetName val="게이트 지연시간 설정 2"/>
      <sheetName val="기본 상수"/>
      <sheetName val="저항"/>
      <sheetName val="조정전"/>
      <sheetName val="日常费用预算汇总表（万元_按性质)_附表2"/>
      <sheetName val="日常费用预算汇总表（其他各部门）附表2-1-4"/>
      <sheetName val="외화금융(97-03)"/>
      <sheetName val="전압하강"/>
      <sheetName val="F-T Voltage"/>
      <sheetName val="Para."/>
      <sheetName val="design"/>
      <sheetName val="KOR"/>
      <sheetName val="3-1.Rs"/>
      <sheetName val="8AWXE80045 SD FICD"/>
      <sheetName val="보고서"/>
      <sheetName val="갑지"/>
      <sheetName val="企业表一"/>
      <sheetName val="원가관리"/>
      <sheetName val="M-5C"/>
      <sheetName val="M-5A"/>
      <sheetName val="Trans"/>
      <sheetName val="변수2"/>
      <sheetName val="산출기준(파견전산실)"/>
      <sheetName val=""/>
      <sheetName val="X13"/>
      <sheetName val="Sapphire"/>
      <sheetName val="미구주"/>
      <sheetName val="B"/>
      <sheetName val="??"/>
      <sheetName val="__"/>
      <sheetName val="주요업체"/>
      <sheetName val="96재료"/>
      <sheetName val="Glass AVG"/>
      <sheetName val="변경내역 (2)"/>
      <sheetName val="C97-YIELD"/>
      <sheetName val="SLOT19"/>
      <sheetName val="HL Data"/>
      <sheetName val="FAB4생산"/>
      <sheetName val="일정 관리"/>
      <sheetName val="采购组"/>
    </sheetNames>
    <sheetDataSet>
      <sheetData sheetId="0" refreshError="1">
        <row r="6">
          <cell r="M6">
            <v>17326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보고서"/>
      <sheetName val="정리"/>
      <sheetName val="CAP"/>
      <sheetName val="dV&amp;Cl"/>
      <sheetName val="R"/>
      <sheetName val="Var."/>
      <sheetName val="계조에 따른 특성"/>
      <sheetName val="표지"/>
      <sheetName val="국내"/>
      <sheetName val="변수"/>
      <sheetName val="TFT 저항"/>
      <sheetName val="???"/>
      <sheetName val="14.1&quot; Cst 변화"/>
      <sheetName val="___"/>
      <sheetName val="전압하강"/>
      <sheetName val="F-T Voltage"/>
      <sheetName val="CIPI-IN01"/>
      <sheetName val="??"/>
      <sheetName val="__"/>
      <sheetName val="Summary"/>
      <sheetName val="映射表"/>
      <sheetName val="Map"/>
      <sheetName val="변수2"/>
      <sheetName val="Sheet1"/>
      <sheetName val="来源"/>
    </sheetNames>
    <sheetDataSet>
      <sheetData sheetId="0" refreshError="1">
        <row r="14">
          <cell r="L14">
            <v>3.2299924365121371E-2</v>
          </cell>
        </row>
        <row r="18">
          <cell r="E18">
            <v>0.32575368721183728</v>
          </cell>
        </row>
        <row r="21">
          <cell r="E21">
            <v>1.504328059145438</v>
          </cell>
        </row>
      </sheetData>
      <sheetData sheetId="1" refreshError="1"/>
      <sheetData sheetId="2" refreshError="1">
        <row r="14">
          <cell r="L14">
            <v>3.2299924365121371E-2</v>
          </cell>
        </row>
        <row r="23">
          <cell r="L23">
            <v>1.9086318943026266E-2</v>
          </cell>
        </row>
        <row r="25">
          <cell r="L25">
            <v>0.99328563865977637</v>
          </cell>
        </row>
      </sheetData>
      <sheetData sheetId="3" refreshError="1">
        <row r="7">
          <cell r="C7">
            <v>0.92142915477638654</v>
          </cell>
        </row>
      </sheetData>
      <sheetData sheetId="4" refreshError="1"/>
      <sheetData sheetId="5" refreshError="1">
        <row r="14">
          <cell r="I14">
            <v>1.6666666666666666E-2</v>
          </cell>
        </row>
        <row r="15">
          <cell r="I15">
            <v>27.777777777777775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Sheet1"/>
      <sheetName val="97"/>
      <sheetName val="RD제품개발투자비(매가)"/>
      <sheetName val="부하_팀별"/>
      <sheetName val="기본자료"/>
      <sheetName val="2.대외공문"/>
      <sheetName val="Sheet2"/>
      <sheetName val="제조 경영"/>
      <sheetName val="현금&amp;현금등가(K)"/>
      <sheetName val="퇴충(K)"/>
      <sheetName val="공수TABLE"/>
      <sheetName val="경쟁실분"/>
      <sheetName val="소계정"/>
      <sheetName val="A"/>
      <sheetName val="성신"/>
      <sheetName val="별제권_정리담보권1"/>
      <sheetName val="60KCF_01"/>
      <sheetName val="법인세등 (2)"/>
      <sheetName val="BASE MC"/>
      <sheetName val="리니어모터 LIST"/>
      <sheetName val="분류표"/>
      <sheetName val="AIR SHOWER(3인용)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견적정보"/>
      <sheetName val="변수"/>
      <sheetName val="원가관리"/>
      <sheetName val="X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1단1열(S)"/>
      <sheetName val="LSTK#1"/>
      <sheetName val="2012년 전용 수주계획"/>
      <sheetName val="법인세등 (2)"/>
      <sheetName val="별제권_정리담보권1"/>
      <sheetName val="97PLAN"/>
      <sheetName val="98연계표"/>
      <sheetName val="01월"/>
      <sheetName val="비용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T-PJT 반입 일정"/>
      <sheetName val="월별 반입구 현황"/>
      <sheetName val="참조"/>
    </sheetNames>
    <sheetDataSet>
      <sheetData sheetId="0">
        <row r="3">
          <cell r="E3" t="str">
            <v>CVD</v>
          </cell>
        </row>
        <row r="4">
          <cell r="E4" t="str">
            <v>DOPING</v>
          </cell>
        </row>
        <row r="5">
          <cell r="E5" t="str">
            <v>DRY</v>
          </cell>
        </row>
        <row r="6">
          <cell r="E6" t="str">
            <v>ELA</v>
          </cell>
        </row>
        <row r="7">
          <cell r="E7" t="str">
            <v>PHOTO</v>
          </cell>
        </row>
        <row r="8">
          <cell r="E8" t="str">
            <v>PIC</v>
          </cell>
        </row>
        <row r="9">
          <cell r="E9" t="str">
            <v>SPT</v>
          </cell>
        </row>
        <row r="10">
          <cell r="E10" t="str">
            <v>WET</v>
          </cell>
        </row>
        <row r="11">
          <cell r="E11" t="str">
            <v>건축</v>
          </cell>
        </row>
        <row r="12">
          <cell r="E12" t="str">
            <v>EV</v>
          </cell>
        </row>
        <row r="13">
          <cell r="E13" t="str">
            <v>MASK</v>
          </cell>
        </row>
        <row r="14">
          <cell r="E14" t="str">
            <v>TFE</v>
          </cell>
        </row>
        <row r="15">
          <cell r="E15" t="str">
            <v>TFE(INKJET)</v>
          </cell>
        </row>
        <row r="16">
          <cell r="E16" t="str">
            <v>CELL</v>
          </cell>
        </row>
        <row r="17">
          <cell r="E17" t="str">
            <v>CLP</v>
          </cell>
        </row>
        <row r="18">
          <cell r="E18" t="str">
            <v>GLM</v>
          </cell>
        </row>
        <row r="19">
          <cell r="E19" t="str">
            <v>FLC</v>
          </cell>
        </row>
        <row r="20">
          <cell r="E20" t="str">
            <v>LPC</v>
          </cell>
        </row>
        <row r="21">
          <cell r="E21" t="str">
            <v>BP검사</v>
          </cell>
        </row>
        <row r="22">
          <cell r="E22" t="str">
            <v>EVEN검사</v>
          </cell>
        </row>
        <row r="23">
          <cell r="E23" t="str">
            <v>CELL검사</v>
          </cell>
        </row>
        <row r="24">
          <cell r="E24" t="str">
            <v>REPAIR</v>
          </cell>
        </row>
        <row r="25">
          <cell r="E25" t="str">
            <v>SCRUBBER</v>
          </cell>
        </row>
        <row r="26">
          <cell r="E26" t="str">
            <v>FOHS</v>
          </cell>
        </row>
        <row r="27">
          <cell r="E27" t="str">
            <v>GOHS</v>
          </cell>
        </row>
        <row r="28">
          <cell r="E28" t="str">
            <v>INDEX</v>
          </cell>
        </row>
        <row r="29">
          <cell r="E29" t="str">
            <v>GIS</v>
          </cell>
        </row>
        <row r="30">
          <cell r="E30" t="str">
            <v>LIFT</v>
          </cell>
        </row>
        <row r="31">
          <cell r="E31" t="str">
            <v>MASK 이재기</v>
          </cell>
        </row>
        <row r="32">
          <cell r="E32" t="str">
            <v>MOHS</v>
          </cell>
        </row>
        <row r="33">
          <cell r="E33" t="str">
            <v>STK</v>
          </cell>
        </row>
        <row r="34">
          <cell r="E34" t="str">
            <v>TLBS</v>
          </cell>
        </row>
        <row r="35">
          <cell r="E35" t="str">
            <v>TOHS</v>
          </cell>
        </row>
        <row r="36">
          <cell r="E36" t="str">
            <v>BRC</v>
          </cell>
        </row>
        <row r="37">
          <cell r="E37" t="str">
            <v>PNP</v>
          </cell>
        </row>
      </sheetData>
      <sheetData sheetId="1"/>
      <sheetData sheetId="2"/>
      <sheetData sheetId="3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확인서"/>
      <sheetName val="UNIT"/>
      <sheetName val="A-100전제"/>
      <sheetName val="Gamma"/>
      <sheetName val="color SR"/>
      <sheetName val="적용환율"/>
      <sheetName val="고정자산원본"/>
      <sheetName val="DBASE"/>
      <sheetName val="1단계"/>
      <sheetName val="송전기본"/>
      <sheetName val="3희질산"/>
      <sheetName val="법인세등 (2)"/>
      <sheetName val="2.대외공문"/>
      <sheetName val="별제권_정리담보권1"/>
      <sheetName val="GPS_RAW"/>
      <sheetName val="설계조건"/>
      <sheetName val="현황"/>
      <sheetName val="SPPLCPAN"/>
      <sheetName val="차수"/>
      <sheetName val="MAIN"/>
      <sheetName val="진행 사항"/>
      <sheetName val="일정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"/>
      <sheetName val="총공사집계"/>
      <sheetName val="원가계산"/>
      <sheetName val="내역서"/>
      <sheetName val="대가집계(1)"/>
      <sheetName val="대가집계"/>
      <sheetName val="일위대가(1)"/>
      <sheetName val="일위대가"/>
      <sheetName val="집계(1)"/>
      <sheetName val="단가산출(1)"/>
      <sheetName val="단가산출"/>
      <sheetName val="중기"/>
      <sheetName val="노임"/>
      <sheetName val="물가"/>
      <sheetName val="단가"/>
      <sheetName val="대가표"/>
      <sheetName val="대가"/>
      <sheetName val="사토정산현황"/>
      <sheetName val="목차"/>
      <sheetName val="간지"/>
      <sheetName val="위치도"/>
      <sheetName val="사유서"/>
      <sheetName val="단가대비표(미첨부)"/>
      <sheetName val="토적표(길명리)"/>
      <sheetName val="사토(토사)"/>
      <sheetName val="사토(리핑)"/>
      <sheetName val="사토(발파)"/>
      <sheetName val="사토(발파) (2)"/>
      <sheetName val="노무비"/>
      <sheetName val="중기비"/>
      <sheetName val="운반거리표"/>
      <sheetName val="자금총괄"/>
      <sheetName val="현장별청구"/>
      <sheetName val="자금집행집계표"/>
      <sheetName val="Sheet1"/>
      <sheetName val="자재비"/>
      <sheetName val="장비비"/>
      <sheetName val="미불금청구내역(민)"/>
      <sheetName val="카메라"/>
      <sheetName val="카메라2"/>
      <sheetName val="1회"/>
      <sheetName val="1회분"/>
      <sheetName val="2회"/>
      <sheetName val="2회분"/>
      <sheetName val="3회"/>
      <sheetName val="3회분"/>
      <sheetName val="4회"/>
      <sheetName val="4회분"/>
      <sheetName val="5회"/>
      <sheetName val="5회분"/>
      <sheetName val="6회"/>
      <sheetName val="6회분"/>
      <sheetName val="회"/>
      <sheetName val="회분"/>
      <sheetName val="1~5회분"/>
      <sheetName val="총괄표"/>
      <sheetName val="현장별집행"/>
      <sheetName val="10월식대(직영)"/>
      <sheetName val="9월철근공"/>
      <sheetName val="10월철근공 "/>
      <sheetName val="9월목공 "/>
      <sheetName val="10월목공 "/>
      <sheetName val="1"/>
      <sheetName val="Sheet3"/>
      <sheetName val="10월식대"/>
      <sheetName val="11월식대"/>
      <sheetName val="식대(5회)"/>
      <sheetName val="자금총괄(민)"/>
      <sheetName val="현장별자금청구(10)"/>
      <sheetName val="현장별청구(민)"/>
      <sheetName val="자금청구집계표"/>
      <sheetName val="자금청구집계표(민)"/>
      <sheetName val="자금청구(민2)"/>
      <sheetName val="하도자기성고(갑)"/>
      <sheetName val="하도자기성고(을)"/>
      <sheetName val="기성청구서"/>
      <sheetName val="유류대"/>
      <sheetName val="중기가동"/>
      <sheetName val="미불금청구내역"/>
      <sheetName val="미불금(민)"/>
      <sheetName val="공사별 사정분석표-ㅌ"/>
      <sheetName val="자금청구내역"/>
      <sheetName val="자금청구서"/>
      <sheetName val="월기성검토서"/>
      <sheetName val="UNIT"/>
      <sheetName val="11"/>
      <sheetName val="성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종목코드"/>
      <sheetName val="00-03"/>
      <sheetName val="STROKE"/>
      <sheetName val="11"/>
      <sheetName val="확인서"/>
      <sheetName val="INPUTS"/>
      <sheetName val="1-0. DMD"/>
      <sheetName val="UNIT"/>
      <sheetName val="변압94"/>
      <sheetName val="(3)Product mix"/>
      <sheetName val="MS_Out"/>
      <sheetName val="1212 Shipping schedule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  <sheetName val="type-F"/>
      <sheetName val="BOQ건축"/>
      <sheetName val="일위대가목차"/>
    </sheetNames>
    <sheetDataSet>
      <sheetData sheetId="0" refreshError="1">
        <row r="51">
          <cell r="C51" t="str">
            <v>Min</v>
          </cell>
          <cell r="D51">
            <v>0</v>
          </cell>
          <cell r="E51">
            <v>0</v>
          </cell>
          <cell r="F51" t="str">
            <v>--</v>
          </cell>
          <cell r="G51">
            <v>0.28000000000000003</v>
          </cell>
          <cell r="H51">
            <v>0.3</v>
          </cell>
          <cell r="I51" t="str">
            <v>--</v>
          </cell>
          <cell r="J51">
            <v>0.55300000000000005</v>
          </cell>
          <cell r="K51">
            <v>0.31900000000000001</v>
          </cell>
          <cell r="L51" t="str">
            <v>--</v>
          </cell>
          <cell r="M51">
            <v>0.28000000000000003</v>
          </cell>
          <cell r="N51">
            <v>0.54500000000000004</v>
          </cell>
          <cell r="O51" t="str">
            <v>--</v>
          </cell>
          <cell r="P51">
            <v>0.122</v>
          </cell>
          <cell r="Q51">
            <v>9.0999999999999998E-2</v>
          </cell>
          <cell r="R51" t="str">
            <v>--</v>
          </cell>
          <cell r="S51">
            <v>0</v>
          </cell>
          <cell r="T51">
            <v>0</v>
          </cell>
          <cell r="U51" t="str">
            <v>None</v>
          </cell>
          <cell r="V51" t="str">
            <v>None</v>
          </cell>
          <cell r="W51">
            <v>150</v>
          </cell>
          <cell r="X51" t="str">
            <v>None</v>
          </cell>
          <cell r="Y51" t="str">
            <v>None</v>
          </cell>
          <cell r="Z51" t="str">
            <v>None</v>
          </cell>
          <cell r="AA51" t="str">
            <v>None</v>
          </cell>
          <cell r="AB51">
            <v>120</v>
          </cell>
          <cell r="AC51" t="str">
            <v>None</v>
          </cell>
          <cell r="AD51" t="str">
            <v>None</v>
          </cell>
          <cell r="AE51" t="str">
            <v>None</v>
          </cell>
          <cell r="AF51" t="str">
            <v>None</v>
          </cell>
          <cell r="AG51" t="str">
            <v>None</v>
          </cell>
          <cell r="AH51" t="str">
            <v>None</v>
          </cell>
          <cell r="AI51" t="str">
            <v>None</v>
          </cell>
          <cell r="AJ51" t="str">
            <v>None</v>
          </cell>
          <cell r="AK51" t="str">
            <v>None</v>
          </cell>
          <cell r="AL51">
            <v>40</v>
          </cell>
          <cell r="AM51">
            <v>40</v>
          </cell>
          <cell r="AN51">
            <v>10</v>
          </cell>
          <cell r="AO51">
            <v>30</v>
          </cell>
          <cell r="AP51" t="str">
            <v>None</v>
          </cell>
          <cell r="AQ51" t="str">
            <v>None</v>
          </cell>
          <cell r="AR51" t="str">
            <v>None</v>
          </cell>
          <cell r="AS51" t="str">
            <v>None</v>
          </cell>
          <cell r="AT51" t="str">
            <v>None</v>
          </cell>
          <cell r="AU51" t="str">
            <v>None</v>
          </cell>
          <cell r="AV51" t="str">
            <v>None</v>
          </cell>
          <cell r="AW51" t="str">
            <v>None</v>
          </cell>
          <cell r="AX51" t="str">
            <v>None</v>
          </cell>
          <cell r="AY51" t="str">
            <v>None</v>
          </cell>
          <cell r="AZ51" t="str">
            <v>None</v>
          </cell>
          <cell r="BA51" t="str">
            <v>None</v>
          </cell>
          <cell r="BB51" t="str">
            <v>None</v>
          </cell>
          <cell r="BC51" t="str">
            <v>None</v>
          </cell>
          <cell r="BD51" t="str">
            <v>None</v>
          </cell>
          <cell r="BE51" t="str">
            <v>None</v>
          </cell>
          <cell r="BF51" t="str">
            <v>None</v>
          </cell>
          <cell r="BG51" t="str">
            <v>None</v>
          </cell>
          <cell r="BH51" t="str">
            <v>None</v>
          </cell>
          <cell r="BI51" t="str">
            <v>None</v>
          </cell>
          <cell r="BJ51" t="str">
            <v>None</v>
          </cell>
          <cell r="BK51" t="str">
            <v>None</v>
          </cell>
          <cell r="BL51" t="str">
            <v>None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C52" t="str">
            <v>Typ</v>
          </cell>
          <cell r="D52">
            <v>0</v>
          </cell>
          <cell r="E52">
            <v>0</v>
          </cell>
          <cell r="F52" t="str">
            <v>--</v>
          </cell>
          <cell r="G52">
            <v>0.31</v>
          </cell>
          <cell r="H52">
            <v>0.33</v>
          </cell>
          <cell r="I52" t="str">
            <v>--</v>
          </cell>
          <cell r="J52">
            <v>0.58299999999999996</v>
          </cell>
          <cell r="K52">
            <v>0.34899999999999998</v>
          </cell>
          <cell r="L52" t="str">
            <v>--</v>
          </cell>
          <cell r="M52">
            <v>0.31</v>
          </cell>
          <cell r="N52">
            <v>0.57499999999999996</v>
          </cell>
          <cell r="O52" t="str">
            <v>--</v>
          </cell>
          <cell r="P52">
            <v>0.152</v>
          </cell>
          <cell r="Q52">
            <v>0.121</v>
          </cell>
          <cell r="R52" t="str">
            <v>--</v>
          </cell>
          <cell r="S52">
            <v>0</v>
          </cell>
          <cell r="T52">
            <v>0</v>
          </cell>
          <cell r="U52" t="str">
            <v>None</v>
          </cell>
          <cell r="V52" t="str">
            <v>None</v>
          </cell>
          <cell r="W52">
            <v>200</v>
          </cell>
          <cell r="X52" t="str">
            <v>None</v>
          </cell>
          <cell r="Y52" t="str">
            <v>None</v>
          </cell>
          <cell r="Z52" t="str">
            <v>None</v>
          </cell>
          <cell r="AA52" t="str">
            <v>None</v>
          </cell>
          <cell r="AB52">
            <v>150</v>
          </cell>
          <cell r="AC52" t="str">
            <v>None</v>
          </cell>
          <cell r="AD52">
            <v>1.4</v>
          </cell>
          <cell r="AE52" t="str">
            <v>None</v>
          </cell>
          <cell r="AF52" t="str">
            <v>None</v>
          </cell>
          <cell r="AG52" t="str">
            <v>None</v>
          </cell>
          <cell r="AH52" t="str">
            <v>None</v>
          </cell>
          <cell r="AI52">
            <v>15</v>
          </cell>
          <cell r="AJ52">
            <v>35</v>
          </cell>
          <cell r="AK52" t="str">
            <v>None</v>
          </cell>
          <cell r="AL52">
            <v>45</v>
          </cell>
          <cell r="AM52">
            <v>45</v>
          </cell>
          <cell r="AN52">
            <v>15</v>
          </cell>
          <cell r="AO52">
            <v>35</v>
          </cell>
          <cell r="AP52" t="str">
            <v>None</v>
          </cell>
          <cell r="AQ52" t="str">
            <v>None</v>
          </cell>
          <cell r="AR52" t="str">
            <v>None</v>
          </cell>
          <cell r="AS52" t="str">
            <v>None</v>
          </cell>
          <cell r="AT52" t="str">
            <v>None</v>
          </cell>
          <cell r="AU52" t="str">
            <v>None</v>
          </cell>
          <cell r="AV52" t="str">
            <v>None</v>
          </cell>
          <cell r="AW52" t="str">
            <v>None</v>
          </cell>
          <cell r="AX52" t="str">
            <v>None</v>
          </cell>
          <cell r="AY52" t="str">
            <v>None</v>
          </cell>
          <cell r="AZ52" t="str">
            <v>None</v>
          </cell>
          <cell r="BA52" t="str">
            <v>None</v>
          </cell>
          <cell r="BB52" t="str">
            <v>None</v>
          </cell>
          <cell r="BC52" t="str">
            <v>None</v>
          </cell>
          <cell r="BD52" t="str">
            <v>None</v>
          </cell>
          <cell r="BE52" t="str">
            <v>None</v>
          </cell>
          <cell r="BF52" t="str">
            <v>None</v>
          </cell>
          <cell r="BG52" t="str">
            <v>None</v>
          </cell>
          <cell r="BH52" t="str">
            <v>None</v>
          </cell>
          <cell r="BI52" t="str">
            <v>None</v>
          </cell>
          <cell r="BJ52" t="str">
            <v>None</v>
          </cell>
          <cell r="BK52" t="str">
            <v>None</v>
          </cell>
          <cell r="BL52" t="str">
            <v>None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C53" t="str">
            <v>Max</v>
          </cell>
          <cell r="D53">
            <v>0</v>
          </cell>
          <cell r="E53">
            <v>0</v>
          </cell>
          <cell r="F53" t="str">
            <v>--</v>
          </cell>
          <cell r="G53">
            <v>0.34</v>
          </cell>
          <cell r="H53">
            <v>0.36</v>
          </cell>
          <cell r="I53" t="str">
            <v>--</v>
          </cell>
          <cell r="J53">
            <v>0.61299999999999999</v>
          </cell>
          <cell r="K53">
            <v>0.379</v>
          </cell>
          <cell r="L53" t="str">
            <v>--</v>
          </cell>
          <cell r="M53">
            <v>0.34</v>
          </cell>
          <cell r="N53">
            <v>0.60499999999999998</v>
          </cell>
          <cell r="O53" t="str">
            <v>--</v>
          </cell>
          <cell r="P53">
            <v>0.182</v>
          </cell>
          <cell r="Q53">
            <v>0.151</v>
          </cell>
          <cell r="R53" t="str">
            <v>--</v>
          </cell>
          <cell r="S53">
            <v>0</v>
          </cell>
          <cell r="T53">
            <v>0</v>
          </cell>
          <cell r="U53" t="str">
            <v>None</v>
          </cell>
          <cell r="V53" t="str">
            <v>None</v>
          </cell>
          <cell r="W53" t="str">
            <v>None</v>
          </cell>
          <cell r="X53" t="str">
            <v>None</v>
          </cell>
          <cell r="Y53" t="str">
            <v>None</v>
          </cell>
          <cell r="Z53" t="str">
            <v>None</v>
          </cell>
          <cell r="AA53" t="str">
            <v>None</v>
          </cell>
          <cell r="AB53" t="str">
            <v>None</v>
          </cell>
          <cell r="AC53" t="str">
            <v>None</v>
          </cell>
          <cell r="AD53">
            <v>1.6</v>
          </cell>
          <cell r="AE53" t="str">
            <v>None</v>
          </cell>
          <cell r="AF53" t="str">
            <v>None</v>
          </cell>
          <cell r="AG53" t="str">
            <v>None</v>
          </cell>
          <cell r="AH53" t="str">
            <v>None</v>
          </cell>
          <cell r="AI53">
            <v>30</v>
          </cell>
          <cell r="AJ53">
            <v>50</v>
          </cell>
          <cell r="AK53" t="str">
            <v>None</v>
          </cell>
          <cell r="AL53" t="str">
            <v>None</v>
          </cell>
          <cell r="AM53" t="str">
            <v>None</v>
          </cell>
          <cell r="AN53" t="str">
            <v>None</v>
          </cell>
          <cell r="AO53" t="str">
            <v>None</v>
          </cell>
          <cell r="AP53" t="str">
            <v>None</v>
          </cell>
          <cell r="AQ53" t="str">
            <v>None</v>
          </cell>
          <cell r="AR53" t="str">
            <v>None</v>
          </cell>
          <cell r="AS53" t="str">
            <v>None</v>
          </cell>
          <cell r="AT53" t="str">
            <v>None</v>
          </cell>
          <cell r="AU53" t="str">
            <v>None</v>
          </cell>
          <cell r="AV53">
            <v>0.04</v>
          </cell>
          <cell r="AW53">
            <v>0.04</v>
          </cell>
          <cell r="AX53">
            <v>0.04</v>
          </cell>
          <cell r="AY53">
            <v>0.04</v>
          </cell>
          <cell r="AZ53" t="str">
            <v>None</v>
          </cell>
          <cell r="BA53" t="str">
            <v>None</v>
          </cell>
          <cell r="BB53" t="str">
            <v>None</v>
          </cell>
          <cell r="BC53" t="str">
            <v>None</v>
          </cell>
          <cell r="BD53" t="str">
            <v>None</v>
          </cell>
          <cell r="BE53" t="str">
            <v>None</v>
          </cell>
          <cell r="BF53" t="str">
            <v>None</v>
          </cell>
          <cell r="BG53" t="str">
            <v>None</v>
          </cell>
          <cell r="BH53" t="str">
            <v>None</v>
          </cell>
          <cell r="BI53" t="str">
            <v>None</v>
          </cell>
          <cell r="BJ53" t="str">
            <v>None</v>
          </cell>
          <cell r="BK53" t="str">
            <v>None</v>
          </cell>
          <cell r="BL53" t="str">
            <v>None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</sheetData>
      <sheetData sheetId="1"/>
      <sheetData sheetId="2" refreshError="1">
        <row r="3">
          <cell r="C3" t="str">
            <v>Panel ID</v>
          </cell>
          <cell r="D3">
            <v>0</v>
          </cell>
          <cell r="E3">
            <v>4</v>
          </cell>
          <cell r="F3">
            <v>8</v>
          </cell>
          <cell r="G3">
            <v>12</v>
          </cell>
          <cell r="H3">
            <v>16</v>
          </cell>
          <cell r="I3">
            <v>20</v>
          </cell>
          <cell r="J3">
            <v>24</v>
          </cell>
          <cell r="K3">
            <v>28</v>
          </cell>
          <cell r="L3">
            <v>32</v>
          </cell>
          <cell r="M3">
            <v>36</v>
          </cell>
          <cell r="N3">
            <v>40</v>
          </cell>
          <cell r="O3">
            <v>44</v>
          </cell>
          <cell r="P3">
            <v>48</v>
          </cell>
          <cell r="Q3">
            <v>52</v>
          </cell>
          <cell r="R3">
            <v>56</v>
          </cell>
          <cell r="S3">
            <v>60</v>
          </cell>
          <cell r="T3">
            <v>63</v>
          </cell>
        </row>
        <row r="50">
          <cell r="C50" t="str">
            <v>Min</v>
          </cell>
          <cell r="D50" t="str">
            <v>None</v>
          </cell>
          <cell r="E50" t="str">
            <v>None</v>
          </cell>
          <cell r="F50" t="str">
            <v>None</v>
          </cell>
          <cell r="G50" t="str">
            <v>None</v>
          </cell>
          <cell r="H50" t="str">
            <v>None</v>
          </cell>
          <cell r="I50" t="str">
            <v>None</v>
          </cell>
          <cell r="J50" t="str">
            <v>None</v>
          </cell>
          <cell r="K50" t="str">
            <v>None</v>
          </cell>
          <cell r="L50" t="str">
            <v>None</v>
          </cell>
          <cell r="M50" t="str">
            <v>None</v>
          </cell>
          <cell r="N50" t="str">
            <v>None</v>
          </cell>
          <cell r="O50" t="str">
            <v>None</v>
          </cell>
          <cell r="P50" t="str">
            <v>None</v>
          </cell>
          <cell r="Q50" t="str">
            <v>None</v>
          </cell>
          <cell r="R50" t="str">
            <v>None</v>
          </cell>
          <cell r="S50" t="str">
            <v>None</v>
          </cell>
          <cell r="T50" t="str">
            <v>None</v>
          </cell>
          <cell r="U50" t="str">
            <v>--</v>
          </cell>
          <cell r="V50" t="str">
            <v>--</v>
          </cell>
          <cell r="W50" t="str">
            <v>--</v>
          </cell>
          <cell r="X50" t="str">
            <v>--</v>
          </cell>
          <cell r="Y50" t="str">
            <v>--</v>
          </cell>
          <cell r="Z50" t="str">
            <v>--</v>
          </cell>
          <cell r="AA50" t="str">
            <v>--</v>
          </cell>
          <cell r="AB50" t="str">
            <v>--</v>
          </cell>
          <cell r="AC50" t="str">
            <v>--</v>
          </cell>
          <cell r="AD50" t="str">
            <v>--</v>
          </cell>
          <cell r="AE50" t="str">
            <v>--</v>
          </cell>
          <cell r="AF50" t="str">
            <v>--</v>
          </cell>
          <cell r="AG50" t="str">
            <v>--</v>
          </cell>
          <cell r="AH50" t="str">
            <v>--</v>
          </cell>
          <cell r="AI50" t="str">
            <v>--</v>
          </cell>
          <cell r="AJ50" t="str">
            <v>--</v>
          </cell>
        </row>
        <row r="51">
          <cell r="C51" t="str">
            <v>Typ (Gamma 2.2)</v>
          </cell>
          <cell r="D51">
            <v>0</v>
          </cell>
          <cell r="E51">
            <v>2.3226446583485849E-3</v>
          </cell>
          <cell r="F51">
            <v>1.0672072393150682E-2</v>
          </cell>
          <cell r="G51">
            <v>2.6040512813737912E-2</v>
          </cell>
          <cell r="H51">
            <v>4.9035968009685842E-2</v>
          </cell>
          <cell r="I51">
            <v>8.0115543203949841E-2</v>
          </cell>
          <cell r="J51">
            <v>0.11965077692967982</v>
          </cell>
          <cell r="K51">
            <v>0.16795713588487779</v>
          </cell>
          <cell r="L51">
            <v>0.22531014315365347</v>
          </cell>
          <cell r="M51">
            <v>0.29195525245974885</v>
          </cell>
          <cell r="N51">
            <v>0.36811437075228431</v>
          </cell>
          <cell r="O51">
            <v>0.45399041048609218</v>
          </cell>
          <cell r="P51">
            <v>0.54977060253296162</v>
          </cell>
          <cell r="Q51">
            <v>0.65562898794910451</v>
          </cell>
          <cell r="R51">
            <v>0.77172834280389035</v>
          </cell>
          <cell r="S51">
            <v>0.89822169821937614</v>
          </cell>
          <cell r="T51">
            <v>1</v>
          </cell>
          <cell r="U51" t="str">
            <v>--</v>
          </cell>
          <cell r="V51" t="str">
            <v>--</v>
          </cell>
          <cell r="W51" t="str">
            <v>--</v>
          </cell>
          <cell r="X51" t="str">
            <v>--</v>
          </cell>
          <cell r="Y51" t="str">
            <v>--</v>
          </cell>
          <cell r="Z51" t="str">
            <v>--</v>
          </cell>
          <cell r="AA51" t="str">
            <v>--</v>
          </cell>
          <cell r="AB51" t="str">
            <v>--</v>
          </cell>
          <cell r="AC51" t="str">
            <v>--</v>
          </cell>
          <cell r="AD51" t="str">
            <v>--</v>
          </cell>
          <cell r="AE51" t="str">
            <v>--</v>
          </cell>
          <cell r="AF51" t="str">
            <v>--</v>
          </cell>
          <cell r="AG51" t="str">
            <v>--</v>
          </cell>
          <cell r="AH51" t="str">
            <v>--</v>
          </cell>
          <cell r="AI51" t="str">
            <v>--</v>
          </cell>
          <cell r="AJ51" t="str">
            <v>--</v>
          </cell>
        </row>
        <row r="52">
          <cell r="C52" t="str">
            <v>Max</v>
          </cell>
          <cell r="D52" t="str">
            <v>None</v>
          </cell>
          <cell r="E52" t="str">
            <v>None</v>
          </cell>
          <cell r="F52" t="str">
            <v>None</v>
          </cell>
          <cell r="G52" t="str">
            <v>None</v>
          </cell>
          <cell r="H52" t="str">
            <v>None</v>
          </cell>
          <cell r="I52" t="str">
            <v>None</v>
          </cell>
          <cell r="J52" t="str">
            <v>None</v>
          </cell>
          <cell r="K52" t="str">
            <v>None</v>
          </cell>
          <cell r="L52" t="str">
            <v>None</v>
          </cell>
          <cell r="M52" t="str">
            <v>None</v>
          </cell>
          <cell r="N52" t="str">
            <v>None</v>
          </cell>
          <cell r="O52" t="str">
            <v>None</v>
          </cell>
          <cell r="P52" t="str">
            <v>None</v>
          </cell>
          <cell r="Q52" t="str">
            <v>None</v>
          </cell>
          <cell r="R52" t="str">
            <v>None</v>
          </cell>
          <cell r="S52" t="str">
            <v>None</v>
          </cell>
          <cell r="T52" t="str">
            <v>None</v>
          </cell>
          <cell r="U52" t="str">
            <v>--</v>
          </cell>
          <cell r="V52" t="str">
            <v>--</v>
          </cell>
          <cell r="W52" t="str">
            <v>--</v>
          </cell>
          <cell r="X52" t="str">
            <v>--</v>
          </cell>
          <cell r="Y52" t="str">
            <v>--</v>
          </cell>
          <cell r="Z52" t="str">
            <v>--</v>
          </cell>
          <cell r="AA52" t="str">
            <v>--</v>
          </cell>
          <cell r="AB52" t="str">
            <v>--</v>
          </cell>
          <cell r="AC52" t="str">
            <v>--</v>
          </cell>
          <cell r="AD52" t="str">
            <v>--</v>
          </cell>
          <cell r="AE52" t="str">
            <v>--</v>
          </cell>
          <cell r="AF52" t="str">
            <v>--</v>
          </cell>
          <cell r="AG52" t="str">
            <v>--</v>
          </cell>
          <cell r="AH52" t="str">
            <v>--</v>
          </cell>
          <cell r="AI52" t="str">
            <v>--</v>
          </cell>
          <cell r="AJ52" t="str">
            <v>--</v>
          </cell>
        </row>
        <row r="58">
          <cell r="X58" t="str">
            <v/>
          </cell>
        </row>
        <row r="59">
          <cell r="X59" t="str">
            <v/>
          </cell>
        </row>
        <row r="60">
          <cell r="X60" t="str">
            <v/>
          </cell>
        </row>
        <row r="61">
          <cell r="X61" t="str">
            <v/>
          </cell>
        </row>
        <row r="62">
          <cell r="X62" t="str">
            <v/>
          </cell>
        </row>
        <row r="63">
          <cell r="X63" t="str">
            <v/>
          </cell>
        </row>
        <row r="64">
          <cell r="X64" t="str">
            <v/>
          </cell>
        </row>
        <row r="65">
          <cell r="X65" t="str">
            <v/>
          </cell>
        </row>
        <row r="66">
          <cell r="X66" t="str">
            <v/>
          </cell>
        </row>
        <row r="67">
          <cell r="X67" t="str">
            <v/>
          </cell>
        </row>
        <row r="68">
          <cell r="X68" t="str">
            <v/>
          </cell>
        </row>
        <row r="69">
          <cell r="X69" t="str">
            <v/>
          </cell>
        </row>
        <row r="70">
          <cell r="X70" t="str">
            <v/>
          </cell>
        </row>
        <row r="71">
          <cell r="X71" t="str">
            <v/>
          </cell>
        </row>
        <row r="72">
          <cell r="X72" t="str">
            <v/>
          </cell>
        </row>
        <row r="73">
          <cell r="X73" t="str">
            <v/>
          </cell>
        </row>
        <row r="74">
          <cell r="X74" t="str">
            <v/>
          </cell>
        </row>
        <row r="75">
          <cell r="X75" t="str">
            <v/>
          </cell>
        </row>
        <row r="76">
          <cell r="X76" t="str">
            <v/>
          </cell>
        </row>
        <row r="77">
          <cell r="X77" t="str">
            <v/>
          </cell>
        </row>
        <row r="78">
          <cell r="X78" t="str">
            <v/>
          </cell>
        </row>
        <row r="79">
          <cell r="X79" t="str">
            <v/>
          </cell>
        </row>
        <row r="80">
          <cell r="X80" t="str">
            <v/>
          </cell>
        </row>
        <row r="81">
          <cell r="X81" t="str">
            <v/>
          </cell>
        </row>
        <row r="82">
          <cell r="X82" t="str">
            <v/>
          </cell>
        </row>
        <row r="83">
          <cell r="X83" t="str">
            <v/>
          </cell>
        </row>
        <row r="84">
          <cell r="X84" t="str">
            <v/>
          </cell>
        </row>
        <row r="85">
          <cell r="X85" t="str">
            <v/>
          </cell>
        </row>
        <row r="86">
          <cell r="X86" t="str">
            <v/>
          </cell>
        </row>
        <row r="87">
          <cell r="X87" t="str">
            <v/>
          </cell>
        </row>
        <row r="88">
          <cell r="X88" t="str">
            <v/>
          </cell>
        </row>
        <row r="89">
          <cell r="X89" t="str">
            <v/>
          </cell>
        </row>
        <row r="90">
          <cell r="X90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 refreshError="1"/>
      <sheetData sheetId="48" refreshError="1"/>
      <sheetData sheetId="49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626BOM"/>
      <sheetName val="60KCF_01"/>
      <sheetName val="CFList"/>
      <sheetName val="MS_Out"/>
      <sheetName val="Summary"/>
      <sheetName val="1212 Shipping schedule"/>
      <sheetName val="STROKE"/>
      <sheetName val="11"/>
      <sheetName val="반송"/>
      <sheetName val="TEL"/>
      <sheetName val="종목코드"/>
      <sheetName val="00-03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  <sheetName val="KK_Report_1"/>
      <sheetName val="01-weekly bubble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>
        <row r="18"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</sheetData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>
        <row r="58">
          <cell r="C58">
            <v>0.25600000000000001</v>
          </cell>
          <cell r="D58">
            <v>0.26400000000000001</v>
          </cell>
        </row>
        <row r="59">
          <cell r="C59">
            <v>0.25929999999999997</v>
          </cell>
          <cell r="D59">
            <v>0.2651</v>
          </cell>
        </row>
        <row r="60">
          <cell r="C60">
            <v>0.26290000000000002</v>
          </cell>
          <cell r="D60">
            <v>0.27029999999999998</v>
          </cell>
        </row>
        <row r="61">
          <cell r="C61">
            <v>0.26450000000000001</v>
          </cell>
          <cell r="D61">
            <v>0.2722</v>
          </cell>
        </row>
        <row r="62">
          <cell r="C62">
            <v>0.26550000000000001</v>
          </cell>
          <cell r="D62">
            <v>0.27350000000000002</v>
          </cell>
        </row>
        <row r="63">
          <cell r="C63">
            <v>0.27</v>
          </cell>
          <cell r="D63">
            <v>0.27750000000000002</v>
          </cell>
        </row>
        <row r="64">
          <cell r="C64">
            <v>0.27189999999999998</v>
          </cell>
          <cell r="D64">
            <v>0.28100000000000003</v>
          </cell>
        </row>
        <row r="65">
          <cell r="C65">
            <v>0.27389999999999998</v>
          </cell>
          <cell r="D65">
            <v>0.28349999999999997</v>
          </cell>
        </row>
        <row r="66">
          <cell r="C66">
            <v>0.27610000000000001</v>
          </cell>
          <cell r="D66">
            <v>0.28689999999999999</v>
          </cell>
        </row>
        <row r="67">
          <cell r="C67">
            <v>0.27760000000000001</v>
          </cell>
          <cell r="D67">
            <v>0.28870000000000001</v>
          </cell>
        </row>
        <row r="68">
          <cell r="C68">
            <v>0.28000000000000003</v>
          </cell>
          <cell r="D68">
            <v>0.29149999999999998</v>
          </cell>
        </row>
        <row r="69">
          <cell r="C69">
            <v>0.28270000000000001</v>
          </cell>
          <cell r="D69">
            <v>0.29509999999999997</v>
          </cell>
        </row>
        <row r="70">
          <cell r="C70">
            <v>0.28660000000000002</v>
          </cell>
          <cell r="D70">
            <v>0.2999</v>
          </cell>
        </row>
        <row r="71">
          <cell r="C71">
            <v>0.29139999999999999</v>
          </cell>
          <cell r="D71">
            <v>0.30669999999999997</v>
          </cell>
        </row>
        <row r="72">
          <cell r="C72">
            <v>0.29749999999999999</v>
          </cell>
          <cell r="D72">
            <v>0.31469999999999998</v>
          </cell>
        </row>
        <row r="73">
          <cell r="C73">
            <v>0.3054</v>
          </cell>
          <cell r="D73">
            <v>0.32600000000000001</v>
          </cell>
        </row>
        <row r="74">
          <cell r="C74">
            <v>0.31069999999999998</v>
          </cell>
          <cell r="D74">
            <v>0.33040000000000003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변수2"/>
      <sheetName val="R"/>
      <sheetName val="표지 "/>
      <sheetName val="국내"/>
      <sheetName val="sheet1"/>
      <sheetName val="표지"/>
      <sheetName val="CAP"/>
      <sheetName val="입력변수"/>
      <sheetName val="chart"/>
      <sheetName val="정리"/>
      <sheetName val="변수"/>
      <sheetName val="ΔVp &amp; Ω"/>
      <sheetName val="dV&amp;Cl"/>
      <sheetName val="AC List"/>
      <sheetName val="저항"/>
      <sheetName val="Map"/>
      <sheetName val="104SVGAP"/>
      <sheetName val="MRS세부"/>
      <sheetName val="주요업체"/>
      <sheetName val="X13"/>
      <sheetName val="Sapphire"/>
      <sheetName val="설계상수"/>
      <sheetName val="KOR"/>
      <sheetName val="Cgs계산값1"/>
      <sheetName val="전압하강"/>
      <sheetName val="F-T Voltage"/>
      <sheetName val="TFT 저항"/>
      <sheetName val="Var."/>
      <sheetName val="계조에 따른 특성"/>
      <sheetName val="차수"/>
      <sheetName val="Gamma"/>
      <sheetName val="제목"/>
      <sheetName val="패널 구조"/>
      <sheetName val="전기적사양종합"/>
      <sheetName val="캐패시턴스"/>
      <sheetName val="Vth&amp;Cline"/>
      <sheetName val="변수1"/>
      <sheetName val="참고사항"/>
      <sheetName val="기본 상수"/>
      <sheetName val="공용정보"/>
      <sheetName val="13X14-101-501"/>
      <sheetName val="Set Up 现况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8연계표"/>
      <sheetName val="type-F"/>
      <sheetName val="97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일일특이사항"/>
      <sheetName val="0-ハード（その他)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표지"/>
      <sheetName val="설계안"/>
      <sheetName val="게이트 지연시간 설정 1"/>
      <sheetName val="게이트 지연시간 설정 2"/>
      <sheetName val="게이트 지연시간 설정 3"/>
      <sheetName val="Ω 설정"/>
      <sheetName val="시뮬레이션"/>
      <sheetName val="게이트1"/>
      <sheetName val="게이트2"/>
      <sheetName val="결론"/>
      <sheetName val="결론 (2)"/>
      <sheetName val="패널외곽"/>
      <sheetName val="요약"/>
      <sheetName val="마스크구성"/>
      <sheetName val="협의사항"/>
      <sheetName val="데이터"/>
      <sheetName val="그림"/>
      <sheetName val="액정의 유전상수 (2)"/>
      <sheetName val="액정의 광투과율"/>
      <sheetName val="변수"/>
      <sheetName val="CAP"/>
      <sheetName val="dV&amp;Cl"/>
      <sheetName val="입력변수"/>
      <sheetName val="요구ion"/>
      <sheetName val="R"/>
      <sheetName val="충전율"/>
      <sheetName val="Var."/>
      <sheetName val="정리"/>
      <sheetName val="보고서"/>
      <sheetName val="통계자료"/>
      <sheetName val="변수1"/>
      <sheetName val="F-T Voltage"/>
      <sheetName val="저항"/>
      <sheetName val="96재료"/>
      <sheetName val="ΔVp &amp; Ω"/>
      <sheetName val="계조에 따른 특성"/>
      <sheetName val="KMT물량"/>
      <sheetName val="Weekly (2)"/>
      <sheetName val="Para."/>
      <sheetName val="Cgs계산값1"/>
      <sheetName val="sheet1"/>
      <sheetName val="변수2"/>
      <sheetName val="기본 상수"/>
      <sheetName val="설계상수"/>
      <sheetName val="X13"/>
      <sheetName val="Sapphire"/>
      <sheetName val="企业表一"/>
      <sheetName val="M-5C"/>
      <sheetName val="M-5A"/>
      <sheetName val="FAB별"/>
      <sheetName val="전압하강"/>
      <sheetName val="4pCost"/>
      <sheetName val="산출기준(파견전산실)"/>
      <sheetName val="FAB2_상세"/>
      <sheetName val="FAB3_상세"/>
      <sheetName val="PKG_상세"/>
      <sheetName val="Test_상세"/>
      <sheetName val="설비상세"/>
      <sheetName val="구미종합"/>
      <sheetName val="FAB2_Matrix"/>
      <sheetName val="FAB3_Matrix"/>
      <sheetName val="PKG_Matrix"/>
      <sheetName val="Test_Matrix"/>
      <sheetName val="Sheet2"/>
      <sheetName val="Sheet3"/>
      <sheetName val="총괄표"/>
      <sheetName val="증감내역"/>
      <sheetName val="산출근거_사무용품비"/>
      <sheetName val="산출근거_소모품비"/>
      <sheetName val="산출근거_여비교통비"/>
      <sheetName val="항공료기준표"/>
      <sheetName val="해외업무출장"/>
      <sheetName val="사외교육비"/>
      <sheetName val="연구용소모품"/>
      <sheetName val="산출근거(도서비)"/>
      <sheetName val="경상연구개발비"/>
      <sheetName val="1총괄표"/>
      <sheetName val="2증감내역"/>
      <sheetName val="3-1-1 여비교통비"/>
      <sheetName val="4-1해외출장계획"/>
      <sheetName val="3-1-2 사무용품비"/>
      <sheetName val="3-1-3 소모품비"/>
      <sheetName val="3-1-4 교육훈련비"/>
      <sheetName val="6사외교육비"/>
      <sheetName val="3-1-5 운반비"/>
      <sheetName val="3-1-6 통신비"/>
      <sheetName val="3-1-7 전산정보이용료"/>
      <sheetName val="3-1-8 도서비"/>
      <sheetName val="9-2복사인쇄비"/>
      <sheetName val="9-1전문서적"/>
      <sheetName val="3-1-9 수선비"/>
      <sheetName val="3-1-10 경상개발비(지급수수료)"/>
      <sheetName val="10경상연구개발비"/>
      <sheetName val="여비교통비"/>
      <sheetName val="소모품비"/>
      <sheetName val="교육훈련비"/>
      <sheetName val="운반보관비"/>
      <sheetName val="도서비"/>
      <sheetName val="경상개발비"/>
      <sheetName val="4-2해외출장(CONFERENCE)"/>
      <sheetName val="5사내교육비"/>
      <sheetName val="8연구용소모품"/>
      <sheetName val="10경상연구개발비(SMteam)"/>
      <sheetName val="FAB2_Á_x0000_"/>
      <sheetName val=""/>
      <sheetName val="6월인원"/>
      <sheetName val="ASP"/>
      <sheetName val="CHIP_O"/>
      <sheetName val="FAB_I"/>
      <sheetName val="FAB_O"/>
      <sheetName val="FRT_O"/>
      <sheetName val="PKG_I"/>
      <sheetName val="FT_금액"/>
      <sheetName val="YIELD"/>
      <sheetName val="지수"/>
      <sheetName val="3ND 64M"/>
      <sheetName val="DDR"/>
      <sheetName val="제품별"/>
      <sheetName val="CAPA분석 360K"/>
      <sheetName val=" 55 BA 장입기 091203.xlsx"/>
      <sheetName val="FAB2_Á_x005f_x0000_"/>
      <sheetName val="FAB2_Á_x005f_x005f_x005f_x0000_"/>
      <sheetName val="产能分析-SP"/>
      <sheetName val="FAB2_Á_x005f_x005f_x005f_x005f_x005f_x005f_x005f_x0000_"/>
      <sheetName val="14.1&quot; Cst 변화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D8">
            <v>1.8200000000000001E-2</v>
          </cell>
          <cell r="E8">
            <v>1.89E-2</v>
          </cell>
          <cell r="F8">
            <v>1.9599999999999999E-2</v>
          </cell>
          <cell r="G8">
            <v>2.0299999999999999E-2</v>
          </cell>
          <cell r="H8">
            <v>2.1000000000000001E-2</v>
          </cell>
          <cell r="I8">
            <v>2.1700000000000001E-2</v>
          </cell>
          <cell r="J8">
            <v>2.24E-2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자료설정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DATASHT2"/>
      <sheetName val="BC자재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반송"/>
      <sheetName val="Gamma"/>
      <sheetName val="STROKE별 단가"/>
      <sheetName val="STROKE"/>
      <sheetName val="SFA M-P"/>
      <sheetName val="사업부별"/>
      <sheetName val="60KCF_01"/>
      <sheetName val="PT_ED"/>
      <sheetName val="DBASE"/>
      <sheetName val="1417-W1"/>
      <sheetName val="TEL"/>
      <sheetName val="이강규"/>
      <sheetName val="3 상세 내역 NEGO"/>
      <sheetName val="Index"/>
      <sheetName val="교대일보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영업그룹"/>
      <sheetName val="MAIN"/>
      <sheetName val="진행 사항"/>
      <sheetName val="일정"/>
      <sheetName val="별제권_정리담보권"/>
      <sheetName val="PTR台손익"/>
      <sheetName val="TCA"/>
      <sheetName val="Y3-LIST"/>
      <sheetName val=" 갑  지 "/>
      <sheetName val="mtu-detail"/>
      <sheetName val="성신"/>
      <sheetName val="소계정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1.평가개요"/>
      <sheetName val="A-100전제"/>
      <sheetName val="A"/>
      <sheetName val="코어테크(엄)"/>
      <sheetName val="일위대가(1)"/>
      <sheetName val="분류표"/>
      <sheetName val="data"/>
      <sheetName val="PARAMETER"/>
      <sheetName val="LEGEND"/>
      <sheetName val="확인서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Assumptions"/>
      <sheetName val="DIST入力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1"/>
      <sheetName val="Guide"/>
      <sheetName val="제품별"/>
      <sheetName val="품의서"/>
      <sheetName val="BASE MC"/>
      <sheetName val="반송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BASE"/>
      <sheetName val="SISH-BC자재"/>
      <sheetName val="Sheet1"/>
      <sheetName val="data"/>
      <sheetName val="98연계표"/>
      <sheetName val="DATASHT2"/>
      <sheetName val="반송"/>
      <sheetName val="97"/>
      <sheetName val="BASE MC"/>
      <sheetName val="Guide"/>
      <sheetName val="제품별"/>
      <sheetName val="11"/>
      <sheetName val="Y3-LIST"/>
      <sheetName val="interlock 현황"/>
      <sheetName val="성신"/>
      <sheetName val="DB1"/>
      <sheetName val="변수"/>
      <sheetName val="CAP"/>
      <sheetName val="Gamma"/>
      <sheetName val="color S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"/>
      <sheetName val="UNIT"/>
      <sheetName val="DBASE"/>
      <sheetName val="UNIT종류 및 수량"/>
      <sheetName val="98연계표"/>
      <sheetName val="TEL"/>
      <sheetName val="반송"/>
      <sheetName val="상세분석"/>
      <sheetName val="MAIN"/>
      <sheetName val="97"/>
      <sheetName val="11"/>
    </sheetNames>
    <sheetDataSet>
      <sheetData sheetId="0" refreshError="1"/>
      <sheetData sheetId="1" refreshError="1"/>
      <sheetData sheetId="2" refreshError="1">
        <row r="3">
          <cell r="E3">
            <v>28000</v>
          </cell>
        </row>
        <row r="4">
          <cell r="E4">
            <v>39000</v>
          </cell>
        </row>
        <row r="8">
          <cell r="E8">
            <v>6650</v>
          </cell>
        </row>
        <row r="11">
          <cell r="E11">
            <v>40160</v>
          </cell>
        </row>
        <row r="12">
          <cell r="E12">
            <v>1700</v>
          </cell>
        </row>
        <row r="14">
          <cell r="E14">
            <v>17500</v>
          </cell>
        </row>
        <row r="16">
          <cell r="E16">
            <v>31000</v>
          </cell>
        </row>
        <row r="17">
          <cell r="E17">
            <v>7560</v>
          </cell>
        </row>
        <row r="43">
          <cell r="E43">
            <v>249100</v>
          </cell>
        </row>
        <row r="54">
          <cell r="E54">
            <v>200000</v>
          </cell>
        </row>
        <row r="58">
          <cell r="E58">
            <v>660000</v>
          </cell>
        </row>
        <row r="60">
          <cell r="E60">
            <v>15000</v>
          </cell>
        </row>
        <row r="76">
          <cell r="E76">
            <v>250000</v>
          </cell>
        </row>
        <row r="101">
          <cell r="E101">
            <v>4300</v>
          </cell>
        </row>
        <row r="102">
          <cell r="E102">
            <v>25000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성신"/>
      <sheetName val="Gamma"/>
      <sheetName val="반송"/>
      <sheetName val="M4-Error"/>
      <sheetName val="Error DB"/>
      <sheetName val="E0130"/>
      <sheetName val="E0136"/>
      <sheetName val="E0137"/>
      <sheetName val="DB"/>
      <sheetName val="현황"/>
      <sheetName val="DBASE"/>
      <sheetName val="상세분석"/>
      <sheetName val="MAIN"/>
      <sheetName val="98연계표"/>
      <sheetName val="제조 경영"/>
      <sheetName val="제품별"/>
      <sheetName val="품목별자재"/>
      <sheetName val="HTL split"/>
      <sheetName val="11"/>
      <sheetName val="브라운관"/>
      <sheetName val="WORK"/>
      <sheetName val="Guide"/>
      <sheetName val="변수2"/>
      <sheetName val="저항"/>
      <sheetName val="A-100전제"/>
      <sheetName val="확인서"/>
      <sheetName val="법인세등 (2)"/>
      <sheetName val="진행 사항"/>
      <sheetName val="일정"/>
      <sheetName val="detailitems_62"/>
      <sheetName val="변수1"/>
      <sheetName val="dV&amp;Cl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반송"/>
      <sheetName val="98연계표"/>
      <sheetName val="성신"/>
      <sheetName val="Gamma"/>
      <sheetName val="M4-Error"/>
      <sheetName val="Error DB"/>
      <sheetName val="E0130"/>
      <sheetName val="E0136"/>
      <sheetName val="E0137"/>
      <sheetName val="DB"/>
      <sheetName val="현황"/>
      <sheetName val="DBASE"/>
      <sheetName val="상세분석"/>
      <sheetName val="MAIN"/>
      <sheetName val="제조 경영"/>
      <sheetName val="제품별"/>
      <sheetName val="품목별자재"/>
      <sheetName val="HTL split"/>
      <sheetName val="11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1-0. DMD"/>
      <sheetName val="STROKE"/>
      <sheetName val="MS_Out"/>
      <sheetName val="1212 Shipping schedule"/>
      <sheetName val="DBASE"/>
      <sheetName val="Gamma"/>
      <sheetName val="98연계표"/>
      <sheetName val="ITEM"/>
      <sheetName val="설계조건"/>
      <sheetName val="614-BOM"/>
      <sheetName val="12_1"/>
      <sheetName val="N10_4"/>
      <sheetName val="반송"/>
    </sheetNames>
    <sheetDataSet>
      <sheetData sheetId="0">
        <row r="2">
          <cell r="B2">
            <v>0.28000000000000003</v>
          </cell>
        </row>
      </sheetData>
      <sheetData sheetId="1" refreshError="1">
        <row r="2">
          <cell r="B2">
            <v>0.28000000000000003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97-YIELD"/>
      <sheetName val="변수2"/>
      <sheetName val="저항"/>
      <sheetName val="ΔVp &amp; Ω"/>
      <sheetName val="[C97-YIELD.xls]_C97_YIELD_x_385"/>
      <sheetName val="BEST"/>
      <sheetName val="변수"/>
      <sheetName val="CAP"/>
      <sheetName val="설계상수"/>
      <sheetName val="VIEW"/>
      <sheetName val="L3 17IVY (AK)"/>
      <sheetName val="입력변수"/>
      <sheetName val="chart"/>
      <sheetName val="R"/>
      <sheetName val="MRS세부"/>
      <sheetName val="FAB별"/>
      <sheetName val="F-T Voltage"/>
      <sheetName val="sheet1"/>
      <sheetName val="dV&amp;Cl"/>
      <sheetName val="Var."/>
      <sheetName val="정리"/>
      <sheetName val="채권(하반기)"/>
      <sheetName val="Cgs계산식1"/>
      <sheetName val="Cgs계산값1"/>
      <sheetName val="주요업체"/>
      <sheetName val="보고서"/>
      <sheetName val="KOR"/>
      <sheetName val="엑셀서식"/>
      <sheetName val="RCP"/>
      <sheetName val=" Inform사항"/>
      <sheetName val="장비현황"/>
      <sheetName val="전일"/>
      <sheetName val="1일"/>
      <sheetName val="2일"/>
      <sheetName val="3일"/>
      <sheetName val="4일"/>
      <sheetName val="5일"/>
      <sheetName val="6일"/>
      <sheetName val="7일"/>
      <sheetName val="8일"/>
      <sheetName val="9일"/>
      <sheetName val="10일"/>
      <sheetName val="11일"/>
      <sheetName val="12일"/>
      <sheetName val="13일"/>
      <sheetName val="14일"/>
      <sheetName val="MASK 현황"/>
      <sheetName val="15일"/>
      <sheetName val="16일"/>
      <sheetName val="17일"/>
      <sheetName val="18일"/>
      <sheetName val="19일"/>
      <sheetName val="20일"/>
      <sheetName val="21일"/>
      <sheetName val="22일"/>
      <sheetName val="23일"/>
      <sheetName val="24일"/>
      <sheetName val="25일"/>
      <sheetName val="26일"/>
      <sheetName val="27일"/>
      <sheetName val="28일"/>
      <sheetName val="29일"/>
      <sheetName val="30일"/>
      <sheetName val="31일"/>
      <sheetName val="14.1&quot; Cst 변화"/>
      <sheetName val="표지"/>
      <sheetName val="Map"/>
      <sheetName val="한계원가"/>
      <sheetName val="_C97-YIELD.xls"/>
      <sheetName val="국내"/>
      <sheetName val="Weekly (2)"/>
      <sheetName val="C97-YIELD.xls"/>
      <sheetName val="전압하강"/>
      <sheetName val="Para."/>
      <sheetName val="기본 상수"/>
      <sheetName val="통계자료"/>
      <sheetName val="X13"/>
      <sheetName val="Sapphire"/>
      <sheetName val="SALE"/>
      <sheetName val="14.1sxga+(L3)"/>
      <sheetName val="산출기준(파견전산실)"/>
      <sheetName val="6월인원"/>
      <sheetName val="공용정보"/>
      <sheetName val="01월TTL"/>
      <sheetName val="표지 "/>
      <sheetName val="Array PI"/>
      <sheetName val="Gamma"/>
      <sheetName val="원가관리"/>
      <sheetName val="계조에 따른 특성"/>
      <sheetName val="GraphD"/>
      <sheetName val="LIST"/>
      <sheetName val="LineTmp"/>
      <sheetName val="Macro"/>
      <sheetName val="表紙"/>
      <sheetName val="차수"/>
      <sheetName val="Switches"/>
      <sheetName val="[C97-YIELD.xls]_C97_YIELD_x_386"/>
      <sheetName val="발신정보"/>
      <sheetName val="data"/>
      <sheetName val="게이트 지연시간 설정 2"/>
      <sheetName val="__C97-YIELD.xls"/>
      <sheetName val="P-QAr(S4)入力"/>
      <sheetName val="[C97-YIELD.xls]_C97_YIELD_x_383"/>
      <sheetName val="[C97-YIELD.xls]_C97_YIELD_x_384"/>
      <sheetName val="[C97-YIELD.xls][C97-YIELD.xls]\"/>
      <sheetName val="_C97-YIELD.xls__C97-YIELD.xls"/>
      <sheetName val="유통망계획"/>
      <sheetName val="_C97-YIELD.xls__C97-YIELD.xls__"/>
      <sheetName val="[C97-YIELD.xls][C97-YIELD.xls]/"/>
      <sheetName val="97"/>
      <sheetName val="[C97-YIELD.xls]_C97_YIELD_x_140"/>
      <sheetName val="[C97-YIELD.xls]_C97_YIELD_x_141"/>
      <sheetName val="[C97-YIELD.xls]_C97_YIELD_xls_6"/>
      <sheetName val="[C97-YIELD.xls]_C97_YIELD_xls_7"/>
      <sheetName val="[C97-YIELD.xls]_C97_YIELD_xls_2"/>
      <sheetName val="[C97-YIELD.xls]_C97_YIELD_xls_3"/>
      <sheetName val="[C97-YIELD.xls]_C97_YIELD_xls_4"/>
      <sheetName val="[C97-YIELD.xls]_C97_YIELD_xls_5"/>
      <sheetName val="[C97-YIELD.xls]_C97_YIELD_xl_10"/>
      <sheetName val="[C97-YIELD.xls]_C97_YIELD_xl_11"/>
      <sheetName val="[C97-YIELD.xls]_C97_YIELD_xls_8"/>
      <sheetName val="[C97-YIELD.xls]_C97_YIELD_xls_9"/>
      <sheetName val="[C97-YIELD.xls]_C97_YIELD_xl_12"/>
      <sheetName val="[C97-YIELD.xls]_C97_YIELD_xl_13"/>
      <sheetName val="[C97-YIELD.xls]_C97_YIELD_xl_14"/>
      <sheetName val="[C97-YIELD.xls]_C97_YIELD_xl_15"/>
      <sheetName val="[C97-YIELD.xls]_C97_YIELD_xl_16"/>
      <sheetName val="[C97-YIELD.xls]_C97_YIELD_xl_17"/>
      <sheetName val="[C97-YIELD.xls]_C97_YIELD_xl_18"/>
      <sheetName val="[C97-YIELD.xls]_C97_YIELD_xl_19"/>
      <sheetName val="[C97-YIELD.xls]_C97_YIELD_xl_20"/>
      <sheetName val="[C97-YIELD.xls]_C97_YIELD_xl_21"/>
      <sheetName val="[C97-YIELD.xls]_C97_YIELD_xl_22"/>
      <sheetName val="[C97-YIELD.xls]_C97_YIELD_xl_23"/>
      <sheetName val="[C97-YIELD.xls]_C97_YIELD_xl_24"/>
      <sheetName val="[C97-YIELD.xls]_C97_YIELD_xl_25"/>
      <sheetName val="[C97-YIELD.xls]_C97_YIELD_xl_26"/>
      <sheetName val="[C97-YIELD.xls]_C97_YIELD_xl_27"/>
      <sheetName val="[C97-YIELD.xls]_C97_YIELD_xl_28"/>
      <sheetName val="[C97-YIELD.xls]_C97_YIELD_xl_29"/>
      <sheetName val="[C97-YIELD.xls]_C97_YIELD_xl_30"/>
      <sheetName val="[C97-YIELD.xls]_C97_YIELD_xl_31"/>
      <sheetName val="[C97-YIELD.xls]_C97_YIELD_xl_32"/>
      <sheetName val="[C97-YIELD.xls]_C97_YIELD_xl_33"/>
      <sheetName val="[C97-YIELD.xls]_C97_YIELD_xl_34"/>
      <sheetName val="[C97-YIELD.xls]_C97_YIELD_xl_35"/>
      <sheetName val="[C97-YIELD.xls]_C97_YIELD_xl_36"/>
      <sheetName val="[C97-YIELD.xls]_C97_YIELD_xl_37"/>
      <sheetName val="[C97-YIELD.xls]_C97_YIELD_xl_38"/>
      <sheetName val="[C97-YIELD.xls]_C97_YIELD_xl_39"/>
      <sheetName val="[C97-YIELD.xls]_C97_YIELD_xl_40"/>
      <sheetName val="[C97-YIELD.xls]_C97_YIELD_xl_41"/>
      <sheetName val="[C97-YIELD.xls]_C97_YIELD_xl_42"/>
      <sheetName val="[C97-YIELD.xls]_C97_YIELD_xl_43"/>
      <sheetName val="[C97-YIELD.xls]_C97_YIELD_xl_44"/>
      <sheetName val="[C97-YIELD.xls]_C97_YIELD_xl_45"/>
      <sheetName val="[C97-YIELD.xls]_C97_YIELD_xl_46"/>
      <sheetName val="[C97-YIELD.xls]_C97_YIELD_xl_47"/>
      <sheetName val="[C97-YIELD.xls]_C97_YIELD_xl_48"/>
      <sheetName val="[C97-YIELD.xls]_C97_YIELD_xl_49"/>
      <sheetName val="[C97-YIELD.xls]_C97_YIELD_xl_52"/>
      <sheetName val="[C97-YIELD.xls]_C97_YIELD_xl_53"/>
      <sheetName val="[C97-YIELD.xls]_C97_YIELD_xl_54"/>
      <sheetName val="[C97-YIELD.xls]_C97_YIELD_xl_55"/>
      <sheetName val="[C97-YIELD.xls]_C97_YIELD_xl_50"/>
      <sheetName val="[C97-YIELD.xls]_C97_YIELD_xl_51"/>
      <sheetName val="[C97-YIELD.xls]_C97_YIELD_xl_56"/>
      <sheetName val="[C97-YIELD.xls]_C97_YIELD_xl_57"/>
      <sheetName val="[C97-YIELD.xls]_C97_YIELD_xl_58"/>
      <sheetName val="[C97-YIELD.xls]_C97_YIELD_xl_59"/>
      <sheetName val="[C97-YIELD.xls]_C97_YIELD_xl_60"/>
      <sheetName val="[C97-YIELD.xls]_C97_YIELD_xl_61"/>
      <sheetName val="[C97-YIELD.xls]_C97_YIELD_xl_62"/>
      <sheetName val="[C97-YIELD.xls]_C97_YIELD_xl_63"/>
      <sheetName val="[C97-YIELD.xls]_C97_YIELD_xl_64"/>
      <sheetName val="[C97-YIELD.xls]_C97_YIELD_xl_65"/>
      <sheetName val="[C97-YIELD.xls]_C97_YIELD_xl_66"/>
      <sheetName val="[C97-YIELD.xls]_C97_YIELD_xl_67"/>
      <sheetName val="[C97-YIELD.xls]_C97_YIELD_xl_68"/>
      <sheetName val="[C97-YIELD.xls]_C97_YIELD_xl_69"/>
      <sheetName val="[C97-YIELD.xls]_C97_YIELD_xl_70"/>
      <sheetName val="[C97-YIELD.xls]_C97_YIELD_xl_71"/>
      <sheetName val="[C97-YIELD.xls]_C97_YIELD_xl_72"/>
      <sheetName val="[C97-YIELD.xls]_C97_YIELD_xl_73"/>
      <sheetName val="[C97-YIELD.xls]_C97_YIELD_xl_74"/>
      <sheetName val="[C97-YIELD.xls]_C97_YIELD_xl_75"/>
      <sheetName val="[C97-YIELD.xls]_C97_YIELD_xl_78"/>
      <sheetName val="[C97-YIELD.xls]_C97_YIELD_xl_79"/>
      <sheetName val="[C97-YIELD.xls]_C97_YIELD_xl_76"/>
      <sheetName val="[C97-YIELD.xls]_C97_YIELD_xl_77"/>
      <sheetName val="[C97-YIELD.xls]_C97_YIELD_xl_82"/>
      <sheetName val="[C97-YIELD.xls]_C97_YIELD_xl_83"/>
      <sheetName val="[C97-YIELD.xls]_C97_YIELD_xl_84"/>
      <sheetName val="[C97-YIELD.xls]_C97_YIELD_xl_85"/>
      <sheetName val="[C97-YIELD.xls]_C97_YIELD_xl_80"/>
      <sheetName val="[C97-YIELD.xls]_C97_YIELD_xl_81"/>
      <sheetName val="[C97-YIELD.xls]_C97_YIELD_xl_86"/>
      <sheetName val="[C97-YIELD.xls]_C97_YIELD_xl_87"/>
      <sheetName val="[C97-YIELD.xls]_C97_YIELD_xl_88"/>
      <sheetName val="[C97-YIELD.xls]_C97_YIELD_xl_89"/>
      <sheetName val="[C97-YIELD.xls]_C97_YIELD_xl_90"/>
      <sheetName val="[C97-YIELD.xls]_C97_YIELD_xl_91"/>
      <sheetName val="[C97-YIELD.xls]_C97_YIELD_xl_94"/>
      <sheetName val="[C97-YIELD.xls]_C97_YIELD_xl_95"/>
      <sheetName val="[C97-YIELD.xls]_C97_YIELD_xl_96"/>
      <sheetName val="[C97-YIELD.xls]_C97_YIELD_xl_97"/>
      <sheetName val="[C97-YIELD.xls]_C97_YIELD_xl_92"/>
      <sheetName val="[C97-YIELD.xls]_C97_YIELD_xl_93"/>
      <sheetName val="[C97-YIELD.xls]_C97_YIELD_xl_98"/>
      <sheetName val="[C97-YIELD.xls]_C97_YIELD_xl_99"/>
      <sheetName val="[C97-YIELD.xls]_C97_YIELD_x_100"/>
      <sheetName val="[C97-YIELD.xls]_C97_YIELD_x_101"/>
      <sheetName val="[C97-YIELD.xls]_C97_YIELD_x_102"/>
      <sheetName val="[C97-YIELD.xls]_C97_YIELD_x_103"/>
      <sheetName val="[C97-YIELD.xls]_C97_YIELD_x_104"/>
      <sheetName val="[C97-YIELD.xls]_C97_YIELD_x_105"/>
      <sheetName val="[C97-YIELD.xls]_C97_YIELD_x_106"/>
      <sheetName val="[C97-YIELD.xls]_C97_YIELD_x_107"/>
      <sheetName val="[C97-YIELD.xls]_C97_YIELD_x_108"/>
      <sheetName val="[C97-YIELD.xls]_C97_YIELD_x_109"/>
      <sheetName val="[C97-YIELD.xls]_C97_YIELD_x_110"/>
      <sheetName val="[C97-YIELD.xls]_C97_YIELD_x_111"/>
      <sheetName val="[C97-YIELD.xls]_C97_YIELD_x_112"/>
      <sheetName val="[C97-YIELD.xls]_C97_YIELD_x_113"/>
      <sheetName val="[C97-YIELD.xls]_C97_YIELD_x_114"/>
      <sheetName val="[C97-YIELD.xls]_C97_YIELD_x_115"/>
      <sheetName val="[C97-YIELD.xls]_C97_YIELD_x_116"/>
      <sheetName val="[C97-YIELD.xls]_C97_YIELD_x_117"/>
      <sheetName val="[C97-YIELD.xls]_C97_YIELD_x_118"/>
      <sheetName val="[C97-YIELD.xls]_C97_YIELD_x_119"/>
      <sheetName val="[C97-YIELD.xls]_C97_YIELD_x_120"/>
      <sheetName val="[C97-YIELD.xls]_C97_YIELD_x_121"/>
      <sheetName val="[C97-YIELD.xls]_C97_YIELD_x_122"/>
      <sheetName val="[C97-YIELD.xls]_C97_YIELD_x_123"/>
      <sheetName val="[C97-YIELD.xls]_C97_YIELD_x_124"/>
      <sheetName val="[C97-YIELD.xls]_C97_YIELD_x_125"/>
      <sheetName val="[C97-YIELD.xls]_C97_YIELD_x_126"/>
      <sheetName val="[C97-YIELD.xls]_C97_YIELD_x_127"/>
      <sheetName val="[C97-YIELD.xls]_C97_YIELD_x_128"/>
      <sheetName val="[C97-YIELD.xls]_C97_YIELD_x_129"/>
      <sheetName val="[C97-YIELD.xls]_C97_YIELD_x_130"/>
      <sheetName val="[C97-YIELD.xls]_C97_YIELD_x_131"/>
      <sheetName val="[C97-YIELD.xls]_C97_YIELD_x_132"/>
      <sheetName val="[C97-YIELD.xls]_C97_YIELD_x_133"/>
      <sheetName val="[C97-YIELD.xls]_C97_YIELD_x_134"/>
      <sheetName val="[C97-YIELD.xls]_C97_YIELD_x_135"/>
      <sheetName val="[C97-YIELD.xls]_C97_YIELD_x_136"/>
      <sheetName val="[C97-YIELD.xls]_C97_YIELD_x_137"/>
      <sheetName val="[C97-YIELD.xls]_C97_YIELD_x_138"/>
      <sheetName val="[C97-YIELD.xls]_C97_YIELD_x_139"/>
      <sheetName val="[C97-YIELD.xls]_C97_YIELD_x_144"/>
      <sheetName val="[C97-YIELD.xls]_C97_YIELD_x_145"/>
      <sheetName val="[C97-YIELD.xls]_C97_YIELD_x_142"/>
      <sheetName val="[C97-YIELD.xls]_C97_YIELD_x_143"/>
      <sheetName val="고정자산원본"/>
      <sheetName val="회사정보"/>
      <sheetName val="950801"/>
      <sheetName val="경제성분석"/>
      <sheetName val="INCOME"/>
      <sheetName val="[C97-YIELD.xls]_C97_YIELD_x_146"/>
      <sheetName val="[C97-YIELD.xls]_C97_YIELD_x_147"/>
      <sheetName val="[C97-YIELD.xls]_C97_YIELD_x_148"/>
      <sheetName val="[C97-YIELD.xls]_C97_YIELD_x_149"/>
      <sheetName val="[C97-YIELD.xls]_C97_YIELD_x_150"/>
      <sheetName val="[C97-YIELD.xls]_C97_YIELD_x_151"/>
      <sheetName val="[C97-YIELD.xls]_C97_YIELD_x_154"/>
      <sheetName val="[C97-YIELD.xls]_C97_YIELD_x_155"/>
      <sheetName val="[C97-YIELD.xls]_C97_YIELD_x_158"/>
      <sheetName val="[C97-YIELD.xls]_C97_YIELD_x_159"/>
      <sheetName val="[C97-YIELD.xls]_C97_YIELD_x_152"/>
      <sheetName val="[C97-YIELD.xls]_C97_YIELD_x_153"/>
      <sheetName val="[C97-YIELD.xls]_C97_YIELD_x_156"/>
      <sheetName val="[C97-YIELD.xls]_C97_YIELD_x_157"/>
      <sheetName val="[C97-YIELD.xls]_C97_YIELD_x_160"/>
      <sheetName val="[C97-YIELD.xls]_C97_YIELD_x_161"/>
      <sheetName val="[C97-YIELD.xls]_C97_YIELD_x_162"/>
      <sheetName val="[C97-YIELD.xls]_C97_YIELD_x_163"/>
      <sheetName val="[C97-YIELD.xls]_C97_YIELD_x_164"/>
      <sheetName val="[C97-YIELD.xls]_C97_YIELD_x_165"/>
      <sheetName val="[C97-YIELD.xls]_C97_YIELD_x_166"/>
      <sheetName val="[C97-YIELD.xls]_C97_YIELD_x_167"/>
      <sheetName val="[C97-YIELD.xls]_C97_YIELD_x_168"/>
      <sheetName val="[C97-YIELD.xls]_C97_YIELD_x_169"/>
      <sheetName val="[C97-YIELD.xls]_C97_YIELD_x_172"/>
      <sheetName val="[C97-YIELD.xls]_C97_YIELD_x_173"/>
      <sheetName val="[C97-YIELD.xls]_C97_YIELD_x_176"/>
      <sheetName val="[C97-YIELD.xls]_C97_YIELD_x_177"/>
      <sheetName val="[C97-YIELD.xls]_C97_YIELD_x_170"/>
      <sheetName val="[C97-YIELD.xls]_C97_YIELD_x_171"/>
      <sheetName val="[C97-YIELD.xls]_C97_YIELD_x_178"/>
      <sheetName val="[C97-YIELD.xls]_C97_YIELD_x_179"/>
      <sheetName val="[C97-YIELD.xls]_C97_YIELD_x_174"/>
      <sheetName val="[C97-YIELD.xls]_C97_YIELD_x_175"/>
      <sheetName val="[C97-YIELD.xls]_C97_YIELD_x_180"/>
      <sheetName val="[C97-YIELD.xls]_C97_YIELD_x_181"/>
      <sheetName val="[C97-YIELD.xls]_C97_YIELD_x_182"/>
      <sheetName val="[C97-YIELD.xls]_C97_YIELD_x_183"/>
      <sheetName val="[C97-YIELD.xls]_C97_YIELD_x_184"/>
      <sheetName val="[C97-YIELD.xls]_C97_YIELD_x_185"/>
      <sheetName val="[C97-YIELD.xls]_C97_YIELD_x_188"/>
      <sheetName val="[C97-YIELD.xls]_C97_YIELD_x_189"/>
      <sheetName val="[C97-YIELD.xls]_C97_YIELD_x_190"/>
      <sheetName val="[C97-YIELD.xls]_C97_YIELD_x_191"/>
      <sheetName val="[C97-YIELD.xls]_C97_YIELD_x_186"/>
      <sheetName val="[C97-YIELD.xls]_C97_YIELD_x_187"/>
      <sheetName val="[C97-YIELD.xls]_C97_YIELD_x_192"/>
      <sheetName val="[C97-YIELD.xls]_C97_YIELD_x_193"/>
      <sheetName val="[C97-YIELD.xls]_C97_YIELD_x_196"/>
      <sheetName val="[C97-YIELD.xls]_C97_YIELD_x_197"/>
      <sheetName val="[C97-YIELD.xls]_C97_YIELD_x_198"/>
      <sheetName val="[C97-YIELD.xls]_C97_YIELD_x_199"/>
      <sheetName val="[C97-YIELD.xls]_C97_YIELD_x_194"/>
      <sheetName val="[C97-YIELD.xls]_C97_YIELD_x_195"/>
      <sheetName val="[C97-YIELD.xls]_C97_YIELD_x_200"/>
      <sheetName val="[C97-YIELD.xls]_C97_YIELD_x_201"/>
      <sheetName val="[C97-YIELD.xls]_C97_YIELD_x_202"/>
      <sheetName val="[C97-YIELD.xls]_C97_YIELD_x_203"/>
      <sheetName val="[C97-YIELD.xls]_C97_YIELD_x_204"/>
      <sheetName val="[C97-YIELD.xls]_C97_YIELD_x_205"/>
      <sheetName val="[C97-YIELD.xls]_C97_YIELD_x_206"/>
      <sheetName val="[C97-YIELD.xls]_C97_YIELD_x_207"/>
      <sheetName val="[C97-YIELD.xls]_C97_YIELD_x_208"/>
      <sheetName val="[C97-YIELD.xls]_C97_YIELD_x_209"/>
      <sheetName val="[C97-YIELD.xls]_C97_YIELD_x_210"/>
      <sheetName val="[C97-YIELD.xls]_C97_YIELD_x_211"/>
      <sheetName val="[C97-YIELD.xls]_C97_YIELD_x_254"/>
      <sheetName val="[C97-YIELD.xls]_C97_YIELD_x_255"/>
      <sheetName val="[C97-YIELD.xls]_C97_YIELD_x_256"/>
      <sheetName val="[C97-YIELD.xls]_C97_YIELD_x_257"/>
      <sheetName val="[C97-YIELD.xls]_C97_YIELD_x_212"/>
      <sheetName val="[C97-YIELD.xls]_C97_YIELD_x_213"/>
      <sheetName val="[C97-YIELD.xls]_C97_YIELD_x_214"/>
      <sheetName val="[C97-YIELD.xls]_C97_YIELD_x_215"/>
      <sheetName val="[C97-YIELD.xls]_C97_YIELD_x_216"/>
      <sheetName val="[C97-YIELD.xls]_C97_YIELD_x_217"/>
      <sheetName val="[C97-YIELD.xls]_C97_YIELD_x_218"/>
      <sheetName val="[C97-YIELD.xls]_C97_YIELD_x_219"/>
      <sheetName val="[C97-YIELD.xls]_C97_YIELD_x_220"/>
      <sheetName val="[C97-YIELD.xls]_C97_YIELD_x_221"/>
      <sheetName val="[C97-YIELD.xls]_C97_YIELD_x_222"/>
      <sheetName val="[C97-YIELD.xls]_C97_YIELD_x_223"/>
      <sheetName val="[C97-YIELD.xls]_C97_YIELD_x_224"/>
      <sheetName val="[C97-YIELD.xls]_C97_YIELD_x_225"/>
      <sheetName val="[C97-YIELD.xls]_C97_YIELD_x_228"/>
      <sheetName val="[C97-YIELD.xls]_C97_YIELD_x_229"/>
      <sheetName val="[C97-YIELD.xls]_C97_YIELD_x_226"/>
      <sheetName val="[C97-YIELD.xls]_C97_YIELD_x_227"/>
      <sheetName val="[C97-YIELD.xls]_C97_YIELD_x_230"/>
      <sheetName val="[C97-YIELD.xls]_C97_YIELD_x_231"/>
      <sheetName val="[C97-YIELD.xls]_C97_YIELD_x_232"/>
      <sheetName val="[C97-YIELD.xls]_C97_YIELD_x_233"/>
      <sheetName val="[C97-YIELD.xls]_C97_YIELD_x_234"/>
      <sheetName val="[C97-YIELD.xls]_C97_YIELD_x_235"/>
      <sheetName val="[C97-YIELD.xls]_C97_YIELD_x_236"/>
      <sheetName val="[C97-YIELD.xls]_C97_YIELD_x_237"/>
      <sheetName val="[C97-YIELD.xls]_C97_YIELD_x_238"/>
      <sheetName val="[C97-YIELD.xls]_C97_YIELD_x_239"/>
      <sheetName val="[C97-YIELD.xls]_C97_YIELD_x_240"/>
      <sheetName val="[C97-YIELD.xls]_C97_YIELD_x_241"/>
      <sheetName val="[C97-YIELD.xls]_C97_YIELD_x_242"/>
      <sheetName val="[C97-YIELD.xls]_C97_YIELD_x_243"/>
      <sheetName val="[C97-YIELD.xls]_C97_YIELD_x_244"/>
      <sheetName val="[C97-YIELD.xls]_C97_YIELD_x_245"/>
      <sheetName val="[C97-YIELD.xls]_C97_YIELD_x_246"/>
      <sheetName val="[C97-YIELD.xls]_C97_YIELD_x_247"/>
      <sheetName val="[C97-YIELD.xls]_C97_YIELD_x_250"/>
      <sheetName val="[C97-YIELD.xls]_C97_YIELD_x_251"/>
      <sheetName val="[C97-YIELD.xls]_C97_YIELD_x_248"/>
      <sheetName val="[C97-YIELD.xls]_C97_YIELD_x_249"/>
      <sheetName val="[C97-YIELD.xls]_C97_YIELD_x_252"/>
      <sheetName val="[C97-YIELD.xls]_C97_YIELD_x_253"/>
      <sheetName val="[C97-YIELD.xls]_C97_YIELD_x_258"/>
      <sheetName val="[C97-YIELD.xls]_C97_YIELD_x_259"/>
      <sheetName val="[C97-YIELD.xls]_C97_YIELD_x_280"/>
      <sheetName val="[C97-YIELD.xls]_C97_YIELD_x_281"/>
      <sheetName val="[C97-YIELD.xls]_C97_YIELD_x_282"/>
      <sheetName val="[C97-YIELD.xls]_C97_YIELD_x_283"/>
      <sheetName val="[C97-YIELD.xls]_C97_YIELD_x_278"/>
      <sheetName val="[C97-YIELD.xls]_C97_YIELD_x_279"/>
      <sheetName val="[C97-YIELD.xls]_C97_YIELD_x_276"/>
      <sheetName val="[C97-YIELD.xls]_C97_YIELD_x_277"/>
      <sheetName val="[C97-YIELD.xls]_C97_YIELD_x_260"/>
      <sheetName val="[C97-YIELD.xls]_C97_YIELD_x_261"/>
      <sheetName val="[C97-YIELD.xls]_C97_YIELD_x_262"/>
      <sheetName val="[C97-YIELD.xls]_C97_YIELD_x_263"/>
      <sheetName val="[C97-YIELD.xls]_C97_YIELD_x_264"/>
      <sheetName val="[C97-YIELD.xls]_C97_YIELD_x_265"/>
      <sheetName val="[C97-YIELD.xls]_C97_YIELD_x_266"/>
      <sheetName val="[C97-YIELD.xls]_C97_YIELD_x_267"/>
      <sheetName val="[C97-YIELD.xls]_C97_YIELD_x_268"/>
      <sheetName val="[C97-YIELD.xls]_C97_YIELD_x_269"/>
      <sheetName val="[C97-YIELD.xls]_C97_YIELD_x_270"/>
      <sheetName val="[C97-YIELD.xls]_C97_YIELD_x_271"/>
      <sheetName val="[C97-YIELD.xls]_C97_YIELD_x_272"/>
      <sheetName val="[C97-YIELD.xls]_C97_YIELD_x_273"/>
      <sheetName val="[C97-YIELD.xls]_C97_YIELD_x_274"/>
      <sheetName val="[C97-YIELD.xls]_C97_YIELD_x_275"/>
      <sheetName val="[C97-YIELD.xls]_C97_YIELD_x_284"/>
      <sheetName val="[C97-YIELD.xls]_C97_YIELD_x_285"/>
      <sheetName val="[C97-YIELD.xls]_C97_YIELD_x_286"/>
      <sheetName val="[C97-YIELD.xls]_C97_YIELD_x_287"/>
      <sheetName val="[C97-YIELD.xls]_C97_YIELD_x_288"/>
      <sheetName val="[C97-YIELD.xls]_C97_YIELD_x_289"/>
      <sheetName val="[C97-YIELD.xls]_C97_YIELD_x_290"/>
      <sheetName val="[C97-YIELD.xls]_C97_YIELD_x_291"/>
      <sheetName val="[C97-YIELD.xls]_C97_YIELD_x_292"/>
      <sheetName val="[C97-YIELD.xls]_C97_YIELD_x_293"/>
      <sheetName val="[C97-YIELD.xls]_C97_YIELD_x_294"/>
      <sheetName val="[C97-YIELD.xls]_C97_YIELD_x_295"/>
      <sheetName val="[C97-YIELD.xls]_C97_YIELD_x_296"/>
      <sheetName val="[C97-YIELD.xls]_C97_YIELD_x_297"/>
      <sheetName val="[C97-YIELD.xls]_C97_YIELD_x_302"/>
      <sheetName val="[C97-YIELD.xls]_C97_YIELD_x_303"/>
      <sheetName val="[C97-YIELD.xls]_C97_YIELD_x_298"/>
      <sheetName val="[C97-YIELD.xls]_C97_YIELD_x_299"/>
      <sheetName val="[C97-YIELD.xls]_C97_YIELD_x_300"/>
      <sheetName val="[C97-YIELD.xls]_C97_YIELD_x_301"/>
      <sheetName val="[C97-YIELD.xls]_C97_YIELD_x_304"/>
      <sheetName val="[C97-YIELD.xls]_C97_YIELD_x_305"/>
      <sheetName val="[C97-YIELD.xls]_C97_YIELD_x_306"/>
      <sheetName val="[C97-YIELD.xls]_C97_YIELD_x_307"/>
      <sheetName val="[C97-YIELD.xls]_C97_YIELD_x_314"/>
      <sheetName val="[C97-YIELD.xls]_C97_YIELD_x_315"/>
      <sheetName val="[C97-YIELD.xls]_C97_YIELD_x_308"/>
      <sheetName val="[C97-YIELD.xls]_C97_YIELD_x_309"/>
      <sheetName val="[C97-YIELD.xls]_C97_YIELD_x_310"/>
      <sheetName val="[C97-YIELD.xls]_C97_YIELD_x_311"/>
      <sheetName val="[C97-YIELD.xls]_C97_YIELD_x_312"/>
      <sheetName val="[C97-YIELD.xls]_C97_YIELD_x_313"/>
      <sheetName val="[C97-YIELD.xls]_C97_YIELD_x_320"/>
      <sheetName val="[C97-YIELD.xls]_C97_YIELD_x_321"/>
      <sheetName val="[C97-YIELD.xls]_C97_YIELD_x_322"/>
      <sheetName val="[C97-YIELD.xls]_C97_YIELD_x_323"/>
      <sheetName val="[C97-YIELD.xls]_C97_YIELD_x_316"/>
      <sheetName val="[C97-YIELD.xls]_C97_YIELD_x_317"/>
      <sheetName val="[C97-YIELD.xls]_C97_YIELD_x_318"/>
      <sheetName val="[C97-YIELD.xls]_C97_YIELD_x_319"/>
      <sheetName val="[C97-YIELD.xls]_C97_YIELD_x_324"/>
      <sheetName val="[C97-YIELD.xls]_C97_YIELD_x_325"/>
      <sheetName val="[C97-YIELD.xls]_C97_YIELD_x_363"/>
      <sheetName val="[C97-YIELD.xls]_C97_YIELD_x_364"/>
      <sheetName val="[C97-YIELD.xls]_C97_YIELD_x_365"/>
      <sheetName val="[C97-YIELD.xls]_C97_YIELD_x_366"/>
      <sheetName val="[C97-YIELD.xls]_C97_YIELD_x_338"/>
      <sheetName val="[C97-YIELD.xls]_C97_YIELD_x_339"/>
      <sheetName val="[C97-YIELD.xls]_C97_YIELD_x_344"/>
      <sheetName val="[C97-YIELD.xls]_C97_YIELD_x_345"/>
      <sheetName val="[C97-YIELD.xls]_C97_YIELD_x_328"/>
      <sheetName val="[C97-YIELD.xls]_C97_YIELD_x_329"/>
      <sheetName val="[C97-YIELD.xls]_C97_YIELD_x_330"/>
      <sheetName val="[C97-YIELD.xls]_C97_YIELD_x_331"/>
      <sheetName val="[C97-YIELD.xls]_C97_YIELD_x_326"/>
      <sheetName val="[C97-YIELD.xls]_C97_YIELD_x_327"/>
      <sheetName val="[C97-YIELD.xls]_C97_YIELD_x_332"/>
      <sheetName val="[C97-YIELD.xls]_C97_YIELD_x_333"/>
      <sheetName val="[C97-YIELD.xls]_C97_YIELD_x_334"/>
      <sheetName val="[C97-YIELD.xls]_C97_YIELD_x_335"/>
      <sheetName val="[C97-YIELD.xls]_C97_YIELD_x_336"/>
      <sheetName val="[C97-YIELD.xls]_C97_YIELD_x_337"/>
      <sheetName val="[C97-YIELD.xls]_C97_YIELD_x_340"/>
      <sheetName val="[C97-YIELD.xls]_C97_YIELD_x_341"/>
      <sheetName val="[C97-YIELD.xls]_C97_YIELD_x_342"/>
      <sheetName val="[C97-YIELD.xls]_C97_YIELD_x_343"/>
      <sheetName val="[C97-YIELD.xls]_C97_YIELD_x_354"/>
      <sheetName val="[C97-YIELD.xls]_C97_YIELD_x_348"/>
      <sheetName val="[C97-YIELD.xls]_C97_YIELD_x_346"/>
      <sheetName val="[C97-YIELD.xls]_C97_YIELD_x_347"/>
      <sheetName val="[C97-YIELD.xls]_C97_YIELD_x_349"/>
      <sheetName val="[C97-YIELD.xls]_C97_YIELD_x_350"/>
      <sheetName val="[C97-YIELD.xls]_C97_YIELD_x_355"/>
      <sheetName val="[C97-YIELD.xls]_C97_YIELD_x_356"/>
      <sheetName val="[C97-YIELD.xls]_C97_YIELD_x_357"/>
      <sheetName val="[C97-YIELD.xls]_C97_YIELD_x_358"/>
      <sheetName val="[C97-YIELD.xls]_C97_YIELD_x_351"/>
      <sheetName val="[C97-YIELD.xls]_C97_YIELD_x_352"/>
      <sheetName val="[C97-YIELD.xls]_C97_YIELD_x_353"/>
      <sheetName val="[C97-YIELD.xls]_C97_YIELD_x_359"/>
      <sheetName val="[C97-YIELD.xls]_C97_YIELD_x_360"/>
      <sheetName val="[C97-YIELD.xls]_C97_YIELD_x_361"/>
      <sheetName val="[C97-YIELD.xls]_C97_YIELD_x_362"/>
      <sheetName val="[C97-YIELD.xls]_C97_YIELD_x_367"/>
      <sheetName val="[C97-YIELD.xls]_C97_YIELD_x_368"/>
      <sheetName val="[C97-YIELD.xls]_C97_YIELD_x_369"/>
      <sheetName val="[C97-YIELD.xls]_C97_YIELD_x_370"/>
      <sheetName val="[C97-YIELD.xls]_C97_YIELD_x_371"/>
      <sheetName val="[C97-YIELD.xls]_C97_YIELD_x_372"/>
      <sheetName val="[C97-YIELD.xls]_C97_YIELD_x_373"/>
      <sheetName val="[C97-YIELD.xls]_C97_YIELD_x_374"/>
      <sheetName val="[C97-YIELD.xls]_C97_YIELD_x_375"/>
      <sheetName val="[C97-YIELD.xls]_C97_YIELD_x_376"/>
      <sheetName val="[C97-YIELD.xls]_C97_YIELD_x_377"/>
      <sheetName val="[C97-YIELD.xls]_C97_YIELD_x_378"/>
      <sheetName val="[C97-YIELD.xls]_C97_YIELD_x_381"/>
      <sheetName val="[C97-YIELD.xls]_C97_YIELD_x_382"/>
      <sheetName val="[C97-YIELD.xls]_C97_YIELD_x_379"/>
      <sheetName val="[C97-YIELD.xls]_C97_YIELD_x_380"/>
      <sheetName val="\C97-YIELD.xls"/>
      <sheetName val="//C97-YIELD.xls"/>
      <sheetName val="[C97-YIELD.xls]\C97-YIELD.xls"/>
      <sheetName val="[C97-YIELD.xls]//C97-YIELD.xls"/>
    </sheetNames>
    <definedNames>
      <definedName name="Macro10" refersTo="#REF!"/>
      <definedName name="Macro11" refersTo="#REF!"/>
      <definedName name="Macro12" refersTo="#REF!"/>
      <definedName name="Macro13" refersTo="#REF!"/>
      <definedName name="Macro14" refersTo="#REF!"/>
      <definedName name="Macro15" refersTo="#REF!"/>
      <definedName name="Macro16" refersTo="#REF!"/>
      <definedName name="Macro17" refersTo="#REF!"/>
      <definedName name="Macro18" refersTo="#REF!"/>
      <definedName name="Macro19" refersTo="#REF!"/>
      <definedName name="Macro20" refersTo="#REF!"/>
      <definedName name="Macro21" refersTo="#REF!"/>
      <definedName name="Macro22" refersTo="#REF!"/>
      <definedName name="Macro23" refersTo="#REF!"/>
      <definedName name="Macro24" refersTo="#REF!"/>
      <definedName name="Macro25" refersTo="#REF!"/>
      <definedName name="Macro26" refersTo="#REF!"/>
      <definedName name="Macro27" refersTo="#REF!"/>
      <definedName name="Macro28" refersTo="#REF!"/>
      <definedName name="Macro29" refersTo="#REF!"/>
      <definedName name="Macro30" refersTo="#REF!"/>
      <definedName name="Macro31" refersTo="#REF!"/>
      <definedName name="Macro32" refersTo="#REF!"/>
      <definedName name="Macro33" refersTo="#REF!"/>
      <definedName name="Macro34" refersTo="#REF!"/>
      <definedName name="Macro35" refersTo="#REF!"/>
      <definedName name="Macro36" refersTo="#REF!"/>
      <definedName name="Macro37" refersTo="#REF!"/>
      <definedName name="Macro38" refersTo="#REF!"/>
      <definedName name="Macro39" refersTo="#REF!"/>
      <definedName name="Macro8" refersTo="#REF!"/>
      <definedName name="Macro9" refersTo="#REF!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/>
      <sheetData sheetId="464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97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DATASHT2"/>
      <sheetName val="BC자재"/>
      <sheetName val="자료설정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SFA M-P"/>
      <sheetName val="사업부별"/>
      <sheetName val="소계정"/>
      <sheetName val="반송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12월(천D 자료)→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data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PARAMETER"/>
      <sheetName val="LEGEND"/>
      <sheetName val="증감내역서"/>
      <sheetName val="MX628EX"/>
      <sheetName val="Gamma"/>
      <sheetName val="STROKE별 단가"/>
      <sheetName val="STROKE"/>
      <sheetName val="sheet1"/>
      <sheetName val="Y3-LIST"/>
      <sheetName val="PTR台손익"/>
      <sheetName val="TCA"/>
      <sheetName val="확인서"/>
      <sheetName val="BASE_MC"/>
      <sheetName val="2_대외공문"/>
      <sheetName val="제조_경영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M3_Mecha_Error_취합(7월)"/>
      <sheetName val="소상_&quot;1&quot;"/>
      <sheetName val="STROKE별_단가"/>
      <sheetName val="성신"/>
      <sheetName val="DO RV"/>
      <sheetName val="체결 기본 항목(YOKE UNIT)"/>
      <sheetName val="DELL_Schedule"/>
      <sheetName val="매출원가_회사제시"/>
      <sheetName val="디오이"/>
      <sheetName val="Definition"/>
      <sheetName val="C97-YIELD"/>
      <sheetName val="销量"/>
      <sheetName val="계획대비 실행표"/>
      <sheetName val="Comparison"/>
      <sheetName val="CostTable_JPY"/>
      <sheetName val="color SR"/>
      <sheetName val="명단"/>
      <sheetName val="발신정보"/>
      <sheetName val="最適化"/>
      <sheetName val="LAYOUT"/>
      <sheetName val="영업그룹"/>
      <sheetName val="MAIN"/>
      <sheetName val="진행 사항"/>
      <sheetName val="일정"/>
      <sheetName val="Assumption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보고서"/>
      <sheetName val="CAP"/>
      <sheetName val="dV&amp;Cl"/>
      <sheetName val="R"/>
      <sheetName val="변수"/>
      <sheetName val="TFT 저항"/>
      <sheetName val="縱 Crosstalk"/>
      <sheetName val="F-T Voltage"/>
      <sheetName val="전압하강"/>
      <sheetName val="파라메터"/>
      <sheetName val="Weekly (2)"/>
      <sheetName val="설계상수"/>
      <sheetName val="미구주"/>
      <sheetName val="원가관리"/>
      <sheetName val="기본 상수"/>
      <sheetName val="국내"/>
      <sheetName val="Appendix"/>
      <sheetName val="Var."/>
      <sheetName val="정리"/>
      <sheetName val="공용정보"/>
      <sheetName val="Map"/>
      <sheetName val="Array PI"/>
      <sheetName val="Cgs계산식1"/>
      <sheetName val="Cgs계산값1"/>
      <sheetName val="X13"/>
      <sheetName val="Sapphire"/>
      <sheetName val="외화금융(97-03)"/>
      <sheetName val="산출기준(파견전산실)"/>
      <sheetName val="표지"/>
      <sheetName val="sheet1"/>
      <sheetName val="계조에 따른 특성"/>
      <sheetName val="epm특성"/>
      <sheetName val="게이트패드부"/>
      <sheetName val="ΔVp &amp; Ω"/>
      <sheetName val="게이트 지연시간 설정 2"/>
      <sheetName val="14.1&quot; Cst 변화"/>
      <sheetName val="6월인원"/>
      <sheetName val="作業履歴"/>
      <sheetName val="サンプル採り"/>
      <sheetName val="회사정보"/>
    </sheetNames>
    <sheetDataSet>
      <sheetData sheetId="0" refreshError="1"/>
      <sheetData sheetId="1" refreshError="1"/>
      <sheetData sheetId="2" refreshError="1">
        <row r="5">
          <cell r="C5">
            <v>0.99440650139804254</v>
          </cell>
        </row>
        <row r="6">
          <cell r="C6">
            <v>1.2426638073980425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"/>
      <sheetName val="KD71"/>
      <sheetName val="변수"/>
      <sheetName val="CAP"/>
      <sheetName val="F-T Voltage"/>
      <sheetName val="입력변수"/>
      <sheetName val="chart"/>
      <sheetName val="R"/>
      <sheetName val="ΔVp &amp; Ω"/>
      <sheetName val="14.1&quot; Cst 변화"/>
      <sheetName val="표지"/>
      <sheetName val="기본 상수"/>
      <sheetName val="QandAJunior"/>
      <sheetName val="INCOME"/>
      <sheetName val="dV&amp;Cl"/>
      <sheetName val="TFT 저항"/>
      <sheetName val="Gamma"/>
      <sheetName val="변수2"/>
      <sheetName val="저항"/>
      <sheetName val="MRS세부"/>
      <sheetName val="Sens"/>
      <sheetName val="配向Ａｒｒａｙ"/>
      <sheetName val="ＯＤＦ CF"/>
      <sheetName val="주요업체"/>
      <sheetName val="950801"/>
      <sheetName val="FAB별"/>
      <sheetName val="C97-YIELD"/>
      <sheetName val="13X14-101-501"/>
      <sheetName val="Definitions"/>
      <sheetName val="123456789012345678901234567890"/>
      <sheetName val="Var."/>
      <sheetName val="Set Up 现况表"/>
      <sheetName val="계조에 따른 특성"/>
      <sheetName val="정리"/>
      <sheetName val="보고서"/>
      <sheetName val="설계상수"/>
      <sheetName val="1A"/>
      <sheetName val="1B"/>
      <sheetName val="2A"/>
      <sheetName val="2B"/>
      <sheetName val="3A"/>
      <sheetName val="3B"/>
    </sheetNames>
    <sheetDataSet>
      <sheetData sheetId="0" refreshError="1">
        <row r="3">
          <cell r="M3">
            <v>18.683</v>
          </cell>
          <cell r="N3">
            <v>-4.8330000000000002</v>
          </cell>
          <cell r="P3">
            <v>-139.286</v>
          </cell>
          <cell r="Q3">
            <v>16.172000000000001</v>
          </cell>
          <cell r="S3">
            <v>58.817</v>
          </cell>
          <cell r="T3">
            <v>1.198</v>
          </cell>
        </row>
        <row r="4">
          <cell r="M4">
            <v>-32.817</v>
          </cell>
          <cell r="N4">
            <v>58.119</v>
          </cell>
          <cell r="P4">
            <v>-135.10499999999999</v>
          </cell>
          <cell r="Q4">
            <v>18.376999999999999</v>
          </cell>
          <cell r="S4">
            <v>79.399000000000001</v>
          </cell>
          <cell r="T4">
            <v>70.284000000000006</v>
          </cell>
        </row>
        <row r="5">
          <cell r="M5">
            <v>-99.855999999999995</v>
          </cell>
          <cell r="N5">
            <v>-49.533000000000001</v>
          </cell>
          <cell r="P5">
            <v>-134.893</v>
          </cell>
          <cell r="Q5">
            <v>-78.555000000000007</v>
          </cell>
          <cell r="S5">
            <v>-57.014000000000003</v>
          </cell>
          <cell r="T5">
            <v>172.39599999999999</v>
          </cell>
        </row>
        <row r="6">
          <cell r="M6">
            <v>-20.221</v>
          </cell>
          <cell r="N6">
            <v>-96.707999999999998</v>
          </cell>
          <cell r="P6">
            <v>-134.36600000000001</v>
          </cell>
          <cell r="Q6">
            <v>29.361000000000001</v>
          </cell>
          <cell r="S6">
            <v>45.539000000000001</v>
          </cell>
          <cell r="T6">
            <v>-171.96799999999999</v>
          </cell>
        </row>
        <row r="7">
          <cell r="M7">
            <v>101.86</v>
          </cell>
          <cell r="N7">
            <v>-3.0409999999999999</v>
          </cell>
          <cell r="P7">
            <v>-133.93</v>
          </cell>
          <cell r="Q7">
            <v>-128.15199999999999</v>
          </cell>
          <cell r="S7">
            <v>72.042000000000002</v>
          </cell>
          <cell r="T7">
            <v>-55.201000000000001</v>
          </cell>
        </row>
        <row r="8">
          <cell r="M8">
            <v>126.295</v>
          </cell>
          <cell r="N8">
            <v>-76.307000000000002</v>
          </cell>
          <cell r="P8">
            <v>-130.10400000000001</v>
          </cell>
          <cell r="Q8">
            <v>-9.2319999999999993</v>
          </cell>
          <cell r="S8">
            <v>116.133</v>
          </cell>
          <cell r="T8">
            <v>-163.089</v>
          </cell>
        </row>
        <row r="9">
          <cell r="P9">
            <v>-126.47199999999999</v>
          </cell>
          <cell r="Q9">
            <v>-116.511</v>
          </cell>
          <cell r="S9">
            <v>-101.905</v>
          </cell>
          <cell r="T9">
            <v>-158.83799999999999</v>
          </cell>
        </row>
        <row r="10">
          <cell r="P10">
            <v>-124.43600000000001</v>
          </cell>
          <cell r="Q10">
            <v>8.9369999999999994</v>
          </cell>
          <cell r="S10">
            <v>-87.741</v>
          </cell>
          <cell r="T10">
            <v>73.322999999999993</v>
          </cell>
        </row>
        <row r="11">
          <cell r="P11">
            <v>-112.42700000000001</v>
          </cell>
          <cell r="Q11">
            <v>3.1160000000000001</v>
          </cell>
          <cell r="S11">
            <v>-12.573</v>
          </cell>
          <cell r="T11">
            <v>91.334000000000003</v>
          </cell>
        </row>
        <row r="12">
          <cell r="P12">
            <v>-111.84699999999999</v>
          </cell>
          <cell r="Q12">
            <v>5.4249999999999998</v>
          </cell>
          <cell r="S12">
            <v>-6.98</v>
          </cell>
          <cell r="T12">
            <v>17.468</v>
          </cell>
        </row>
        <row r="13">
          <cell r="P13">
            <v>-110.54300000000001</v>
          </cell>
          <cell r="Q13">
            <v>-146.209</v>
          </cell>
          <cell r="S13">
            <v>-74.350999999999999</v>
          </cell>
          <cell r="T13">
            <v>40.04</v>
          </cell>
        </row>
        <row r="14">
          <cell r="P14">
            <v>-108.026</v>
          </cell>
          <cell r="Q14">
            <v>-50.581000000000003</v>
          </cell>
          <cell r="S14">
            <v>-13.667</v>
          </cell>
          <cell r="T14">
            <v>-170.10599999999999</v>
          </cell>
        </row>
        <row r="15">
          <cell r="P15">
            <v>-103.188</v>
          </cell>
          <cell r="Q15">
            <v>-7.8710000000000004</v>
          </cell>
          <cell r="S15">
            <v>75.203999999999994</v>
          </cell>
          <cell r="T15">
            <v>-153.309</v>
          </cell>
        </row>
        <row r="16">
          <cell r="P16">
            <v>-99.347999999999999</v>
          </cell>
          <cell r="Q16">
            <v>-136.75200000000001</v>
          </cell>
          <cell r="S16">
            <v>117.78700000000001</v>
          </cell>
          <cell r="T16">
            <v>140.20099999999999</v>
          </cell>
        </row>
        <row r="17">
          <cell r="P17">
            <v>-96.16</v>
          </cell>
          <cell r="Q17">
            <v>-19.329999999999998</v>
          </cell>
          <cell r="S17">
            <v>-36.542000000000002</v>
          </cell>
          <cell r="T17">
            <v>0.32500000000000001</v>
          </cell>
        </row>
        <row r="18">
          <cell r="P18">
            <v>-90.17</v>
          </cell>
          <cell r="Q18">
            <v>49.171999999999997</v>
          </cell>
          <cell r="S18">
            <v>13.996</v>
          </cell>
          <cell r="T18">
            <v>-68.733000000000004</v>
          </cell>
        </row>
        <row r="19">
          <cell r="P19">
            <v>-77.436000000000007</v>
          </cell>
          <cell r="Q19">
            <v>-42.56</v>
          </cell>
          <cell r="S19">
            <v>15.701000000000001</v>
          </cell>
          <cell r="T19">
            <v>-2.843</v>
          </cell>
        </row>
        <row r="20">
          <cell r="P20">
            <v>-74.858999999999995</v>
          </cell>
          <cell r="Q20">
            <v>-36.168999999999997</v>
          </cell>
          <cell r="S20">
            <v>38.975000000000001</v>
          </cell>
          <cell r="T20">
            <v>-161.72</v>
          </cell>
        </row>
        <row r="21">
          <cell r="P21">
            <v>-69.814999999999998</v>
          </cell>
          <cell r="Q21">
            <v>-17.274999999999999</v>
          </cell>
          <cell r="S21">
            <v>60.026000000000003</v>
          </cell>
          <cell r="T21">
            <v>-149.429</v>
          </cell>
        </row>
        <row r="22">
          <cell r="P22">
            <v>-57.484000000000002</v>
          </cell>
          <cell r="Q22">
            <v>154.20400000000001</v>
          </cell>
          <cell r="S22">
            <v>119.22799999999999</v>
          </cell>
          <cell r="T22">
            <v>-120.52800000000001</v>
          </cell>
        </row>
        <row r="23">
          <cell r="P23">
            <v>67.376000000000005</v>
          </cell>
          <cell r="Q23">
            <v>-66.257999999999996</v>
          </cell>
          <cell r="S23">
            <v>-118.928</v>
          </cell>
          <cell r="T23">
            <v>-158.679</v>
          </cell>
        </row>
        <row r="24">
          <cell r="P24">
            <v>-127.12</v>
          </cell>
          <cell r="Q24">
            <v>103.16800000000001</v>
          </cell>
          <cell r="S24">
            <v>73.009</v>
          </cell>
          <cell r="T24">
            <v>-150.83699999999999</v>
          </cell>
        </row>
        <row r="25">
          <cell r="P25">
            <v>-89.415000000000006</v>
          </cell>
          <cell r="Q25">
            <v>174.33099999999999</v>
          </cell>
          <cell r="S25">
            <v>115.348</v>
          </cell>
          <cell r="T25">
            <v>-6.9820000000000002</v>
          </cell>
        </row>
        <row r="26">
          <cell r="P26">
            <v>-87.713999999999999</v>
          </cell>
          <cell r="Q26">
            <v>-72.090999999999994</v>
          </cell>
          <cell r="S26">
            <v>-121.485</v>
          </cell>
          <cell r="T26">
            <v>105.03</v>
          </cell>
        </row>
        <row r="27">
          <cell r="P27">
            <v>-86.427999999999997</v>
          </cell>
          <cell r="Q27">
            <v>152.59800000000001</v>
          </cell>
          <cell r="S27">
            <v>-109.613</v>
          </cell>
          <cell r="T27">
            <v>122.964</v>
          </cell>
        </row>
        <row r="28">
          <cell r="P28">
            <v>1.0900000000000001</v>
          </cell>
          <cell r="Q28">
            <v>61.545000000000002</v>
          </cell>
          <cell r="S28">
            <v>-56.094000000000001</v>
          </cell>
          <cell r="T28">
            <v>31.7</v>
          </cell>
        </row>
        <row r="29">
          <cell r="P29">
            <v>25.327999999999999</v>
          </cell>
          <cell r="Q29">
            <v>-149.48099999999999</v>
          </cell>
          <cell r="S29">
            <v>-10.317</v>
          </cell>
          <cell r="T29">
            <v>57.215000000000003</v>
          </cell>
        </row>
        <row r="30">
          <cell r="P30">
            <v>26.724</v>
          </cell>
          <cell r="Q30">
            <v>-151.333</v>
          </cell>
          <cell r="S30">
            <v>122.861</v>
          </cell>
          <cell r="T30">
            <v>-101.09699999999999</v>
          </cell>
        </row>
        <row r="31">
          <cell r="P31">
            <v>28.684000000000001</v>
          </cell>
          <cell r="Q31">
            <v>-155.87</v>
          </cell>
          <cell r="S31">
            <v>-132.5</v>
          </cell>
          <cell r="T31">
            <v>-38.700000000000003</v>
          </cell>
        </row>
        <row r="32">
          <cell r="P32">
            <v>40.935000000000002</v>
          </cell>
          <cell r="Q32">
            <v>-138.19399999999999</v>
          </cell>
          <cell r="S32">
            <v>-101.53</v>
          </cell>
          <cell r="T32">
            <v>122.928</v>
          </cell>
        </row>
        <row r="33">
          <cell r="P33">
            <v>41.883000000000003</v>
          </cell>
          <cell r="Q33">
            <v>-136.98400000000001</v>
          </cell>
          <cell r="S33">
            <v>-67.113</v>
          </cell>
          <cell r="T33">
            <v>76.38</v>
          </cell>
        </row>
        <row r="34">
          <cell r="P34">
            <v>42.584000000000003</v>
          </cell>
          <cell r="Q34">
            <v>-137.31200000000001</v>
          </cell>
          <cell r="S34">
            <v>-36.506</v>
          </cell>
          <cell r="T34">
            <v>-60.726999999999997</v>
          </cell>
        </row>
        <row r="35">
          <cell r="P35">
            <v>42.732999999999997</v>
          </cell>
          <cell r="Q35">
            <v>-147.43799999999999</v>
          </cell>
          <cell r="S35">
            <v>120.959</v>
          </cell>
          <cell r="T35">
            <v>-0.93300000000000005</v>
          </cell>
        </row>
        <row r="36">
          <cell r="P36">
            <v>44.113999999999997</v>
          </cell>
          <cell r="Q36">
            <v>-152.125</v>
          </cell>
          <cell r="S36">
            <v>-31.285</v>
          </cell>
          <cell r="T36">
            <v>-102.45099999999999</v>
          </cell>
        </row>
        <row r="37">
          <cell r="P37">
            <v>44.292000000000002</v>
          </cell>
          <cell r="Q37">
            <v>-149.363</v>
          </cell>
          <cell r="S37">
            <v>91.626000000000005</v>
          </cell>
          <cell r="T37">
            <v>-80.765000000000001</v>
          </cell>
        </row>
        <row r="38">
          <cell r="P38">
            <v>44.363</v>
          </cell>
          <cell r="Q38">
            <v>-152.495</v>
          </cell>
          <cell r="S38">
            <v>-112.712</v>
          </cell>
          <cell r="T38">
            <v>-85.227999999999994</v>
          </cell>
        </row>
        <row r="39">
          <cell r="P39">
            <v>44.686</v>
          </cell>
          <cell r="Q39">
            <v>-157.99600000000001</v>
          </cell>
          <cell r="S39">
            <v>-81.388000000000005</v>
          </cell>
          <cell r="T39">
            <v>-145.99199999999999</v>
          </cell>
        </row>
        <row r="40">
          <cell r="P40">
            <v>45.506999999999998</v>
          </cell>
          <cell r="Q40">
            <v>-152.15899999999999</v>
          </cell>
          <cell r="S40">
            <v>-129.66900000000001</v>
          </cell>
          <cell r="T40">
            <v>22.841999999999999</v>
          </cell>
        </row>
        <row r="41">
          <cell r="P41">
            <v>46.351999999999997</v>
          </cell>
          <cell r="Q41">
            <v>-151.46199999999999</v>
          </cell>
          <cell r="S41">
            <v>-129.096</v>
          </cell>
          <cell r="T41">
            <v>35.042999999999999</v>
          </cell>
        </row>
        <row r="42">
          <cell r="P42">
            <v>46.512</v>
          </cell>
          <cell r="Q42">
            <v>-149.45500000000001</v>
          </cell>
          <cell r="S42">
            <v>-111.01900000000001</v>
          </cell>
          <cell r="T42">
            <v>-174.738</v>
          </cell>
        </row>
        <row r="43">
          <cell r="P43">
            <v>46.859000000000002</v>
          </cell>
          <cell r="Q43">
            <v>-147.87299999999999</v>
          </cell>
          <cell r="S43">
            <v>-53.095999999999997</v>
          </cell>
          <cell r="T43">
            <v>2.02</v>
          </cell>
        </row>
        <row r="44">
          <cell r="P44">
            <v>47.033000000000001</v>
          </cell>
          <cell r="Q44">
            <v>-148.24299999999999</v>
          </cell>
          <cell r="S44">
            <v>-28.056000000000001</v>
          </cell>
          <cell r="T44">
            <v>-131.16200000000001</v>
          </cell>
        </row>
        <row r="45">
          <cell r="P45">
            <v>47.475000000000001</v>
          </cell>
          <cell r="Q45">
            <v>-155.202</v>
          </cell>
          <cell r="S45">
            <v>62.417999999999999</v>
          </cell>
          <cell r="T45">
            <v>-129.066</v>
          </cell>
        </row>
        <row r="46">
          <cell r="P46">
            <v>47.771000000000001</v>
          </cell>
          <cell r="Q46">
            <v>-148.715</v>
          </cell>
          <cell r="S46">
            <v>119.76300000000001</v>
          </cell>
          <cell r="T46">
            <v>-55.531999999999996</v>
          </cell>
        </row>
        <row r="47">
          <cell r="P47">
            <v>47.859000000000002</v>
          </cell>
          <cell r="Q47">
            <v>-158.40799999999999</v>
          </cell>
          <cell r="S47">
            <v>-134.44200000000001</v>
          </cell>
          <cell r="T47">
            <v>-89.346999999999994</v>
          </cell>
        </row>
        <row r="48">
          <cell r="P48">
            <v>48.097000000000001</v>
          </cell>
          <cell r="Q48">
            <v>-148.93299999999999</v>
          </cell>
          <cell r="S48">
            <v>-30.954999999999998</v>
          </cell>
          <cell r="T48">
            <v>-116.783</v>
          </cell>
        </row>
        <row r="49">
          <cell r="P49">
            <v>61.728000000000002</v>
          </cell>
          <cell r="Q49">
            <v>-139.155</v>
          </cell>
          <cell r="S49">
            <v>135.625</v>
          </cell>
          <cell r="T49">
            <v>-44.472000000000001</v>
          </cell>
        </row>
        <row r="50">
          <cell r="P50">
            <v>61.944000000000003</v>
          </cell>
          <cell r="Q50">
            <v>-138.535</v>
          </cell>
          <cell r="S50">
            <v>-87.980999999999995</v>
          </cell>
          <cell r="T50">
            <v>166.11699999999999</v>
          </cell>
        </row>
        <row r="51">
          <cell r="P51">
            <v>61.991</v>
          </cell>
          <cell r="Q51">
            <v>-136.82499999999999</v>
          </cell>
          <cell r="S51">
            <v>123.396</v>
          </cell>
          <cell r="T51">
            <v>-57.249000000000002</v>
          </cell>
        </row>
        <row r="52">
          <cell r="P52">
            <v>62.238999999999997</v>
          </cell>
          <cell r="Q52">
            <v>-137.33000000000001</v>
          </cell>
          <cell r="S52">
            <v>-134.52199999999999</v>
          </cell>
          <cell r="T52">
            <v>103.791</v>
          </cell>
        </row>
        <row r="53">
          <cell r="P53">
            <v>67.161000000000001</v>
          </cell>
          <cell r="Q53">
            <v>-137.041</v>
          </cell>
          <cell r="S53">
            <v>-98.869</v>
          </cell>
          <cell r="T53">
            <v>-139.441</v>
          </cell>
        </row>
        <row r="54">
          <cell r="P54">
            <v>72.388999999999996</v>
          </cell>
          <cell r="Q54">
            <v>-142.72</v>
          </cell>
          <cell r="S54">
            <v>-84.566000000000003</v>
          </cell>
          <cell r="T54">
            <v>-58.62</v>
          </cell>
        </row>
        <row r="55">
          <cell r="P55">
            <v>95.834000000000003</v>
          </cell>
          <cell r="Q55">
            <v>-21.024000000000001</v>
          </cell>
          <cell r="S55">
            <v>-78.376999999999995</v>
          </cell>
          <cell r="T55">
            <v>-47.341999999999999</v>
          </cell>
        </row>
        <row r="56">
          <cell r="P56">
            <v>112.788</v>
          </cell>
          <cell r="Q56">
            <v>-118.51</v>
          </cell>
          <cell r="S56">
            <v>-51.655000000000001</v>
          </cell>
          <cell r="T56">
            <v>127.503</v>
          </cell>
        </row>
        <row r="57">
          <cell r="P57">
            <v>127.062</v>
          </cell>
          <cell r="Q57">
            <v>-27.692</v>
          </cell>
          <cell r="S57">
            <v>6.343</v>
          </cell>
          <cell r="T57">
            <v>-105.997</v>
          </cell>
        </row>
        <row r="58">
          <cell r="P58">
            <v>134.13900000000001</v>
          </cell>
          <cell r="Q58">
            <v>64.369</v>
          </cell>
          <cell r="S58">
            <v>9.6940000000000008</v>
          </cell>
          <cell r="T58">
            <v>-94.927999999999997</v>
          </cell>
        </row>
        <row r="59">
          <cell r="P59">
            <v>136.529</v>
          </cell>
          <cell r="Q59">
            <v>-68.25</v>
          </cell>
          <cell r="S59">
            <v>31.974</v>
          </cell>
          <cell r="T59">
            <v>-28.202000000000002</v>
          </cell>
        </row>
        <row r="60">
          <cell r="P60">
            <v>7.9470000000000001</v>
          </cell>
          <cell r="Q60">
            <v>-150.304</v>
          </cell>
          <cell r="S60">
            <v>10.933</v>
          </cell>
          <cell r="T60">
            <v>117.37</v>
          </cell>
        </row>
        <row r="61">
          <cell r="P61">
            <v>7.9489999999999998</v>
          </cell>
          <cell r="Q61">
            <v>-149.83600000000001</v>
          </cell>
          <cell r="S61">
            <v>-93.900999999999996</v>
          </cell>
          <cell r="T61">
            <v>106.498</v>
          </cell>
        </row>
        <row r="62">
          <cell r="P62">
            <v>17.745000000000001</v>
          </cell>
          <cell r="Q62">
            <v>-153.91300000000001</v>
          </cell>
          <cell r="S62">
            <v>-77.415999999999997</v>
          </cell>
          <cell r="T62">
            <v>-53.359000000000002</v>
          </cell>
        </row>
        <row r="63">
          <cell r="P63">
            <v>19.959</v>
          </cell>
          <cell r="Q63">
            <v>-174.74</v>
          </cell>
          <cell r="S63">
            <v>-18.71</v>
          </cell>
          <cell r="T63">
            <v>4.3259999999999996</v>
          </cell>
        </row>
        <row r="64">
          <cell r="P64">
            <v>20.260999999999999</v>
          </cell>
          <cell r="Q64">
            <v>-174.57900000000001</v>
          </cell>
          <cell r="S64">
            <v>58.402999999999999</v>
          </cell>
          <cell r="T64">
            <v>-173.93600000000001</v>
          </cell>
        </row>
        <row r="65">
          <cell r="P65">
            <v>21.649000000000001</v>
          </cell>
          <cell r="Q65">
            <v>-164.77600000000001</v>
          </cell>
          <cell r="S65">
            <v>79.429000000000002</v>
          </cell>
          <cell r="T65">
            <v>-167.78</v>
          </cell>
        </row>
        <row r="66">
          <cell r="P66">
            <v>23.498000000000001</v>
          </cell>
          <cell r="Q66">
            <v>-150.08699999999999</v>
          </cell>
        </row>
        <row r="67">
          <cell r="P67">
            <v>23.927</v>
          </cell>
          <cell r="Q67">
            <v>-149.58500000000001</v>
          </cell>
        </row>
        <row r="68">
          <cell r="P68">
            <v>68.697000000000003</v>
          </cell>
          <cell r="Q68">
            <v>-137.94300000000001</v>
          </cell>
        </row>
        <row r="69">
          <cell r="P69">
            <v>69.096999999999994</v>
          </cell>
          <cell r="Q69">
            <v>-138.404</v>
          </cell>
        </row>
        <row r="70">
          <cell r="P70">
            <v>70.347999999999999</v>
          </cell>
          <cell r="Q70">
            <v>-152.99</v>
          </cell>
        </row>
        <row r="71">
          <cell r="P71">
            <v>126.98099999999999</v>
          </cell>
          <cell r="Q71">
            <v>-162.53100000000001</v>
          </cell>
        </row>
        <row r="72">
          <cell r="P72">
            <v>137.98500000000001</v>
          </cell>
          <cell r="Q72">
            <v>-47.802999999999997</v>
          </cell>
        </row>
        <row r="73">
          <cell r="P73">
            <v>9.593</v>
          </cell>
          <cell r="Q73">
            <v>-174.87700000000001</v>
          </cell>
        </row>
        <row r="74">
          <cell r="P74">
            <v>9.7959999999999994</v>
          </cell>
          <cell r="Q74">
            <v>-151.72</v>
          </cell>
        </row>
        <row r="75">
          <cell r="P75">
            <v>12.734999999999999</v>
          </cell>
          <cell r="Q75">
            <v>-161.32900000000001</v>
          </cell>
        </row>
        <row r="76">
          <cell r="P76">
            <v>118.85599999999999</v>
          </cell>
          <cell r="Q76">
            <v>-154.61500000000001</v>
          </cell>
        </row>
        <row r="77">
          <cell r="P77">
            <v>129.39500000000001</v>
          </cell>
          <cell r="Q77">
            <v>-91.757000000000005</v>
          </cell>
        </row>
        <row r="78">
          <cell r="P78">
            <v>136.20099999999999</v>
          </cell>
          <cell r="Q78">
            <v>-103.706</v>
          </cell>
        </row>
        <row r="79">
          <cell r="P79">
            <v>-131.441</v>
          </cell>
          <cell r="Q79">
            <v>-161.18700000000001</v>
          </cell>
        </row>
        <row r="80">
          <cell r="P80">
            <v>-128.11500000000001</v>
          </cell>
          <cell r="Q80">
            <v>-161.01499999999999</v>
          </cell>
        </row>
        <row r="81">
          <cell r="P81">
            <v>-126.688</v>
          </cell>
          <cell r="Q81">
            <v>-154.732</v>
          </cell>
        </row>
        <row r="82">
          <cell r="P82">
            <v>-126.318</v>
          </cell>
          <cell r="Q82">
            <v>-153.654</v>
          </cell>
        </row>
        <row r="83">
          <cell r="P83">
            <v>-126.009</v>
          </cell>
          <cell r="Q83">
            <v>-161.666</v>
          </cell>
        </row>
        <row r="84">
          <cell r="P84">
            <v>-119.248</v>
          </cell>
          <cell r="Q84">
            <v>131.16200000000001</v>
          </cell>
        </row>
        <row r="85">
          <cell r="P85">
            <v>-116.15300000000001</v>
          </cell>
          <cell r="Q85">
            <v>130.209</v>
          </cell>
        </row>
        <row r="86">
          <cell r="P86">
            <v>-113.28400000000001</v>
          </cell>
          <cell r="Q86">
            <v>-161.61600000000001</v>
          </cell>
        </row>
        <row r="87">
          <cell r="P87">
            <v>-112.232</v>
          </cell>
          <cell r="Q87">
            <v>-161.964</v>
          </cell>
        </row>
        <row r="88">
          <cell r="P88">
            <v>-112.092</v>
          </cell>
          <cell r="Q88">
            <v>-161.649</v>
          </cell>
        </row>
        <row r="89">
          <cell r="P89">
            <v>-111.89400000000001</v>
          </cell>
          <cell r="Q89">
            <v>-162.25299999999999</v>
          </cell>
        </row>
        <row r="90">
          <cell r="P90">
            <v>-111.84099999999999</v>
          </cell>
          <cell r="Q90">
            <v>-156.94399999999999</v>
          </cell>
        </row>
        <row r="91">
          <cell r="P91">
            <v>-103.678</v>
          </cell>
          <cell r="Q91">
            <v>-134.69399999999999</v>
          </cell>
        </row>
        <row r="92">
          <cell r="P92">
            <v>-102.50700000000001</v>
          </cell>
          <cell r="Q92">
            <v>90.742999999999995</v>
          </cell>
        </row>
        <row r="93">
          <cell r="P93">
            <v>-102.056</v>
          </cell>
          <cell r="Q93">
            <v>152.28399999999999</v>
          </cell>
        </row>
        <row r="94">
          <cell r="P94">
            <v>-100.623</v>
          </cell>
          <cell r="Q94">
            <v>157.36099999999999</v>
          </cell>
        </row>
        <row r="95">
          <cell r="P95">
            <v>-97.051000000000002</v>
          </cell>
          <cell r="Q95">
            <v>125.72499999999999</v>
          </cell>
        </row>
        <row r="96">
          <cell r="P96">
            <v>-96.772999999999996</v>
          </cell>
          <cell r="Q96">
            <v>126.065</v>
          </cell>
        </row>
        <row r="97">
          <cell r="P97">
            <v>-94.311000000000007</v>
          </cell>
          <cell r="Q97">
            <v>-169.358</v>
          </cell>
        </row>
        <row r="98">
          <cell r="P98">
            <v>-78.787000000000006</v>
          </cell>
          <cell r="Q98">
            <v>-122.29</v>
          </cell>
        </row>
        <row r="99">
          <cell r="P99">
            <v>-73.765000000000001</v>
          </cell>
          <cell r="Q99">
            <v>-169.23500000000001</v>
          </cell>
        </row>
        <row r="100">
          <cell r="P100">
            <v>-16.774999999999999</v>
          </cell>
          <cell r="Q100">
            <v>34.164000000000001</v>
          </cell>
        </row>
        <row r="101">
          <cell r="P101">
            <v>-13.111000000000001</v>
          </cell>
          <cell r="Q101">
            <v>-174.07300000000001</v>
          </cell>
        </row>
        <row r="102">
          <cell r="P102">
            <v>-0.39700000000000002</v>
          </cell>
          <cell r="Q102">
            <v>-164.501</v>
          </cell>
        </row>
        <row r="103">
          <cell r="P103">
            <v>55.116999999999997</v>
          </cell>
          <cell r="Q103">
            <v>-147.297</v>
          </cell>
        </row>
        <row r="104">
          <cell r="P104">
            <v>90.965999999999994</v>
          </cell>
          <cell r="Q104">
            <v>118.83499999999999</v>
          </cell>
        </row>
        <row r="105">
          <cell r="P105">
            <v>108.66800000000001</v>
          </cell>
          <cell r="Q105">
            <v>-140.47900000000001</v>
          </cell>
        </row>
        <row r="106">
          <cell r="P106">
            <v>125.14700000000001</v>
          </cell>
          <cell r="Q106">
            <v>34.755000000000003</v>
          </cell>
        </row>
        <row r="107">
          <cell r="P107">
            <v>138.42599999999999</v>
          </cell>
          <cell r="Q107">
            <v>-133.077</v>
          </cell>
        </row>
        <row r="108">
          <cell r="P108">
            <v>139.001</v>
          </cell>
          <cell r="Q108">
            <v>-121.604</v>
          </cell>
        </row>
        <row r="109">
          <cell r="P109">
            <v>-133.68</v>
          </cell>
          <cell r="Q109">
            <v>-148.33000000000001</v>
          </cell>
        </row>
        <row r="110">
          <cell r="P110">
            <v>-121.946</v>
          </cell>
          <cell r="Q110">
            <v>-161.52099999999999</v>
          </cell>
        </row>
        <row r="111">
          <cell r="P111">
            <v>-118.316</v>
          </cell>
          <cell r="Q111">
            <v>150.08600000000001</v>
          </cell>
        </row>
        <row r="112">
          <cell r="P112">
            <v>-117.265</v>
          </cell>
          <cell r="Q112">
            <v>-172.84700000000001</v>
          </cell>
        </row>
        <row r="113">
          <cell r="P113">
            <v>-116.883</v>
          </cell>
          <cell r="Q113">
            <v>-154.91200000000001</v>
          </cell>
        </row>
        <row r="114">
          <cell r="P114">
            <v>-114.35899999999999</v>
          </cell>
          <cell r="Q114">
            <v>-151.08600000000001</v>
          </cell>
        </row>
        <row r="115">
          <cell r="P115">
            <v>-112.99</v>
          </cell>
          <cell r="Q115">
            <v>-169.672</v>
          </cell>
        </row>
        <row r="116">
          <cell r="P116">
            <v>-111.83499999999999</v>
          </cell>
          <cell r="Q116">
            <v>-171.46100000000001</v>
          </cell>
        </row>
        <row r="117">
          <cell r="P117">
            <v>-111.008</v>
          </cell>
          <cell r="Q117">
            <v>-169.90100000000001</v>
          </cell>
        </row>
        <row r="118">
          <cell r="P118">
            <v>-109.916</v>
          </cell>
          <cell r="Q118">
            <v>-171.62700000000001</v>
          </cell>
        </row>
        <row r="119">
          <cell r="P119">
            <v>-109.863</v>
          </cell>
          <cell r="Q119">
            <v>-169.46700000000001</v>
          </cell>
        </row>
        <row r="120">
          <cell r="P120">
            <v>-108.96899999999999</v>
          </cell>
          <cell r="Q120">
            <v>-170.98500000000001</v>
          </cell>
        </row>
        <row r="121">
          <cell r="P121">
            <v>-108.748</v>
          </cell>
          <cell r="Q121">
            <v>-169.78100000000001</v>
          </cell>
        </row>
        <row r="122">
          <cell r="P122">
            <v>-107.932</v>
          </cell>
          <cell r="Q122">
            <v>-116.80200000000001</v>
          </cell>
        </row>
        <row r="123">
          <cell r="P123">
            <v>-107.383</v>
          </cell>
          <cell r="Q123">
            <v>-172.10300000000001</v>
          </cell>
        </row>
        <row r="124">
          <cell r="P124">
            <v>-99.665999999999997</v>
          </cell>
          <cell r="Q124">
            <v>-6.4429999999999996</v>
          </cell>
        </row>
        <row r="125">
          <cell r="P125">
            <v>-92.861000000000004</v>
          </cell>
          <cell r="Q125">
            <v>-54.981000000000002</v>
          </cell>
        </row>
        <row r="126">
          <cell r="P126">
            <v>-58.87</v>
          </cell>
          <cell r="Q126">
            <v>168.21899999999999</v>
          </cell>
        </row>
        <row r="127">
          <cell r="P127">
            <v>-39.509</v>
          </cell>
          <cell r="Q127">
            <v>161.90100000000001</v>
          </cell>
        </row>
        <row r="128">
          <cell r="P128">
            <v>48.915999999999997</v>
          </cell>
          <cell r="Q128">
            <v>-148.24100000000001</v>
          </cell>
        </row>
        <row r="129">
          <cell r="P129">
            <v>57.764000000000003</v>
          </cell>
          <cell r="Q129">
            <v>-159.619</v>
          </cell>
        </row>
        <row r="130">
          <cell r="P130">
            <v>58.457000000000001</v>
          </cell>
          <cell r="Q130">
            <v>-134.648</v>
          </cell>
        </row>
        <row r="131">
          <cell r="P131">
            <v>58.484999999999999</v>
          </cell>
          <cell r="Q131">
            <v>-134.27000000000001</v>
          </cell>
        </row>
        <row r="132">
          <cell r="P132">
            <v>59.308999999999997</v>
          </cell>
          <cell r="Q132">
            <v>-131.071</v>
          </cell>
        </row>
        <row r="133">
          <cell r="P133">
            <v>66.156999999999996</v>
          </cell>
          <cell r="Q133">
            <v>-141.215</v>
          </cell>
        </row>
        <row r="134">
          <cell r="P134">
            <v>66.573999999999998</v>
          </cell>
          <cell r="Q134">
            <v>-140.91200000000001</v>
          </cell>
        </row>
        <row r="135">
          <cell r="P135">
            <v>66.867000000000004</v>
          </cell>
          <cell r="Q135">
            <v>-136.32400000000001</v>
          </cell>
        </row>
        <row r="136">
          <cell r="P136">
            <v>67.144000000000005</v>
          </cell>
          <cell r="Q136">
            <v>-160.779</v>
          </cell>
        </row>
        <row r="137">
          <cell r="P137">
            <v>67.241</v>
          </cell>
          <cell r="Q137">
            <v>-153.81399999999999</v>
          </cell>
        </row>
        <row r="138">
          <cell r="P138">
            <v>67.272999999999996</v>
          </cell>
          <cell r="Q138">
            <v>-164.029</v>
          </cell>
        </row>
        <row r="139">
          <cell r="P139">
            <v>67.42</v>
          </cell>
          <cell r="Q139">
            <v>-141.88999999999999</v>
          </cell>
        </row>
        <row r="140">
          <cell r="P140">
            <v>67.533000000000001</v>
          </cell>
          <cell r="Q140">
            <v>-162.68100000000001</v>
          </cell>
        </row>
        <row r="141">
          <cell r="P141">
            <v>67.888000000000005</v>
          </cell>
          <cell r="Q141">
            <v>-130.12</v>
          </cell>
        </row>
        <row r="142">
          <cell r="P142">
            <v>68.174999999999997</v>
          </cell>
          <cell r="Q142">
            <v>-162.34299999999999</v>
          </cell>
        </row>
        <row r="143">
          <cell r="P143">
            <v>69.656999999999996</v>
          </cell>
          <cell r="Q143">
            <v>-145.298</v>
          </cell>
        </row>
        <row r="144">
          <cell r="P144">
            <v>70.790999999999997</v>
          </cell>
          <cell r="Q144">
            <v>-119.979</v>
          </cell>
        </row>
        <row r="145">
          <cell r="P145">
            <v>84.2</v>
          </cell>
          <cell r="Q145">
            <v>-136.16</v>
          </cell>
        </row>
        <row r="146">
          <cell r="P146">
            <v>86.216999999999999</v>
          </cell>
          <cell r="Q146">
            <v>-138.47800000000001</v>
          </cell>
        </row>
        <row r="147">
          <cell r="P147">
            <v>86.769000000000005</v>
          </cell>
          <cell r="Q147">
            <v>-138.607</v>
          </cell>
        </row>
        <row r="148">
          <cell r="P148">
            <v>90.403000000000006</v>
          </cell>
          <cell r="Q148">
            <v>22.777000000000001</v>
          </cell>
        </row>
        <row r="149">
          <cell r="P149">
            <v>92.656000000000006</v>
          </cell>
          <cell r="Q149">
            <v>37.018000000000001</v>
          </cell>
        </row>
        <row r="150">
          <cell r="P150">
            <v>99.445999999999998</v>
          </cell>
          <cell r="Q150">
            <v>-127.21599999999999</v>
          </cell>
        </row>
        <row r="151">
          <cell r="P151">
            <v>99.772000000000006</v>
          </cell>
          <cell r="Q151">
            <v>-127.129</v>
          </cell>
        </row>
        <row r="152">
          <cell r="P152">
            <v>118.715</v>
          </cell>
          <cell r="Q152">
            <v>-115.346</v>
          </cell>
        </row>
        <row r="153">
          <cell r="P153">
            <v>120.65300000000001</v>
          </cell>
          <cell r="Q153">
            <v>-141.06399999999999</v>
          </cell>
        </row>
        <row r="154">
          <cell r="P154">
            <v>124.351</v>
          </cell>
          <cell r="Q154">
            <v>-122.89</v>
          </cell>
        </row>
        <row r="155">
          <cell r="P155">
            <v>130.54400000000001</v>
          </cell>
          <cell r="Q155">
            <v>-153.91</v>
          </cell>
        </row>
        <row r="156">
          <cell r="P156">
            <v>139.69200000000001</v>
          </cell>
          <cell r="Q156">
            <v>-39.082999999999998</v>
          </cell>
        </row>
        <row r="157">
          <cell r="P157">
            <v>-132.999</v>
          </cell>
          <cell r="Q157">
            <v>-138.18</v>
          </cell>
        </row>
        <row r="158">
          <cell r="P158">
            <v>-131.55699999999999</v>
          </cell>
          <cell r="Q158">
            <v>-62.720999999999997</v>
          </cell>
        </row>
        <row r="159">
          <cell r="P159">
            <v>-128.17500000000001</v>
          </cell>
          <cell r="Q159">
            <v>-52.133000000000003</v>
          </cell>
        </row>
        <row r="160">
          <cell r="P160">
            <v>-124.815</v>
          </cell>
          <cell r="Q160">
            <v>-16.649999999999999</v>
          </cell>
        </row>
        <row r="161">
          <cell r="P161">
            <v>-118.357</v>
          </cell>
          <cell r="Q161">
            <v>54.854999999999997</v>
          </cell>
        </row>
        <row r="162">
          <cell r="P162">
            <v>-114.587</v>
          </cell>
          <cell r="Q162">
            <v>107.858</v>
          </cell>
        </row>
        <row r="163">
          <cell r="P163">
            <v>-112.67</v>
          </cell>
          <cell r="Q163">
            <v>113.188</v>
          </cell>
        </row>
        <row r="164">
          <cell r="P164">
            <v>-100.51</v>
          </cell>
          <cell r="Q164">
            <v>-87.203000000000003</v>
          </cell>
        </row>
        <row r="165">
          <cell r="P165">
            <v>-97.933999999999997</v>
          </cell>
          <cell r="Q165">
            <v>-138.14599999999999</v>
          </cell>
        </row>
        <row r="166">
          <cell r="P166">
            <v>-94.978999999999999</v>
          </cell>
          <cell r="Q166">
            <v>33.212000000000003</v>
          </cell>
        </row>
        <row r="167">
          <cell r="P167">
            <v>-93.872</v>
          </cell>
          <cell r="Q167">
            <v>-139.107</v>
          </cell>
        </row>
        <row r="168">
          <cell r="P168">
            <v>-77.153999999999996</v>
          </cell>
          <cell r="Q168">
            <v>73.510000000000005</v>
          </cell>
        </row>
        <row r="169">
          <cell r="P169">
            <v>-76.616</v>
          </cell>
          <cell r="Q169">
            <v>-163.607</v>
          </cell>
        </row>
        <row r="170">
          <cell r="P170">
            <v>-73.367000000000004</v>
          </cell>
          <cell r="Q170">
            <v>-148.77000000000001</v>
          </cell>
        </row>
        <row r="171">
          <cell r="P171">
            <v>-60.341000000000001</v>
          </cell>
          <cell r="Q171">
            <v>-70.081999999999994</v>
          </cell>
        </row>
        <row r="172">
          <cell r="P172">
            <v>-34.473999999999997</v>
          </cell>
          <cell r="Q172">
            <v>-100.47199999999999</v>
          </cell>
        </row>
        <row r="173">
          <cell r="P173">
            <v>-22.948</v>
          </cell>
          <cell r="Q173">
            <v>-14.398</v>
          </cell>
        </row>
        <row r="174">
          <cell r="P174">
            <v>-21.988</v>
          </cell>
          <cell r="Q174">
            <v>-94.763000000000005</v>
          </cell>
        </row>
        <row r="175">
          <cell r="P175">
            <v>-3.7709999999999999</v>
          </cell>
          <cell r="Q175">
            <v>-105.15300000000001</v>
          </cell>
        </row>
        <row r="176">
          <cell r="P176">
            <v>2.8239999999999998</v>
          </cell>
          <cell r="Q176">
            <v>-36.609000000000002</v>
          </cell>
        </row>
        <row r="177">
          <cell r="P177">
            <v>4.3289999999999997</v>
          </cell>
          <cell r="Q177">
            <v>-27.687000000000001</v>
          </cell>
        </row>
        <row r="178">
          <cell r="P178">
            <v>6.8079999999999998</v>
          </cell>
          <cell r="Q178">
            <v>12.756</v>
          </cell>
        </row>
        <row r="179">
          <cell r="P179">
            <v>11.656000000000001</v>
          </cell>
          <cell r="Q179">
            <v>-110.699</v>
          </cell>
        </row>
        <row r="180">
          <cell r="P180">
            <v>12.805999999999999</v>
          </cell>
          <cell r="Q180">
            <v>-99.507000000000005</v>
          </cell>
        </row>
        <row r="181">
          <cell r="P181">
            <v>13.071</v>
          </cell>
          <cell r="Q181">
            <v>-99.194000000000003</v>
          </cell>
        </row>
        <row r="182">
          <cell r="P182">
            <v>13.477</v>
          </cell>
          <cell r="Q182">
            <v>-101.10299999999999</v>
          </cell>
        </row>
        <row r="183">
          <cell r="P183">
            <v>13.997</v>
          </cell>
          <cell r="Q183">
            <v>-51.344000000000001</v>
          </cell>
        </row>
        <row r="184">
          <cell r="P184">
            <v>14.792999999999999</v>
          </cell>
          <cell r="Q184">
            <v>56.23</v>
          </cell>
        </row>
        <row r="185">
          <cell r="P185">
            <v>17.053000000000001</v>
          </cell>
          <cell r="Q185">
            <v>-80.165999999999997</v>
          </cell>
        </row>
        <row r="186">
          <cell r="P186">
            <v>21.489000000000001</v>
          </cell>
          <cell r="Q186">
            <v>-21.216000000000001</v>
          </cell>
        </row>
        <row r="187">
          <cell r="P187">
            <v>21.925000000000001</v>
          </cell>
          <cell r="Q187">
            <v>-0.60699999999999998</v>
          </cell>
        </row>
        <row r="188">
          <cell r="P188">
            <v>22.187000000000001</v>
          </cell>
          <cell r="Q188">
            <v>-92.102999999999994</v>
          </cell>
        </row>
        <row r="189">
          <cell r="P189">
            <v>24.613</v>
          </cell>
          <cell r="Q189">
            <v>-73.051000000000002</v>
          </cell>
        </row>
        <row r="190">
          <cell r="P190">
            <v>24.803999999999998</v>
          </cell>
          <cell r="Q190">
            <v>-81.367999999999995</v>
          </cell>
        </row>
        <row r="191">
          <cell r="P191">
            <v>24.914999999999999</v>
          </cell>
          <cell r="Q191">
            <v>-75.923000000000002</v>
          </cell>
        </row>
        <row r="192">
          <cell r="P192">
            <v>25.597999999999999</v>
          </cell>
          <cell r="Q192">
            <v>-80.641999999999996</v>
          </cell>
        </row>
        <row r="193">
          <cell r="P193">
            <v>25.641999999999999</v>
          </cell>
          <cell r="Q193">
            <v>-66.817999999999998</v>
          </cell>
        </row>
        <row r="194">
          <cell r="P194">
            <v>26.007999999999999</v>
          </cell>
          <cell r="Q194">
            <v>-69.25</v>
          </cell>
        </row>
        <row r="195">
          <cell r="P195">
            <v>26.291</v>
          </cell>
          <cell r="Q195">
            <v>-70.709000000000003</v>
          </cell>
        </row>
        <row r="196">
          <cell r="P196">
            <v>27.334</v>
          </cell>
          <cell r="Q196">
            <v>26.532</v>
          </cell>
        </row>
        <row r="197">
          <cell r="P197">
            <v>27.702000000000002</v>
          </cell>
          <cell r="Q197">
            <v>-63.631999999999998</v>
          </cell>
        </row>
        <row r="198">
          <cell r="P198">
            <v>28.561</v>
          </cell>
          <cell r="Q198">
            <v>-59.098999999999997</v>
          </cell>
        </row>
        <row r="199">
          <cell r="P199">
            <v>29.204000000000001</v>
          </cell>
          <cell r="Q199">
            <v>-76.552999999999997</v>
          </cell>
        </row>
        <row r="200">
          <cell r="P200">
            <v>29.891999999999999</v>
          </cell>
          <cell r="Q200">
            <v>-52.94</v>
          </cell>
        </row>
        <row r="201">
          <cell r="P201">
            <v>30.056000000000001</v>
          </cell>
          <cell r="Q201">
            <v>-49.619</v>
          </cell>
        </row>
        <row r="202">
          <cell r="P202">
            <v>30.291</v>
          </cell>
          <cell r="Q202">
            <v>-50.493000000000002</v>
          </cell>
        </row>
        <row r="203">
          <cell r="P203">
            <v>34.637</v>
          </cell>
          <cell r="Q203">
            <v>50.73</v>
          </cell>
        </row>
        <row r="204">
          <cell r="P204">
            <v>36.177</v>
          </cell>
          <cell r="Q204">
            <v>-26.117999999999999</v>
          </cell>
        </row>
        <row r="205">
          <cell r="P205">
            <v>36.631999999999998</v>
          </cell>
          <cell r="Q205">
            <v>-88.914000000000001</v>
          </cell>
        </row>
        <row r="206">
          <cell r="P206">
            <v>37.04</v>
          </cell>
          <cell r="Q206">
            <v>-23.664999999999999</v>
          </cell>
        </row>
        <row r="207">
          <cell r="P207">
            <v>37.299999999999997</v>
          </cell>
          <cell r="Q207">
            <v>-24.763999999999999</v>
          </cell>
        </row>
        <row r="208">
          <cell r="P208">
            <v>37.878</v>
          </cell>
          <cell r="Q208">
            <v>-21.193000000000001</v>
          </cell>
        </row>
        <row r="209">
          <cell r="P209">
            <v>38.021999999999998</v>
          </cell>
          <cell r="Q209">
            <v>-101.637</v>
          </cell>
        </row>
        <row r="210">
          <cell r="P210">
            <v>40.228999999999999</v>
          </cell>
          <cell r="Q210">
            <v>-71.927999999999997</v>
          </cell>
        </row>
        <row r="211">
          <cell r="P211">
            <v>40.362000000000002</v>
          </cell>
          <cell r="Q211">
            <v>-64.134</v>
          </cell>
        </row>
        <row r="212">
          <cell r="P212">
            <v>40.902000000000001</v>
          </cell>
          <cell r="Q212">
            <v>-60.86</v>
          </cell>
        </row>
        <row r="213">
          <cell r="P213">
            <v>42.662999999999997</v>
          </cell>
          <cell r="Q213">
            <v>34.082000000000001</v>
          </cell>
        </row>
        <row r="214">
          <cell r="P214">
            <v>43.634</v>
          </cell>
          <cell r="Q214">
            <v>-92.453000000000003</v>
          </cell>
        </row>
        <row r="215">
          <cell r="P215">
            <v>43.923000000000002</v>
          </cell>
          <cell r="Q215">
            <v>-92.13</v>
          </cell>
        </row>
        <row r="216">
          <cell r="P216">
            <v>48.918999999999997</v>
          </cell>
          <cell r="Q216">
            <v>-104.01300000000001</v>
          </cell>
        </row>
        <row r="217">
          <cell r="P217">
            <v>50.12</v>
          </cell>
          <cell r="Q217">
            <v>95.305999999999997</v>
          </cell>
        </row>
        <row r="218">
          <cell r="P218">
            <v>52.085999999999999</v>
          </cell>
          <cell r="Q218">
            <v>-87.745000000000005</v>
          </cell>
        </row>
        <row r="219">
          <cell r="P219">
            <v>53.767000000000003</v>
          </cell>
          <cell r="Q219">
            <v>72.629000000000005</v>
          </cell>
        </row>
        <row r="220">
          <cell r="P220">
            <v>55.521000000000001</v>
          </cell>
          <cell r="Q220">
            <v>-70.781999999999996</v>
          </cell>
        </row>
        <row r="221">
          <cell r="P221">
            <v>57.671999999999997</v>
          </cell>
          <cell r="Q221">
            <v>-99.834000000000003</v>
          </cell>
        </row>
        <row r="222">
          <cell r="P222">
            <v>57.686999999999998</v>
          </cell>
          <cell r="Q222">
            <v>-99.429000000000002</v>
          </cell>
        </row>
        <row r="223">
          <cell r="P223">
            <v>58.241</v>
          </cell>
          <cell r="Q223">
            <v>-96.082999999999998</v>
          </cell>
        </row>
        <row r="224">
          <cell r="P224">
            <v>58.512999999999998</v>
          </cell>
          <cell r="Q224">
            <v>-99.91</v>
          </cell>
        </row>
        <row r="225">
          <cell r="P225">
            <v>58.518000000000001</v>
          </cell>
          <cell r="Q225">
            <v>-95.742999999999995</v>
          </cell>
        </row>
        <row r="226">
          <cell r="P226">
            <v>58.518999999999998</v>
          </cell>
          <cell r="Q226">
            <v>-95.427999999999997</v>
          </cell>
        </row>
        <row r="227">
          <cell r="P227">
            <v>61.481999999999999</v>
          </cell>
          <cell r="Q227">
            <v>-89.302000000000007</v>
          </cell>
        </row>
        <row r="228">
          <cell r="P228">
            <v>61.554000000000002</v>
          </cell>
          <cell r="Q228">
            <v>-89.86</v>
          </cell>
        </row>
        <row r="229">
          <cell r="P229">
            <v>61.613999999999997</v>
          </cell>
          <cell r="Q229">
            <v>-90.570999999999998</v>
          </cell>
        </row>
        <row r="230">
          <cell r="P230">
            <v>61.640999999999998</v>
          </cell>
          <cell r="Q230">
            <v>-90.247</v>
          </cell>
        </row>
        <row r="231">
          <cell r="P231">
            <v>61.886000000000003</v>
          </cell>
          <cell r="Q231">
            <v>-91.561999999999998</v>
          </cell>
        </row>
        <row r="232">
          <cell r="P232">
            <v>62.463999999999999</v>
          </cell>
          <cell r="Q232">
            <v>-85.346000000000004</v>
          </cell>
        </row>
        <row r="233">
          <cell r="P233">
            <v>65.488</v>
          </cell>
          <cell r="Q233">
            <v>-121.881</v>
          </cell>
        </row>
        <row r="234">
          <cell r="P234">
            <v>71.710999999999999</v>
          </cell>
          <cell r="Q234">
            <v>-91.953999999999994</v>
          </cell>
        </row>
        <row r="235">
          <cell r="P235">
            <v>81.873999999999995</v>
          </cell>
          <cell r="Q235">
            <v>-40.966000000000001</v>
          </cell>
        </row>
        <row r="236">
          <cell r="P236">
            <v>83.372</v>
          </cell>
          <cell r="Q236">
            <v>51.08</v>
          </cell>
        </row>
        <row r="237">
          <cell r="P237">
            <v>84.971000000000004</v>
          </cell>
          <cell r="Q237">
            <v>-35.722000000000001</v>
          </cell>
        </row>
        <row r="238">
          <cell r="P238">
            <v>87.162000000000006</v>
          </cell>
          <cell r="Q238">
            <v>-64.037000000000006</v>
          </cell>
        </row>
        <row r="239">
          <cell r="P239">
            <v>87.227000000000004</v>
          </cell>
          <cell r="Q239">
            <v>-45.344000000000001</v>
          </cell>
        </row>
        <row r="240">
          <cell r="P240">
            <v>91.619</v>
          </cell>
          <cell r="Q240">
            <v>-87.995000000000005</v>
          </cell>
        </row>
        <row r="241">
          <cell r="P241">
            <v>104.242</v>
          </cell>
          <cell r="Q241">
            <v>-79.623999999999995</v>
          </cell>
        </row>
        <row r="242">
          <cell r="P242">
            <v>107.851</v>
          </cell>
          <cell r="Q242">
            <v>-141.42099999999999</v>
          </cell>
        </row>
        <row r="243">
          <cell r="P243">
            <v>118.73</v>
          </cell>
          <cell r="Q243">
            <v>-148.108</v>
          </cell>
        </row>
        <row r="244">
          <cell r="P244">
            <v>123.40300000000001</v>
          </cell>
          <cell r="Q244">
            <v>-47.093000000000004</v>
          </cell>
        </row>
        <row r="245">
          <cell r="P245">
            <v>124.78100000000001</v>
          </cell>
          <cell r="Q245">
            <v>-44.56</v>
          </cell>
        </row>
        <row r="246">
          <cell r="P246">
            <v>131.69999999999999</v>
          </cell>
          <cell r="Q246">
            <v>-104.04300000000001</v>
          </cell>
        </row>
        <row r="247">
          <cell r="P247">
            <v>131.982</v>
          </cell>
          <cell r="Q247">
            <v>-105.70099999999999</v>
          </cell>
        </row>
        <row r="248">
          <cell r="P248">
            <v>132.84800000000001</v>
          </cell>
          <cell r="Q248">
            <v>85.24</v>
          </cell>
        </row>
        <row r="249">
          <cell r="P249">
            <v>134.55600000000001</v>
          </cell>
          <cell r="Q249">
            <v>-96.513000000000005</v>
          </cell>
        </row>
        <row r="250">
          <cell r="P250">
            <v>136.483</v>
          </cell>
          <cell r="Q250">
            <v>-49.316000000000003</v>
          </cell>
        </row>
        <row r="251">
          <cell r="P251">
            <v>136.559</v>
          </cell>
          <cell r="Q251">
            <v>-48.947000000000003</v>
          </cell>
        </row>
        <row r="252">
          <cell r="P252">
            <v>137.73500000000001</v>
          </cell>
          <cell r="Q252">
            <v>-16.731999999999999</v>
          </cell>
        </row>
        <row r="253">
          <cell r="P253">
            <v>-134.80000000000001</v>
          </cell>
          <cell r="Q253">
            <v>-155.32300000000001</v>
          </cell>
        </row>
        <row r="254">
          <cell r="P254">
            <v>79.239999999999995</v>
          </cell>
          <cell r="Q254">
            <v>-59.896000000000001</v>
          </cell>
        </row>
        <row r="255">
          <cell r="P255">
            <v>-78.728999999999999</v>
          </cell>
          <cell r="Q255">
            <v>-171.31800000000001</v>
          </cell>
        </row>
        <row r="256">
          <cell r="P256">
            <v>-72.847999999999999</v>
          </cell>
          <cell r="Q256">
            <v>-172.50700000000001</v>
          </cell>
        </row>
        <row r="257">
          <cell r="P257">
            <v>42.904000000000003</v>
          </cell>
          <cell r="Q257">
            <v>-174.75700000000001</v>
          </cell>
        </row>
        <row r="258">
          <cell r="P258">
            <v>55.694000000000003</v>
          </cell>
          <cell r="Q258">
            <v>-174.374</v>
          </cell>
        </row>
        <row r="259">
          <cell r="P259">
            <v>55.750999999999998</v>
          </cell>
          <cell r="Q259">
            <v>-173.06</v>
          </cell>
        </row>
        <row r="260">
          <cell r="P260">
            <v>56.43</v>
          </cell>
          <cell r="Q260">
            <v>-170.31800000000001</v>
          </cell>
        </row>
        <row r="261">
          <cell r="P261">
            <v>56.747</v>
          </cell>
          <cell r="Q261">
            <v>-174.82900000000001</v>
          </cell>
        </row>
        <row r="262">
          <cell r="P262">
            <v>57.136000000000003</v>
          </cell>
          <cell r="Q262">
            <v>-169.61099999999999</v>
          </cell>
        </row>
        <row r="263">
          <cell r="P263">
            <v>57.927</v>
          </cell>
          <cell r="Q263">
            <v>-172.04499999999999</v>
          </cell>
        </row>
        <row r="264">
          <cell r="P264">
            <v>90.632000000000005</v>
          </cell>
          <cell r="Q264">
            <v>-166.864</v>
          </cell>
        </row>
        <row r="265">
          <cell r="P265">
            <v>93.76</v>
          </cell>
          <cell r="Q265">
            <v>-161.11000000000001</v>
          </cell>
        </row>
        <row r="266">
          <cell r="P266">
            <v>94.102999999999994</v>
          </cell>
          <cell r="Q266">
            <v>-152.292</v>
          </cell>
        </row>
        <row r="267">
          <cell r="P267">
            <v>97.370999999999995</v>
          </cell>
          <cell r="Q267">
            <v>-153.9</v>
          </cell>
        </row>
        <row r="268">
          <cell r="P268">
            <v>111.69499999999999</v>
          </cell>
          <cell r="Q268">
            <v>-45.898000000000003</v>
          </cell>
        </row>
        <row r="269">
          <cell r="P269">
            <v>111.89100000000001</v>
          </cell>
          <cell r="Q269">
            <v>-167.40899999999999</v>
          </cell>
        </row>
        <row r="270">
          <cell r="P270">
            <v>113.754</v>
          </cell>
          <cell r="Q270">
            <v>-37.826000000000001</v>
          </cell>
        </row>
        <row r="271">
          <cell r="P271">
            <v>114.78400000000001</v>
          </cell>
          <cell r="Q271">
            <v>-124.259</v>
          </cell>
        </row>
        <row r="272">
          <cell r="P272">
            <v>127.111</v>
          </cell>
          <cell r="Q272">
            <v>-126.163</v>
          </cell>
        </row>
        <row r="273">
          <cell r="P273">
            <v>127.895</v>
          </cell>
          <cell r="Q273">
            <v>131.65899999999999</v>
          </cell>
        </row>
        <row r="274">
          <cell r="P274">
            <v>136.84</v>
          </cell>
          <cell r="Q274">
            <v>-143.84899999999999</v>
          </cell>
        </row>
        <row r="275">
          <cell r="P275">
            <v>73.055000000000007</v>
          </cell>
          <cell r="Q275">
            <v>-123.59399999999999</v>
          </cell>
        </row>
        <row r="276">
          <cell r="P276">
            <v>99.881</v>
          </cell>
          <cell r="Q276">
            <v>1.6679999999999999</v>
          </cell>
        </row>
        <row r="277">
          <cell r="P277">
            <v>100.047</v>
          </cell>
          <cell r="Q277">
            <v>2.09</v>
          </cell>
        </row>
        <row r="278">
          <cell r="P278">
            <v>104.407</v>
          </cell>
          <cell r="Q278">
            <v>-6.5149999999999997</v>
          </cell>
        </row>
        <row r="279">
          <cell r="P279">
            <v>107.06699999999999</v>
          </cell>
          <cell r="Q279">
            <v>69.472999999999999</v>
          </cell>
        </row>
        <row r="280">
          <cell r="P280">
            <v>107.532</v>
          </cell>
          <cell r="Q280">
            <v>2.76</v>
          </cell>
        </row>
        <row r="281">
          <cell r="P281">
            <v>121.79300000000001</v>
          </cell>
          <cell r="Q281">
            <v>1.413</v>
          </cell>
        </row>
        <row r="282">
          <cell r="P282">
            <v>133.96299999999999</v>
          </cell>
          <cell r="Q282">
            <v>32.597000000000001</v>
          </cell>
        </row>
        <row r="283">
          <cell r="P283">
            <v>135.87299999999999</v>
          </cell>
          <cell r="Q283">
            <v>21.712</v>
          </cell>
        </row>
        <row r="284">
          <cell r="P284">
            <v>-118.357</v>
          </cell>
          <cell r="Q284">
            <v>-21.588999999999999</v>
          </cell>
        </row>
        <row r="285">
          <cell r="P285">
            <v>97.182000000000002</v>
          </cell>
          <cell r="Q285">
            <v>-131.834</v>
          </cell>
        </row>
        <row r="286">
          <cell r="P286">
            <v>98.856999999999999</v>
          </cell>
          <cell r="Q286">
            <v>-135.53299999999999</v>
          </cell>
        </row>
        <row r="287">
          <cell r="P287">
            <v>124.684</v>
          </cell>
          <cell r="Q287">
            <v>-138.55600000000001</v>
          </cell>
        </row>
        <row r="288">
          <cell r="P288">
            <v>-95.495999999999995</v>
          </cell>
          <cell r="Q288">
            <v>106.964</v>
          </cell>
        </row>
        <row r="289">
          <cell r="P289">
            <v>108.979</v>
          </cell>
          <cell r="Q289">
            <v>-142.07599999999999</v>
          </cell>
        </row>
        <row r="290">
          <cell r="P290">
            <v>-137.773</v>
          </cell>
          <cell r="Q290">
            <v>-73.123000000000005</v>
          </cell>
        </row>
        <row r="291">
          <cell r="P291">
            <v>-136.81899999999999</v>
          </cell>
          <cell r="Q291">
            <v>-171.995</v>
          </cell>
        </row>
        <row r="292">
          <cell r="P292">
            <v>-134.92599999999999</v>
          </cell>
          <cell r="Q292">
            <v>-67.037999999999997</v>
          </cell>
        </row>
        <row r="293">
          <cell r="P293">
            <v>-114.741</v>
          </cell>
          <cell r="Q293">
            <v>120.956</v>
          </cell>
        </row>
        <row r="294">
          <cell r="P294">
            <v>-86.003</v>
          </cell>
          <cell r="Q294">
            <v>126.648</v>
          </cell>
        </row>
        <row r="295">
          <cell r="P295">
            <v>-47.3</v>
          </cell>
          <cell r="Q295">
            <v>-157.559</v>
          </cell>
        </row>
        <row r="296">
          <cell r="P296">
            <v>72.218000000000004</v>
          </cell>
          <cell r="Q296">
            <v>31.888000000000002</v>
          </cell>
        </row>
        <row r="297">
          <cell r="P297">
            <v>93.322999999999993</v>
          </cell>
          <cell r="Q297">
            <v>134.43</v>
          </cell>
        </row>
        <row r="298">
          <cell r="P298">
            <v>116.107</v>
          </cell>
          <cell r="Q298">
            <v>-56.23</v>
          </cell>
        </row>
        <row r="299">
          <cell r="P299">
            <v>119.203</v>
          </cell>
          <cell r="Q299">
            <v>-54.898000000000003</v>
          </cell>
        </row>
        <row r="300">
          <cell r="P300">
            <v>123.06699999999999</v>
          </cell>
          <cell r="Q300">
            <v>97.658000000000001</v>
          </cell>
        </row>
        <row r="301">
          <cell r="P301">
            <v>135.63200000000001</v>
          </cell>
          <cell r="Q301">
            <v>67.929000000000002</v>
          </cell>
        </row>
        <row r="302">
          <cell r="P302">
            <v>136.184</v>
          </cell>
          <cell r="Q302">
            <v>67.998000000000005</v>
          </cell>
        </row>
        <row r="303">
          <cell r="P303">
            <v>-138.06299999999999</v>
          </cell>
          <cell r="Q303">
            <v>-101.562</v>
          </cell>
        </row>
        <row r="304">
          <cell r="P304">
            <v>-137.37100000000001</v>
          </cell>
          <cell r="Q304">
            <v>-114.50700000000001</v>
          </cell>
        </row>
        <row r="305">
          <cell r="P305">
            <v>-137.24299999999999</v>
          </cell>
          <cell r="Q305">
            <v>-114.202</v>
          </cell>
        </row>
        <row r="306">
          <cell r="P306">
            <v>-137.19300000000001</v>
          </cell>
          <cell r="Q306">
            <v>-121.89700000000001</v>
          </cell>
        </row>
        <row r="307">
          <cell r="P307">
            <v>-136.95400000000001</v>
          </cell>
          <cell r="Q307">
            <v>-111.36799999999999</v>
          </cell>
        </row>
        <row r="308">
          <cell r="P308">
            <v>-136.727</v>
          </cell>
          <cell r="Q308">
            <v>-111.036</v>
          </cell>
        </row>
        <row r="309">
          <cell r="P309">
            <v>-136.72</v>
          </cell>
          <cell r="Q309">
            <v>-112.27800000000001</v>
          </cell>
        </row>
        <row r="310">
          <cell r="P310">
            <v>-135.858</v>
          </cell>
          <cell r="Q310">
            <v>-104.875</v>
          </cell>
        </row>
        <row r="311">
          <cell r="P311">
            <v>-135.571</v>
          </cell>
          <cell r="Q311">
            <v>-100.07899999999999</v>
          </cell>
        </row>
        <row r="312">
          <cell r="P312">
            <v>-135.56399999999999</v>
          </cell>
          <cell r="Q312">
            <v>-98.54</v>
          </cell>
        </row>
        <row r="313">
          <cell r="P313">
            <v>-135.358</v>
          </cell>
          <cell r="Q313">
            <v>-94.724999999999994</v>
          </cell>
        </row>
        <row r="314">
          <cell r="P314">
            <v>-134.93100000000001</v>
          </cell>
          <cell r="Q314">
            <v>-94.772000000000006</v>
          </cell>
        </row>
        <row r="315">
          <cell r="P315">
            <v>-134.91</v>
          </cell>
          <cell r="Q315">
            <v>-103.583</v>
          </cell>
        </row>
        <row r="316">
          <cell r="P316">
            <v>-134.84399999999999</v>
          </cell>
          <cell r="Q316">
            <v>-97.59</v>
          </cell>
        </row>
        <row r="317">
          <cell r="P317">
            <v>-134.827</v>
          </cell>
          <cell r="Q317">
            <v>-93.944999999999993</v>
          </cell>
        </row>
        <row r="318">
          <cell r="P318">
            <v>-134.77699999999999</v>
          </cell>
          <cell r="Q318">
            <v>-126.129</v>
          </cell>
        </row>
        <row r="319">
          <cell r="P319">
            <v>-134.745</v>
          </cell>
          <cell r="Q319">
            <v>-105.825</v>
          </cell>
        </row>
        <row r="320">
          <cell r="P320">
            <v>-134.44300000000001</v>
          </cell>
          <cell r="Q320">
            <v>-92.397999999999996</v>
          </cell>
        </row>
        <row r="321">
          <cell r="P321">
            <v>-134.14699999999999</v>
          </cell>
          <cell r="Q321">
            <v>-93.381</v>
          </cell>
        </row>
        <row r="322">
          <cell r="P322">
            <v>-134.125</v>
          </cell>
          <cell r="Q322">
            <v>-91.454999999999998</v>
          </cell>
        </row>
        <row r="323">
          <cell r="P323">
            <v>-133.87100000000001</v>
          </cell>
          <cell r="Q323">
            <v>-85.668999999999997</v>
          </cell>
        </row>
        <row r="324">
          <cell r="P324">
            <v>-133.58099999999999</v>
          </cell>
          <cell r="Q324">
            <v>-85.165999999999997</v>
          </cell>
        </row>
        <row r="325">
          <cell r="P325">
            <v>-133.33699999999999</v>
          </cell>
          <cell r="Q325">
            <v>-91.980999999999995</v>
          </cell>
        </row>
        <row r="326">
          <cell r="P326">
            <v>-133.01</v>
          </cell>
          <cell r="Q326">
            <v>-94.61</v>
          </cell>
        </row>
        <row r="327">
          <cell r="P327">
            <v>-131.762</v>
          </cell>
          <cell r="Q327">
            <v>-74.698999999999998</v>
          </cell>
        </row>
        <row r="328">
          <cell r="P328">
            <v>-131.59200000000001</v>
          </cell>
          <cell r="Q328">
            <v>-86.724000000000004</v>
          </cell>
        </row>
        <row r="329">
          <cell r="P329">
            <v>-130.77500000000001</v>
          </cell>
          <cell r="Q329">
            <v>-75.64</v>
          </cell>
        </row>
        <row r="330">
          <cell r="P330">
            <v>-129.09</v>
          </cell>
          <cell r="Q330">
            <v>-98.966999999999999</v>
          </cell>
        </row>
        <row r="331">
          <cell r="P331">
            <v>-127.434</v>
          </cell>
          <cell r="Q331">
            <v>-93.664000000000001</v>
          </cell>
        </row>
        <row r="332">
          <cell r="P332">
            <v>-126.312</v>
          </cell>
          <cell r="Q332">
            <v>-92.536000000000001</v>
          </cell>
        </row>
        <row r="333">
          <cell r="P333">
            <v>-126.312</v>
          </cell>
          <cell r="Q333">
            <v>-90.123999999999995</v>
          </cell>
        </row>
        <row r="334">
          <cell r="P334">
            <v>-124.88800000000001</v>
          </cell>
          <cell r="Q334">
            <v>-88.87</v>
          </cell>
        </row>
        <row r="335">
          <cell r="P335">
            <v>-124.1</v>
          </cell>
          <cell r="Q335">
            <v>-129.482</v>
          </cell>
        </row>
        <row r="336">
          <cell r="P336">
            <v>-124.07299999999999</v>
          </cell>
          <cell r="Q336">
            <v>-88.945999999999998</v>
          </cell>
        </row>
        <row r="337">
          <cell r="P337">
            <v>-124.07</v>
          </cell>
          <cell r="Q337">
            <v>-88.352000000000004</v>
          </cell>
        </row>
        <row r="338">
          <cell r="P338">
            <v>-124.003</v>
          </cell>
          <cell r="Q338">
            <v>-127.485</v>
          </cell>
        </row>
        <row r="339">
          <cell r="P339">
            <v>-123.682</v>
          </cell>
          <cell r="Q339">
            <v>-123.247</v>
          </cell>
        </row>
        <row r="340">
          <cell r="P340">
            <v>-121.85299999999999</v>
          </cell>
          <cell r="Q340">
            <v>-121.357</v>
          </cell>
        </row>
        <row r="341">
          <cell r="P341">
            <v>-121.60299999999999</v>
          </cell>
          <cell r="Q341">
            <v>-73.477999999999994</v>
          </cell>
        </row>
        <row r="342">
          <cell r="P342">
            <v>-121.315</v>
          </cell>
          <cell r="Q342">
            <v>-119.09099999999999</v>
          </cell>
        </row>
        <row r="343">
          <cell r="P343">
            <v>-120.913</v>
          </cell>
          <cell r="Q343">
            <v>-118.85</v>
          </cell>
        </row>
        <row r="344">
          <cell r="P344">
            <v>-120.754</v>
          </cell>
          <cell r="Q344">
            <v>-117.087</v>
          </cell>
        </row>
        <row r="345">
          <cell r="P345">
            <v>-119.883</v>
          </cell>
          <cell r="Q345">
            <v>-110.773</v>
          </cell>
        </row>
        <row r="346">
          <cell r="P346">
            <v>-117.44</v>
          </cell>
          <cell r="Q346">
            <v>-122.29600000000001</v>
          </cell>
        </row>
        <row r="347">
          <cell r="P347">
            <v>-117.242</v>
          </cell>
          <cell r="Q347">
            <v>-122.88200000000001</v>
          </cell>
        </row>
        <row r="348">
          <cell r="P348">
            <v>-117.089</v>
          </cell>
          <cell r="Q348">
            <v>-122.51300000000001</v>
          </cell>
        </row>
        <row r="349">
          <cell r="P349">
            <v>-115.962</v>
          </cell>
          <cell r="Q349">
            <v>-117.389</v>
          </cell>
        </row>
        <row r="350">
          <cell r="P350">
            <v>-115.70099999999999</v>
          </cell>
          <cell r="Q350">
            <v>-117.89400000000001</v>
          </cell>
        </row>
        <row r="351">
          <cell r="P351">
            <v>-115.696</v>
          </cell>
          <cell r="Q351">
            <v>-119.77500000000001</v>
          </cell>
        </row>
        <row r="352">
          <cell r="P352">
            <v>-115.672</v>
          </cell>
          <cell r="Q352">
            <v>-117.066</v>
          </cell>
        </row>
        <row r="353">
          <cell r="P353">
            <v>-115.146</v>
          </cell>
          <cell r="Q353">
            <v>-117.248</v>
          </cell>
        </row>
        <row r="354">
          <cell r="P354">
            <v>-114.93899999999999</v>
          </cell>
          <cell r="Q354">
            <v>68.412999999999997</v>
          </cell>
        </row>
        <row r="355">
          <cell r="P355">
            <v>-114.85899999999999</v>
          </cell>
          <cell r="Q355">
            <v>-115.009</v>
          </cell>
        </row>
        <row r="356">
          <cell r="P356">
            <v>-114.75</v>
          </cell>
          <cell r="Q356">
            <v>-110.554</v>
          </cell>
        </row>
        <row r="357">
          <cell r="P357">
            <v>-114.297</v>
          </cell>
          <cell r="Q357">
            <v>-113.04900000000001</v>
          </cell>
        </row>
        <row r="358">
          <cell r="P358">
            <v>-114.26600000000001</v>
          </cell>
          <cell r="Q358">
            <v>-114.408</v>
          </cell>
        </row>
        <row r="359">
          <cell r="P359">
            <v>-113.693</v>
          </cell>
          <cell r="Q359">
            <v>-112.73699999999999</v>
          </cell>
        </row>
        <row r="360">
          <cell r="P360">
            <v>-111.724</v>
          </cell>
          <cell r="Q360">
            <v>-104.925</v>
          </cell>
        </row>
        <row r="361">
          <cell r="P361">
            <v>-110.848</v>
          </cell>
          <cell r="Q361">
            <v>-102.79600000000001</v>
          </cell>
        </row>
        <row r="362">
          <cell r="P362">
            <v>-110.646</v>
          </cell>
          <cell r="Q362">
            <v>-105.146</v>
          </cell>
        </row>
        <row r="363">
          <cell r="P363">
            <v>-110.639</v>
          </cell>
          <cell r="Q363">
            <v>-106.45099999999999</v>
          </cell>
        </row>
        <row r="364">
          <cell r="P364">
            <v>-110.474</v>
          </cell>
          <cell r="Q364">
            <v>-103.33799999999999</v>
          </cell>
        </row>
        <row r="365">
          <cell r="P365">
            <v>-110.321</v>
          </cell>
          <cell r="Q365">
            <v>-105.373</v>
          </cell>
        </row>
        <row r="366">
          <cell r="P366">
            <v>-110.123</v>
          </cell>
          <cell r="Q366">
            <v>-92.701999999999998</v>
          </cell>
        </row>
        <row r="367">
          <cell r="P367">
            <v>-109.795</v>
          </cell>
          <cell r="Q367">
            <v>-100.28100000000001</v>
          </cell>
        </row>
        <row r="368">
          <cell r="P368">
            <v>-109.786</v>
          </cell>
          <cell r="Q368">
            <v>-101.07299999999999</v>
          </cell>
        </row>
        <row r="369">
          <cell r="P369">
            <v>-109.782</v>
          </cell>
          <cell r="Q369">
            <v>-92.153999999999996</v>
          </cell>
        </row>
        <row r="370">
          <cell r="P370">
            <v>-109.51900000000001</v>
          </cell>
          <cell r="Q370">
            <v>-105.926</v>
          </cell>
        </row>
        <row r="371">
          <cell r="P371">
            <v>-109.221</v>
          </cell>
          <cell r="Q371">
            <v>-93.012</v>
          </cell>
        </row>
        <row r="372">
          <cell r="P372">
            <v>-108.953</v>
          </cell>
          <cell r="Q372">
            <v>-102.958</v>
          </cell>
        </row>
        <row r="373">
          <cell r="P373">
            <v>-107.511</v>
          </cell>
          <cell r="Q373">
            <v>-100.238</v>
          </cell>
        </row>
        <row r="374">
          <cell r="P374">
            <v>-107.267</v>
          </cell>
          <cell r="Q374">
            <v>-99.293999999999997</v>
          </cell>
        </row>
        <row r="375">
          <cell r="P375">
            <v>-106.947</v>
          </cell>
          <cell r="Q375">
            <v>-97.882999999999996</v>
          </cell>
        </row>
        <row r="376">
          <cell r="P376">
            <v>-105.861</v>
          </cell>
          <cell r="Q376">
            <v>-168.66499999999999</v>
          </cell>
        </row>
        <row r="377">
          <cell r="P377">
            <v>-105.661</v>
          </cell>
          <cell r="Q377">
            <v>-171.56299999999999</v>
          </cell>
        </row>
        <row r="378">
          <cell r="P378">
            <v>-105.08499999999999</v>
          </cell>
          <cell r="Q378">
            <v>-91.626999999999995</v>
          </cell>
        </row>
        <row r="379">
          <cell r="P379">
            <v>-102.205</v>
          </cell>
          <cell r="Q379">
            <v>-87.474000000000004</v>
          </cell>
        </row>
        <row r="380">
          <cell r="P380">
            <v>-101.798</v>
          </cell>
          <cell r="Q380">
            <v>89.798000000000002</v>
          </cell>
        </row>
        <row r="381">
          <cell r="P381">
            <v>-101.595</v>
          </cell>
          <cell r="Q381">
            <v>-86.090999999999994</v>
          </cell>
        </row>
        <row r="382">
          <cell r="P382">
            <v>-95.635999999999996</v>
          </cell>
          <cell r="Q382">
            <v>68.483999999999995</v>
          </cell>
        </row>
        <row r="383">
          <cell r="P383">
            <v>-92.186999999999998</v>
          </cell>
          <cell r="Q383">
            <v>25.231000000000002</v>
          </cell>
        </row>
        <row r="384">
          <cell r="P384">
            <v>-91.004999999999995</v>
          </cell>
          <cell r="Q384">
            <v>-140.28200000000001</v>
          </cell>
        </row>
        <row r="385">
          <cell r="P385">
            <v>-88.613</v>
          </cell>
          <cell r="Q385">
            <v>-133.47999999999999</v>
          </cell>
        </row>
        <row r="386">
          <cell r="P386">
            <v>-81.930999999999997</v>
          </cell>
          <cell r="Q386">
            <v>121.694</v>
          </cell>
        </row>
        <row r="387">
          <cell r="P387">
            <v>-43.13</v>
          </cell>
          <cell r="Q387">
            <v>-87.631</v>
          </cell>
        </row>
        <row r="388">
          <cell r="P388">
            <v>-42.704000000000001</v>
          </cell>
          <cell r="Q388">
            <v>104.536</v>
          </cell>
        </row>
        <row r="389">
          <cell r="P389">
            <v>39.805</v>
          </cell>
          <cell r="Q389">
            <v>113.667</v>
          </cell>
        </row>
        <row r="390">
          <cell r="P390">
            <v>113.465</v>
          </cell>
          <cell r="Q390">
            <v>-115.964</v>
          </cell>
        </row>
        <row r="391">
          <cell r="P391">
            <v>122.657</v>
          </cell>
          <cell r="Q391">
            <v>18.859000000000002</v>
          </cell>
        </row>
        <row r="392">
          <cell r="P392">
            <v>135.404</v>
          </cell>
          <cell r="Q392">
            <v>106.352</v>
          </cell>
        </row>
        <row r="393">
          <cell r="P393">
            <v>137.298</v>
          </cell>
          <cell r="Q393">
            <v>-115.887</v>
          </cell>
        </row>
        <row r="394">
          <cell r="P394">
            <v>-105.02500000000001</v>
          </cell>
          <cell r="Q394">
            <v>74.358000000000004</v>
          </cell>
        </row>
        <row r="395">
          <cell r="P395">
            <v>-55.213999999999999</v>
          </cell>
          <cell r="Q395">
            <v>114.494</v>
          </cell>
        </row>
        <row r="396">
          <cell r="P396">
            <v>74.986999999999995</v>
          </cell>
          <cell r="Q396">
            <v>31.754999999999999</v>
          </cell>
        </row>
        <row r="397">
          <cell r="P397">
            <v>124.699</v>
          </cell>
          <cell r="Q397">
            <v>-46.968000000000004</v>
          </cell>
        </row>
        <row r="398">
          <cell r="P398">
            <v>-131.74</v>
          </cell>
          <cell r="Q398">
            <v>-0.77800000000000002</v>
          </cell>
        </row>
        <row r="399">
          <cell r="P399">
            <v>103.036</v>
          </cell>
          <cell r="Q399">
            <v>38.338999999999999</v>
          </cell>
        </row>
        <row r="400">
          <cell r="P400">
            <v>116.621</v>
          </cell>
          <cell r="Q400">
            <v>-57.781999999999996</v>
          </cell>
        </row>
        <row r="401">
          <cell r="P401">
            <v>-113.086</v>
          </cell>
          <cell r="Q401">
            <v>150.95699999999999</v>
          </cell>
        </row>
        <row r="402">
          <cell r="P402">
            <v>74.891999999999996</v>
          </cell>
          <cell r="Q402">
            <v>-25.048999999999999</v>
          </cell>
        </row>
        <row r="403">
          <cell r="P403">
            <v>111.098</v>
          </cell>
          <cell r="Q403">
            <v>-41.137999999999998</v>
          </cell>
        </row>
        <row r="404">
          <cell r="P404">
            <v>111.69199999999999</v>
          </cell>
          <cell r="Q404">
            <v>-21.466999999999999</v>
          </cell>
        </row>
        <row r="405">
          <cell r="P405">
            <v>111.96</v>
          </cell>
          <cell r="Q405">
            <v>-31.343</v>
          </cell>
        </row>
        <row r="406">
          <cell r="P406">
            <v>125.214</v>
          </cell>
          <cell r="Q406">
            <v>38.311999999999998</v>
          </cell>
        </row>
        <row r="407">
          <cell r="P407">
            <v>134.059</v>
          </cell>
          <cell r="Q407">
            <v>-172.28399999999999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교육용Lab"/>
      <sheetName val="실행철강하도"/>
      <sheetName val="명단"/>
      <sheetName val="DATA3"/>
      <sheetName val="DATA1"/>
      <sheetName val="DATA2"/>
      <sheetName val="DATA4"/>
      <sheetName val="★Friends 핵심 Member 교육"/>
      <sheetName val="업체의 LPL소속정보"/>
      <sheetName val="dV&amp;Cl"/>
      <sheetName val="품목코드"/>
      <sheetName val="인상효1"/>
      <sheetName val="기본 상수"/>
      <sheetName val="계조에 따른 특성"/>
      <sheetName val="교육용Lab.xls"/>
      <sheetName val="고정자산원본"/>
      <sheetName val="Sheet"/>
      <sheetName val="입찰안"/>
      <sheetName val="적용환율"/>
      <sheetName val="Map"/>
      <sheetName val="C97-YIELD"/>
    </sheetNames>
    <definedNames>
      <definedName name="qty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저항"/>
      <sheetName val="Map"/>
      <sheetName val="104SVGAP"/>
      <sheetName val="sheet1"/>
      <sheetName val="변수2"/>
      <sheetName val="R"/>
      <sheetName val="변수"/>
      <sheetName val="MRS세부"/>
      <sheetName val="AC List"/>
      <sheetName val="주요업체"/>
      <sheetName val="X13"/>
      <sheetName val="Sapphire"/>
      <sheetName val="CAP"/>
      <sheetName val="KOR"/>
      <sheetName val="표지"/>
      <sheetName val="Cgs계산값1"/>
      <sheetName val="ΔVp &amp; Ω"/>
      <sheetName val="dV&amp;Cl"/>
      <sheetName val="전압하강"/>
      <sheetName val="F-T Voltage"/>
      <sheetName val="설계상수"/>
      <sheetName val="TFT 저항"/>
      <sheetName val="정리"/>
      <sheetName val="Var."/>
      <sheetName val="표지 "/>
      <sheetName val="국내"/>
      <sheetName val="공용정보"/>
      <sheetName val="기본 상수"/>
      <sheetName val="13X14-101-501"/>
      <sheetName val="변수1"/>
      <sheetName val="Gamma"/>
      <sheetName val="입력변수"/>
      <sheetName val="chart"/>
      <sheetName val="계조에 따른 특성"/>
      <sheetName val="차수"/>
      <sheetName val="Set Up 现况表"/>
      <sheetName val="제목"/>
      <sheetName val="패널 구조"/>
      <sheetName val="전기적사양종합"/>
      <sheetName val="캐패시턴스"/>
      <sheetName val="Vth&amp;Cline"/>
      <sheetName val="참고사항"/>
      <sheetName val="C97-YIELD"/>
      <sheetName val="125PIECE"/>
      <sheetName val="98연계표"/>
      <sheetName val="실행철강하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반송"/>
      <sheetName val="종합"/>
      <sheetName val="성신"/>
      <sheetName val="Gamma"/>
      <sheetName val="color SR"/>
      <sheetName val="FLANGE"/>
      <sheetName val="KD율"/>
      <sheetName val="SISH-BC자재"/>
      <sheetName val="7-STOCKER 사급예산(1대분)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.705-4C"/>
      <sheetName val="Summary"/>
      <sheetName val="plan"/>
      <sheetName val="Fujitsu"/>
      <sheetName val="5880 "/>
      <sheetName val="7900 "/>
      <sheetName val="3500"/>
      <sheetName val="3700"/>
      <sheetName val="LCD Bank"/>
      <sheetName val="60KCF_04"/>
      <sheetName val="1730"/>
      <sheetName val="Fuji_Actual"/>
      <sheetName val="60KCF_01"/>
      <sheetName val="60KCF_02"/>
      <sheetName val="60KCF_03"/>
      <sheetName val="LCD-3500"/>
      <sheetName val="60KCF_05"/>
      <sheetName val="60KCF_05 (2)"/>
      <sheetName val=""/>
      <sheetName val="BASE MC"/>
      <sheetName val="발전,기타"/>
      <sheetName val="1단1열(S)"/>
      <sheetName val="98연계표"/>
      <sheetName val="Gamma"/>
      <sheetName val="DATA"/>
      <sheetName val="103_705-4C"/>
      <sheetName val="5880_"/>
      <sheetName val="7900_"/>
      <sheetName val="LCD_Bank"/>
      <sheetName val="60KCF_05_(2)"/>
      <sheetName val="1-0. DMD"/>
      <sheetName val="06_INPUT"/>
      <sheetName val="06_finish"/>
      <sheetName val="06_ship"/>
      <sheetName val="07-INPUT"/>
      <sheetName val="07-finish"/>
      <sheetName val="07-ship"/>
      <sheetName val="08-INPUT"/>
      <sheetName val="08-finish"/>
      <sheetName val="08-shipping"/>
      <sheetName val="+CF機台列表"/>
      <sheetName val="color SR"/>
      <sheetName val="MS_Out"/>
      <sheetName val="1212 Shipping schedule"/>
      <sheetName val="CFList"/>
      <sheetName val="이강규"/>
      <sheetName val="개략"/>
      <sheetName val="BC자재"/>
      <sheetName val="1-2-4. S0-LCD Sub In"/>
      <sheetName val="X13"/>
      <sheetName val="Sapphire"/>
      <sheetName val="PC週報-W112.xls"/>
      <sheetName val="MPS計算"/>
      <sheetName val="Price"/>
      <sheetName val="1-2-6. S0-LCD Panel Out"/>
      <sheetName val="Ramp"/>
      <sheetName val="103_705-4C1"/>
      <sheetName val="5880_1"/>
      <sheetName val="7900_1"/>
      <sheetName val="LCD_Bank1"/>
      <sheetName val="60KCF_05_(2)1"/>
      <sheetName val="1-2-4__S0-LCD_Sub_In"/>
      <sheetName val="103_705-4C2"/>
      <sheetName val="5880_2"/>
      <sheetName val="7900_2"/>
      <sheetName val="LCD_Bank2"/>
      <sheetName val="60KCF_05_(2)2"/>
      <sheetName val="1-2-4__S0-LCD_Sub_In1"/>
      <sheetName val="Chart2"/>
      <sheetName val="_x0010_"/>
      <sheetName val="ǿ_x0000_ꠀĀꠀĀ_x0000_Ā_x0000_Āက_x0000_蠀ą_x0000_Ȁༀ_x0000_Ā_x0000__x0000__x0000_ďď_x0000__x0000_"/>
      <sheetName val="Gantt"/>
      <sheetName val="MP-ARRAY"/>
      <sheetName val="ǿ"/>
      <sheetName val="103_705-4C3"/>
      <sheetName val="5880_3"/>
      <sheetName val="7900_3"/>
      <sheetName val="LCD_Bank3"/>
      <sheetName val="60KCF_05_(2)3"/>
      <sheetName val="1-2-4__S0-LCD_Sub_In2"/>
      <sheetName val="PC週報-W112_xls"/>
      <sheetName val="1-2-6__S0-LCD_Panel_Out"/>
      <sheetName val="_x0000_夐"/>
      <sheetName val="Sheet2"/>
      <sheetName val="LCM_Capa"/>
      <sheetName val="諧調設定"/>
      <sheetName val="ǿ?ꠀĀꠀĀ?Ā?Āက?蠀ą?Ȁༀ?Ā???ďď??"/>
      <sheetName val="?夐"/>
      <sheetName val="ǿ_ꠀĀꠀĀ_Ā_Āက_蠀ą_Ȁༀ_Ā___ďď__"/>
      <sheetName val="_夐"/>
      <sheetName val="1-2-11-1.LCD Pannel Out (PROD)"/>
      <sheetName val="ǿꠀĀꠀĀĀĀက蠀ąȀༀĀďď_x0000_ကᨀጣ崈Žὤ&gt;þ＀￮î"/>
      <sheetName val="ǿꠀĀꠀĀĀĀက蠀ąȀༀĀďď_x0000_"/>
      <sheetName val="ǿ?ꠀĀꠀĀ?Ā?Āက?蠀ą?Ȁༀ?Ā???_x0000_ďď???"/>
      <sheetName val="ǿ?ꠀĀꠀĀ?Ā?Āက?蠀ą?Ȁༀ?Ā???_x0000_ďď??"/>
      <sheetName val="ǿ_ꠀĀꠀĀ_Ā_Āက_蠀ą_Ȁༀ_Ā____x0000_ďď__"/>
      <sheetName val="ǿ_ꠀĀꠀĀ_Ā_Āက_蠀ą_Ȁༀ_Ā___"/>
      <sheetName val="103_705-4C4"/>
      <sheetName val="5880_4"/>
      <sheetName val="7900_4"/>
      <sheetName val="LCD_Bank4"/>
      <sheetName val="60KCF_05_(2)4"/>
      <sheetName val="1-2-4__S0-LCD_Sub_In3"/>
      <sheetName val="PC週報-W112_xls1"/>
      <sheetName val="1-2-6__S0-LCD_Panel_Out1"/>
      <sheetName val="1212_Shipping_schedule"/>
      <sheetName val="1-0__DMD"/>
      <sheetName val="color_SR"/>
      <sheetName val="1-2-11-1_LCD_Pannel_Out_(PROD)"/>
      <sheetName val="Project Status"/>
      <sheetName val="TEH BASIC SETTING SHEET"/>
      <sheetName val="7廠CST Move in Plan"/>
      <sheetName val="CFPhase2"/>
      <sheetName val="Weekly Summary"/>
      <sheetName val="提案&amp;CostDown"/>
      <sheetName val="前段工程部年資統計"/>
      <sheetName val="PN Status"/>
      <sheetName val="貼檢上報SPC"/>
      <sheetName val="APAM殘件"/>
      <sheetName val="PMD目標設定"/>
      <sheetName val="5-2-4.UFC COG -By Month"/>
      <sheetName val="ǿꠀĀꠀĀĀĀက蠀ąȀༀĀďď?ကᨀጣ崈Žὤ&gt;þ＀￮î"/>
      <sheetName val="ǿꠀĀꠀĀĀĀက蠀ąȀༀĀďď?"/>
      <sheetName val="ǿ?ꠀĀꠀĀ?Ā?Āက?蠀ą?Ȁༀ?Ā????ďď???"/>
      <sheetName val="ǿ?ꠀĀꠀĀ?Ā?Āက?蠀ą?Ȁༀ?Ā????ďď??"/>
      <sheetName val="ǿ_ꠀĀꠀĀ_Ā_Āက_蠀ą_Ȁༀ_Ā___?ďď__"/>
      <sheetName val="_x005f_x0010_"/>
      <sheetName val="ǿ_x005f_x0000_ꠀĀꠀĀ_x005f_x0000_Ā_x005f_x0000_Āက"/>
      <sheetName val="_x005f_x0000_夐"/>
      <sheetName val="ǿꠀĀꠀĀĀĀက蠀ąȀༀĀďď_x005f_x0000_ကᨀጣ崈Ž"/>
      <sheetName val="ǿꠀĀꠀĀĀĀက蠀ąȀༀĀďď_x005f_x0000_"/>
      <sheetName val="ǿ?ꠀĀꠀĀ?Ā?Āက?蠀ą?Ȁༀ?Ā???_x005f_x0000_"/>
      <sheetName val="ǿ_ꠀĀꠀĀ_Ā_Āက_蠀ą_Ȁༀ_Ā____x005f_x0000_"/>
      <sheetName val="B.O.Q."/>
      <sheetName val="ǿ?ꠀĀꠀĀ?Ā?Āက?蠀ą?Ȁༀ?Ā???"/>
      <sheetName val="ǿꠀĀꠀĀĀĀက蠀ąȀༀĀďď_ကᨀጣ崈Žὤ&gt;þ＀￮î"/>
      <sheetName val="ǿꠀĀꠀĀĀĀက蠀ąȀༀĀďď_"/>
      <sheetName val="ǿ_ꠀĀꠀĀ_Ā_Āက_蠀ą_Ȁༀ_Ā____ďď___"/>
      <sheetName val="ǿ_ꠀĀꠀĀ_Ā_Āက_蠀ą_Ȁༀ_Ā____ďď__"/>
      <sheetName val="저항"/>
      <sheetName val="SB-P寸法一覧表"/>
      <sheetName val="φAAA･SB-P"/>
      <sheetName val="C97-YIELD"/>
      <sheetName val="Definition"/>
      <sheetName val="target2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>
            <v>0</v>
          </cell>
        </row>
      </sheetData>
      <sheetData sheetId="12" refreshError="1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 t="str">
            <v>60KCF Production Index_Jan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 t="str">
            <v>60KCF Production Index_Jan</v>
          </cell>
        </row>
        <row r="20">
          <cell r="A20" t="str">
            <v>Date</v>
          </cell>
          <cell r="B20">
            <v>0</v>
          </cell>
          <cell r="C20" t="str">
            <v>上期庫存</v>
          </cell>
          <cell r="D20" t="str">
            <v>上期wip</v>
          </cell>
          <cell r="E20" t="str">
            <v>1/1</v>
          </cell>
          <cell r="F20">
            <v>36893</v>
          </cell>
          <cell r="G20">
            <v>36894</v>
          </cell>
          <cell r="H20">
            <v>36895</v>
          </cell>
          <cell r="I20">
            <v>36896</v>
          </cell>
          <cell r="J20">
            <v>36897</v>
          </cell>
          <cell r="K20">
            <v>36898</v>
          </cell>
          <cell r="L20">
            <v>36899</v>
          </cell>
          <cell r="M20">
            <v>36900</v>
          </cell>
          <cell r="N20">
            <v>36901</v>
          </cell>
          <cell r="O20">
            <v>36902</v>
          </cell>
          <cell r="P20">
            <v>36903</v>
          </cell>
          <cell r="Q20">
            <v>36904</v>
          </cell>
          <cell r="R20">
            <v>36905</v>
          </cell>
          <cell r="S20">
            <v>36906</v>
          </cell>
          <cell r="T20">
            <v>36907</v>
          </cell>
          <cell r="U20">
            <v>36908</v>
          </cell>
          <cell r="V20">
            <v>36909</v>
          </cell>
          <cell r="W20">
            <v>36910</v>
          </cell>
          <cell r="X20">
            <v>36911</v>
          </cell>
          <cell r="Y20">
            <v>36912</v>
          </cell>
          <cell r="Z20">
            <v>36913</v>
          </cell>
          <cell r="AA20">
            <v>36914</v>
          </cell>
          <cell r="AB20">
            <v>36915</v>
          </cell>
          <cell r="AC20">
            <v>36916</v>
          </cell>
          <cell r="AD20">
            <v>36917</v>
          </cell>
          <cell r="AE20">
            <v>36918</v>
          </cell>
          <cell r="AF20">
            <v>36919</v>
          </cell>
          <cell r="AG20">
            <v>36920</v>
          </cell>
          <cell r="AH20">
            <v>36921</v>
          </cell>
          <cell r="AI20">
            <v>36922</v>
          </cell>
          <cell r="AJ20" t="str">
            <v>Sum</v>
          </cell>
        </row>
        <row r="21">
          <cell r="A21" t="str">
            <v>BM</v>
          </cell>
          <cell r="B21">
            <v>0</v>
          </cell>
          <cell r="C21">
            <v>0</v>
          </cell>
          <cell r="D21">
            <v>0</v>
          </cell>
          <cell r="E21" t="str">
            <v>一</v>
          </cell>
          <cell r="F21" t="str">
            <v>二</v>
          </cell>
          <cell r="G21" t="str">
            <v>三</v>
          </cell>
          <cell r="H21" t="str">
            <v>四</v>
          </cell>
          <cell r="I21" t="str">
            <v>五</v>
          </cell>
          <cell r="J21" t="str">
            <v>六</v>
          </cell>
          <cell r="K21" t="str">
            <v>日</v>
          </cell>
          <cell r="L21" t="str">
            <v>一</v>
          </cell>
          <cell r="M21" t="str">
            <v>二</v>
          </cell>
          <cell r="N21" t="str">
            <v>三</v>
          </cell>
          <cell r="O21" t="str">
            <v>四</v>
          </cell>
          <cell r="P21" t="str">
            <v>五</v>
          </cell>
          <cell r="Q21" t="str">
            <v>六</v>
          </cell>
          <cell r="R21" t="str">
            <v>日</v>
          </cell>
          <cell r="S21" t="str">
            <v>一</v>
          </cell>
          <cell r="T21" t="str">
            <v>二</v>
          </cell>
          <cell r="U21" t="str">
            <v>三</v>
          </cell>
          <cell r="V21" t="str">
            <v>四</v>
          </cell>
          <cell r="W21" t="str">
            <v>五</v>
          </cell>
          <cell r="X21" t="str">
            <v>六</v>
          </cell>
          <cell r="Y21" t="str">
            <v>日</v>
          </cell>
          <cell r="Z21" t="str">
            <v>一</v>
          </cell>
          <cell r="AA21" t="str">
            <v>二</v>
          </cell>
          <cell r="AB21" t="str">
            <v>三</v>
          </cell>
          <cell r="AC21" t="str">
            <v>四</v>
          </cell>
          <cell r="AD21" t="str">
            <v>五</v>
          </cell>
          <cell r="AE21" t="str">
            <v>六</v>
          </cell>
          <cell r="AF21" t="str">
            <v>日</v>
          </cell>
          <cell r="AG21" t="str">
            <v>一</v>
          </cell>
          <cell r="AH21" t="str">
            <v>二</v>
          </cell>
          <cell r="AI21" t="str">
            <v>三</v>
          </cell>
        </row>
        <row r="22">
          <cell r="A22" t="str">
            <v>14"_Target</v>
          </cell>
          <cell r="B22">
            <v>0</v>
          </cell>
          <cell r="C22">
            <v>0</v>
          </cell>
          <cell r="D22">
            <v>0</v>
          </cell>
          <cell r="E22">
            <v>2414.2857142857142</v>
          </cell>
          <cell r="F22">
            <v>2414.2857142857142</v>
          </cell>
          <cell r="G22">
            <v>6500</v>
          </cell>
          <cell r="H22">
            <v>6500</v>
          </cell>
          <cell r="I22">
            <v>2000</v>
          </cell>
          <cell r="J22">
            <v>0</v>
          </cell>
          <cell r="K22">
            <v>0</v>
          </cell>
          <cell r="L22">
            <v>0</v>
          </cell>
          <cell r="M22">
            <v>1000</v>
          </cell>
          <cell r="N22">
            <v>6500</v>
          </cell>
          <cell r="O22">
            <v>5871.4285714285716</v>
          </cell>
          <cell r="P22">
            <v>2414.2857142857142</v>
          </cell>
          <cell r="Q22">
            <v>2414.2857142857142</v>
          </cell>
          <cell r="R22">
            <v>2100</v>
          </cell>
          <cell r="S22">
            <v>3357.1428571428569</v>
          </cell>
          <cell r="T22">
            <v>5242.8571428571431</v>
          </cell>
          <cell r="U22">
            <v>2414.2857142857142</v>
          </cell>
          <cell r="V22">
            <v>2100</v>
          </cell>
          <cell r="W22">
            <v>6500</v>
          </cell>
          <cell r="X22">
            <v>6500</v>
          </cell>
          <cell r="Y22">
            <v>3239.7857511794373</v>
          </cell>
          <cell r="Z22">
            <v>1000</v>
          </cell>
          <cell r="AA22">
            <v>3531.2953599999996</v>
          </cell>
          <cell r="AB22">
            <v>3290.3160417279996</v>
          </cell>
          <cell r="AC22">
            <v>2414.2857142857142</v>
          </cell>
          <cell r="AD22">
            <v>4166.3463691702855</v>
          </cell>
          <cell r="AE22">
            <v>3290.3160417279992</v>
          </cell>
          <cell r="AF22">
            <v>1966.4285714285711</v>
          </cell>
          <cell r="AG22">
            <v>1966.4285714285711</v>
          </cell>
          <cell r="AH22">
            <v>1966.4285714285711</v>
          </cell>
          <cell r="AI22">
            <v>1966.4285714285711</v>
          </cell>
          <cell r="AJ22">
            <v>95040.916706662872</v>
          </cell>
          <cell r="AK22">
            <v>0</v>
          </cell>
          <cell r="AL22">
            <v>0</v>
          </cell>
          <cell r="AM22">
            <v>6500</v>
          </cell>
        </row>
        <row r="23">
          <cell r="A23" t="str">
            <v>14"_Accu_Target</v>
          </cell>
          <cell r="B23">
            <v>0</v>
          </cell>
          <cell r="C23">
            <v>0</v>
          </cell>
          <cell r="D23">
            <v>0</v>
          </cell>
          <cell r="E23">
            <v>2414.2857142857142</v>
          </cell>
          <cell r="F23">
            <v>4828.5714285714284</v>
          </cell>
          <cell r="G23">
            <v>11328.571428571428</v>
          </cell>
          <cell r="H23">
            <v>17828.571428571428</v>
          </cell>
          <cell r="I23">
            <v>19828.571428571428</v>
          </cell>
          <cell r="J23">
            <v>19828.571428571428</v>
          </cell>
          <cell r="K23">
            <v>19828.571428571428</v>
          </cell>
          <cell r="L23">
            <v>19828.571428571428</v>
          </cell>
          <cell r="M23">
            <v>20828.571428571428</v>
          </cell>
          <cell r="N23">
            <v>27328.571428571428</v>
          </cell>
          <cell r="O23">
            <v>33200</v>
          </cell>
          <cell r="P23">
            <v>35614.285714285717</v>
          </cell>
          <cell r="Q23">
            <v>38028.571428571435</v>
          </cell>
          <cell r="R23">
            <v>40128.571428571435</v>
          </cell>
          <cell r="S23">
            <v>43485.71428571429</v>
          </cell>
          <cell r="T23">
            <v>48728.571428571435</v>
          </cell>
          <cell r="U23">
            <v>51142.857142857152</v>
          </cell>
          <cell r="V23">
            <v>53242.857142857152</v>
          </cell>
          <cell r="W23">
            <v>59742.857142857152</v>
          </cell>
          <cell r="X23">
            <v>66242.857142857159</v>
          </cell>
          <cell r="Y23">
            <v>69482.642894036602</v>
          </cell>
          <cell r="Z23">
            <v>70482.642894036602</v>
          </cell>
          <cell r="AA23">
            <v>74013.938254036606</v>
          </cell>
          <cell r="AB23">
            <v>77304.254295764607</v>
          </cell>
          <cell r="AC23">
            <v>79718.540010050318</v>
          </cell>
          <cell r="AD23">
            <v>83884.88637922061</v>
          </cell>
          <cell r="AE23">
            <v>87175.202420948612</v>
          </cell>
          <cell r="AF23">
            <v>89141.630992377177</v>
          </cell>
          <cell r="AG23">
            <v>91108.059563805742</v>
          </cell>
          <cell r="AH23">
            <v>93074.488135234307</v>
          </cell>
          <cell r="AI23">
            <v>95040.916706662872</v>
          </cell>
        </row>
        <row r="24">
          <cell r="A24" t="str">
            <v>15"_Target</v>
          </cell>
          <cell r="B24">
            <v>0</v>
          </cell>
          <cell r="C24">
            <v>0</v>
          </cell>
          <cell r="D24">
            <v>0</v>
          </cell>
          <cell r="E24">
            <v>2600</v>
          </cell>
          <cell r="F24">
            <v>2600</v>
          </cell>
          <cell r="G24">
            <v>0</v>
          </cell>
          <cell r="H24">
            <v>1400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2600</v>
          </cell>
          <cell r="N24">
            <v>0</v>
          </cell>
          <cell r="O24">
            <v>1400</v>
          </cell>
          <cell r="P24">
            <v>2600</v>
          </cell>
          <cell r="Q24">
            <v>4000</v>
          </cell>
          <cell r="R24">
            <v>3400</v>
          </cell>
          <cell r="S24">
            <v>2000</v>
          </cell>
          <cell r="T24">
            <v>1400</v>
          </cell>
          <cell r="U24">
            <v>4000</v>
          </cell>
          <cell r="V24">
            <v>3400</v>
          </cell>
          <cell r="W24">
            <v>0</v>
          </cell>
          <cell r="X24">
            <v>0</v>
          </cell>
          <cell r="Y24">
            <v>0</v>
          </cell>
          <cell r="Z24">
            <v>1400</v>
          </cell>
          <cell r="AA24">
            <v>1400</v>
          </cell>
          <cell r="AB24">
            <v>1400</v>
          </cell>
          <cell r="AC24">
            <v>2600</v>
          </cell>
          <cell r="AD24">
            <v>1400</v>
          </cell>
          <cell r="AE24">
            <v>1400</v>
          </cell>
          <cell r="AF24">
            <v>4285</v>
          </cell>
          <cell r="AG24">
            <v>3585</v>
          </cell>
          <cell r="AH24">
            <v>2885</v>
          </cell>
          <cell r="AI24">
            <v>2885</v>
          </cell>
          <cell r="AJ24">
            <v>54640</v>
          </cell>
          <cell r="AK24">
            <v>0</v>
          </cell>
          <cell r="AL24">
            <v>0</v>
          </cell>
          <cell r="AM24">
            <v>4285</v>
          </cell>
        </row>
        <row r="25">
          <cell r="A25" t="str">
            <v>15"_Accu_Target</v>
          </cell>
          <cell r="B25">
            <v>0</v>
          </cell>
          <cell r="C25">
            <v>0</v>
          </cell>
          <cell r="D25">
            <v>0</v>
          </cell>
          <cell r="E25">
            <v>2600</v>
          </cell>
          <cell r="F25">
            <v>5200</v>
          </cell>
          <cell r="G25">
            <v>5200</v>
          </cell>
          <cell r="H25">
            <v>6600</v>
          </cell>
          <cell r="I25">
            <v>6600</v>
          </cell>
          <cell r="J25">
            <v>6600</v>
          </cell>
          <cell r="K25">
            <v>6600</v>
          </cell>
          <cell r="L25">
            <v>6600</v>
          </cell>
          <cell r="M25">
            <v>9200</v>
          </cell>
          <cell r="N25">
            <v>9200</v>
          </cell>
          <cell r="O25">
            <v>10600</v>
          </cell>
          <cell r="P25">
            <v>13200</v>
          </cell>
          <cell r="Q25">
            <v>17200</v>
          </cell>
          <cell r="R25">
            <v>20600</v>
          </cell>
          <cell r="S25">
            <v>22600</v>
          </cell>
          <cell r="T25">
            <v>24000</v>
          </cell>
          <cell r="U25">
            <v>28000</v>
          </cell>
          <cell r="V25">
            <v>31400</v>
          </cell>
          <cell r="W25">
            <v>31400</v>
          </cell>
          <cell r="X25">
            <v>31400</v>
          </cell>
          <cell r="Y25">
            <v>31400</v>
          </cell>
          <cell r="Z25">
            <v>32800</v>
          </cell>
          <cell r="AA25">
            <v>34200</v>
          </cell>
          <cell r="AB25">
            <v>35600</v>
          </cell>
          <cell r="AC25">
            <v>38200</v>
          </cell>
          <cell r="AD25">
            <v>39600</v>
          </cell>
          <cell r="AE25">
            <v>41000</v>
          </cell>
          <cell r="AF25">
            <v>45285</v>
          </cell>
          <cell r="AG25">
            <v>48870</v>
          </cell>
          <cell r="AH25">
            <v>51755</v>
          </cell>
          <cell r="AI25">
            <v>54640</v>
          </cell>
        </row>
        <row r="26">
          <cell r="A26" t="str">
            <v>17"_Target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400</v>
          </cell>
          <cell r="P26">
            <v>0</v>
          </cell>
          <cell r="Q26">
            <v>0</v>
          </cell>
          <cell r="R26">
            <v>800</v>
          </cell>
          <cell r="S26">
            <v>0</v>
          </cell>
          <cell r="T26">
            <v>800</v>
          </cell>
          <cell r="U26">
            <v>0</v>
          </cell>
          <cell r="V26">
            <v>800</v>
          </cell>
          <cell r="W26">
            <v>0</v>
          </cell>
          <cell r="X26">
            <v>0</v>
          </cell>
          <cell r="Y26">
            <v>0</v>
          </cell>
          <cell r="Z26">
            <v>1000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2000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5800</v>
          </cell>
          <cell r="AK26">
            <v>0</v>
          </cell>
          <cell r="AL26">
            <v>0</v>
          </cell>
          <cell r="AM26">
            <v>2000</v>
          </cell>
        </row>
        <row r="27">
          <cell r="A27" t="str">
            <v>17"_Accu_Target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400</v>
          </cell>
          <cell r="P27">
            <v>400</v>
          </cell>
          <cell r="Q27">
            <v>400</v>
          </cell>
          <cell r="R27">
            <v>1200</v>
          </cell>
          <cell r="S27">
            <v>1200</v>
          </cell>
          <cell r="T27">
            <v>2000</v>
          </cell>
          <cell r="U27">
            <v>2000</v>
          </cell>
          <cell r="V27">
            <v>2800</v>
          </cell>
          <cell r="W27">
            <v>2800</v>
          </cell>
          <cell r="X27">
            <v>2800</v>
          </cell>
          <cell r="Y27">
            <v>2800</v>
          </cell>
          <cell r="Z27">
            <v>3800</v>
          </cell>
          <cell r="AA27">
            <v>3800</v>
          </cell>
          <cell r="AB27">
            <v>3800</v>
          </cell>
          <cell r="AC27">
            <v>3800</v>
          </cell>
          <cell r="AD27">
            <v>3800</v>
          </cell>
          <cell r="AE27">
            <v>5800</v>
          </cell>
          <cell r="AF27">
            <v>5800</v>
          </cell>
          <cell r="AG27">
            <v>5800</v>
          </cell>
          <cell r="AH27">
            <v>5800</v>
          </cell>
          <cell r="AI27">
            <v>5800</v>
          </cell>
        </row>
        <row r="28">
          <cell r="A28" t="str">
            <v>17.4"_Target</v>
          </cell>
          <cell r="B28">
            <v>0</v>
          </cell>
          <cell r="C28">
            <v>0</v>
          </cell>
          <cell r="D28">
            <v>0</v>
          </cell>
          <cell r="E28">
            <v>1400</v>
          </cell>
          <cell r="F28">
            <v>1400</v>
          </cell>
          <cell r="G28">
            <v>1400</v>
          </cell>
          <cell r="H28">
            <v>0</v>
          </cell>
          <cell r="I28">
            <v>2800</v>
          </cell>
          <cell r="J28">
            <v>0</v>
          </cell>
          <cell r="K28">
            <v>0</v>
          </cell>
          <cell r="L28">
            <v>0</v>
          </cell>
          <cell r="M28">
            <v>1400</v>
          </cell>
          <cell r="N28">
            <v>0</v>
          </cell>
          <cell r="O28">
            <v>0</v>
          </cell>
          <cell r="P28">
            <v>1400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1400</v>
          </cell>
          <cell r="Z28">
            <v>0</v>
          </cell>
          <cell r="AA28">
            <v>0</v>
          </cell>
          <cell r="AB28">
            <v>0</v>
          </cell>
          <cell r="AC28">
            <v>1400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12600</v>
          </cell>
          <cell r="AK28">
            <v>0</v>
          </cell>
          <cell r="AL28">
            <v>0</v>
          </cell>
          <cell r="AM28">
            <v>2800</v>
          </cell>
        </row>
        <row r="29">
          <cell r="A29" t="str">
            <v>17.4"_Accu_Target</v>
          </cell>
          <cell r="B29">
            <v>0</v>
          </cell>
          <cell r="C29">
            <v>0</v>
          </cell>
          <cell r="D29">
            <v>0</v>
          </cell>
          <cell r="E29">
            <v>1400</v>
          </cell>
          <cell r="F29">
            <v>2800</v>
          </cell>
          <cell r="G29">
            <v>4200</v>
          </cell>
          <cell r="H29">
            <v>4200</v>
          </cell>
          <cell r="I29">
            <v>7000</v>
          </cell>
          <cell r="J29">
            <v>7000</v>
          </cell>
          <cell r="K29">
            <v>7000</v>
          </cell>
          <cell r="L29">
            <v>7000</v>
          </cell>
          <cell r="M29">
            <v>8400</v>
          </cell>
          <cell r="N29">
            <v>8400</v>
          </cell>
          <cell r="O29">
            <v>8400</v>
          </cell>
          <cell r="P29">
            <v>9800</v>
          </cell>
          <cell r="Q29">
            <v>9800</v>
          </cell>
          <cell r="R29">
            <v>9800</v>
          </cell>
          <cell r="S29">
            <v>9800</v>
          </cell>
          <cell r="T29">
            <v>9800</v>
          </cell>
          <cell r="U29">
            <v>9800</v>
          </cell>
          <cell r="V29">
            <v>9800</v>
          </cell>
          <cell r="W29">
            <v>9800</v>
          </cell>
          <cell r="X29">
            <v>9800</v>
          </cell>
          <cell r="Y29">
            <v>11200</v>
          </cell>
          <cell r="Z29">
            <v>11200</v>
          </cell>
          <cell r="AA29">
            <v>11200</v>
          </cell>
          <cell r="AB29">
            <v>11200</v>
          </cell>
          <cell r="AC29">
            <v>12600</v>
          </cell>
          <cell r="AD29">
            <v>12600</v>
          </cell>
          <cell r="AE29">
            <v>12600</v>
          </cell>
          <cell r="AF29">
            <v>12600</v>
          </cell>
          <cell r="AG29">
            <v>12600</v>
          </cell>
          <cell r="AH29">
            <v>12600</v>
          </cell>
          <cell r="AI29">
            <v>12600</v>
          </cell>
        </row>
        <row r="30">
          <cell r="A30" t="str">
            <v>Accu_SUM</v>
          </cell>
          <cell r="B30">
            <v>0</v>
          </cell>
          <cell r="C30">
            <v>0</v>
          </cell>
          <cell r="D30">
            <v>0</v>
          </cell>
          <cell r="E30">
            <v>6414.2857142857138</v>
          </cell>
          <cell r="F30">
            <v>12828.571428571428</v>
          </cell>
          <cell r="G30">
            <v>20728.571428571428</v>
          </cell>
          <cell r="H30">
            <v>28628.571428571428</v>
          </cell>
          <cell r="I30">
            <v>33428.571428571428</v>
          </cell>
          <cell r="J30">
            <v>33428.571428571428</v>
          </cell>
          <cell r="K30">
            <v>33428.571428571428</v>
          </cell>
          <cell r="L30">
            <v>33428.571428571428</v>
          </cell>
          <cell r="M30">
            <v>38428.571428571428</v>
          </cell>
          <cell r="N30">
            <v>44928.571428571428</v>
          </cell>
          <cell r="O30">
            <v>52600</v>
          </cell>
          <cell r="P30">
            <v>59014.285714285717</v>
          </cell>
          <cell r="Q30">
            <v>65428.571428571435</v>
          </cell>
          <cell r="R30">
            <v>71728.571428571435</v>
          </cell>
          <cell r="S30">
            <v>77085.71428571429</v>
          </cell>
          <cell r="T30">
            <v>84528.571428571435</v>
          </cell>
          <cell r="U30">
            <v>90942.857142857159</v>
          </cell>
          <cell r="V30">
            <v>97242.857142857159</v>
          </cell>
          <cell r="W30">
            <v>103742.85714285716</v>
          </cell>
          <cell r="X30">
            <v>110242.85714285716</v>
          </cell>
          <cell r="Y30">
            <v>114882.6428940366</v>
          </cell>
          <cell r="Z30">
            <v>118282.6428940366</v>
          </cell>
          <cell r="AA30">
            <v>123213.93825403661</v>
          </cell>
          <cell r="AB30">
            <v>127904.25429576461</v>
          </cell>
          <cell r="AC30">
            <v>134318.54001005032</v>
          </cell>
          <cell r="AD30">
            <v>139884.88637922061</v>
          </cell>
          <cell r="AE30">
            <v>146575.2024209486</v>
          </cell>
          <cell r="AF30">
            <v>152826.63099237718</v>
          </cell>
          <cell r="AG30">
            <v>158378.05956380576</v>
          </cell>
          <cell r="AH30">
            <v>163229.48813523431</v>
          </cell>
          <cell r="AI30">
            <v>168080.91670666286</v>
          </cell>
          <cell r="AJ30">
            <v>168080.91670666286</v>
          </cell>
        </row>
        <row r="31">
          <cell r="A31" t="str">
            <v>14"_Target</v>
          </cell>
          <cell r="B31">
            <v>0</v>
          </cell>
          <cell r="C31">
            <v>0</v>
          </cell>
          <cell r="D31">
            <v>0</v>
          </cell>
          <cell r="E31">
            <v>3251.4642857142858</v>
          </cell>
          <cell r="F31">
            <v>3251.4642857142858</v>
          </cell>
          <cell r="G31">
            <v>3251.4642857142858</v>
          </cell>
          <cell r="H31">
            <v>3251.4642857142858</v>
          </cell>
          <cell r="I31">
            <v>3251.4642857142858</v>
          </cell>
          <cell r="J31">
            <v>0</v>
          </cell>
          <cell r="K31">
            <v>0</v>
          </cell>
          <cell r="L31">
            <v>0</v>
          </cell>
          <cell r="M31">
            <v>3251.4642857142858</v>
          </cell>
          <cell r="N31">
            <v>3251.4642857142858</v>
          </cell>
          <cell r="O31">
            <v>3251.4642857142858</v>
          </cell>
          <cell r="P31">
            <v>3251.4642857142858</v>
          </cell>
          <cell r="Q31">
            <v>3251.4642857142858</v>
          </cell>
          <cell r="R31">
            <v>3251.4642857142858</v>
          </cell>
          <cell r="S31">
            <v>3251.4642857142858</v>
          </cell>
          <cell r="T31">
            <v>3251.4642857142858</v>
          </cell>
          <cell r="U31">
            <v>3251.4642857142858</v>
          </cell>
          <cell r="V31">
            <v>3251.4642857142858</v>
          </cell>
          <cell r="W31">
            <v>3251.4642857142858</v>
          </cell>
          <cell r="X31">
            <v>3251.4642857142858</v>
          </cell>
          <cell r="Y31">
            <v>3251.4642857142858</v>
          </cell>
          <cell r="Z31">
            <v>3251.4642857142858</v>
          </cell>
          <cell r="AA31">
            <v>3251.4642857142858</v>
          </cell>
          <cell r="AB31">
            <v>3251.4642857142858</v>
          </cell>
          <cell r="AC31">
            <v>3251.4642857142858</v>
          </cell>
          <cell r="AD31">
            <v>3251.4642857142858</v>
          </cell>
          <cell r="AE31">
            <v>3251.4642857142858</v>
          </cell>
          <cell r="AF31">
            <v>3251.4642857142858</v>
          </cell>
          <cell r="AG31">
            <v>3251.4642857142858</v>
          </cell>
          <cell r="AH31">
            <v>3251.4642857142858</v>
          </cell>
          <cell r="AI31">
            <v>3251.4642857142858</v>
          </cell>
          <cell r="AJ31">
            <v>91041</v>
          </cell>
        </row>
        <row r="32">
          <cell r="A32" t="str">
            <v>14"_Accu_Target</v>
          </cell>
          <cell r="B32">
            <v>0</v>
          </cell>
          <cell r="C32">
            <v>0</v>
          </cell>
          <cell r="D32">
            <v>0</v>
          </cell>
          <cell r="E32">
            <v>3251.4642857142858</v>
          </cell>
          <cell r="F32">
            <v>6502.9285714285716</v>
          </cell>
          <cell r="G32">
            <v>9754.3928571428569</v>
          </cell>
          <cell r="H32">
            <v>13005.857142857143</v>
          </cell>
          <cell r="I32">
            <v>16257.321428571429</v>
          </cell>
          <cell r="J32">
            <v>16257.321428571429</v>
          </cell>
          <cell r="K32">
            <v>16257.321428571429</v>
          </cell>
          <cell r="L32">
            <v>16257.321428571429</v>
          </cell>
          <cell r="M32">
            <v>19508.785714285714</v>
          </cell>
          <cell r="N32">
            <v>22760.25</v>
          </cell>
          <cell r="O32">
            <v>26011.714285714286</v>
          </cell>
          <cell r="P32">
            <v>29263.178571428572</v>
          </cell>
          <cell r="Q32">
            <v>32514.642857142859</v>
          </cell>
          <cell r="R32">
            <v>35766.107142857145</v>
          </cell>
          <cell r="S32">
            <v>39017.571428571428</v>
          </cell>
          <cell r="T32">
            <v>42269.03571428571</v>
          </cell>
          <cell r="U32">
            <v>45520.499999999993</v>
          </cell>
          <cell r="V32">
            <v>48771.964285714275</v>
          </cell>
          <cell r="W32">
            <v>52023.428571428558</v>
          </cell>
          <cell r="X32">
            <v>55274.892857142841</v>
          </cell>
          <cell r="Y32">
            <v>58526.357142857123</v>
          </cell>
          <cell r="Z32">
            <v>61777.821428571406</v>
          </cell>
          <cell r="AA32">
            <v>65029.285714285688</v>
          </cell>
          <cell r="AB32">
            <v>68280.749999999971</v>
          </cell>
          <cell r="AC32">
            <v>71532.214285714261</v>
          </cell>
          <cell r="AD32">
            <v>74783.678571428551</v>
          </cell>
          <cell r="AE32">
            <v>78035.142857142841</v>
          </cell>
          <cell r="AF32">
            <v>81286.60714285713</v>
          </cell>
          <cell r="AG32">
            <v>84538.07142857142</v>
          </cell>
          <cell r="AH32">
            <v>87789.53571428571</v>
          </cell>
          <cell r="AI32">
            <v>91041</v>
          </cell>
        </row>
        <row r="33">
          <cell r="A33" t="str">
            <v>15"_Target</v>
          </cell>
          <cell r="B33">
            <v>0</v>
          </cell>
          <cell r="C33">
            <v>0</v>
          </cell>
          <cell r="D33">
            <v>0</v>
          </cell>
          <cell r="E33">
            <v>1951.4285714285713</v>
          </cell>
          <cell r="F33">
            <v>1951.4285714285713</v>
          </cell>
          <cell r="G33">
            <v>1951.4285714285713</v>
          </cell>
          <cell r="H33">
            <v>1951.4285714285713</v>
          </cell>
          <cell r="I33">
            <v>1951.4285714285713</v>
          </cell>
          <cell r="J33">
            <v>0</v>
          </cell>
          <cell r="K33">
            <v>0</v>
          </cell>
          <cell r="L33">
            <v>0</v>
          </cell>
          <cell r="M33">
            <v>1951.4285714285713</v>
          </cell>
          <cell r="N33">
            <v>1951.4285714285713</v>
          </cell>
          <cell r="O33">
            <v>1951.4285714285713</v>
          </cell>
          <cell r="P33">
            <v>1951.4285714285713</v>
          </cell>
          <cell r="Q33">
            <v>1951.4285714285713</v>
          </cell>
          <cell r="R33">
            <v>1951.4285714285713</v>
          </cell>
          <cell r="S33">
            <v>1951.4285714285713</v>
          </cell>
          <cell r="T33">
            <v>1951.4285714285713</v>
          </cell>
          <cell r="U33">
            <v>1951.4285714285713</v>
          </cell>
          <cell r="V33">
            <v>1951.4285714285713</v>
          </cell>
          <cell r="W33">
            <v>1951.4285714285713</v>
          </cell>
          <cell r="X33">
            <v>1951.4285714285713</v>
          </cell>
          <cell r="Y33">
            <v>1951.4285714285713</v>
          </cell>
          <cell r="Z33">
            <v>1951.4285714285713</v>
          </cell>
          <cell r="AA33">
            <v>1951.4285714285713</v>
          </cell>
          <cell r="AB33">
            <v>1951.4285714285713</v>
          </cell>
          <cell r="AC33">
            <v>1951.4285714285713</v>
          </cell>
          <cell r="AD33">
            <v>1951.4285714285713</v>
          </cell>
          <cell r="AE33">
            <v>1951.4285714285713</v>
          </cell>
          <cell r="AF33">
            <v>1951.4285714285713</v>
          </cell>
          <cell r="AG33">
            <v>1951.4285714285713</v>
          </cell>
          <cell r="AH33">
            <v>1951.4285714285713</v>
          </cell>
          <cell r="AI33">
            <v>1951.4285714285713</v>
          </cell>
          <cell r="AJ33">
            <v>54640.000000000015</v>
          </cell>
        </row>
        <row r="34">
          <cell r="A34" t="str">
            <v>15"_Accu_Target</v>
          </cell>
          <cell r="B34">
            <v>0</v>
          </cell>
          <cell r="C34">
            <v>0</v>
          </cell>
          <cell r="D34">
            <v>0</v>
          </cell>
          <cell r="E34">
            <v>1951.4285714285713</v>
          </cell>
          <cell r="F34">
            <v>3902.8571428571427</v>
          </cell>
          <cell r="G34">
            <v>5854.2857142857138</v>
          </cell>
          <cell r="H34">
            <v>7805.7142857142853</v>
          </cell>
          <cell r="I34">
            <v>9757.1428571428569</v>
          </cell>
          <cell r="J34">
            <v>9757.1428571428569</v>
          </cell>
          <cell r="K34">
            <v>9757.1428571428569</v>
          </cell>
          <cell r="L34">
            <v>9757.1428571428569</v>
          </cell>
          <cell r="M34">
            <v>11708.571428571428</v>
          </cell>
          <cell r="N34">
            <v>13659.999999999998</v>
          </cell>
          <cell r="O34">
            <v>15611.428571428569</v>
          </cell>
          <cell r="P34">
            <v>17562.857142857141</v>
          </cell>
          <cell r="Q34">
            <v>19514.285714285714</v>
          </cell>
          <cell r="R34">
            <v>21465.714285714286</v>
          </cell>
          <cell r="S34">
            <v>23417.142857142859</v>
          </cell>
          <cell r="T34">
            <v>25368.571428571431</v>
          </cell>
          <cell r="U34">
            <v>27320.000000000004</v>
          </cell>
          <cell r="V34">
            <v>29271.428571428576</v>
          </cell>
          <cell r="W34">
            <v>31222.857142857149</v>
          </cell>
          <cell r="X34">
            <v>33174.285714285717</v>
          </cell>
          <cell r="Y34">
            <v>35125.71428571429</v>
          </cell>
          <cell r="Z34">
            <v>37077.142857142862</v>
          </cell>
          <cell r="AA34">
            <v>39028.571428571435</v>
          </cell>
          <cell r="AB34">
            <v>40980.000000000007</v>
          </cell>
          <cell r="AC34">
            <v>42931.42857142858</v>
          </cell>
          <cell r="AD34">
            <v>44882.857142857152</v>
          </cell>
          <cell r="AE34">
            <v>46834.285714285725</v>
          </cell>
          <cell r="AF34">
            <v>48785.714285714297</v>
          </cell>
          <cell r="AG34">
            <v>50737.14285714287</v>
          </cell>
          <cell r="AH34">
            <v>52688.571428571442</v>
          </cell>
          <cell r="AI34">
            <v>54640.000000000015</v>
          </cell>
        </row>
        <row r="35">
          <cell r="A35" t="str">
            <v>17.4"_Target</v>
          </cell>
          <cell r="B35">
            <v>0</v>
          </cell>
          <cell r="C35">
            <v>0</v>
          </cell>
          <cell r="D35">
            <v>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0</v>
          </cell>
          <cell r="K35">
            <v>0</v>
          </cell>
          <cell r="L35">
            <v>0</v>
          </cell>
          <cell r="M35">
            <v>450</v>
          </cell>
          <cell r="N35">
            <v>450</v>
          </cell>
          <cell r="O35">
            <v>450</v>
          </cell>
          <cell r="P35">
            <v>450</v>
          </cell>
          <cell r="Q35">
            <v>450</v>
          </cell>
          <cell r="R35">
            <v>450</v>
          </cell>
          <cell r="S35">
            <v>450</v>
          </cell>
          <cell r="T35">
            <v>450</v>
          </cell>
          <cell r="U35">
            <v>450</v>
          </cell>
          <cell r="V35">
            <v>450</v>
          </cell>
          <cell r="W35">
            <v>450</v>
          </cell>
          <cell r="X35">
            <v>450</v>
          </cell>
          <cell r="Y35">
            <v>450</v>
          </cell>
          <cell r="Z35">
            <v>450</v>
          </cell>
          <cell r="AA35">
            <v>450</v>
          </cell>
          <cell r="AB35">
            <v>450</v>
          </cell>
          <cell r="AC35">
            <v>450</v>
          </cell>
          <cell r="AD35">
            <v>450</v>
          </cell>
          <cell r="AE35">
            <v>450</v>
          </cell>
          <cell r="AF35">
            <v>450</v>
          </cell>
          <cell r="AG35">
            <v>450</v>
          </cell>
          <cell r="AH35">
            <v>450</v>
          </cell>
          <cell r="AI35">
            <v>450</v>
          </cell>
          <cell r="AJ35">
            <v>12600</v>
          </cell>
        </row>
        <row r="36">
          <cell r="A36" t="str">
            <v>17.4"_Accu_Target</v>
          </cell>
          <cell r="B36">
            <v>0</v>
          </cell>
          <cell r="C36">
            <v>0</v>
          </cell>
          <cell r="D36">
            <v>0</v>
          </cell>
          <cell r="E36">
            <v>450</v>
          </cell>
          <cell r="F36">
            <v>900</v>
          </cell>
          <cell r="G36">
            <v>1350</v>
          </cell>
          <cell r="H36">
            <v>1800</v>
          </cell>
          <cell r="I36">
            <v>2250</v>
          </cell>
          <cell r="J36">
            <v>2250</v>
          </cell>
          <cell r="K36">
            <v>2250</v>
          </cell>
          <cell r="L36">
            <v>2250</v>
          </cell>
          <cell r="M36">
            <v>2700</v>
          </cell>
          <cell r="N36">
            <v>3150</v>
          </cell>
          <cell r="O36">
            <v>3600</v>
          </cell>
          <cell r="P36">
            <v>4050</v>
          </cell>
          <cell r="Q36">
            <v>4500</v>
          </cell>
          <cell r="R36">
            <v>4950</v>
          </cell>
          <cell r="S36">
            <v>5400</v>
          </cell>
          <cell r="T36">
            <v>5850</v>
          </cell>
          <cell r="U36">
            <v>6300</v>
          </cell>
          <cell r="V36">
            <v>6750</v>
          </cell>
          <cell r="W36">
            <v>7200</v>
          </cell>
          <cell r="X36">
            <v>7650</v>
          </cell>
          <cell r="Y36">
            <v>8100</v>
          </cell>
          <cell r="Z36">
            <v>8550</v>
          </cell>
          <cell r="AA36">
            <v>9000</v>
          </cell>
          <cell r="AB36">
            <v>9450</v>
          </cell>
          <cell r="AC36">
            <v>9900</v>
          </cell>
          <cell r="AD36">
            <v>10350</v>
          </cell>
          <cell r="AE36">
            <v>10800</v>
          </cell>
          <cell r="AF36">
            <v>11250</v>
          </cell>
          <cell r="AG36">
            <v>11700</v>
          </cell>
          <cell r="AH36">
            <v>12150</v>
          </cell>
          <cell r="AI36">
            <v>12600</v>
          </cell>
        </row>
        <row r="37">
          <cell r="A37" t="str">
            <v>17"_Target</v>
          </cell>
        </row>
        <row r="38">
          <cell r="A38" t="str">
            <v>17"_Accu_Target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Accu_SUM</v>
          </cell>
          <cell r="B39">
            <v>0</v>
          </cell>
          <cell r="C39">
            <v>0</v>
          </cell>
          <cell r="D39">
            <v>0</v>
          </cell>
          <cell r="E39">
            <v>5652.8928571428569</v>
          </cell>
          <cell r="F39">
            <v>11305.785714285714</v>
          </cell>
          <cell r="G39">
            <v>16958.678571428572</v>
          </cell>
          <cell r="H39">
            <v>22611.571428571428</v>
          </cell>
          <cell r="I39">
            <v>28264.464285714286</v>
          </cell>
          <cell r="J39">
            <v>28264.464285714286</v>
          </cell>
          <cell r="K39">
            <v>28264.464285714286</v>
          </cell>
          <cell r="L39">
            <v>28264.464285714286</v>
          </cell>
          <cell r="M39">
            <v>33917.357142857145</v>
          </cell>
          <cell r="N39">
            <v>39570.25</v>
          </cell>
          <cell r="O39">
            <v>45223.142857142855</v>
          </cell>
          <cell r="P39">
            <v>50876.03571428571</v>
          </cell>
          <cell r="Q39">
            <v>56528.928571428572</v>
          </cell>
          <cell r="R39">
            <v>62181.821428571435</v>
          </cell>
          <cell r="S39">
            <v>67834.71428571429</v>
          </cell>
          <cell r="T39">
            <v>73487.607142857145</v>
          </cell>
          <cell r="U39">
            <v>79140.5</v>
          </cell>
          <cell r="V39">
            <v>84793.392857142855</v>
          </cell>
          <cell r="W39">
            <v>90446.28571428571</v>
          </cell>
          <cell r="X39">
            <v>96099.178571428551</v>
          </cell>
          <cell r="Y39">
            <v>101752.07142857142</v>
          </cell>
          <cell r="Z39">
            <v>107404.96428571426</v>
          </cell>
          <cell r="AA39">
            <v>113057.85714285713</v>
          </cell>
          <cell r="AB39">
            <v>118710.74999999997</v>
          </cell>
          <cell r="AC39">
            <v>124363.64285714284</v>
          </cell>
          <cell r="AD39">
            <v>130016.53571428571</v>
          </cell>
          <cell r="AE39">
            <v>135669.42857142858</v>
          </cell>
          <cell r="AF39">
            <v>141322.32142857142</v>
          </cell>
          <cell r="AG39">
            <v>146975.21428571429</v>
          </cell>
          <cell r="AH39">
            <v>152628.10714285716</v>
          </cell>
          <cell r="AI39">
            <v>158281</v>
          </cell>
          <cell r="AJ39">
            <v>158281</v>
          </cell>
        </row>
        <row r="40">
          <cell r="A40" t="str">
            <v>In</v>
          </cell>
          <cell r="B40" t="str">
            <v>14.1" - Phase III + I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1300</v>
          </cell>
          <cell r="Q40">
            <v>1300</v>
          </cell>
          <cell r="R40">
            <v>1300</v>
          </cell>
          <cell r="S40">
            <v>1300</v>
          </cell>
          <cell r="T40">
            <v>1300</v>
          </cell>
          <cell r="U40">
            <v>1300</v>
          </cell>
          <cell r="V40">
            <v>1300</v>
          </cell>
          <cell r="W40">
            <v>1200</v>
          </cell>
          <cell r="X40">
            <v>1200</v>
          </cell>
          <cell r="Y40">
            <v>1200</v>
          </cell>
          <cell r="Z40">
            <v>1200</v>
          </cell>
          <cell r="AA40">
            <v>1200</v>
          </cell>
          <cell r="AB40">
            <v>1200</v>
          </cell>
          <cell r="AC40">
            <v>1200</v>
          </cell>
          <cell r="AD40">
            <v>1200</v>
          </cell>
          <cell r="AE40">
            <v>1200</v>
          </cell>
          <cell r="AF40">
            <v>1200</v>
          </cell>
          <cell r="AG40">
            <v>1200</v>
          </cell>
          <cell r="AH40">
            <v>1200</v>
          </cell>
          <cell r="AI40">
            <v>1200</v>
          </cell>
          <cell r="AJ40">
            <v>24700</v>
          </cell>
          <cell r="AK40">
            <v>0</v>
          </cell>
          <cell r="AL40">
            <v>0</v>
          </cell>
          <cell r="AM40">
            <v>1300</v>
          </cell>
          <cell r="AN40">
            <v>236.36363636363637</v>
          </cell>
        </row>
        <row r="41">
          <cell r="B41" t="str">
            <v>14.1" - Phase II</v>
          </cell>
          <cell r="C41">
            <v>0</v>
          </cell>
          <cell r="D41">
            <v>0</v>
          </cell>
          <cell r="E41">
            <v>4893</v>
          </cell>
          <cell r="F41">
            <v>2750</v>
          </cell>
          <cell r="G41">
            <v>5371</v>
          </cell>
          <cell r="H41">
            <v>1360</v>
          </cell>
          <cell r="I41">
            <v>0</v>
          </cell>
          <cell r="J41">
            <v>0</v>
          </cell>
          <cell r="K41">
            <v>0</v>
          </cell>
          <cell r="L41">
            <v>2730</v>
          </cell>
          <cell r="M41">
            <v>3980</v>
          </cell>
          <cell r="N41">
            <v>474</v>
          </cell>
          <cell r="O41">
            <v>1224</v>
          </cell>
          <cell r="P41">
            <v>2000</v>
          </cell>
          <cell r="Q41">
            <v>2530</v>
          </cell>
          <cell r="R41">
            <v>2200</v>
          </cell>
          <cell r="S41">
            <v>550</v>
          </cell>
          <cell r="T41">
            <v>0</v>
          </cell>
          <cell r="U41">
            <v>0</v>
          </cell>
          <cell r="V41">
            <v>0</v>
          </cell>
          <cell r="W41">
            <v>550</v>
          </cell>
          <cell r="X41">
            <v>1650</v>
          </cell>
          <cell r="Y41">
            <v>1650</v>
          </cell>
          <cell r="Z41">
            <v>3850</v>
          </cell>
          <cell r="AA41">
            <v>4314.2155044790416</v>
          </cell>
          <cell r="AB41">
            <v>2075.0641766712001</v>
          </cell>
          <cell r="AC41">
            <v>966.4285714285711</v>
          </cell>
          <cell r="AD41">
            <v>5500</v>
          </cell>
          <cell r="AE41">
            <v>0</v>
          </cell>
          <cell r="AF41">
            <v>5500</v>
          </cell>
          <cell r="AG41">
            <v>966.4285714285711</v>
          </cell>
          <cell r="AH41">
            <v>5500</v>
          </cell>
          <cell r="AI41">
            <v>966.4285714285711</v>
          </cell>
          <cell r="AJ41">
            <v>63550.565395435959</v>
          </cell>
          <cell r="AK41">
            <v>0</v>
          </cell>
          <cell r="AL41">
            <v>0</v>
          </cell>
          <cell r="AM41">
            <v>5500</v>
          </cell>
          <cell r="AN41">
            <v>1000</v>
          </cell>
        </row>
        <row r="42">
          <cell r="A42" t="str">
            <v>Plan</v>
          </cell>
          <cell r="B42" t="str">
            <v>15" - Phase I + III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200</v>
          </cell>
          <cell r="Q42">
            <v>200</v>
          </cell>
          <cell r="R42">
            <v>400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1400</v>
          </cell>
          <cell r="AC42">
            <v>0</v>
          </cell>
          <cell r="AD42">
            <v>1400</v>
          </cell>
          <cell r="AE42">
            <v>1400</v>
          </cell>
          <cell r="AF42">
            <v>1400</v>
          </cell>
          <cell r="AG42">
            <v>700</v>
          </cell>
          <cell r="AH42">
            <v>0</v>
          </cell>
          <cell r="AI42">
            <v>0</v>
          </cell>
          <cell r="AJ42">
            <v>7100</v>
          </cell>
          <cell r="AK42">
            <v>0</v>
          </cell>
          <cell r="AL42">
            <v>0</v>
          </cell>
          <cell r="AM42">
            <v>1400</v>
          </cell>
          <cell r="AN42">
            <v>466.66666666666669</v>
          </cell>
        </row>
        <row r="43">
          <cell r="B43" t="str">
            <v>15" - Phase II</v>
          </cell>
          <cell r="C43">
            <v>0</v>
          </cell>
          <cell r="D43">
            <v>0</v>
          </cell>
          <cell r="E43">
            <v>2597</v>
          </cell>
          <cell r="F43">
            <v>2543</v>
          </cell>
          <cell r="G43">
            <v>1767</v>
          </cell>
          <cell r="H43">
            <v>624</v>
          </cell>
          <cell r="I43">
            <v>249</v>
          </cell>
          <cell r="J43">
            <v>0</v>
          </cell>
          <cell r="K43">
            <v>0</v>
          </cell>
          <cell r="L43">
            <v>1350</v>
          </cell>
          <cell r="M43">
            <v>2677</v>
          </cell>
          <cell r="N43">
            <v>2930</v>
          </cell>
          <cell r="O43">
            <v>811</v>
          </cell>
          <cell r="P43">
            <v>700</v>
          </cell>
          <cell r="Q43">
            <v>900</v>
          </cell>
          <cell r="R43">
            <v>1500</v>
          </cell>
          <cell r="S43">
            <v>2100</v>
          </cell>
          <cell r="T43">
            <v>2100</v>
          </cell>
          <cell r="U43">
            <v>2100</v>
          </cell>
          <cell r="V43">
            <v>2100</v>
          </cell>
          <cell r="W43">
            <v>0</v>
          </cell>
          <cell r="X43">
            <v>600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2885</v>
          </cell>
          <cell r="AD43">
            <v>0</v>
          </cell>
          <cell r="AE43">
            <v>2885</v>
          </cell>
          <cell r="AF43">
            <v>0</v>
          </cell>
          <cell r="AG43">
            <v>2885</v>
          </cell>
          <cell r="AH43">
            <v>0</v>
          </cell>
          <cell r="AI43">
            <v>2885</v>
          </cell>
          <cell r="AJ43">
            <v>39188</v>
          </cell>
          <cell r="AK43">
            <v>0</v>
          </cell>
          <cell r="AL43">
            <v>0</v>
          </cell>
          <cell r="AM43">
            <v>2930</v>
          </cell>
          <cell r="AN43">
            <v>976.66666666666663</v>
          </cell>
        </row>
        <row r="44">
          <cell r="B44" t="str">
            <v>17.4"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29</v>
          </cell>
          <cell r="H44">
            <v>949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345</v>
          </cell>
          <cell r="N44">
            <v>1750</v>
          </cell>
          <cell r="O44">
            <v>746</v>
          </cell>
          <cell r="P44">
            <v>700</v>
          </cell>
          <cell r="Q44">
            <v>700</v>
          </cell>
          <cell r="R44">
            <v>700</v>
          </cell>
          <cell r="S44">
            <v>700</v>
          </cell>
          <cell r="T44">
            <v>700</v>
          </cell>
          <cell r="U44">
            <v>700</v>
          </cell>
          <cell r="V44">
            <v>700</v>
          </cell>
          <cell r="W44">
            <v>400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9119</v>
          </cell>
          <cell r="AK44">
            <v>0</v>
          </cell>
          <cell r="AL44">
            <v>0</v>
          </cell>
          <cell r="AM44">
            <v>1750</v>
          </cell>
          <cell r="AN44">
            <v>583.33333333333337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</row>
        <row r="45">
          <cell r="B45" t="str">
            <v>17.0"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400</v>
          </cell>
          <cell r="Q45">
            <v>0</v>
          </cell>
          <cell r="R45">
            <v>800</v>
          </cell>
          <cell r="S45">
            <v>0</v>
          </cell>
          <cell r="T45">
            <v>800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800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2800</v>
          </cell>
          <cell r="AK45">
            <v>0</v>
          </cell>
          <cell r="AL45">
            <v>0</v>
          </cell>
          <cell r="AM45">
            <v>800</v>
          </cell>
          <cell r="AN45">
            <v>266.66666666666669</v>
          </cell>
        </row>
        <row r="46">
          <cell r="B46" t="str">
            <v>Sum</v>
          </cell>
          <cell r="C46">
            <v>0</v>
          </cell>
          <cell r="D46">
            <v>0</v>
          </cell>
          <cell r="E46">
            <v>7490</v>
          </cell>
          <cell r="F46">
            <v>5293</v>
          </cell>
          <cell r="G46">
            <v>7167</v>
          </cell>
          <cell r="H46">
            <v>2933</v>
          </cell>
          <cell r="I46">
            <v>249</v>
          </cell>
          <cell r="J46">
            <v>0</v>
          </cell>
          <cell r="K46">
            <v>0</v>
          </cell>
          <cell r="L46">
            <v>4080</v>
          </cell>
          <cell r="M46">
            <v>7002</v>
          </cell>
          <cell r="N46">
            <v>5154</v>
          </cell>
          <cell r="O46">
            <v>2781</v>
          </cell>
          <cell r="P46">
            <v>5300</v>
          </cell>
          <cell r="Q46">
            <v>5630</v>
          </cell>
          <cell r="R46">
            <v>6900</v>
          </cell>
          <cell r="S46">
            <v>4650</v>
          </cell>
          <cell r="T46">
            <v>4900</v>
          </cell>
          <cell r="U46">
            <v>4100</v>
          </cell>
          <cell r="V46">
            <v>4100</v>
          </cell>
          <cell r="W46">
            <v>2150</v>
          </cell>
          <cell r="X46">
            <v>3450</v>
          </cell>
          <cell r="Y46">
            <v>2850</v>
          </cell>
          <cell r="Z46">
            <v>5050</v>
          </cell>
          <cell r="AA46">
            <v>5514.2155044790416</v>
          </cell>
          <cell r="AB46">
            <v>4675.0641766711997</v>
          </cell>
          <cell r="AC46">
            <v>5051.4285714285706</v>
          </cell>
          <cell r="AD46">
            <v>8100</v>
          </cell>
          <cell r="AE46">
            <v>6285</v>
          </cell>
          <cell r="AF46">
            <v>8100</v>
          </cell>
          <cell r="AG46">
            <v>5751.4285714285706</v>
          </cell>
          <cell r="AH46">
            <v>6700</v>
          </cell>
          <cell r="AI46">
            <v>5051.4285714285706</v>
          </cell>
          <cell r="AJ46">
            <v>146457.56539543596</v>
          </cell>
          <cell r="AK46">
            <v>0</v>
          </cell>
          <cell r="AL46">
            <v>0</v>
          </cell>
          <cell r="AM46">
            <v>8100</v>
          </cell>
          <cell r="AN46">
            <v>3529.69696969697</v>
          </cell>
        </row>
        <row r="47">
          <cell r="B47" t="str">
            <v>Accum</v>
          </cell>
          <cell r="C47">
            <v>0</v>
          </cell>
          <cell r="D47">
            <v>0</v>
          </cell>
          <cell r="E47">
            <v>7490</v>
          </cell>
          <cell r="F47">
            <v>12783</v>
          </cell>
          <cell r="G47">
            <v>19950</v>
          </cell>
          <cell r="H47">
            <v>22883</v>
          </cell>
          <cell r="I47">
            <v>23132</v>
          </cell>
          <cell r="J47">
            <v>23132</v>
          </cell>
          <cell r="K47">
            <v>23132</v>
          </cell>
          <cell r="L47">
            <v>27212</v>
          </cell>
          <cell r="M47">
            <v>34214</v>
          </cell>
          <cell r="N47">
            <v>39368</v>
          </cell>
          <cell r="O47">
            <v>42149</v>
          </cell>
          <cell r="P47">
            <v>47449</v>
          </cell>
          <cell r="Q47">
            <v>53079</v>
          </cell>
          <cell r="R47">
            <v>59979</v>
          </cell>
          <cell r="S47">
            <v>64629</v>
          </cell>
          <cell r="T47">
            <v>69529</v>
          </cell>
          <cell r="U47">
            <v>73629</v>
          </cell>
          <cell r="V47">
            <v>77729</v>
          </cell>
          <cell r="W47">
            <v>79879</v>
          </cell>
          <cell r="X47">
            <v>83329</v>
          </cell>
          <cell r="Y47">
            <v>86179</v>
          </cell>
          <cell r="Z47">
            <v>91229</v>
          </cell>
          <cell r="AA47">
            <v>96743.215504479042</v>
          </cell>
          <cell r="AB47">
            <v>101418.27968115025</v>
          </cell>
          <cell r="AC47">
            <v>106469.70825257881</v>
          </cell>
          <cell r="AD47">
            <v>114569.70825257881</v>
          </cell>
          <cell r="AE47">
            <v>120854.70825257881</v>
          </cell>
          <cell r="AF47">
            <v>128954.70825257881</v>
          </cell>
          <cell r="AG47">
            <v>134706.13682400738</v>
          </cell>
          <cell r="AH47">
            <v>141406.13682400738</v>
          </cell>
          <cell r="AI47">
            <v>146457.56539543596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176.4848484848485</v>
          </cell>
        </row>
        <row r="48">
          <cell r="A48" t="str">
            <v>In</v>
          </cell>
          <cell r="B48" t="str">
            <v>14.1" - Phase II</v>
          </cell>
          <cell r="C48">
            <v>0</v>
          </cell>
          <cell r="D48">
            <v>0</v>
          </cell>
          <cell r="E48">
            <v>2200</v>
          </cell>
          <cell r="F48">
            <v>2200</v>
          </cell>
          <cell r="G48">
            <v>4500</v>
          </cell>
          <cell r="H48">
            <v>4500</v>
          </cell>
          <cell r="I48">
            <v>2100</v>
          </cell>
          <cell r="J48">
            <v>1000</v>
          </cell>
          <cell r="K48">
            <v>5200</v>
          </cell>
          <cell r="L48">
            <v>5200</v>
          </cell>
          <cell r="M48">
            <v>1000</v>
          </cell>
          <cell r="N48">
            <v>5200</v>
          </cell>
          <cell r="O48">
            <v>5200</v>
          </cell>
          <cell r="P48">
            <v>5200</v>
          </cell>
          <cell r="Q48">
            <v>1000</v>
          </cell>
          <cell r="R48">
            <v>5200</v>
          </cell>
          <cell r="S48">
            <v>1000</v>
          </cell>
          <cell r="T48">
            <v>5200</v>
          </cell>
          <cell r="U48">
            <v>5200</v>
          </cell>
          <cell r="V48">
            <v>1000</v>
          </cell>
          <cell r="W48">
            <v>5300</v>
          </cell>
          <cell r="X48">
            <v>5300</v>
          </cell>
          <cell r="Y48">
            <v>1000</v>
          </cell>
          <cell r="Z48">
            <v>5300</v>
          </cell>
          <cell r="AA48">
            <v>5300</v>
          </cell>
          <cell r="AB48">
            <v>1000</v>
          </cell>
          <cell r="AC48">
            <v>5300</v>
          </cell>
          <cell r="AD48">
            <v>5300</v>
          </cell>
          <cell r="AE48">
            <v>1000</v>
          </cell>
          <cell r="AF48">
            <v>5300</v>
          </cell>
          <cell r="AG48">
            <v>5300</v>
          </cell>
          <cell r="AH48">
            <v>1500</v>
          </cell>
          <cell r="AI48">
            <v>0</v>
          </cell>
          <cell r="AJ48">
            <v>109000</v>
          </cell>
        </row>
        <row r="49">
          <cell r="A49" t="str">
            <v>Plan-2</v>
          </cell>
          <cell r="B49" t="str">
            <v>15" - Phase II</v>
          </cell>
          <cell r="C49">
            <v>0</v>
          </cell>
          <cell r="D49">
            <v>0</v>
          </cell>
          <cell r="E49">
            <v>0</v>
          </cell>
          <cell r="F49">
            <v>1800</v>
          </cell>
          <cell r="G49">
            <v>0</v>
          </cell>
          <cell r="H49">
            <v>0</v>
          </cell>
          <cell r="I49">
            <v>0</v>
          </cell>
          <cell r="J49">
            <v>2959</v>
          </cell>
          <cell r="K49">
            <v>0</v>
          </cell>
          <cell r="L49">
            <v>0</v>
          </cell>
          <cell r="M49">
            <v>0</v>
          </cell>
          <cell r="N49">
            <v>700</v>
          </cell>
          <cell r="O49">
            <v>0</v>
          </cell>
          <cell r="P49">
            <v>0</v>
          </cell>
          <cell r="Q49">
            <v>3150</v>
          </cell>
          <cell r="R49">
            <v>0</v>
          </cell>
          <cell r="S49">
            <v>3150</v>
          </cell>
          <cell r="T49">
            <v>0</v>
          </cell>
          <cell r="U49">
            <v>0</v>
          </cell>
          <cell r="V49">
            <v>3150</v>
          </cell>
          <cell r="W49">
            <v>0</v>
          </cell>
          <cell r="X49">
            <v>0</v>
          </cell>
          <cell r="Y49">
            <v>3000</v>
          </cell>
          <cell r="Z49">
            <v>0</v>
          </cell>
          <cell r="AA49">
            <v>0</v>
          </cell>
          <cell r="AB49">
            <v>3000</v>
          </cell>
          <cell r="AC49">
            <v>0</v>
          </cell>
          <cell r="AD49">
            <v>0</v>
          </cell>
          <cell r="AE49">
            <v>3000</v>
          </cell>
          <cell r="AF49">
            <v>0</v>
          </cell>
          <cell r="AG49">
            <v>0</v>
          </cell>
          <cell r="AH49">
            <v>2500</v>
          </cell>
          <cell r="AI49">
            <v>0</v>
          </cell>
          <cell r="AJ49">
            <v>26409</v>
          </cell>
        </row>
        <row r="50">
          <cell r="B50" t="str">
            <v>15" - Phase I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400</v>
          </cell>
          <cell r="H50">
            <v>1400</v>
          </cell>
          <cell r="I50">
            <v>1400</v>
          </cell>
          <cell r="J50">
            <v>1000</v>
          </cell>
          <cell r="K50">
            <v>600</v>
          </cell>
          <cell r="L50">
            <v>1400</v>
          </cell>
          <cell r="M50">
            <v>290</v>
          </cell>
          <cell r="N50">
            <v>1400</v>
          </cell>
          <cell r="O50">
            <v>1400</v>
          </cell>
          <cell r="P50">
            <v>1400</v>
          </cell>
          <cell r="Q50">
            <v>0</v>
          </cell>
          <cell r="R50">
            <v>1400</v>
          </cell>
          <cell r="S50">
            <v>290</v>
          </cell>
          <cell r="T50">
            <v>1400</v>
          </cell>
          <cell r="U50">
            <v>290</v>
          </cell>
          <cell r="V50">
            <v>1400</v>
          </cell>
          <cell r="W50">
            <v>290</v>
          </cell>
          <cell r="X50">
            <v>1000</v>
          </cell>
          <cell r="Y50">
            <v>290</v>
          </cell>
          <cell r="Z50">
            <v>1400</v>
          </cell>
          <cell r="AA50">
            <v>290</v>
          </cell>
          <cell r="AB50">
            <v>1400</v>
          </cell>
          <cell r="AC50">
            <v>290</v>
          </cell>
          <cell r="AD50">
            <v>1400</v>
          </cell>
          <cell r="AE50">
            <v>300</v>
          </cell>
          <cell r="AF50">
            <v>1400</v>
          </cell>
          <cell r="AG50">
            <v>290</v>
          </cell>
          <cell r="AH50">
            <v>1400</v>
          </cell>
          <cell r="AI50">
            <v>0</v>
          </cell>
          <cell r="AJ50">
            <v>25220</v>
          </cell>
        </row>
        <row r="51">
          <cell r="B51" t="str">
            <v>17.4"</v>
          </cell>
          <cell r="C51">
            <v>0</v>
          </cell>
          <cell r="D51">
            <v>0</v>
          </cell>
          <cell r="E51">
            <v>1000</v>
          </cell>
          <cell r="F51">
            <v>1400</v>
          </cell>
          <cell r="G51">
            <v>1000</v>
          </cell>
          <cell r="H51">
            <v>0</v>
          </cell>
          <cell r="I51">
            <v>0</v>
          </cell>
          <cell r="J51">
            <v>0</v>
          </cell>
          <cell r="K51">
            <v>800</v>
          </cell>
          <cell r="L51">
            <v>0</v>
          </cell>
          <cell r="M51">
            <v>1210</v>
          </cell>
          <cell r="N51">
            <v>0</v>
          </cell>
          <cell r="O51">
            <v>1210</v>
          </cell>
          <cell r="P51">
            <v>0</v>
          </cell>
          <cell r="Q51">
            <v>1210</v>
          </cell>
          <cell r="R51">
            <v>0</v>
          </cell>
          <cell r="S51">
            <v>1210</v>
          </cell>
          <cell r="T51">
            <v>0</v>
          </cell>
          <cell r="U51">
            <v>1110</v>
          </cell>
          <cell r="V51">
            <v>0</v>
          </cell>
          <cell r="W51">
            <v>1110</v>
          </cell>
          <cell r="X51">
            <v>0</v>
          </cell>
          <cell r="Y51">
            <v>1110</v>
          </cell>
          <cell r="Z51">
            <v>0</v>
          </cell>
          <cell r="AA51">
            <v>1110</v>
          </cell>
          <cell r="AB51">
            <v>0</v>
          </cell>
          <cell r="AC51">
            <v>1100</v>
          </cell>
          <cell r="AD51">
            <v>0</v>
          </cell>
          <cell r="AE51">
            <v>1100</v>
          </cell>
          <cell r="AF51">
            <v>0</v>
          </cell>
          <cell r="AG51">
            <v>1100</v>
          </cell>
          <cell r="AH51">
            <v>0</v>
          </cell>
          <cell r="AI51">
            <v>0</v>
          </cell>
          <cell r="AJ51">
            <v>16780</v>
          </cell>
        </row>
        <row r="52">
          <cell r="B52" t="str">
            <v>Sum</v>
          </cell>
          <cell r="C52">
            <v>0</v>
          </cell>
          <cell r="D52">
            <v>0</v>
          </cell>
          <cell r="E52">
            <v>3200</v>
          </cell>
          <cell r="F52">
            <v>5400</v>
          </cell>
          <cell r="G52">
            <v>5900</v>
          </cell>
          <cell r="H52">
            <v>5900</v>
          </cell>
          <cell r="I52">
            <v>3500</v>
          </cell>
          <cell r="J52">
            <v>4959</v>
          </cell>
          <cell r="K52">
            <v>6600</v>
          </cell>
          <cell r="L52">
            <v>6600</v>
          </cell>
          <cell r="M52">
            <v>2500</v>
          </cell>
          <cell r="N52">
            <v>7300</v>
          </cell>
          <cell r="O52">
            <v>7810</v>
          </cell>
          <cell r="P52">
            <v>6600</v>
          </cell>
          <cell r="Q52">
            <v>5360</v>
          </cell>
          <cell r="R52">
            <v>6600</v>
          </cell>
          <cell r="S52">
            <v>5650</v>
          </cell>
          <cell r="T52">
            <v>6600</v>
          </cell>
          <cell r="U52">
            <v>6600</v>
          </cell>
          <cell r="V52">
            <v>5550</v>
          </cell>
          <cell r="W52">
            <v>6700</v>
          </cell>
          <cell r="X52">
            <v>6300</v>
          </cell>
          <cell r="Y52">
            <v>5400</v>
          </cell>
          <cell r="Z52">
            <v>6700</v>
          </cell>
          <cell r="AA52">
            <v>6700</v>
          </cell>
          <cell r="AB52">
            <v>5400</v>
          </cell>
          <cell r="AC52">
            <v>6690</v>
          </cell>
          <cell r="AD52">
            <v>6700</v>
          </cell>
          <cell r="AE52">
            <v>5400</v>
          </cell>
          <cell r="AF52">
            <v>6700</v>
          </cell>
          <cell r="AG52">
            <v>6690</v>
          </cell>
          <cell r="AH52">
            <v>5400</v>
          </cell>
          <cell r="AI52">
            <v>0</v>
          </cell>
          <cell r="AJ52">
            <v>177409</v>
          </cell>
        </row>
        <row r="53">
          <cell r="B53" t="str">
            <v>Accum</v>
          </cell>
          <cell r="C53">
            <v>0</v>
          </cell>
          <cell r="D53">
            <v>0</v>
          </cell>
          <cell r="E53">
            <v>3200</v>
          </cell>
          <cell r="F53">
            <v>8600</v>
          </cell>
          <cell r="G53">
            <v>14500</v>
          </cell>
          <cell r="H53">
            <v>20400</v>
          </cell>
          <cell r="I53">
            <v>23900</v>
          </cell>
          <cell r="J53">
            <v>28859</v>
          </cell>
          <cell r="K53">
            <v>35459</v>
          </cell>
          <cell r="L53">
            <v>42059</v>
          </cell>
          <cell r="M53">
            <v>44559</v>
          </cell>
          <cell r="N53">
            <v>51859</v>
          </cell>
          <cell r="O53">
            <v>59669</v>
          </cell>
          <cell r="P53">
            <v>66269</v>
          </cell>
          <cell r="Q53">
            <v>71629</v>
          </cell>
          <cell r="R53">
            <v>78229</v>
          </cell>
          <cell r="S53">
            <v>83879</v>
          </cell>
          <cell r="T53">
            <v>90479</v>
          </cell>
          <cell r="U53">
            <v>97079</v>
          </cell>
          <cell r="V53">
            <v>102629</v>
          </cell>
          <cell r="W53">
            <v>109329</v>
          </cell>
          <cell r="X53">
            <v>115629</v>
          </cell>
          <cell r="Y53">
            <v>121029</v>
          </cell>
          <cell r="Z53">
            <v>127729</v>
          </cell>
          <cell r="AA53">
            <v>134429</v>
          </cell>
          <cell r="AB53">
            <v>139829</v>
          </cell>
          <cell r="AC53">
            <v>146519</v>
          </cell>
          <cell r="AD53">
            <v>153219</v>
          </cell>
          <cell r="AE53">
            <v>158619</v>
          </cell>
          <cell r="AF53">
            <v>165319</v>
          </cell>
          <cell r="AG53">
            <v>172009</v>
          </cell>
          <cell r="AH53">
            <v>177409</v>
          </cell>
        </row>
        <row r="54">
          <cell r="B54">
            <v>14.1</v>
          </cell>
          <cell r="C54">
            <v>0</v>
          </cell>
          <cell r="D54">
            <v>0</v>
          </cell>
          <cell r="E54">
            <v>100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40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220</v>
          </cell>
          <cell r="T54">
            <v>0</v>
          </cell>
          <cell r="U54">
            <v>0</v>
          </cell>
          <cell r="V54">
            <v>0</v>
          </cell>
          <cell r="W54">
            <v>100</v>
          </cell>
          <cell r="X54">
            <v>100</v>
          </cell>
          <cell r="Y54">
            <v>0</v>
          </cell>
          <cell r="Z54">
            <v>200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760</v>
          </cell>
        </row>
        <row r="55">
          <cell r="A55" t="str">
            <v>R</v>
          </cell>
          <cell r="B55" t="str">
            <v>15.0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B56" t="str">
            <v>SUM</v>
          </cell>
          <cell r="C56">
            <v>0</v>
          </cell>
          <cell r="D56">
            <v>0</v>
          </cell>
          <cell r="E56">
            <v>100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40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220</v>
          </cell>
          <cell r="T56">
            <v>0</v>
          </cell>
          <cell r="U56">
            <v>0</v>
          </cell>
          <cell r="V56">
            <v>0</v>
          </cell>
          <cell r="W56">
            <v>100</v>
          </cell>
          <cell r="X56">
            <v>100</v>
          </cell>
          <cell r="Y56">
            <v>0</v>
          </cell>
          <cell r="Z56">
            <v>200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760</v>
          </cell>
        </row>
        <row r="57">
          <cell r="B57">
            <v>14.1</v>
          </cell>
          <cell r="C57">
            <v>0</v>
          </cell>
          <cell r="D57">
            <v>0</v>
          </cell>
          <cell r="E57">
            <v>0</v>
          </cell>
          <cell r="F57">
            <v>100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220</v>
          </cell>
          <cell r="V57">
            <v>0</v>
          </cell>
          <cell r="W57">
            <v>0</v>
          </cell>
          <cell r="X57">
            <v>200</v>
          </cell>
          <cell r="Y57">
            <v>0</v>
          </cell>
          <cell r="Z57">
            <v>0</v>
          </cell>
          <cell r="AA57">
            <v>200</v>
          </cell>
          <cell r="AB57">
            <v>0</v>
          </cell>
          <cell r="AC57">
            <v>60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780</v>
          </cell>
        </row>
        <row r="58">
          <cell r="A58" t="str">
            <v>G</v>
          </cell>
          <cell r="B58" t="str">
            <v>15.0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B59" t="str">
            <v>SUM</v>
          </cell>
          <cell r="C59">
            <v>0</v>
          </cell>
          <cell r="D59">
            <v>0</v>
          </cell>
          <cell r="E59">
            <v>0</v>
          </cell>
          <cell r="F59">
            <v>100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220</v>
          </cell>
          <cell r="V59">
            <v>0</v>
          </cell>
          <cell r="W59">
            <v>0</v>
          </cell>
          <cell r="X59">
            <v>200</v>
          </cell>
          <cell r="Y59">
            <v>0</v>
          </cell>
          <cell r="Z59">
            <v>0</v>
          </cell>
          <cell r="AA59">
            <v>200</v>
          </cell>
          <cell r="AB59">
            <v>0</v>
          </cell>
          <cell r="AC59">
            <v>60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780</v>
          </cell>
        </row>
        <row r="60">
          <cell r="B60">
            <v>14.1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100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20</v>
          </cell>
          <cell r="W60">
            <v>0</v>
          </cell>
          <cell r="X60">
            <v>0</v>
          </cell>
          <cell r="Y60">
            <v>200</v>
          </cell>
          <cell r="Z60">
            <v>0</v>
          </cell>
          <cell r="AA60">
            <v>0</v>
          </cell>
          <cell r="AB60">
            <v>200</v>
          </cell>
          <cell r="AC60">
            <v>0</v>
          </cell>
          <cell r="AD60">
            <v>60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580</v>
          </cell>
        </row>
        <row r="61">
          <cell r="A61" t="str">
            <v>B</v>
          </cell>
          <cell r="B61" t="str">
            <v>15.0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</row>
        <row r="62">
          <cell r="B62" t="str">
            <v>SUM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100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20</v>
          </cell>
          <cell r="W62">
            <v>0</v>
          </cell>
          <cell r="X62">
            <v>0</v>
          </cell>
          <cell r="Y62">
            <v>200</v>
          </cell>
          <cell r="Z62">
            <v>0</v>
          </cell>
          <cell r="AA62">
            <v>0</v>
          </cell>
          <cell r="AB62">
            <v>200</v>
          </cell>
          <cell r="AC62">
            <v>0</v>
          </cell>
          <cell r="AD62">
            <v>60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580</v>
          </cell>
        </row>
        <row r="63">
          <cell r="B63">
            <v>14.1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200</v>
          </cell>
          <cell r="AA63">
            <v>0</v>
          </cell>
          <cell r="AB63">
            <v>0</v>
          </cell>
          <cell r="AC63">
            <v>200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400</v>
          </cell>
        </row>
        <row r="64">
          <cell r="A64" t="str">
            <v>ITO</v>
          </cell>
          <cell r="B64" t="str">
            <v>15.0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</row>
        <row r="65">
          <cell r="B65" t="str">
            <v>SUM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200</v>
          </cell>
          <cell r="AA65">
            <v>0</v>
          </cell>
          <cell r="AB65">
            <v>0</v>
          </cell>
          <cell r="AC65">
            <v>200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400</v>
          </cell>
        </row>
        <row r="66">
          <cell r="B66">
            <v>14.1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</row>
        <row r="67">
          <cell r="A67" t="str">
            <v>FI</v>
          </cell>
          <cell r="B67" t="str">
            <v>15.0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</row>
        <row r="68">
          <cell r="B68" t="str">
            <v>SUM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</row>
        <row r="69">
          <cell r="B69" t="str">
            <v>14.1"_Corn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</row>
        <row r="70">
          <cell r="B70" t="str">
            <v>14.1"_NHT</v>
          </cell>
          <cell r="C70">
            <v>2861</v>
          </cell>
          <cell r="D70">
            <v>0</v>
          </cell>
          <cell r="E70">
            <v>4081</v>
          </cell>
          <cell r="F70">
            <v>4890</v>
          </cell>
          <cell r="G70">
            <v>1898</v>
          </cell>
          <cell r="H70">
            <v>4508</v>
          </cell>
          <cell r="I70">
            <v>1165</v>
          </cell>
          <cell r="J70">
            <v>0</v>
          </cell>
          <cell r="K70">
            <v>0</v>
          </cell>
          <cell r="L70">
            <v>1275</v>
          </cell>
          <cell r="M70">
            <v>1800</v>
          </cell>
          <cell r="N70">
            <v>1800</v>
          </cell>
          <cell r="O70">
            <v>1800</v>
          </cell>
          <cell r="P70">
            <v>1800</v>
          </cell>
          <cell r="Q70">
            <v>1800</v>
          </cell>
          <cell r="R70">
            <v>1800</v>
          </cell>
          <cell r="S70">
            <v>1800</v>
          </cell>
          <cell r="T70">
            <v>1800</v>
          </cell>
          <cell r="U70">
            <v>1800</v>
          </cell>
          <cell r="V70" t="str">
            <v xml:space="preserve"> </v>
          </cell>
          <cell r="W70" t="str">
            <v xml:space="preserve"> </v>
          </cell>
          <cell r="X70" t="str">
            <v xml:space="preserve"> </v>
          </cell>
          <cell r="Y70" t="str">
            <v xml:space="preserve"> </v>
          </cell>
          <cell r="Z70" t="str">
            <v xml:space="preserve"> </v>
          </cell>
          <cell r="AA70">
            <v>5298</v>
          </cell>
          <cell r="AB70">
            <v>9184</v>
          </cell>
          <cell r="AC70">
            <v>7211</v>
          </cell>
          <cell r="AD70">
            <v>3808</v>
          </cell>
          <cell r="AE70">
            <v>5019</v>
          </cell>
          <cell r="AF70">
            <v>5946</v>
          </cell>
          <cell r="AG70">
            <v>900</v>
          </cell>
          <cell r="AH70">
            <v>1800</v>
          </cell>
          <cell r="AI70">
            <v>1800</v>
          </cell>
          <cell r="AJ70">
            <v>21975</v>
          </cell>
          <cell r="AK70">
            <v>0</v>
          </cell>
          <cell r="AL70">
            <v>109875</v>
          </cell>
        </row>
        <row r="71">
          <cell r="B71" t="str">
            <v>14.1"_Corning</v>
          </cell>
          <cell r="C71">
            <v>0</v>
          </cell>
          <cell r="D71">
            <v>0</v>
          </cell>
          <cell r="E71">
            <v>4081</v>
          </cell>
          <cell r="F71">
            <v>8971</v>
          </cell>
          <cell r="G71">
            <v>10869</v>
          </cell>
          <cell r="H71">
            <v>15377</v>
          </cell>
          <cell r="I71">
            <v>16542</v>
          </cell>
          <cell r="J71">
            <v>16542</v>
          </cell>
          <cell r="K71">
            <v>16542</v>
          </cell>
          <cell r="L71">
            <v>21800</v>
          </cell>
          <cell r="M71">
            <v>28157</v>
          </cell>
          <cell r="N71">
            <v>33308</v>
          </cell>
          <cell r="O71">
            <v>39151</v>
          </cell>
          <cell r="P71">
            <v>45514</v>
          </cell>
          <cell r="Q71">
            <v>52954</v>
          </cell>
          <cell r="R71">
            <v>57077</v>
          </cell>
          <cell r="S71">
            <v>63611</v>
          </cell>
          <cell r="T71">
            <v>68168</v>
          </cell>
          <cell r="U71">
            <v>74356</v>
          </cell>
          <cell r="V71">
            <v>78947</v>
          </cell>
          <cell r="W71">
            <v>81892</v>
          </cell>
          <cell r="X71">
            <v>89607</v>
          </cell>
          <cell r="Y71">
            <v>96227</v>
          </cell>
          <cell r="Z71">
            <v>102787</v>
          </cell>
          <cell r="AA71">
            <v>108085</v>
          </cell>
          <cell r="AB71">
            <v>117269</v>
          </cell>
          <cell r="AC71">
            <v>124480</v>
          </cell>
          <cell r="AD71">
            <v>128288</v>
          </cell>
          <cell r="AE71">
            <v>133307</v>
          </cell>
          <cell r="AF71">
            <v>139253</v>
          </cell>
          <cell r="AG71">
            <v>145933</v>
          </cell>
          <cell r="AH71">
            <v>151632</v>
          </cell>
          <cell r="AI71">
            <v>157639</v>
          </cell>
          <cell r="AJ71">
            <v>0</v>
          </cell>
        </row>
        <row r="72">
          <cell r="A72" t="str">
            <v>Plan</v>
          </cell>
          <cell r="B72" t="str">
            <v>15.0"_NHT</v>
          </cell>
          <cell r="C72">
            <v>6796</v>
          </cell>
          <cell r="D72">
            <v>0</v>
          </cell>
          <cell r="E72">
            <v>1800</v>
          </cell>
          <cell r="F72">
            <v>1800</v>
          </cell>
          <cell r="G72">
            <v>900</v>
          </cell>
          <cell r="H72">
            <v>800</v>
          </cell>
          <cell r="I72" t="str">
            <v xml:space="preserve"> 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900</v>
          </cell>
          <cell r="W72">
            <v>1800</v>
          </cell>
          <cell r="X72">
            <v>1800</v>
          </cell>
          <cell r="Y72">
            <v>1800</v>
          </cell>
          <cell r="Z72">
            <v>1800</v>
          </cell>
          <cell r="AA72">
            <v>1800</v>
          </cell>
          <cell r="AB72">
            <v>900</v>
          </cell>
          <cell r="AC72">
            <v>1800</v>
          </cell>
          <cell r="AD72">
            <v>1800</v>
          </cell>
          <cell r="AE72">
            <v>1800</v>
          </cell>
          <cell r="AF72">
            <v>1800</v>
          </cell>
          <cell r="AG72">
            <v>0</v>
          </cell>
          <cell r="AH72">
            <v>0</v>
          </cell>
          <cell r="AI72">
            <v>0</v>
          </cell>
          <cell r="AJ72">
            <v>23300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B73" t="str">
            <v>17_Self</v>
          </cell>
          <cell r="C73">
            <v>344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100</v>
          </cell>
          <cell r="I73">
            <v>900</v>
          </cell>
          <cell r="J73">
            <v>0</v>
          </cell>
          <cell r="K73" t="str">
            <v xml:space="preserve"> </v>
          </cell>
          <cell r="L73" t="str">
            <v xml:space="preserve"> 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1000</v>
          </cell>
          <cell r="AK73">
            <v>0</v>
          </cell>
          <cell r="AL73" t="str">
            <v xml:space="preserve"> </v>
          </cell>
        </row>
        <row r="74">
          <cell r="A74" t="str">
            <v>INPUT</v>
          </cell>
          <cell r="B74" t="str">
            <v>17.4"_Self</v>
          </cell>
          <cell r="C74">
            <v>2979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</row>
        <row r="75">
          <cell r="B75" t="str">
            <v>Accu_Input</v>
          </cell>
          <cell r="C75">
            <v>12980</v>
          </cell>
          <cell r="D75">
            <v>0</v>
          </cell>
          <cell r="E75">
            <v>1800</v>
          </cell>
          <cell r="F75">
            <v>3600</v>
          </cell>
          <cell r="G75">
            <v>4500</v>
          </cell>
          <cell r="H75">
            <v>5400</v>
          </cell>
          <cell r="I75">
            <v>6300</v>
          </cell>
          <cell r="J75">
            <v>6300</v>
          </cell>
          <cell r="K75">
            <v>6300</v>
          </cell>
          <cell r="L75">
            <v>7575</v>
          </cell>
          <cell r="M75">
            <v>9375</v>
          </cell>
          <cell r="N75">
            <v>11175</v>
          </cell>
          <cell r="O75">
            <v>12975</v>
          </cell>
          <cell r="P75">
            <v>14775</v>
          </cell>
          <cell r="Q75">
            <v>16575</v>
          </cell>
          <cell r="R75">
            <v>18375</v>
          </cell>
          <cell r="S75">
            <v>20175</v>
          </cell>
          <cell r="T75">
            <v>21975</v>
          </cell>
          <cell r="U75">
            <v>23775</v>
          </cell>
          <cell r="V75">
            <v>24675</v>
          </cell>
          <cell r="W75">
            <v>26475</v>
          </cell>
          <cell r="X75">
            <v>28275</v>
          </cell>
          <cell r="Y75">
            <v>30075</v>
          </cell>
          <cell r="Z75">
            <v>31875</v>
          </cell>
          <cell r="AA75">
            <v>33675</v>
          </cell>
          <cell r="AB75">
            <v>34575</v>
          </cell>
          <cell r="AC75">
            <v>36375</v>
          </cell>
          <cell r="AD75">
            <v>38175</v>
          </cell>
          <cell r="AE75">
            <v>39975</v>
          </cell>
          <cell r="AF75">
            <v>41775</v>
          </cell>
          <cell r="AG75">
            <v>42675</v>
          </cell>
          <cell r="AH75">
            <v>44475</v>
          </cell>
          <cell r="AI75">
            <v>46275</v>
          </cell>
          <cell r="AJ75">
            <v>46275</v>
          </cell>
        </row>
        <row r="76">
          <cell r="B76" t="str">
            <v>14.1"_NHT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 xml:space="preserve"> </v>
          </cell>
          <cell r="K76" t="str">
            <v xml:space="preserve"> </v>
          </cell>
          <cell r="L76" t="str">
            <v xml:space="preserve"> </v>
          </cell>
          <cell r="M76" t="str">
            <v xml:space="preserve"> </v>
          </cell>
          <cell r="N76" t="str">
            <v xml:space="preserve"> </v>
          </cell>
          <cell r="O76" t="str">
            <v xml:space="preserve"> 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 t="str">
            <v xml:space="preserve"> </v>
          </cell>
          <cell r="AE76">
            <v>0</v>
          </cell>
          <cell r="AF76">
            <v>0</v>
          </cell>
          <cell r="AG76">
            <v>900</v>
          </cell>
          <cell r="AH76">
            <v>1800</v>
          </cell>
          <cell r="AI76">
            <v>1800</v>
          </cell>
          <cell r="AJ76">
            <v>4500</v>
          </cell>
        </row>
        <row r="77">
          <cell r="B77" t="str">
            <v>14.1"_Corn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 t="str">
            <v xml:space="preserve"> </v>
          </cell>
          <cell r="L77">
            <v>1275</v>
          </cell>
          <cell r="M77">
            <v>1800</v>
          </cell>
          <cell r="N77">
            <v>1800</v>
          </cell>
          <cell r="O77">
            <v>1800</v>
          </cell>
          <cell r="P77">
            <v>1800</v>
          </cell>
          <cell r="Q77">
            <v>1800</v>
          </cell>
          <cell r="R77">
            <v>1800</v>
          </cell>
          <cell r="S77">
            <v>1800</v>
          </cell>
          <cell r="T77">
            <v>1800</v>
          </cell>
          <cell r="U77">
            <v>1800</v>
          </cell>
          <cell r="V77">
            <v>1300</v>
          </cell>
          <cell r="W77">
            <v>1800</v>
          </cell>
          <cell r="X77">
            <v>1800</v>
          </cell>
          <cell r="Y77">
            <v>1800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24175</v>
          </cell>
          <cell r="AK77">
            <v>0</v>
          </cell>
          <cell r="AL77">
            <v>120875</v>
          </cell>
        </row>
        <row r="78">
          <cell r="A78" t="str">
            <v>Plan-修</v>
          </cell>
          <cell r="B78" t="str">
            <v>15.0"_NHT</v>
          </cell>
          <cell r="C78">
            <v>0</v>
          </cell>
          <cell r="D78">
            <v>0</v>
          </cell>
          <cell r="E78">
            <v>1800</v>
          </cell>
          <cell r="F78">
            <v>1800</v>
          </cell>
          <cell r="G78">
            <v>900</v>
          </cell>
          <cell r="H78">
            <v>800</v>
          </cell>
          <cell r="I78" t="str">
            <v xml:space="preserve"> 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 t="str">
            <v xml:space="preserve"> </v>
          </cell>
          <cell r="R78" t="str">
            <v xml:space="preserve"> </v>
          </cell>
          <cell r="S78" t="str">
            <v xml:space="preserve"> </v>
          </cell>
          <cell r="T78">
            <v>0</v>
          </cell>
          <cell r="U78" t="str">
            <v xml:space="preserve"> </v>
          </cell>
          <cell r="V78" t="str">
            <v xml:space="preserve"> </v>
          </cell>
          <cell r="W78" t="str">
            <v xml:space="preserve"> </v>
          </cell>
          <cell r="X78" t="str">
            <v xml:space="preserve"> </v>
          </cell>
          <cell r="Y78" t="str">
            <v xml:space="preserve"> </v>
          </cell>
          <cell r="Z78">
            <v>900</v>
          </cell>
          <cell r="AA78">
            <v>1800</v>
          </cell>
          <cell r="AB78">
            <v>1800</v>
          </cell>
          <cell r="AC78">
            <v>1800</v>
          </cell>
          <cell r="AD78">
            <v>1800</v>
          </cell>
          <cell r="AE78">
            <v>1800</v>
          </cell>
          <cell r="AF78">
            <v>1800</v>
          </cell>
          <cell r="AG78" t="str">
            <v xml:space="preserve"> </v>
          </cell>
          <cell r="AH78" t="str">
            <v xml:space="preserve"> </v>
          </cell>
          <cell r="AI78" t="str">
            <v xml:space="preserve"> </v>
          </cell>
          <cell r="AJ78">
            <v>17000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</row>
        <row r="79">
          <cell r="A79" t="str">
            <v xml:space="preserve"> </v>
          </cell>
          <cell r="B79" t="str">
            <v>17.0"-Self</v>
          </cell>
          <cell r="C79">
            <v>0</v>
          </cell>
          <cell r="D79">
            <v>0</v>
          </cell>
          <cell r="E79" t="str">
            <v xml:space="preserve"> </v>
          </cell>
          <cell r="F79">
            <v>0</v>
          </cell>
          <cell r="G79">
            <v>0</v>
          </cell>
          <cell r="H79">
            <v>100</v>
          </cell>
          <cell r="I79">
            <v>900</v>
          </cell>
          <cell r="J79" t="str">
            <v xml:space="preserve"> 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 t="str">
            <v xml:space="preserve"> 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500</v>
          </cell>
          <cell r="W79" t="str">
            <v xml:space="preserve"> 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1500</v>
          </cell>
        </row>
        <row r="80">
          <cell r="B80" t="str">
            <v>17.4_NHT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 t="str">
            <v xml:space="preserve"> </v>
          </cell>
        </row>
        <row r="81">
          <cell r="A81" t="str">
            <v>INPUT</v>
          </cell>
          <cell r="B81" t="str">
            <v>17.4"_Self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 t="str">
            <v xml:space="preserve"> </v>
          </cell>
          <cell r="P81" t="str">
            <v xml:space="preserve"> </v>
          </cell>
          <cell r="Q81" t="str">
            <v xml:space="preserve"> </v>
          </cell>
          <cell r="R81" t="str">
            <v xml:space="preserve"> 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 t="str">
            <v xml:space="preserve"> </v>
          </cell>
          <cell r="AD81" t="str">
            <v xml:space="preserve"> </v>
          </cell>
          <cell r="AE81" t="str">
            <v xml:space="preserve"> </v>
          </cell>
          <cell r="AF81" t="str">
            <v xml:space="preserve"> 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</row>
        <row r="82">
          <cell r="B82" t="str">
            <v>Accu_Input</v>
          </cell>
          <cell r="C82">
            <v>0</v>
          </cell>
          <cell r="D82">
            <v>0</v>
          </cell>
          <cell r="E82">
            <v>1800</v>
          </cell>
          <cell r="F82">
            <v>3600</v>
          </cell>
          <cell r="G82">
            <v>4500</v>
          </cell>
          <cell r="H82">
            <v>5400</v>
          </cell>
          <cell r="I82">
            <v>6300</v>
          </cell>
          <cell r="J82">
            <v>6300</v>
          </cell>
          <cell r="K82">
            <v>6300</v>
          </cell>
          <cell r="L82">
            <v>7575</v>
          </cell>
          <cell r="M82">
            <v>9375</v>
          </cell>
          <cell r="N82">
            <v>11175</v>
          </cell>
          <cell r="O82">
            <v>12975</v>
          </cell>
          <cell r="P82">
            <v>14775</v>
          </cell>
          <cell r="Q82">
            <v>16575</v>
          </cell>
          <cell r="R82">
            <v>18375</v>
          </cell>
          <cell r="S82">
            <v>20175</v>
          </cell>
          <cell r="T82">
            <v>21975</v>
          </cell>
          <cell r="U82">
            <v>23775</v>
          </cell>
          <cell r="V82">
            <v>25575</v>
          </cell>
          <cell r="W82">
            <v>27375</v>
          </cell>
          <cell r="X82">
            <v>29175</v>
          </cell>
          <cell r="Y82">
            <v>30975</v>
          </cell>
          <cell r="Z82">
            <v>31875</v>
          </cell>
          <cell r="AA82">
            <v>33675</v>
          </cell>
          <cell r="AB82">
            <v>35475</v>
          </cell>
          <cell r="AC82">
            <v>37275</v>
          </cell>
          <cell r="AD82">
            <v>39075</v>
          </cell>
          <cell r="AE82">
            <v>40875</v>
          </cell>
          <cell r="AF82">
            <v>42675</v>
          </cell>
          <cell r="AG82">
            <v>43575</v>
          </cell>
          <cell r="AH82">
            <v>45375</v>
          </cell>
          <cell r="AI82">
            <v>47175</v>
          </cell>
          <cell r="AJ82">
            <v>47175</v>
          </cell>
        </row>
        <row r="83">
          <cell r="B83" t="str">
            <v>14"</v>
          </cell>
          <cell r="C83">
            <v>2508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1311</v>
          </cell>
          <cell r="N83">
            <v>1446</v>
          </cell>
          <cell r="O83">
            <v>1091</v>
          </cell>
          <cell r="P83">
            <v>1113</v>
          </cell>
          <cell r="Q83">
            <v>998</v>
          </cell>
          <cell r="R83">
            <v>1479</v>
          </cell>
          <cell r="S83">
            <v>1330</v>
          </cell>
          <cell r="T83">
            <v>1409</v>
          </cell>
          <cell r="U83">
            <v>1653</v>
          </cell>
          <cell r="V83">
            <v>687</v>
          </cell>
          <cell r="W83">
            <v>990</v>
          </cell>
          <cell r="X83">
            <v>1975</v>
          </cell>
          <cell r="Y83">
            <v>1693</v>
          </cell>
          <cell r="Z83">
            <v>1309</v>
          </cell>
          <cell r="AA83">
            <v>415</v>
          </cell>
        </row>
        <row r="84">
          <cell r="A84" t="str">
            <v>Daily</v>
          </cell>
          <cell r="B84" t="str">
            <v>15.0</v>
          </cell>
          <cell r="C84">
            <v>6254</v>
          </cell>
          <cell r="D84">
            <v>0</v>
          </cell>
          <cell r="E84">
            <v>1629</v>
          </cell>
          <cell r="F84">
            <v>1335</v>
          </cell>
          <cell r="G84">
            <v>1125</v>
          </cell>
          <cell r="H84">
            <v>224</v>
          </cell>
          <cell r="I84">
            <v>326</v>
          </cell>
          <cell r="J84">
            <v>0</v>
          </cell>
          <cell r="K84" t="str">
            <v xml:space="preserve"> 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1673</v>
          </cell>
          <cell r="AC84">
            <v>689</v>
          </cell>
          <cell r="AD84">
            <v>1776</v>
          </cell>
          <cell r="AE84">
            <v>1840</v>
          </cell>
          <cell r="AF84">
            <v>1532</v>
          </cell>
          <cell r="AG84">
            <v>1758</v>
          </cell>
          <cell r="AH84">
            <v>1372</v>
          </cell>
          <cell r="AI84">
            <v>1128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</row>
        <row r="85">
          <cell r="A85" t="str">
            <v>INPUT</v>
          </cell>
          <cell r="B85" t="str">
            <v>17.0"</v>
          </cell>
          <cell r="C85">
            <v>344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532</v>
          </cell>
          <cell r="M85">
            <v>475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108</v>
          </cell>
          <cell r="W85">
            <v>316</v>
          </cell>
          <cell r="X85">
            <v>175</v>
          </cell>
        </row>
        <row r="86">
          <cell r="B86" t="str">
            <v>17.4"</v>
          </cell>
          <cell r="C86">
            <v>2747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239</v>
          </cell>
        </row>
        <row r="87">
          <cell r="B87" t="str">
            <v>Accu_Input</v>
          </cell>
          <cell r="C87">
            <v>11853</v>
          </cell>
          <cell r="D87">
            <v>0</v>
          </cell>
          <cell r="E87">
            <v>1629</v>
          </cell>
          <cell r="F87">
            <v>2964</v>
          </cell>
          <cell r="G87">
            <v>4089</v>
          </cell>
          <cell r="H87">
            <v>4313</v>
          </cell>
          <cell r="I87">
            <v>4639</v>
          </cell>
          <cell r="J87">
            <v>4639</v>
          </cell>
          <cell r="K87">
            <v>4639</v>
          </cell>
          <cell r="L87">
            <v>5171</v>
          </cell>
          <cell r="M87">
            <v>6957</v>
          </cell>
          <cell r="N87">
            <v>8403</v>
          </cell>
          <cell r="O87">
            <v>9494</v>
          </cell>
          <cell r="P87">
            <v>10607</v>
          </cell>
          <cell r="Q87">
            <v>11605</v>
          </cell>
          <cell r="R87">
            <v>13084</v>
          </cell>
          <cell r="S87">
            <v>14414</v>
          </cell>
          <cell r="T87">
            <v>15823</v>
          </cell>
          <cell r="U87">
            <v>17476</v>
          </cell>
          <cell r="V87">
            <v>18271</v>
          </cell>
          <cell r="W87">
            <v>19577</v>
          </cell>
          <cell r="X87">
            <v>21727</v>
          </cell>
          <cell r="Y87">
            <v>23420</v>
          </cell>
          <cell r="Z87">
            <v>24729</v>
          </cell>
          <cell r="AA87">
            <v>25383</v>
          </cell>
          <cell r="AB87">
            <v>27056</v>
          </cell>
          <cell r="AC87">
            <v>27745</v>
          </cell>
          <cell r="AD87">
            <v>29521</v>
          </cell>
          <cell r="AE87">
            <v>31361</v>
          </cell>
          <cell r="AF87">
            <v>32893</v>
          </cell>
          <cell r="AG87">
            <v>34651</v>
          </cell>
          <cell r="AH87">
            <v>36023</v>
          </cell>
          <cell r="AI87">
            <v>37151</v>
          </cell>
        </row>
        <row r="88">
          <cell r="B88" t="str">
            <v>diff(投入)</v>
          </cell>
          <cell r="C88">
            <v>0</v>
          </cell>
          <cell r="D88">
            <v>0</v>
          </cell>
          <cell r="E88">
            <v>-171</v>
          </cell>
          <cell r="F88">
            <v>-636</v>
          </cell>
          <cell r="G88">
            <v>-411</v>
          </cell>
          <cell r="H88">
            <v>-1087</v>
          </cell>
          <cell r="I88">
            <v>-1661</v>
          </cell>
          <cell r="J88">
            <v>-1661</v>
          </cell>
          <cell r="K88">
            <v>-1661</v>
          </cell>
          <cell r="L88">
            <v>-2404</v>
          </cell>
          <cell r="M88">
            <v>-2418</v>
          </cell>
          <cell r="N88">
            <v>-2772</v>
          </cell>
          <cell r="O88">
            <v>-3481</v>
          </cell>
          <cell r="P88">
            <v>-4168</v>
          </cell>
          <cell r="Q88">
            <v>-4970</v>
          </cell>
          <cell r="R88">
            <v>-5291</v>
          </cell>
          <cell r="S88">
            <v>-5761</v>
          </cell>
          <cell r="T88">
            <v>-6152</v>
          </cell>
          <cell r="U88">
            <v>-6299</v>
          </cell>
          <cell r="V88">
            <v>-6404</v>
          </cell>
          <cell r="W88">
            <v>-6898</v>
          </cell>
          <cell r="X88">
            <v>-6548</v>
          </cell>
          <cell r="Y88">
            <v>-6655</v>
          </cell>
          <cell r="Z88">
            <v>-7146</v>
          </cell>
          <cell r="AA88">
            <v>-8292</v>
          </cell>
          <cell r="AB88">
            <v>-7519</v>
          </cell>
          <cell r="AC88">
            <v>-8630</v>
          </cell>
          <cell r="AD88">
            <v>-8654</v>
          </cell>
          <cell r="AE88">
            <v>-8614</v>
          </cell>
          <cell r="AF88">
            <v>-8882</v>
          </cell>
          <cell r="AG88">
            <v>-8024</v>
          </cell>
          <cell r="AH88">
            <v>-8452</v>
          </cell>
          <cell r="AI88">
            <v>-9124</v>
          </cell>
        </row>
        <row r="89">
          <cell r="B89" t="str">
            <v>14.1_Glass</v>
          </cell>
          <cell r="C89">
            <v>2359</v>
          </cell>
          <cell r="D89">
            <v>5165</v>
          </cell>
          <cell r="E89">
            <v>60</v>
          </cell>
          <cell r="F89">
            <v>114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540</v>
          </cell>
          <cell r="M89">
            <v>537</v>
          </cell>
          <cell r="N89">
            <v>0</v>
          </cell>
          <cell r="O89">
            <v>760</v>
          </cell>
          <cell r="P89">
            <v>1000</v>
          </cell>
          <cell r="Q89">
            <v>1300</v>
          </cell>
          <cell r="R89">
            <v>722</v>
          </cell>
          <cell r="S89">
            <v>917</v>
          </cell>
          <cell r="T89">
            <v>799</v>
          </cell>
          <cell r="U89">
            <v>1060</v>
          </cell>
          <cell r="V89">
            <v>720</v>
          </cell>
          <cell r="W89">
            <v>480</v>
          </cell>
          <cell r="X89">
            <v>1340</v>
          </cell>
          <cell r="Y89">
            <v>1140</v>
          </cell>
          <cell r="Z89">
            <v>1140</v>
          </cell>
          <cell r="AA89">
            <v>920</v>
          </cell>
          <cell r="AB89">
            <v>1414</v>
          </cell>
          <cell r="AC89">
            <v>860</v>
          </cell>
          <cell r="AD89">
            <v>0</v>
          </cell>
          <cell r="AE89">
            <v>180</v>
          </cell>
          <cell r="AF89">
            <v>659</v>
          </cell>
          <cell r="AG89">
            <v>0</v>
          </cell>
          <cell r="AH89">
            <v>580</v>
          </cell>
          <cell r="AI89">
            <v>396</v>
          </cell>
          <cell r="AJ89">
            <v>17638</v>
          </cell>
        </row>
        <row r="90">
          <cell r="B90" t="str">
            <v>14.1_Panel</v>
          </cell>
          <cell r="C90">
            <v>13135</v>
          </cell>
          <cell r="D90">
            <v>0</v>
          </cell>
          <cell r="E90">
            <v>340</v>
          </cell>
          <cell r="F90">
            <v>606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3060</v>
          </cell>
          <cell r="M90">
            <v>2971</v>
          </cell>
          <cell r="N90">
            <v>0</v>
          </cell>
          <cell r="O90">
            <v>4439</v>
          </cell>
          <cell r="P90">
            <v>5750</v>
          </cell>
          <cell r="Q90">
            <v>7345</v>
          </cell>
          <cell r="R90">
            <v>4062</v>
          </cell>
          <cell r="S90">
            <v>5221</v>
          </cell>
          <cell r="T90">
            <v>4533</v>
          </cell>
          <cell r="U90">
            <v>6096</v>
          </cell>
          <cell r="V90">
            <v>4044</v>
          </cell>
          <cell r="W90">
            <v>2785</v>
          </cell>
          <cell r="X90">
            <v>7715</v>
          </cell>
          <cell r="Y90">
            <v>6620</v>
          </cell>
          <cell r="Z90">
            <v>6560</v>
          </cell>
          <cell r="AA90">
            <v>5298</v>
          </cell>
          <cell r="AB90">
            <v>8180</v>
          </cell>
          <cell r="AC90">
            <v>4853</v>
          </cell>
          <cell r="AD90">
            <v>0</v>
          </cell>
          <cell r="AE90">
            <v>987</v>
          </cell>
          <cell r="AF90">
            <v>3786</v>
          </cell>
          <cell r="AG90">
            <v>2820</v>
          </cell>
          <cell r="AH90">
            <v>3315</v>
          </cell>
          <cell r="AI90">
            <v>2225</v>
          </cell>
        </row>
        <row r="91">
          <cell r="B91" t="str">
            <v>14_Acc_SUM</v>
          </cell>
          <cell r="C91">
            <v>0</v>
          </cell>
          <cell r="D91">
            <v>0</v>
          </cell>
          <cell r="E91">
            <v>340</v>
          </cell>
          <cell r="F91">
            <v>946</v>
          </cell>
          <cell r="G91">
            <v>946</v>
          </cell>
          <cell r="H91">
            <v>946</v>
          </cell>
          <cell r="I91">
            <v>946</v>
          </cell>
          <cell r="J91">
            <v>946</v>
          </cell>
          <cell r="K91">
            <v>946</v>
          </cell>
          <cell r="L91">
            <v>4006</v>
          </cell>
          <cell r="M91">
            <v>6977</v>
          </cell>
          <cell r="N91">
            <v>6977</v>
          </cell>
          <cell r="O91">
            <v>11416</v>
          </cell>
          <cell r="P91">
            <v>17166</v>
          </cell>
          <cell r="Q91">
            <v>24511</v>
          </cell>
          <cell r="R91">
            <v>28573</v>
          </cell>
          <cell r="S91">
            <v>33794</v>
          </cell>
          <cell r="T91">
            <v>38327</v>
          </cell>
          <cell r="U91">
            <v>44423</v>
          </cell>
          <cell r="V91">
            <v>48467</v>
          </cell>
          <cell r="W91">
            <v>51252</v>
          </cell>
          <cell r="X91">
            <v>58967</v>
          </cell>
          <cell r="Y91">
            <v>65587</v>
          </cell>
          <cell r="Z91">
            <v>72147</v>
          </cell>
          <cell r="AA91">
            <v>77445</v>
          </cell>
          <cell r="AB91">
            <v>85625</v>
          </cell>
          <cell r="AC91">
            <v>90478</v>
          </cell>
          <cell r="AD91">
            <v>90478</v>
          </cell>
          <cell r="AE91">
            <v>91465</v>
          </cell>
          <cell r="AF91">
            <v>95251</v>
          </cell>
          <cell r="AG91">
            <v>98071</v>
          </cell>
          <cell r="AH91">
            <v>101386</v>
          </cell>
          <cell r="AI91">
            <v>103611</v>
          </cell>
        </row>
        <row r="92">
          <cell r="A92" t="str">
            <v>Acutal</v>
          </cell>
          <cell r="B92" t="str">
            <v>15_Glass</v>
          </cell>
          <cell r="C92">
            <v>2668</v>
          </cell>
          <cell r="D92">
            <v>1840</v>
          </cell>
          <cell r="E92">
            <v>1127</v>
          </cell>
          <cell r="F92">
            <v>1320</v>
          </cell>
          <cell r="G92">
            <v>120</v>
          </cell>
          <cell r="H92">
            <v>1240</v>
          </cell>
          <cell r="I92">
            <v>300</v>
          </cell>
          <cell r="J92">
            <v>0</v>
          </cell>
          <cell r="K92">
            <v>0</v>
          </cell>
          <cell r="L92">
            <v>640</v>
          </cell>
          <cell r="M92">
            <v>1016</v>
          </cell>
          <cell r="N92">
            <v>1453</v>
          </cell>
          <cell r="O92">
            <v>399</v>
          </cell>
          <cell r="P92">
            <v>100</v>
          </cell>
          <cell r="Q92">
            <v>0</v>
          </cell>
          <cell r="R92">
            <v>18</v>
          </cell>
          <cell r="S92">
            <v>411</v>
          </cell>
          <cell r="T92">
            <v>0</v>
          </cell>
          <cell r="U92">
            <v>33</v>
          </cell>
          <cell r="V92">
            <v>170</v>
          </cell>
          <cell r="W92">
            <v>40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306</v>
          </cell>
          <cell r="AC92">
            <v>640</v>
          </cell>
          <cell r="AD92">
            <v>0</v>
          </cell>
          <cell r="AE92">
            <v>1178</v>
          </cell>
          <cell r="AF92">
            <v>680</v>
          </cell>
          <cell r="AG92">
            <v>1040</v>
          </cell>
          <cell r="AH92">
            <v>438</v>
          </cell>
          <cell r="AI92">
            <v>1261</v>
          </cell>
          <cell r="AJ92">
            <v>13930</v>
          </cell>
        </row>
        <row r="93">
          <cell r="B93" t="str">
            <v>15_Panel</v>
          </cell>
          <cell r="C93">
            <v>7360</v>
          </cell>
          <cell r="D93">
            <v>0</v>
          </cell>
          <cell r="E93">
            <v>3741</v>
          </cell>
          <cell r="F93">
            <v>4284</v>
          </cell>
          <cell r="G93">
            <v>378</v>
          </cell>
          <cell r="H93">
            <v>3797</v>
          </cell>
          <cell r="I93">
            <v>1080</v>
          </cell>
          <cell r="J93">
            <v>0</v>
          </cell>
          <cell r="K93">
            <v>0</v>
          </cell>
          <cell r="L93">
            <v>2198</v>
          </cell>
          <cell r="M93">
            <v>3386</v>
          </cell>
          <cell r="N93">
            <v>5151</v>
          </cell>
          <cell r="O93">
            <v>1404</v>
          </cell>
          <cell r="P93">
            <v>320</v>
          </cell>
          <cell r="Q93">
            <v>0</v>
          </cell>
          <cell r="R93">
            <v>61</v>
          </cell>
          <cell r="S93">
            <v>1300</v>
          </cell>
          <cell r="T93">
            <v>0</v>
          </cell>
          <cell r="U93">
            <v>92</v>
          </cell>
          <cell r="V93">
            <v>547</v>
          </cell>
          <cell r="W93">
            <v>160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1004</v>
          </cell>
          <cell r="AC93">
            <v>2358</v>
          </cell>
          <cell r="AD93">
            <v>3808</v>
          </cell>
          <cell r="AE93">
            <v>4032</v>
          </cell>
          <cell r="AF93">
            <v>2160</v>
          </cell>
          <cell r="AG93">
            <v>3112</v>
          </cell>
          <cell r="AH93">
            <v>1284</v>
          </cell>
          <cell r="AI93">
            <v>3724</v>
          </cell>
        </row>
        <row r="94">
          <cell r="B94" t="str">
            <v>15_Acc_SUM</v>
          </cell>
          <cell r="C94">
            <v>0</v>
          </cell>
          <cell r="D94">
            <v>0</v>
          </cell>
          <cell r="E94">
            <v>3741</v>
          </cell>
          <cell r="F94">
            <v>8025</v>
          </cell>
          <cell r="G94">
            <v>8403</v>
          </cell>
          <cell r="H94">
            <v>12200</v>
          </cell>
          <cell r="I94">
            <v>13280</v>
          </cell>
          <cell r="J94">
            <v>13280</v>
          </cell>
          <cell r="K94">
            <v>13280</v>
          </cell>
          <cell r="L94">
            <v>15478</v>
          </cell>
          <cell r="M94">
            <v>18864</v>
          </cell>
          <cell r="N94">
            <v>24015</v>
          </cell>
          <cell r="O94">
            <v>25419</v>
          </cell>
          <cell r="P94">
            <v>25739</v>
          </cell>
          <cell r="Q94">
            <v>25739</v>
          </cell>
          <cell r="R94">
            <v>25800</v>
          </cell>
          <cell r="S94">
            <v>27100</v>
          </cell>
          <cell r="T94">
            <v>27100</v>
          </cell>
          <cell r="U94">
            <v>27192</v>
          </cell>
          <cell r="V94">
            <v>27739</v>
          </cell>
          <cell r="W94">
            <v>27899</v>
          </cell>
          <cell r="X94">
            <v>27899</v>
          </cell>
          <cell r="Y94">
            <v>27899</v>
          </cell>
          <cell r="Z94">
            <v>27899</v>
          </cell>
          <cell r="AA94">
            <v>27899</v>
          </cell>
          <cell r="AB94">
            <v>28903</v>
          </cell>
          <cell r="AC94">
            <v>31261</v>
          </cell>
          <cell r="AD94">
            <v>35069</v>
          </cell>
          <cell r="AE94">
            <v>39101</v>
          </cell>
          <cell r="AF94">
            <v>41261</v>
          </cell>
          <cell r="AG94">
            <v>44373</v>
          </cell>
          <cell r="AH94">
            <v>45657</v>
          </cell>
          <cell r="AI94">
            <v>49381</v>
          </cell>
        </row>
        <row r="95">
          <cell r="B95" t="str">
            <v>17_Glass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5</v>
          </cell>
          <cell r="P95">
            <v>93</v>
          </cell>
          <cell r="Q95">
            <v>20</v>
          </cell>
          <cell r="R95">
            <v>280</v>
          </cell>
          <cell r="S95">
            <v>100</v>
          </cell>
          <cell r="T95">
            <v>560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624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1682</v>
          </cell>
        </row>
        <row r="96">
          <cell r="B96" t="str">
            <v>17_Panel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20</v>
          </cell>
          <cell r="P96">
            <v>272</v>
          </cell>
          <cell r="Q96">
            <v>53</v>
          </cell>
          <cell r="R96">
            <v>861</v>
          </cell>
          <cell r="S96">
            <v>338</v>
          </cell>
          <cell r="T96">
            <v>1597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1909</v>
          </cell>
          <cell r="AE96">
            <v>0</v>
          </cell>
          <cell r="AF96">
            <v>0</v>
          </cell>
          <cell r="AG96">
            <v>0</v>
          </cell>
          <cell r="AH96">
            <v>96</v>
          </cell>
          <cell r="AI96">
            <v>0</v>
          </cell>
        </row>
        <row r="97">
          <cell r="B97" t="str">
            <v>17_Acc_SUM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20</v>
          </cell>
          <cell r="P97">
            <v>292</v>
          </cell>
          <cell r="Q97">
            <v>345</v>
          </cell>
          <cell r="R97">
            <v>1206</v>
          </cell>
          <cell r="S97">
            <v>1544</v>
          </cell>
          <cell r="T97">
            <v>3141</v>
          </cell>
          <cell r="U97">
            <v>3141</v>
          </cell>
          <cell r="V97">
            <v>3141</v>
          </cell>
          <cell r="W97">
            <v>3141</v>
          </cell>
          <cell r="X97">
            <v>3141</v>
          </cell>
          <cell r="Y97">
            <v>3141</v>
          </cell>
          <cell r="Z97">
            <v>3141</v>
          </cell>
          <cell r="AA97">
            <v>3141</v>
          </cell>
          <cell r="AB97">
            <v>3141</v>
          </cell>
          <cell r="AC97">
            <v>3141</v>
          </cell>
          <cell r="AD97">
            <v>5050</v>
          </cell>
          <cell r="AE97">
            <v>5050</v>
          </cell>
          <cell r="AF97">
            <v>5050</v>
          </cell>
          <cell r="AG97">
            <v>5050</v>
          </cell>
          <cell r="AH97">
            <v>5146</v>
          </cell>
          <cell r="AI97">
            <v>5146</v>
          </cell>
        </row>
        <row r="98">
          <cell r="A98" t="str">
            <v>OutPut</v>
          </cell>
          <cell r="B98" t="str">
            <v>17.4_Glass</v>
          </cell>
          <cell r="C98">
            <v>0</v>
          </cell>
          <cell r="D98">
            <v>87</v>
          </cell>
          <cell r="E98">
            <v>0</v>
          </cell>
          <cell r="F98">
            <v>0</v>
          </cell>
          <cell r="G98">
            <v>905</v>
          </cell>
          <cell r="H98">
            <v>220</v>
          </cell>
          <cell r="I98">
            <v>34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132</v>
          </cell>
          <cell r="Q98">
            <v>36</v>
          </cell>
          <cell r="R98">
            <v>0</v>
          </cell>
          <cell r="S98">
            <v>8</v>
          </cell>
          <cell r="T98">
            <v>10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273</v>
          </cell>
          <cell r="AH98">
            <v>348</v>
          </cell>
          <cell r="AI98">
            <v>20</v>
          </cell>
          <cell r="AJ98">
            <v>1986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</row>
        <row r="99">
          <cell r="B99" t="str">
            <v>17.4_Panel</v>
          </cell>
          <cell r="C99">
            <v>1380</v>
          </cell>
          <cell r="D99" t="str">
            <v xml:space="preserve"> </v>
          </cell>
          <cell r="E99">
            <v>0</v>
          </cell>
          <cell r="F99">
            <v>0</v>
          </cell>
          <cell r="G99">
            <v>1520</v>
          </cell>
          <cell r="H99">
            <v>711</v>
          </cell>
          <cell r="I99">
            <v>85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293</v>
          </cell>
          <cell r="Q99">
            <v>95</v>
          </cell>
          <cell r="R99">
            <v>0</v>
          </cell>
          <cell r="S99">
            <v>13</v>
          </cell>
          <cell r="T99">
            <v>24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748</v>
          </cell>
          <cell r="AH99">
            <v>1100</v>
          </cell>
          <cell r="AI99">
            <v>58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</row>
        <row r="100">
          <cell r="B100" t="str">
            <v>17.4_Acc_SUM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1520</v>
          </cell>
          <cell r="H100">
            <v>2231</v>
          </cell>
          <cell r="I100">
            <v>2316</v>
          </cell>
          <cell r="J100">
            <v>2316</v>
          </cell>
          <cell r="K100">
            <v>2316</v>
          </cell>
          <cell r="L100">
            <v>2316</v>
          </cell>
          <cell r="M100">
            <v>2316</v>
          </cell>
          <cell r="N100">
            <v>2316</v>
          </cell>
          <cell r="O100">
            <v>2316</v>
          </cell>
          <cell r="P100">
            <v>2609</v>
          </cell>
          <cell r="Q100">
            <v>2704</v>
          </cell>
          <cell r="R100">
            <v>2704</v>
          </cell>
          <cell r="S100">
            <v>2717</v>
          </cell>
          <cell r="T100">
            <v>2741</v>
          </cell>
          <cell r="U100">
            <v>2741</v>
          </cell>
          <cell r="V100">
            <v>2741</v>
          </cell>
          <cell r="W100">
            <v>2741</v>
          </cell>
          <cell r="X100">
            <v>2741</v>
          </cell>
          <cell r="Y100">
            <v>2741</v>
          </cell>
          <cell r="Z100">
            <v>2741</v>
          </cell>
          <cell r="AA100">
            <v>2741</v>
          </cell>
          <cell r="AB100">
            <v>2741</v>
          </cell>
          <cell r="AC100">
            <v>2741</v>
          </cell>
          <cell r="AD100">
            <v>2741</v>
          </cell>
          <cell r="AE100">
            <v>2741</v>
          </cell>
          <cell r="AF100">
            <v>2741</v>
          </cell>
          <cell r="AG100">
            <v>3489</v>
          </cell>
          <cell r="AH100">
            <v>4589</v>
          </cell>
          <cell r="AI100">
            <v>4647</v>
          </cell>
          <cell r="AJ100">
            <v>35236</v>
          </cell>
        </row>
        <row r="101">
          <cell r="B101" t="str">
            <v>SUM_Panel</v>
          </cell>
          <cell r="C101">
            <v>0</v>
          </cell>
          <cell r="D101">
            <v>0</v>
          </cell>
          <cell r="E101">
            <v>4081</v>
          </cell>
          <cell r="F101">
            <v>4890</v>
          </cell>
          <cell r="G101">
            <v>1898</v>
          </cell>
          <cell r="H101">
            <v>4508</v>
          </cell>
          <cell r="I101">
            <v>1165</v>
          </cell>
          <cell r="J101">
            <v>0</v>
          </cell>
          <cell r="K101">
            <v>0</v>
          </cell>
          <cell r="L101">
            <v>5258</v>
          </cell>
          <cell r="M101">
            <v>6357</v>
          </cell>
          <cell r="N101">
            <v>5151</v>
          </cell>
          <cell r="O101">
            <v>5843</v>
          </cell>
          <cell r="P101">
            <v>6363</v>
          </cell>
          <cell r="Q101">
            <v>7440</v>
          </cell>
          <cell r="R101">
            <v>4123</v>
          </cell>
          <cell r="S101">
            <v>6534</v>
          </cell>
          <cell r="T101">
            <v>4557</v>
          </cell>
          <cell r="U101">
            <v>6188</v>
          </cell>
          <cell r="V101">
            <v>4591</v>
          </cell>
          <cell r="W101">
            <v>2945</v>
          </cell>
          <cell r="X101">
            <v>7715</v>
          </cell>
          <cell r="Y101">
            <v>6620</v>
          </cell>
          <cell r="Z101">
            <v>6560</v>
          </cell>
          <cell r="AA101">
            <v>5298</v>
          </cell>
          <cell r="AB101">
            <v>9184</v>
          </cell>
          <cell r="AC101">
            <v>7211</v>
          </cell>
          <cell r="AD101">
            <v>3808</v>
          </cell>
          <cell r="AE101">
            <v>5019</v>
          </cell>
          <cell r="AF101">
            <v>5946</v>
          </cell>
          <cell r="AG101">
            <v>6680</v>
          </cell>
          <cell r="AH101">
            <v>5699</v>
          </cell>
          <cell r="AI101">
            <v>6007</v>
          </cell>
        </row>
        <row r="102">
          <cell r="B102" t="str">
            <v>Accu_Sum</v>
          </cell>
          <cell r="C102">
            <v>0</v>
          </cell>
          <cell r="D102">
            <v>0</v>
          </cell>
          <cell r="E102">
            <v>4081</v>
          </cell>
          <cell r="F102">
            <v>8971</v>
          </cell>
          <cell r="G102">
            <v>10869</v>
          </cell>
          <cell r="H102">
            <v>15377</v>
          </cell>
          <cell r="I102">
            <v>16542</v>
          </cell>
          <cell r="J102">
            <v>16542</v>
          </cell>
          <cell r="K102">
            <v>16542</v>
          </cell>
          <cell r="L102">
            <v>21800</v>
          </cell>
          <cell r="M102">
            <v>28157</v>
          </cell>
          <cell r="N102">
            <v>33308</v>
          </cell>
          <cell r="O102">
            <v>39151</v>
          </cell>
          <cell r="P102">
            <v>45514</v>
          </cell>
          <cell r="Q102">
            <v>52954</v>
          </cell>
          <cell r="R102">
            <v>57077</v>
          </cell>
          <cell r="S102">
            <v>63611</v>
          </cell>
          <cell r="T102">
            <v>68168</v>
          </cell>
          <cell r="U102">
            <v>74356</v>
          </cell>
          <cell r="V102">
            <v>78947</v>
          </cell>
          <cell r="W102">
            <v>81892</v>
          </cell>
          <cell r="X102">
            <v>89607</v>
          </cell>
          <cell r="Y102">
            <v>96227</v>
          </cell>
          <cell r="Z102">
            <v>102787</v>
          </cell>
          <cell r="AA102">
            <v>108085</v>
          </cell>
          <cell r="AB102">
            <v>117269</v>
          </cell>
          <cell r="AC102">
            <v>124480</v>
          </cell>
          <cell r="AD102">
            <v>128288</v>
          </cell>
          <cell r="AE102">
            <v>133307</v>
          </cell>
          <cell r="AF102">
            <v>139253</v>
          </cell>
          <cell r="AG102">
            <v>145933</v>
          </cell>
          <cell r="AH102">
            <v>151632</v>
          </cell>
          <cell r="AI102">
            <v>157639</v>
          </cell>
        </row>
        <row r="103">
          <cell r="B103" t="str">
            <v>14"</v>
          </cell>
          <cell r="C103">
            <v>0</v>
          </cell>
          <cell r="D103">
            <v>0</v>
          </cell>
          <cell r="E103">
            <v>-2074.2857142857142</v>
          </cell>
          <cell r="F103">
            <v>-3882.5714285714284</v>
          </cell>
          <cell r="G103">
            <v>-10382.571428571428</v>
          </cell>
          <cell r="H103">
            <v>-16882.571428571428</v>
          </cell>
          <cell r="I103">
            <v>-18882.571428571428</v>
          </cell>
          <cell r="J103">
            <v>-18882.571428571428</v>
          </cell>
          <cell r="K103">
            <v>-18882.571428571428</v>
          </cell>
          <cell r="L103">
            <v>-15822.571428571428</v>
          </cell>
          <cell r="M103">
            <v>-13851.571428571428</v>
          </cell>
          <cell r="N103">
            <v>-20351.571428571428</v>
          </cell>
          <cell r="O103">
            <v>-21784</v>
          </cell>
          <cell r="P103">
            <v>-18448.285714285717</v>
          </cell>
          <cell r="Q103">
            <v>-13517.571428571435</v>
          </cell>
          <cell r="R103">
            <v>-11555.571428571435</v>
          </cell>
          <cell r="S103">
            <v>-9691.7142857142899</v>
          </cell>
          <cell r="T103">
            <v>-10401.571428571435</v>
          </cell>
          <cell r="U103">
            <v>-6719.8571428571522</v>
          </cell>
          <cell r="V103">
            <v>-4775.8571428571522</v>
          </cell>
          <cell r="W103">
            <v>-8490.8571428571522</v>
          </cell>
          <cell r="X103">
            <v>-7275.8571428571595</v>
          </cell>
          <cell r="Y103">
            <v>-3895.6428940366022</v>
          </cell>
          <cell r="Z103">
            <v>1664.3571059633978</v>
          </cell>
          <cell r="AA103">
            <v>3431.0617459633941</v>
          </cell>
          <cell r="AB103">
            <v>8320.7457042353926</v>
          </cell>
          <cell r="AC103">
            <v>10759.459989949682</v>
          </cell>
          <cell r="AD103">
            <v>6593.1136207793897</v>
          </cell>
          <cell r="AE103">
            <v>4289.7975790513883</v>
          </cell>
          <cell r="AF103">
            <v>6109.3690076228231</v>
          </cell>
          <cell r="AG103">
            <v>6962.9404361942579</v>
          </cell>
          <cell r="AH103">
            <v>8311.5118647656927</v>
          </cell>
          <cell r="AI103">
            <v>8570.0832933371275</v>
          </cell>
        </row>
        <row r="104">
          <cell r="A104" t="str">
            <v>Diff-目標</v>
          </cell>
          <cell r="B104" t="str">
            <v>15"</v>
          </cell>
          <cell r="C104">
            <v>0</v>
          </cell>
          <cell r="D104">
            <v>0</v>
          </cell>
          <cell r="E104">
            <v>1141</v>
          </cell>
          <cell r="F104">
            <v>2825</v>
          </cell>
          <cell r="G104">
            <v>3203</v>
          </cell>
          <cell r="H104">
            <v>5600</v>
          </cell>
          <cell r="I104">
            <v>6680</v>
          </cell>
          <cell r="J104">
            <v>6680</v>
          </cell>
          <cell r="K104">
            <v>6680</v>
          </cell>
          <cell r="L104">
            <v>8878</v>
          </cell>
          <cell r="M104">
            <v>9664</v>
          </cell>
          <cell r="N104">
            <v>14815</v>
          </cell>
          <cell r="O104">
            <v>14819</v>
          </cell>
          <cell r="P104">
            <v>12539</v>
          </cell>
          <cell r="Q104">
            <v>8539</v>
          </cell>
          <cell r="R104">
            <v>5200</v>
          </cell>
          <cell r="S104">
            <v>4500</v>
          </cell>
          <cell r="T104">
            <v>3100</v>
          </cell>
          <cell r="U104">
            <v>-808</v>
          </cell>
          <cell r="V104">
            <v>-3661</v>
          </cell>
          <cell r="W104">
            <v>-3501</v>
          </cell>
          <cell r="X104">
            <v>-3501</v>
          </cell>
          <cell r="Y104">
            <v>-3501</v>
          </cell>
          <cell r="Z104">
            <v>-4901</v>
          </cell>
          <cell r="AA104">
            <v>-6301</v>
          </cell>
          <cell r="AB104">
            <v>-6697</v>
          </cell>
          <cell r="AC104">
            <v>-6939</v>
          </cell>
          <cell r="AD104">
            <v>-4531</v>
          </cell>
          <cell r="AE104">
            <v>-1899</v>
          </cell>
          <cell r="AF104">
            <v>-4024</v>
          </cell>
          <cell r="AG104">
            <v>-4497</v>
          </cell>
          <cell r="AH104">
            <v>-6098</v>
          </cell>
          <cell r="AI104">
            <v>-5259</v>
          </cell>
        </row>
        <row r="105">
          <cell r="B105" t="str">
            <v>17.0"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-380</v>
          </cell>
          <cell r="P105">
            <v>-108</v>
          </cell>
          <cell r="Q105">
            <v>-55</v>
          </cell>
          <cell r="R105">
            <v>6</v>
          </cell>
          <cell r="S105">
            <v>344</v>
          </cell>
          <cell r="T105">
            <v>1141</v>
          </cell>
          <cell r="U105">
            <v>1141</v>
          </cell>
          <cell r="V105">
            <v>341</v>
          </cell>
          <cell r="W105">
            <v>341</v>
          </cell>
          <cell r="X105">
            <v>341</v>
          </cell>
          <cell r="Y105">
            <v>341</v>
          </cell>
          <cell r="Z105">
            <v>-659</v>
          </cell>
          <cell r="AA105">
            <v>-659</v>
          </cell>
          <cell r="AB105">
            <v>-659</v>
          </cell>
          <cell r="AC105">
            <v>-659</v>
          </cell>
          <cell r="AD105">
            <v>1250</v>
          </cell>
          <cell r="AE105">
            <v>-750</v>
          </cell>
          <cell r="AF105">
            <v>-750</v>
          </cell>
          <cell r="AG105">
            <v>-750</v>
          </cell>
          <cell r="AH105">
            <v>-654</v>
          </cell>
          <cell r="AI105">
            <v>-654</v>
          </cell>
        </row>
        <row r="106">
          <cell r="B106" t="str">
            <v>17.4"</v>
          </cell>
          <cell r="C106">
            <v>0</v>
          </cell>
          <cell r="D106">
            <v>0</v>
          </cell>
          <cell r="E106">
            <v>-1400</v>
          </cell>
          <cell r="F106">
            <v>-2800</v>
          </cell>
          <cell r="G106">
            <v>-2680</v>
          </cell>
          <cell r="H106">
            <v>-1969</v>
          </cell>
          <cell r="I106">
            <v>-4684</v>
          </cell>
          <cell r="J106">
            <v>-4684</v>
          </cell>
          <cell r="K106">
            <v>-4684</v>
          </cell>
          <cell r="L106">
            <v>-4684</v>
          </cell>
          <cell r="M106">
            <v>-6084</v>
          </cell>
          <cell r="N106">
            <v>-6084</v>
          </cell>
          <cell r="O106">
            <v>-6084</v>
          </cell>
          <cell r="P106">
            <v>-7191</v>
          </cell>
          <cell r="Q106">
            <v>-7096</v>
          </cell>
          <cell r="R106">
            <v>-7096</v>
          </cell>
          <cell r="S106">
            <v>-7083</v>
          </cell>
          <cell r="T106">
            <v>-7059</v>
          </cell>
          <cell r="U106">
            <v>-7059</v>
          </cell>
          <cell r="V106">
            <v>-7059</v>
          </cell>
          <cell r="W106">
            <v>-7059</v>
          </cell>
          <cell r="X106">
            <v>-7059</v>
          </cell>
          <cell r="Y106">
            <v>-8459</v>
          </cell>
          <cell r="Z106">
            <v>-8459</v>
          </cell>
          <cell r="AA106">
            <v>-8459</v>
          </cell>
          <cell r="AB106">
            <v>-8459</v>
          </cell>
          <cell r="AC106">
            <v>-9859</v>
          </cell>
          <cell r="AD106">
            <v>-9859</v>
          </cell>
          <cell r="AE106">
            <v>-9859</v>
          </cell>
          <cell r="AF106">
            <v>-9859</v>
          </cell>
          <cell r="AG106">
            <v>-9111</v>
          </cell>
          <cell r="AH106">
            <v>-8011</v>
          </cell>
          <cell r="AI106">
            <v>-7953</v>
          </cell>
        </row>
        <row r="107">
          <cell r="B107" t="str">
            <v>SUM_Diff</v>
          </cell>
          <cell r="C107">
            <v>0</v>
          </cell>
          <cell r="D107">
            <v>0</v>
          </cell>
          <cell r="E107">
            <v>-2333.2857142857142</v>
          </cell>
          <cell r="F107">
            <v>-3857.5714285714284</v>
          </cell>
          <cell r="G107">
            <v>-9859.5714285714275</v>
          </cell>
          <cell r="H107">
            <v>-13251.571428571428</v>
          </cell>
          <cell r="I107">
            <v>-16886.571428571428</v>
          </cell>
          <cell r="J107">
            <v>-16886.571428571428</v>
          </cell>
          <cell r="K107">
            <v>-16886.571428571428</v>
          </cell>
          <cell r="L107">
            <v>-11628.571428571428</v>
          </cell>
          <cell r="M107">
            <v>-10271.571428571428</v>
          </cell>
          <cell r="N107">
            <v>-11620.571428571428</v>
          </cell>
          <cell r="O107">
            <v>-13429</v>
          </cell>
          <cell r="P107">
            <v>-13208.285714285717</v>
          </cell>
          <cell r="Q107">
            <v>-12129.571428571435</v>
          </cell>
          <cell r="R107">
            <v>-13445.571428571435</v>
          </cell>
          <cell r="S107">
            <v>-11930.71428571429</v>
          </cell>
          <cell r="T107">
            <v>-13219.571428571435</v>
          </cell>
          <cell r="U107">
            <v>-13445.857142857152</v>
          </cell>
          <cell r="V107">
            <v>-15154.857142857152</v>
          </cell>
          <cell r="W107">
            <v>-18709.857142857152</v>
          </cell>
          <cell r="X107">
            <v>-17494.857142857159</v>
          </cell>
          <cell r="Y107">
            <v>-15514.642894036602</v>
          </cell>
          <cell r="Z107">
            <v>-12354.642894036602</v>
          </cell>
          <cell r="AA107">
            <v>-11987.938254036606</v>
          </cell>
          <cell r="AB107">
            <v>-7494.2542957646074</v>
          </cell>
          <cell r="AC107">
            <v>-6697.5400100503175</v>
          </cell>
          <cell r="AD107">
            <v>-6546.8863792206103</v>
          </cell>
          <cell r="AE107">
            <v>-8218.2024209486117</v>
          </cell>
          <cell r="AF107">
            <v>-8523.6309923771769</v>
          </cell>
          <cell r="AG107">
            <v>-7395.0595638057421</v>
          </cell>
          <cell r="AH107">
            <v>-6451.4881352343073</v>
          </cell>
          <cell r="AI107">
            <v>-5295.9167066628725</v>
          </cell>
        </row>
        <row r="108">
          <cell r="B108" t="str">
            <v>15_Glass</v>
          </cell>
        </row>
        <row r="109">
          <cell r="B109" t="str">
            <v>15_Panel</v>
          </cell>
        </row>
        <row r="110">
          <cell r="B110" t="str">
            <v>Accu_Sum</v>
          </cell>
        </row>
        <row r="111">
          <cell r="B111" t="str">
            <v>15.0_Panel</v>
          </cell>
        </row>
        <row r="112">
          <cell r="B112" t="str">
            <v>Yield</v>
          </cell>
        </row>
        <row r="113">
          <cell r="B113" t="str">
            <v>14"</v>
          </cell>
          <cell r="C113">
            <v>13135</v>
          </cell>
          <cell r="D113">
            <v>0</v>
          </cell>
          <cell r="E113">
            <v>8582</v>
          </cell>
          <cell r="F113">
            <v>6438</v>
          </cell>
          <cell r="G113">
            <v>1067</v>
          </cell>
          <cell r="H113">
            <v>-293</v>
          </cell>
          <cell r="I113">
            <v>-293</v>
          </cell>
          <cell r="J113">
            <v>-293</v>
          </cell>
          <cell r="K113">
            <v>-293</v>
          </cell>
          <cell r="L113">
            <v>37</v>
          </cell>
          <cell r="M113">
            <v>-972</v>
          </cell>
          <cell r="N113">
            <v>-1446</v>
          </cell>
          <cell r="O113">
            <v>1769</v>
          </cell>
          <cell r="P113">
            <v>4219</v>
          </cell>
          <cell r="Q113">
            <v>7734</v>
          </cell>
          <cell r="R113">
            <v>8296</v>
          </cell>
          <cell r="S113">
            <v>11667</v>
          </cell>
          <cell r="T113">
            <v>14900</v>
          </cell>
          <cell r="U113">
            <v>19696</v>
          </cell>
          <cell r="V113">
            <v>22440</v>
          </cell>
          <cell r="W113">
            <v>23475</v>
          </cell>
          <cell r="X113">
            <v>28340</v>
          </cell>
          <cell r="Y113">
            <v>32110</v>
          </cell>
          <cell r="Z113">
            <v>33620</v>
          </cell>
          <cell r="AA113">
            <v>33403.784495520958</v>
          </cell>
          <cell r="AB113">
            <v>38308.720318849759</v>
          </cell>
          <cell r="AC113">
            <v>40995.291747421186</v>
          </cell>
          <cell r="AD113">
            <v>34295.291747421186</v>
          </cell>
          <cell r="AE113">
            <v>34082.291747421186</v>
          </cell>
          <cell r="AF113">
            <v>31168.291747421186</v>
          </cell>
          <cell r="AG113">
            <v>31821.863175992614</v>
          </cell>
          <cell r="AH113">
            <v>28436.863175992614</v>
          </cell>
          <cell r="AI113">
            <v>28495.434604564041</v>
          </cell>
        </row>
        <row r="114">
          <cell r="A114" t="str">
            <v>Diff-產出</v>
          </cell>
          <cell r="B114" t="str">
            <v>15"</v>
          </cell>
          <cell r="C114">
            <v>7360</v>
          </cell>
          <cell r="D114">
            <v>0</v>
          </cell>
          <cell r="E114">
            <v>8504</v>
          </cell>
          <cell r="F114">
            <v>10245</v>
          </cell>
          <cell r="G114">
            <v>8856</v>
          </cell>
          <cell r="H114">
            <v>12029</v>
          </cell>
          <cell r="I114">
            <v>12860</v>
          </cell>
          <cell r="J114">
            <v>12860</v>
          </cell>
          <cell r="K114">
            <v>12860</v>
          </cell>
          <cell r="L114">
            <v>13708</v>
          </cell>
          <cell r="M114">
            <v>14417</v>
          </cell>
          <cell r="N114">
            <v>16638</v>
          </cell>
          <cell r="O114">
            <v>17231</v>
          </cell>
          <cell r="P114">
            <v>16651</v>
          </cell>
          <cell r="Q114">
            <v>15551</v>
          </cell>
          <cell r="R114">
            <v>13712</v>
          </cell>
          <cell r="S114">
            <v>12912</v>
          </cell>
          <cell r="T114">
            <v>10812</v>
          </cell>
          <cell r="U114">
            <v>8804</v>
          </cell>
          <cell r="V114">
            <v>7251</v>
          </cell>
          <cell r="W114">
            <v>7411</v>
          </cell>
          <cell r="X114">
            <v>6811</v>
          </cell>
          <cell r="Y114">
            <v>6811</v>
          </cell>
          <cell r="Z114">
            <v>6811</v>
          </cell>
          <cell r="AA114">
            <v>6811</v>
          </cell>
          <cell r="AB114">
            <v>6415</v>
          </cell>
          <cell r="AC114">
            <v>5888</v>
          </cell>
          <cell r="AD114">
            <v>8296</v>
          </cell>
          <cell r="AE114">
            <v>8043</v>
          </cell>
          <cell r="AF114">
            <v>8803</v>
          </cell>
          <cell r="AG114">
            <v>8330</v>
          </cell>
          <cell r="AH114">
            <v>9614</v>
          </cell>
          <cell r="AI114">
            <v>10453</v>
          </cell>
        </row>
        <row r="115">
          <cell r="B115" t="str">
            <v>17.0"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20</v>
          </cell>
          <cell r="P115">
            <v>-108</v>
          </cell>
          <cell r="Q115">
            <v>-55</v>
          </cell>
          <cell r="R115">
            <v>6</v>
          </cell>
          <cell r="S115">
            <v>344</v>
          </cell>
          <cell r="T115">
            <v>1141</v>
          </cell>
          <cell r="U115">
            <v>1141</v>
          </cell>
          <cell r="V115">
            <v>1141</v>
          </cell>
          <cell r="W115">
            <v>1141</v>
          </cell>
          <cell r="X115">
            <v>1141</v>
          </cell>
          <cell r="Y115">
            <v>1141</v>
          </cell>
          <cell r="Z115">
            <v>1141</v>
          </cell>
          <cell r="AA115">
            <v>1141</v>
          </cell>
          <cell r="AB115">
            <v>1141</v>
          </cell>
          <cell r="AC115">
            <v>1141</v>
          </cell>
          <cell r="AD115">
            <v>3050</v>
          </cell>
          <cell r="AE115">
            <v>2250</v>
          </cell>
          <cell r="AF115">
            <v>2250</v>
          </cell>
          <cell r="AG115">
            <v>2250</v>
          </cell>
          <cell r="AH115">
            <v>2346</v>
          </cell>
          <cell r="AI115">
            <v>2346</v>
          </cell>
        </row>
        <row r="116">
          <cell r="A116" t="str">
            <v>LCD</v>
          </cell>
          <cell r="B116" t="str">
            <v>17.4"</v>
          </cell>
          <cell r="C116">
            <v>1380</v>
          </cell>
          <cell r="D116">
            <v>0</v>
          </cell>
          <cell r="E116">
            <v>1380</v>
          </cell>
          <cell r="F116">
            <v>1380</v>
          </cell>
          <cell r="G116">
            <v>2871</v>
          </cell>
          <cell r="H116">
            <v>2633</v>
          </cell>
          <cell r="I116">
            <v>2718</v>
          </cell>
          <cell r="J116">
            <v>2718</v>
          </cell>
          <cell r="K116">
            <v>2718</v>
          </cell>
          <cell r="L116">
            <v>2718</v>
          </cell>
          <cell r="M116">
            <v>2373</v>
          </cell>
          <cell r="N116">
            <v>623</v>
          </cell>
          <cell r="O116">
            <v>-123</v>
          </cell>
          <cell r="P116">
            <v>-530</v>
          </cell>
          <cell r="Q116">
            <v>-1135</v>
          </cell>
          <cell r="R116">
            <v>-1835</v>
          </cell>
          <cell r="S116">
            <v>-2522</v>
          </cell>
          <cell r="T116">
            <v>-3198</v>
          </cell>
          <cell r="U116">
            <v>-3898</v>
          </cell>
          <cell r="V116">
            <v>-4598</v>
          </cell>
          <cell r="W116">
            <v>-4998</v>
          </cell>
          <cell r="X116">
            <v>-4998</v>
          </cell>
          <cell r="Y116">
            <v>-4998</v>
          </cell>
          <cell r="Z116">
            <v>-4998</v>
          </cell>
          <cell r="AA116">
            <v>-4998</v>
          </cell>
          <cell r="AB116">
            <v>-4998</v>
          </cell>
          <cell r="AC116">
            <v>-4998</v>
          </cell>
          <cell r="AD116">
            <v>-4998</v>
          </cell>
          <cell r="AE116">
            <v>-4998</v>
          </cell>
          <cell r="AF116">
            <v>-4998</v>
          </cell>
          <cell r="AG116">
            <v>-4250</v>
          </cell>
          <cell r="AH116">
            <v>-3150</v>
          </cell>
          <cell r="AI116">
            <v>-3092</v>
          </cell>
        </row>
        <row r="117">
          <cell r="B117" t="str">
            <v>SUM_Diff</v>
          </cell>
          <cell r="C117">
            <v>21875</v>
          </cell>
          <cell r="D117">
            <v>0</v>
          </cell>
          <cell r="E117">
            <v>18466</v>
          </cell>
          <cell r="F117">
            <v>18063</v>
          </cell>
          <cell r="G117">
            <v>12794</v>
          </cell>
          <cell r="H117">
            <v>14369</v>
          </cell>
          <cell r="I117">
            <v>15285</v>
          </cell>
          <cell r="J117">
            <v>15285</v>
          </cell>
          <cell r="K117">
            <v>15285</v>
          </cell>
          <cell r="L117">
            <v>16463</v>
          </cell>
          <cell r="M117">
            <v>15818</v>
          </cell>
          <cell r="N117">
            <v>15815</v>
          </cell>
          <cell r="O117">
            <v>18897</v>
          </cell>
          <cell r="P117">
            <v>20232</v>
          </cell>
          <cell r="Q117">
            <v>22095</v>
          </cell>
          <cell r="R117">
            <v>20179</v>
          </cell>
          <cell r="S117">
            <v>22401</v>
          </cell>
          <cell r="T117">
            <v>23655</v>
          </cell>
          <cell r="U117">
            <v>25743</v>
          </cell>
          <cell r="V117">
            <v>26234</v>
          </cell>
          <cell r="W117">
            <v>27029</v>
          </cell>
          <cell r="X117">
            <v>31294</v>
          </cell>
          <cell r="Y117">
            <v>35064</v>
          </cell>
          <cell r="Z117">
            <v>36574</v>
          </cell>
          <cell r="AA117">
            <v>36357.784495520958</v>
          </cell>
          <cell r="AB117">
            <v>40866.720318849759</v>
          </cell>
          <cell r="AC117">
            <v>43026.291747421186</v>
          </cell>
          <cell r="AD117">
            <v>40643.291747421186</v>
          </cell>
          <cell r="AE117">
            <v>39377.291747421186</v>
          </cell>
          <cell r="AF117">
            <v>37223.291747421186</v>
          </cell>
          <cell r="AG117">
            <v>38151.863175992614</v>
          </cell>
          <cell r="AH117">
            <v>37246.863175992614</v>
          </cell>
          <cell r="AI117">
            <v>38202.434604564041</v>
          </cell>
        </row>
        <row r="118">
          <cell r="B118" t="str">
            <v>14"</v>
          </cell>
        </row>
        <row r="119">
          <cell r="A119" t="str">
            <v>Diff-產出</v>
          </cell>
          <cell r="B119" t="str">
            <v>15"</v>
          </cell>
        </row>
        <row r="120">
          <cell r="A120" t="str">
            <v>11-2</v>
          </cell>
          <cell r="B120" t="str">
            <v>17.4"</v>
          </cell>
        </row>
        <row r="121">
          <cell r="B121" t="str">
            <v>SUM_Diff</v>
          </cell>
        </row>
        <row r="122">
          <cell r="A122" t="str">
            <v>5O+6O</v>
          </cell>
          <cell r="B122">
            <v>0</v>
          </cell>
          <cell r="C122">
            <v>0</v>
          </cell>
          <cell r="D122">
            <v>0</v>
          </cell>
          <cell r="E122">
            <v>60</v>
          </cell>
          <cell r="F122">
            <v>114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540</v>
          </cell>
          <cell r="M122">
            <v>537</v>
          </cell>
          <cell r="N122">
            <v>0</v>
          </cell>
          <cell r="O122">
            <v>740</v>
          </cell>
          <cell r="P122">
            <v>1000</v>
          </cell>
          <cell r="Q122">
            <v>1300</v>
          </cell>
          <cell r="R122">
            <v>722</v>
          </cell>
          <cell r="S122">
            <v>897</v>
          </cell>
          <cell r="T122">
            <v>799</v>
          </cell>
          <cell r="U122">
            <v>1000</v>
          </cell>
          <cell r="V122">
            <v>720</v>
          </cell>
          <cell r="W122">
            <v>480</v>
          </cell>
          <cell r="X122">
            <v>1340</v>
          </cell>
          <cell r="Y122">
            <v>1140</v>
          </cell>
          <cell r="Z122">
            <v>1140</v>
          </cell>
          <cell r="AA122">
            <v>920</v>
          </cell>
          <cell r="AB122">
            <v>1414</v>
          </cell>
          <cell r="AC122">
            <v>860</v>
          </cell>
          <cell r="AD122">
            <v>0</v>
          </cell>
          <cell r="AE122">
            <v>180</v>
          </cell>
          <cell r="AF122">
            <v>659</v>
          </cell>
          <cell r="AG122">
            <v>500</v>
          </cell>
          <cell r="AH122">
            <v>580</v>
          </cell>
          <cell r="AI122">
            <v>396</v>
          </cell>
        </row>
        <row r="123">
          <cell r="B123" t="str">
            <v>14.1_Glass</v>
          </cell>
          <cell r="C123">
            <v>2187</v>
          </cell>
          <cell r="D123">
            <v>5165</v>
          </cell>
          <cell r="E123">
            <v>60</v>
          </cell>
          <cell r="F123">
            <v>114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540</v>
          </cell>
          <cell r="M123">
            <v>537</v>
          </cell>
          <cell r="N123">
            <v>0</v>
          </cell>
          <cell r="O123">
            <v>740</v>
          </cell>
          <cell r="P123">
            <v>1000</v>
          </cell>
          <cell r="Q123">
            <v>1300</v>
          </cell>
          <cell r="R123">
            <v>722</v>
          </cell>
          <cell r="S123">
            <v>897</v>
          </cell>
          <cell r="T123">
            <v>799</v>
          </cell>
          <cell r="U123">
            <v>1000</v>
          </cell>
          <cell r="V123">
            <v>720</v>
          </cell>
          <cell r="W123">
            <v>480</v>
          </cell>
          <cell r="X123">
            <v>1340</v>
          </cell>
          <cell r="Y123">
            <v>1140</v>
          </cell>
          <cell r="Z123">
            <v>1140</v>
          </cell>
          <cell r="AA123">
            <v>920</v>
          </cell>
          <cell r="AB123">
            <v>1414</v>
          </cell>
          <cell r="AC123">
            <v>860</v>
          </cell>
          <cell r="AD123">
            <v>0</v>
          </cell>
          <cell r="AE123">
            <v>180</v>
          </cell>
          <cell r="AF123">
            <v>659</v>
          </cell>
          <cell r="AG123">
            <v>500</v>
          </cell>
          <cell r="AH123">
            <v>580</v>
          </cell>
          <cell r="AI123">
            <v>396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</row>
        <row r="124">
          <cell r="B124" t="str">
            <v>14.1_Panel</v>
          </cell>
          <cell r="C124">
            <v>12250</v>
          </cell>
          <cell r="D124">
            <v>0</v>
          </cell>
          <cell r="E124">
            <v>340</v>
          </cell>
          <cell r="F124">
            <v>606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3060</v>
          </cell>
          <cell r="M124">
            <v>2971</v>
          </cell>
          <cell r="N124">
            <v>0</v>
          </cell>
          <cell r="O124">
            <v>4320</v>
          </cell>
          <cell r="P124">
            <v>5750</v>
          </cell>
          <cell r="Q124">
            <v>7345</v>
          </cell>
          <cell r="R124">
            <v>4062</v>
          </cell>
          <cell r="S124">
            <v>5101</v>
          </cell>
          <cell r="T124">
            <v>4533</v>
          </cell>
          <cell r="U124">
            <v>5640</v>
          </cell>
          <cell r="V124">
            <v>4044</v>
          </cell>
          <cell r="W124">
            <v>2785</v>
          </cell>
          <cell r="X124">
            <v>7715</v>
          </cell>
          <cell r="Y124">
            <v>6620</v>
          </cell>
          <cell r="Z124">
            <v>6560</v>
          </cell>
          <cell r="AA124">
            <v>5298</v>
          </cell>
          <cell r="AB124">
            <v>8180</v>
          </cell>
          <cell r="AC124">
            <v>4853</v>
          </cell>
          <cell r="AD124">
            <v>0</v>
          </cell>
          <cell r="AE124">
            <v>987</v>
          </cell>
          <cell r="AF124">
            <v>3786</v>
          </cell>
          <cell r="AG124">
            <v>2820</v>
          </cell>
          <cell r="AH124">
            <v>3315</v>
          </cell>
          <cell r="AI124">
            <v>2225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</row>
        <row r="125">
          <cell r="B125" t="str">
            <v>14.1_Panel-acc</v>
          </cell>
          <cell r="C125">
            <v>0</v>
          </cell>
          <cell r="D125">
            <v>0</v>
          </cell>
          <cell r="E125">
            <v>340</v>
          </cell>
          <cell r="F125">
            <v>946</v>
          </cell>
          <cell r="G125">
            <v>946</v>
          </cell>
          <cell r="H125">
            <v>946</v>
          </cell>
          <cell r="I125">
            <v>946</v>
          </cell>
          <cell r="J125">
            <v>946</v>
          </cell>
          <cell r="K125">
            <v>946</v>
          </cell>
          <cell r="L125">
            <v>4006</v>
          </cell>
          <cell r="M125">
            <v>6977</v>
          </cell>
          <cell r="N125">
            <v>6977</v>
          </cell>
          <cell r="O125">
            <v>11416</v>
          </cell>
          <cell r="P125">
            <v>17166</v>
          </cell>
          <cell r="Q125">
            <v>24511</v>
          </cell>
          <cell r="R125">
            <v>28573</v>
          </cell>
          <cell r="S125">
            <v>33794</v>
          </cell>
          <cell r="T125">
            <v>38327</v>
          </cell>
          <cell r="U125">
            <v>44423</v>
          </cell>
          <cell r="V125">
            <v>48467</v>
          </cell>
          <cell r="W125">
            <v>51252</v>
          </cell>
          <cell r="X125">
            <v>58967</v>
          </cell>
          <cell r="Y125">
            <v>65587</v>
          </cell>
          <cell r="Z125">
            <v>72147</v>
          </cell>
          <cell r="AA125">
            <v>77445</v>
          </cell>
          <cell r="AB125">
            <v>85625</v>
          </cell>
          <cell r="AC125">
            <v>90478</v>
          </cell>
          <cell r="AD125">
            <v>90478</v>
          </cell>
          <cell r="AE125">
            <v>91465</v>
          </cell>
          <cell r="AF125">
            <v>95251</v>
          </cell>
          <cell r="AG125">
            <v>98071</v>
          </cell>
          <cell r="AH125">
            <v>101386</v>
          </cell>
          <cell r="AI125">
            <v>103611</v>
          </cell>
        </row>
        <row r="126">
          <cell r="B126" t="str">
            <v>14.1_Glass-CF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20</v>
          </cell>
          <cell r="P126">
            <v>0</v>
          </cell>
          <cell r="Q126">
            <v>0</v>
          </cell>
          <cell r="R126">
            <v>0</v>
          </cell>
          <cell r="S126">
            <v>20</v>
          </cell>
          <cell r="T126">
            <v>0</v>
          </cell>
          <cell r="U126">
            <v>60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 t="str">
            <v xml:space="preserve"> </v>
          </cell>
        </row>
        <row r="127">
          <cell r="B127" t="str">
            <v>14.1_Panel-CF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119</v>
          </cell>
          <cell r="P127">
            <v>0</v>
          </cell>
          <cell r="Q127">
            <v>0</v>
          </cell>
          <cell r="R127">
            <v>0</v>
          </cell>
          <cell r="S127">
            <v>120</v>
          </cell>
          <cell r="T127">
            <v>0</v>
          </cell>
          <cell r="U127">
            <v>456</v>
          </cell>
        </row>
        <row r="128">
          <cell r="A128" t="str">
            <v>Acutal</v>
          </cell>
          <cell r="B128" t="str">
            <v>15_Glass</v>
          </cell>
          <cell r="C128">
            <v>1774</v>
          </cell>
          <cell r="D128">
            <v>1840</v>
          </cell>
          <cell r="E128">
            <v>1127</v>
          </cell>
          <cell r="F128">
            <v>1320</v>
          </cell>
          <cell r="G128">
            <v>120</v>
          </cell>
          <cell r="H128">
            <v>1240</v>
          </cell>
          <cell r="I128">
            <v>300</v>
          </cell>
          <cell r="J128">
            <v>0</v>
          </cell>
          <cell r="K128">
            <v>0</v>
          </cell>
          <cell r="L128">
            <v>640</v>
          </cell>
          <cell r="M128">
            <v>1016</v>
          </cell>
          <cell r="N128">
            <v>1453</v>
          </cell>
          <cell r="O128">
            <v>399</v>
          </cell>
          <cell r="P128">
            <v>100</v>
          </cell>
          <cell r="Q128">
            <v>0</v>
          </cell>
          <cell r="R128">
            <v>18</v>
          </cell>
          <cell r="S128">
            <v>411</v>
          </cell>
          <cell r="T128">
            <v>0</v>
          </cell>
          <cell r="U128">
            <v>33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306</v>
          </cell>
          <cell r="AC128">
            <v>640</v>
          </cell>
          <cell r="AD128">
            <v>0</v>
          </cell>
          <cell r="AE128">
            <v>1178</v>
          </cell>
          <cell r="AF128">
            <v>680</v>
          </cell>
          <cell r="AG128">
            <v>1040</v>
          </cell>
          <cell r="AH128">
            <v>438</v>
          </cell>
          <cell r="AI128">
            <v>1261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</row>
        <row r="129">
          <cell r="B129" t="str">
            <v>15_Panel</v>
          </cell>
          <cell r="C129">
            <v>2981</v>
          </cell>
          <cell r="D129">
            <v>0</v>
          </cell>
          <cell r="E129">
            <v>3741</v>
          </cell>
          <cell r="F129">
            <v>4284</v>
          </cell>
          <cell r="G129">
            <v>378</v>
          </cell>
          <cell r="H129">
            <v>3797</v>
          </cell>
          <cell r="I129">
            <v>1080</v>
          </cell>
          <cell r="J129">
            <v>0</v>
          </cell>
          <cell r="K129">
            <v>0</v>
          </cell>
          <cell r="L129">
            <v>2198</v>
          </cell>
          <cell r="M129">
            <v>3386</v>
          </cell>
          <cell r="N129">
            <v>5151</v>
          </cell>
          <cell r="O129">
            <v>1404</v>
          </cell>
          <cell r="P129">
            <v>320</v>
          </cell>
          <cell r="Q129">
            <v>0</v>
          </cell>
          <cell r="R129">
            <v>61</v>
          </cell>
          <cell r="S129">
            <v>1300</v>
          </cell>
          <cell r="T129">
            <v>0</v>
          </cell>
          <cell r="U129">
            <v>92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1004</v>
          </cell>
          <cell r="AC129">
            <v>2358</v>
          </cell>
          <cell r="AD129">
            <v>3808</v>
          </cell>
          <cell r="AE129">
            <v>4032</v>
          </cell>
          <cell r="AF129">
            <v>2160</v>
          </cell>
          <cell r="AG129">
            <v>3112</v>
          </cell>
          <cell r="AH129">
            <v>1284</v>
          </cell>
          <cell r="AI129">
            <v>3724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</row>
        <row r="130">
          <cell r="B130" t="str">
            <v>15_Panel-acc</v>
          </cell>
          <cell r="C130">
            <v>0</v>
          </cell>
          <cell r="D130">
            <v>0</v>
          </cell>
          <cell r="E130">
            <v>3741</v>
          </cell>
          <cell r="F130">
            <v>8025</v>
          </cell>
          <cell r="G130">
            <v>8403</v>
          </cell>
          <cell r="H130">
            <v>12200</v>
          </cell>
          <cell r="I130">
            <v>13280</v>
          </cell>
          <cell r="J130">
            <v>13280</v>
          </cell>
          <cell r="K130">
            <v>13280</v>
          </cell>
          <cell r="L130">
            <v>15478</v>
          </cell>
          <cell r="M130">
            <v>18864</v>
          </cell>
          <cell r="N130">
            <v>24015</v>
          </cell>
          <cell r="O130">
            <v>25419</v>
          </cell>
          <cell r="P130">
            <v>25739</v>
          </cell>
          <cell r="Q130">
            <v>25739</v>
          </cell>
          <cell r="R130">
            <v>25800</v>
          </cell>
          <cell r="S130">
            <v>27100</v>
          </cell>
          <cell r="T130">
            <v>27100</v>
          </cell>
          <cell r="U130">
            <v>27192</v>
          </cell>
          <cell r="V130">
            <v>27192</v>
          </cell>
          <cell r="W130">
            <v>27192</v>
          </cell>
          <cell r="X130">
            <v>27192</v>
          </cell>
          <cell r="Y130">
            <v>27192</v>
          </cell>
          <cell r="Z130">
            <v>27192</v>
          </cell>
          <cell r="AA130">
            <v>27192</v>
          </cell>
          <cell r="AB130">
            <v>28196</v>
          </cell>
          <cell r="AC130">
            <v>30554</v>
          </cell>
          <cell r="AD130">
            <v>34362</v>
          </cell>
          <cell r="AE130">
            <v>38394</v>
          </cell>
          <cell r="AF130">
            <v>40554</v>
          </cell>
          <cell r="AG130">
            <v>43666</v>
          </cell>
          <cell r="AH130">
            <v>44950</v>
          </cell>
          <cell r="AI130">
            <v>48674</v>
          </cell>
        </row>
        <row r="131">
          <cell r="B131" t="str">
            <v>15_Glass-CF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170</v>
          </cell>
          <cell r="W131">
            <v>40</v>
          </cell>
        </row>
        <row r="132">
          <cell r="B132" t="str">
            <v>15_Panel-CF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547</v>
          </cell>
          <cell r="W132">
            <v>160</v>
          </cell>
        </row>
        <row r="133">
          <cell r="B133" t="str">
            <v>17_Glass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91</v>
          </cell>
          <cell r="Q133">
            <v>20</v>
          </cell>
          <cell r="R133">
            <v>280</v>
          </cell>
          <cell r="S133">
            <v>100</v>
          </cell>
          <cell r="T133">
            <v>560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624</v>
          </cell>
        </row>
        <row r="134">
          <cell r="B134" t="str">
            <v>17_Panel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267</v>
          </cell>
          <cell r="Q134">
            <v>53</v>
          </cell>
          <cell r="R134">
            <v>861</v>
          </cell>
          <cell r="S134">
            <v>338</v>
          </cell>
          <cell r="T134">
            <v>1597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1909</v>
          </cell>
          <cell r="AE134">
            <v>0</v>
          </cell>
          <cell r="AF134">
            <v>0</v>
          </cell>
          <cell r="AG134">
            <v>0</v>
          </cell>
          <cell r="AH134">
            <v>96</v>
          </cell>
        </row>
        <row r="135">
          <cell r="B135" t="str">
            <v>17.0_Panel-acc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267</v>
          </cell>
          <cell r="Q135">
            <v>320</v>
          </cell>
          <cell r="R135">
            <v>1181</v>
          </cell>
          <cell r="S135">
            <v>1519</v>
          </cell>
          <cell r="T135">
            <v>3116</v>
          </cell>
          <cell r="U135">
            <v>3116</v>
          </cell>
          <cell r="V135">
            <v>3116</v>
          </cell>
          <cell r="W135">
            <v>3116</v>
          </cell>
          <cell r="X135">
            <v>3116</v>
          </cell>
          <cell r="Y135">
            <v>3116</v>
          </cell>
          <cell r="Z135">
            <v>3116</v>
          </cell>
          <cell r="AA135">
            <v>3116</v>
          </cell>
          <cell r="AB135">
            <v>3116</v>
          </cell>
          <cell r="AC135">
            <v>3116</v>
          </cell>
          <cell r="AD135">
            <v>5025</v>
          </cell>
          <cell r="AE135">
            <v>5025</v>
          </cell>
          <cell r="AF135">
            <v>5025</v>
          </cell>
          <cell r="AG135">
            <v>5025</v>
          </cell>
          <cell r="AH135">
            <v>5121</v>
          </cell>
          <cell r="AI135">
            <v>5121</v>
          </cell>
        </row>
        <row r="136">
          <cell r="B136" t="str">
            <v>17.0_Glass-CF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5</v>
          </cell>
          <cell r="P136">
            <v>2</v>
          </cell>
        </row>
        <row r="137">
          <cell r="B137" t="str">
            <v>17.0_Panel-CF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20</v>
          </cell>
          <cell r="P137">
            <v>5</v>
          </cell>
        </row>
        <row r="138">
          <cell r="A138" t="str">
            <v>OutPut</v>
          </cell>
          <cell r="B138" t="str">
            <v>17.4_Glass</v>
          </cell>
          <cell r="C138">
            <v>1146</v>
          </cell>
          <cell r="D138">
            <v>87</v>
          </cell>
          <cell r="E138">
            <v>0</v>
          </cell>
          <cell r="F138">
            <v>0</v>
          </cell>
          <cell r="G138">
            <v>905</v>
          </cell>
          <cell r="H138">
            <v>220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85</v>
          </cell>
          <cell r="Q138">
            <v>36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273</v>
          </cell>
          <cell r="AH138">
            <v>348</v>
          </cell>
          <cell r="AI138">
            <v>20</v>
          </cell>
        </row>
        <row r="139">
          <cell r="B139" t="str">
            <v>17.4_Panel</v>
          </cell>
          <cell r="C139">
            <v>2155</v>
          </cell>
          <cell r="D139" t="str">
            <v xml:space="preserve"> </v>
          </cell>
          <cell r="E139">
            <v>0</v>
          </cell>
          <cell r="F139">
            <v>0</v>
          </cell>
          <cell r="G139">
            <v>1520</v>
          </cell>
          <cell r="H139">
            <v>711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183</v>
          </cell>
          <cell r="Q139">
            <v>95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748</v>
          </cell>
          <cell r="AH139">
            <v>1100</v>
          </cell>
          <cell r="AI139">
            <v>58</v>
          </cell>
        </row>
        <row r="140">
          <cell r="B140" t="str">
            <v>17.4_Panel-acc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1520</v>
          </cell>
          <cell r="H140">
            <v>2231</v>
          </cell>
          <cell r="I140">
            <v>2231</v>
          </cell>
          <cell r="J140">
            <v>2231</v>
          </cell>
          <cell r="K140">
            <v>2231</v>
          </cell>
          <cell r="L140">
            <v>2231</v>
          </cell>
          <cell r="M140">
            <v>2231</v>
          </cell>
          <cell r="N140">
            <v>2231</v>
          </cell>
          <cell r="O140">
            <v>2231</v>
          </cell>
          <cell r="P140">
            <v>2414</v>
          </cell>
          <cell r="Q140">
            <v>2509</v>
          </cell>
          <cell r="R140">
            <v>2509</v>
          </cell>
          <cell r="S140">
            <v>2509</v>
          </cell>
          <cell r="T140">
            <v>2509</v>
          </cell>
          <cell r="U140">
            <v>2509</v>
          </cell>
          <cell r="V140">
            <v>2509</v>
          </cell>
          <cell r="W140">
            <v>2509</v>
          </cell>
          <cell r="X140">
            <v>2509</v>
          </cell>
          <cell r="Y140">
            <v>2509</v>
          </cell>
          <cell r="Z140">
            <v>2509</v>
          </cell>
          <cell r="AA140">
            <v>2509</v>
          </cell>
          <cell r="AB140">
            <v>2509</v>
          </cell>
          <cell r="AC140">
            <v>2509</v>
          </cell>
          <cell r="AD140">
            <v>2509</v>
          </cell>
          <cell r="AE140">
            <v>2509</v>
          </cell>
          <cell r="AF140">
            <v>2509</v>
          </cell>
          <cell r="AG140">
            <v>3257</v>
          </cell>
          <cell r="AH140">
            <v>4357</v>
          </cell>
          <cell r="AI140">
            <v>4415</v>
          </cell>
        </row>
        <row r="141">
          <cell r="B141" t="str">
            <v>17.4_Glass-CF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34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47</v>
          </cell>
          <cell r="Q141">
            <v>0</v>
          </cell>
          <cell r="R141">
            <v>0</v>
          </cell>
          <cell r="S141">
            <v>8</v>
          </cell>
          <cell r="T141">
            <v>10</v>
          </cell>
        </row>
        <row r="142">
          <cell r="B142" t="str">
            <v>17.4_Panel-CF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85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110</v>
          </cell>
          <cell r="Q142">
            <v>0</v>
          </cell>
          <cell r="R142">
            <v>0</v>
          </cell>
          <cell r="S142">
            <v>13</v>
          </cell>
          <cell r="T142">
            <v>24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시스템구분코드"/>
      <sheetName val="상세내역"/>
      <sheetName val="법인세등 (2)"/>
      <sheetName val="송전기본"/>
      <sheetName val="98연계표"/>
      <sheetName val="BASE MC"/>
      <sheetName val="11"/>
      <sheetName val="DBASE"/>
      <sheetName val="60KCF_01"/>
      <sheetName val="동서가구"/>
      <sheetName val="R&amp;D"/>
      <sheetName val="프로젝트원가검토결과"/>
      <sheetName val="3. 서버 및 네트워크"/>
      <sheetName val="외주비"/>
      <sheetName val="매입금액"/>
      <sheetName val="97"/>
      <sheetName val="A-100전제"/>
      <sheetName val="CAL"/>
      <sheetName val="제품별"/>
      <sheetName val="제조 경영"/>
      <sheetName val="MFG"/>
    </sheetNames>
    <sheetDataSet>
      <sheetData sheetId="0"/>
      <sheetData sheetId="1"/>
      <sheetData sheetId="2"/>
      <sheetData sheetId="3" refreshError="1">
        <row r="24">
          <cell r="T24">
            <v>0</v>
          </cell>
        </row>
        <row r="25">
          <cell r="T25">
            <v>0</v>
          </cell>
        </row>
        <row r="26">
          <cell r="T26">
            <v>0</v>
          </cell>
        </row>
        <row r="27">
          <cell r="T27">
            <v>0</v>
          </cell>
        </row>
        <row r="28">
          <cell r="T28">
            <v>0</v>
          </cell>
        </row>
        <row r="29">
          <cell r="T29">
            <v>0</v>
          </cell>
        </row>
        <row r="30">
          <cell r="T30">
            <v>0</v>
          </cell>
        </row>
        <row r="31">
          <cell r="T31">
            <v>0</v>
          </cell>
        </row>
        <row r="32">
          <cell r="T32">
            <v>0</v>
          </cell>
        </row>
        <row r="33">
          <cell r="T33">
            <v>0</v>
          </cell>
        </row>
        <row r="34">
          <cell r="T34">
            <v>0</v>
          </cell>
        </row>
        <row r="35">
          <cell r="T35">
            <v>0</v>
          </cell>
        </row>
        <row r="36">
          <cell r="T36">
            <v>0</v>
          </cell>
        </row>
        <row r="37">
          <cell r="T37">
            <v>0</v>
          </cell>
        </row>
        <row r="38">
          <cell r="T38">
            <v>0</v>
          </cell>
        </row>
        <row r="39">
          <cell r="T39">
            <v>0</v>
          </cell>
        </row>
        <row r="40">
          <cell r="T40">
            <v>0</v>
          </cell>
        </row>
        <row r="41">
          <cell r="T41">
            <v>0</v>
          </cell>
        </row>
        <row r="42">
          <cell r="T42">
            <v>0</v>
          </cell>
        </row>
        <row r="43">
          <cell r="T43">
            <v>0</v>
          </cell>
        </row>
        <row r="44">
          <cell r="O44">
            <v>0</v>
          </cell>
          <cell r="T44">
            <v>0</v>
          </cell>
        </row>
        <row r="45">
          <cell r="T45">
            <v>0</v>
          </cell>
        </row>
        <row r="46">
          <cell r="T46">
            <v>0</v>
          </cell>
        </row>
        <row r="47">
          <cell r="T47">
            <v>0</v>
          </cell>
        </row>
        <row r="48">
          <cell r="T48">
            <v>0</v>
          </cell>
        </row>
        <row r="49">
          <cell r="T49">
            <v>0</v>
          </cell>
        </row>
        <row r="50">
          <cell r="T50">
            <v>0</v>
          </cell>
        </row>
        <row r="51">
          <cell r="T51">
            <v>0</v>
          </cell>
        </row>
        <row r="52">
          <cell r="T52">
            <v>0</v>
          </cell>
        </row>
        <row r="53">
          <cell r="T53">
            <v>0</v>
          </cell>
        </row>
        <row r="54">
          <cell r="T54">
            <v>0</v>
          </cell>
        </row>
        <row r="55">
          <cell r="T55">
            <v>0</v>
          </cell>
        </row>
        <row r="56">
          <cell r="T56">
            <v>0</v>
          </cell>
        </row>
        <row r="57">
          <cell r="T57">
            <v>0</v>
          </cell>
        </row>
        <row r="58">
          <cell r="T58">
            <v>0</v>
          </cell>
        </row>
        <row r="59">
          <cell r="T59">
            <v>0</v>
          </cell>
        </row>
        <row r="60">
          <cell r="T60">
            <v>0</v>
          </cell>
        </row>
        <row r="61">
          <cell r="T61">
            <v>0</v>
          </cell>
        </row>
        <row r="62">
          <cell r="T62">
            <v>0</v>
          </cell>
        </row>
        <row r="63">
          <cell r="T63">
            <v>0</v>
          </cell>
        </row>
        <row r="64">
          <cell r="T64">
            <v>0</v>
          </cell>
        </row>
        <row r="65">
          <cell r="T65">
            <v>0</v>
          </cell>
        </row>
        <row r="66">
          <cell r="T66">
            <v>0</v>
          </cell>
        </row>
        <row r="67">
          <cell r="T67">
            <v>0</v>
          </cell>
        </row>
        <row r="68">
          <cell r="T68">
            <v>0</v>
          </cell>
        </row>
        <row r="69">
          <cell r="T69">
            <v>627829000</v>
          </cell>
        </row>
        <row r="70">
          <cell r="T70">
            <v>0</v>
          </cell>
        </row>
        <row r="71">
          <cell r="T71">
            <v>0</v>
          </cell>
        </row>
        <row r="72">
          <cell r="T72">
            <v>0</v>
          </cell>
        </row>
        <row r="73">
          <cell r="T73">
            <v>0</v>
          </cell>
        </row>
        <row r="74">
          <cell r="T74">
            <v>0</v>
          </cell>
        </row>
        <row r="75">
          <cell r="T75">
            <v>0</v>
          </cell>
        </row>
        <row r="76">
          <cell r="T76">
            <v>0</v>
          </cell>
        </row>
        <row r="77">
          <cell r="T77">
            <v>0</v>
          </cell>
        </row>
        <row r="78">
          <cell r="T78">
            <v>0</v>
          </cell>
        </row>
        <row r="79">
          <cell r="T79">
            <v>0</v>
          </cell>
        </row>
        <row r="80">
          <cell r="T80">
            <v>0</v>
          </cell>
        </row>
        <row r="81">
          <cell r="T81">
            <v>627829000</v>
          </cell>
        </row>
        <row r="82">
          <cell r="T82">
            <v>0</v>
          </cell>
        </row>
        <row r="83">
          <cell r="T83">
            <v>0</v>
          </cell>
        </row>
        <row r="84">
          <cell r="T84">
            <v>0</v>
          </cell>
        </row>
        <row r="85">
          <cell r="T85">
            <v>0</v>
          </cell>
        </row>
        <row r="86">
          <cell r="T86">
            <v>0</v>
          </cell>
        </row>
        <row r="87">
          <cell r="T87">
            <v>0</v>
          </cell>
        </row>
        <row r="88">
          <cell r="T88">
            <v>0</v>
          </cell>
        </row>
        <row r="89">
          <cell r="T89">
            <v>0</v>
          </cell>
        </row>
        <row r="90">
          <cell r="T90">
            <v>0</v>
          </cell>
        </row>
        <row r="91">
          <cell r="T91">
            <v>0</v>
          </cell>
        </row>
        <row r="92">
          <cell r="T92">
            <v>0</v>
          </cell>
        </row>
        <row r="93">
          <cell r="T93">
            <v>627829000</v>
          </cell>
        </row>
        <row r="94">
          <cell r="T94">
            <v>0</v>
          </cell>
        </row>
        <row r="95">
          <cell r="T95">
            <v>0</v>
          </cell>
        </row>
        <row r="96">
          <cell r="T96">
            <v>0</v>
          </cell>
        </row>
        <row r="97">
          <cell r="T97">
            <v>0</v>
          </cell>
        </row>
        <row r="98">
          <cell r="T98">
            <v>0</v>
          </cell>
        </row>
        <row r="99">
          <cell r="T99">
            <v>0</v>
          </cell>
        </row>
        <row r="100">
          <cell r="T100">
            <v>0</v>
          </cell>
        </row>
        <row r="101">
          <cell r="T101">
            <v>0</v>
          </cell>
        </row>
        <row r="102">
          <cell r="T102">
            <v>0</v>
          </cell>
        </row>
        <row r="103">
          <cell r="T103">
            <v>0</v>
          </cell>
        </row>
        <row r="104">
          <cell r="T104">
            <v>0</v>
          </cell>
        </row>
        <row r="105">
          <cell r="T105">
            <v>627829000</v>
          </cell>
        </row>
        <row r="106">
          <cell r="T106">
            <v>0</v>
          </cell>
        </row>
        <row r="107">
          <cell r="T107">
            <v>0</v>
          </cell>
        </row>
        <row r="108">
          <cell r="T108">
            <v>0</v>
          </cell>
        </row>
        <row r="109">
          <cell r="T109">
            <v>0</v>
          </cell>
        </row>
        <row r="110">
          <cell r="T110">
            <v>0</v>
          </cell>
        </row>
        <row r="111">
          <cell r="T111">
            <v>0</v>
          </cell>
        </row>
        <row r="112">
          <cell r="T112">
            <v>0</v>
          </cell>
        </row>
        <row r="113">
          <cell r="T113">
            <v>0</v>
          </cell>
        </row>
        <row r="114">
          <cell r="T114">
            <v>0</v>
          </cell>
        </row>
        <row r="115">
          <cell r="T115">
            <v>0</v>
          </cell>
        </row>
        <row r="116">
          <cell r="T116">
            <v>0</v>
          </cell>
        </row>
        <row r="117">
          <cell r="T117">
            <v>627829000</v>
          </cell>
        </row>
        <row r="118">
          <cell r="T118">
            <v>0</v>
          </cell>
        </row>
        <row r="119">
          <cell r="T119">
            <v>0</v>
          </cell>
        </row>
        <row r="120">
          <cell r="T120">
            <v>0</v>
          </cell>
        </row>
        <row r="121">
          <cell r="T121">
            <v>0</v>
          </cell>
        </row>
        <row r="122">
          <cell r="T122">
            <v>0</v>
          </cell>
        </row>
        <row r="123">
          <cell r="T123">
            <v>0</v>
          </cell>
        </row>
        <row r="124">
          <cell r="T124">
            <v>0</v>
          </cell>
        </row>
        <row r="125">
          <cell r="T125">
            <v>0</v>
          </cell>
        </row>
        <row r="126">
          <cell r="T126">
            <v>0</v>
          </cell>
        </row>
        <row r="127">
          <cell r="T127">
            <v>0</v>
          </cell>
        </row>
        <row r="128">
          <cell r="T128">
            <v>0</v>
          </cell>
        </row>
        <row r="129">
          <cell r="T129">
            <v>642956930</v>
          </cell>
        </row>
        <row r="130">
          <cell r="T130">
            <v>0</v>
          </cell>
        </row>
        <row r="131">
          <cell r="T131">
            <v>0</v>
          </cell>
        </row>
        <row r="132">
          <cell r="T132">
            <v>0</v>
          </cell>
        </row>
        <row r="133">
          <cell r="T133">
            <v>0</v>
          </cell>
        </row>
        <row r="134">
          <cell r="T134">
            <v>0</v>
          </cell>
        </row>
        <row r="135">
          <cell r="T135">
            <v>0</v>
          </cell>
        </row>
        <row r="136">
          <cell r="T136">
            <v>0</v>
          </cell>
        </row>
        <row r="137">
          <cell r="T137">
            <v>0</v>
          </cell>
        </row>
        <row r="138">
          <cell r="T138">
            <v>0</v>
          </cell>
        </row>
        <row r="139">
          <cell r="T139">
            <v>0</v>
          </cell>
        </row>
        <row r="140">
          <cell r="T140">
            <v>0</v>
          </cell>
        </row>
        <row r="141">
          <cell r="T141">
            <v>0</v>
          </cell>
        </row>
        <row r="142">
          <cell r="T142">
            <v>0</v>
          </cell>
        </row>
        <row r="143">
          <cell r="T143">
            <v>0</v>
          </cell>
        </row>
        <row r="144">
          <cell r="T144">
            <v>0</v>
          </cell>
        </row>
        <row r="145">
          <cell r="T145">
            <v>0</v>
          </cell>
        </row>
        <row r="146">
          <cell r="T146">
            <v>0</v>
          </cell>
        </row>
        <row r="147">
          <cell r="T147">
            <v>0</v>
          </cell>
        </row>
        <row r="148">
          <cell r="T148">
            <v>0</v>
          </cell>
        </row>
        <row r="149">
          <cell r="T149">
            <v>0</v>
          </cell>
        </row>
        <row r="150">
          <cell r="T150">
            <v>0</v>
          </cell>
        </row>
        <row r="151">
          <cell r="T151">
            <v>0</v>
          </cell>
        </row>
        <row r="152">
          <cell r="T152">
            <v>0</v>
          </cell>
        </row>
        <row r="153">
          <cell r="T153">
            <v>0</v>
          </cell>
        </row>
        <row r="154">
          <cell r="T154">
            <v>0</v>
          </cell>
        </row>
        <row r="155">
          <cell r="T155">
            <v>0</v>
          </cell>
        </row>
        <row r="156">
          <cell r="T156">
            <v>0</v>
          </cell>
        </row>
        <row r="157">
          <cell r="T157">
            <v>0</v>
          </cell>
        </row>
        <row r="158">
          <cell r="T158">
            <v>0</v>
          </cell>
        </row>
        <row r="159">
          <cell r="T159">
            <v>0</v>
          </cell>
        </row>
        <row r="160">
          <cell r="T160">
            <v>0</v>
          </cell>
        </row>
        <row r="161">
          <cell r="T161">
            <v>0</v>
          </cell>
        </row>
        <row r="162">
          <cell r="T162">
            <v>0</v>
          </cell>
        </row>
        <row r="163">
          <cell r="T163">
            <v>0</v>
          </cell>
        </row>
        <row r="164">
          <cell r="T164">
            <v>0</v>
          </cell>
        </row>
        <row r="165">
          <cell r="T165">
            <v>0</v>
          </cell>
        </row>
        <row r="166">
          <cell r="T166">
            <v>0</v>
          </cell>
        </row>
        <row r="167">
          <cell r="T167">
            <v>0</v>
          </cell>
        </row>
        <row r="168">
          <cell r="T168">
            <v>0</v>
          </cell>
        </row>
        <row r="169">
          <cell r="T169">
            <v>0</v>
          </cell>
        </row>
        <row r="170">
          <cell r="T170">
            <v>0</v>
          </cell>
        </row>
        <row r="171">
          <cell r="T171">
            <v>0</v>
          </cell>
        </row>
        <row r="172">
          <cell r="T172">
            <v>0</v>
          </cell>
        </row>
        <row r="173">
          <cell r="T173">
            <v>0</v>
          </cell>
        </row>
        <row r="174">
          <cell r="T174">
            <v>0</v>
          </cell>
        </row>
        <row r="175">
          <cell r="T175">
            <v>0</v>
          </cell>
        </row>
        <row r="176">
          <cell r="T176">
            <v>0</v>
          </cell>
        </row>
        <row r="177">
          <cell r="T177">
            <v>0</v>
          </cell>
        </row>
        <row r="178">
          <cell r="T178">
            <v>0</v>
          </cell>
        </row>
        <row r="179">
          <cell r="T179">
            <v>0</v>
          </cell>
        </row>
        <row r="180">
          <cell r="T180">
            <v>0</v>
          </cell>
        </row>
        <row r="181">
          <cell r="T181">
            <v>0</v>
          </cell>
        </row>
        <row r="182">
          <cell r="T182">
            <v>0</v>
          </cell>
        </row>
        <row r="183">
          <cell r="T183">
            <v>0</v>
          </cell>
        </row>
        <row r="184">
          <cell r="T184">
            <v>0</v>
          </cell>
        </row>
        <row r="185">
          <cell r="T185">
            <v>0</v>
          </cell>
        </row>
        <row r="186">
          <cell r="T186">
            <v>0</v>
          </cell>
        </row>
        <row r="187">
          <cell r="T187">
            <v>0</v>
          </cell>
        </row>
        <row r="188">
          <cell r="T188">
            <v>0</v>
          </cell>
        </row>
        <row r="189">
          <cell r="T189">
            <v>0</v>
          </cell>
        </row>
        <row r="190">
          <cell r="T190">
            <v>0</v>
          </cell>
        </row>
        <row r="191">
          <cell r="T191">
            <v>0</v>
          </cell>
        </row>
        <row r="192">
          <cell r="T192">
            <v>0</v>
          </cell>
        </row>
        <row r="193">
          <cell r="T193">
            <v>0</v>
          </cell>
        </row>
        <row r="194">
          <cell r="T194">
            <v>0</v>
          </cell>
        </row>
        <row r="195">
          <cell r="T195">
            <v>0</v>
          </cell>
        </row>
        <row r="196">
          <cell r="T196">
            <v>0</v>
          </cell>
        </row>
        <row r="197">
          <cell r="T197">
            <v>0</v>
          </cell>
        </row>
        <row r="198">
          <cell r="T198">
            <v>0</v>
          </cell>
        </row>
        <row r="199">
          <cell r="T199">
            <v>0</v>
          </cell>
        </row>
        <row r="200">
          <cell r="T200">
            <v>0</v>
          </cell>
        </row>
        <row r="201">
          <cell r="T201">
            <v>0</v>
          </cell>
        </row>
        <row r="202">
          <cell r="T202">
            <v>0</v>
          </cell>
        </row>
        <row r="203">
          <cell r="T203">
            <v>0</v>
          </cell>
        </row>
        <row r="204">
          <cell r="T204">
            <v>0</v>
          </cell>
        </row>
        <row r="205">
          <cell r="T205">
            <v>0</v>
          </cell>
        </row>
        <row r="206">
          <cell r="T206">
            <v>0</v>
          </cell>
        </row>
        <row r="207">
          <cell r="T207">
            <v>0</v>
          </cell>
        </row>
        <row r="208">
          <cell r="T208">
            <v>0</v>
          </cell>
        </row>
        <row r="209">
          <cell r="O209">
            <v>1</v>
          </cell>
          <cell r="T209">
            <v>0</v>
          </cell>
        </row>
        <row r="210">
          <cell r="T210">
            <v>0</v>
          </cell>
        </row>
        <row r="211">
          <cell r="T211">
            <v>0</v>
          </cell>
        </row>
        <row r="212">
          <cell r="T212">
            <v>0</v>
          </cell>
        </row>
        <row r="213">
          <cell r="T21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A"/>
      <sheetName val="인원통계"/>
      <sheetName val="Sheet1"/>
      <sheetName val="TZONEKOREA처리 (2)"/>
      <sheetName val="연수조사"/>
      <sheetName val="아남동부표지"/>
      <sheetName val="아남동부 (2)"/>
      <sheetName val="중도청산신청"/>
      <sheetName val="연구개발직무"/>
      <sheetName val="재계인사록1"/>
      <sheetName val="재계인사록"/>
      <sheetName val="전문대학출신여직원 (2)"/>
      <sheetName val="전문대학출신여직원"/>
      <sheetName val="색맹"/>
      <sheetName val="제도개선"/>
      <sheetName val="퇴직금지급절차"/>
      <sheetName val="통계자료"/>
      <sheetName val="저항"/>
      <sheetName val="KOR"/>
      <sheetName val="변수"/>
      <sheetName val="CAP"/>
      <sheetName val="NEGA"/>
      <sheetName val="POSI"/>
      <sheetName val="입력변수"/>
      <sheetName val="chart"/>
      <sheetName val="R"/>
      <sheetName val="변수1"/>
      <sheetName val="계조에 따른 특성"/>
      <sheetName val="정리"/>
      <sheetName val="ΔVp &amp; Ω"/>
      <sheetName val="미구주"/>
      <sheetName val="POWER ASSUMPTIONS"/>
      <sheetName val="dV&amp;Cl"/>
      <sheetName val="MACRO1.XLM"/>
      <sheetName val="size계산식"/>
      <sheetName val="Var."/>
      <sheetName val="보고서"/>
      <sheetName val="변수2"/>
      <sheetName val="FAB별"/>
      <sheetName val="TFT 저항"/>
      <sheetName val="기본 상수"/>
      <sheetName val="게이트 지연시간 설정 2"/>
      <sheetName val="X13"/>
      <sheetName val="Sapphire"/>
      <sheetName val="Map"/>
      <sheetName val="14.1&quot; Cst 변화"/>
      <sheetName val="F-T Voltage"/>
      <sheetName val="MRS세부"/>
      <sheetName val="Cgs계산식1"/>
      <sheetName val="Cgs계산값1"/>
      <sheetName val="각종보고자료"/>
      <sheetName val="차수"/>
      <sheetName val="주요업체"/>
      <sheetName val="ITO_잔사"/>
      <sheetName val="설계상수"/>
      <sheetName val="ITO_TEMP_변경_ PIXEL 비교"/>
      <sheetName val="ITO_TEMP변경_PANEL비교"/>
      <sheetName val="60KCF_01"/>
      <sheetName val="MF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보고서"/>
      <sheetName val="CAP"/>
      <sheetName val="dV&amp;Cl"/>
      <sheetName val="R"/>
      <sheetName val="변수"/>
      <sheetName val="갑지"/>
      <sheetName val="F-T Voltage"/>
      <sheetName val="통계자료"/>
      <sheetName val="공용정보"/>
      <sheetName val="TFT 저항"/>
      <sheetName val="계조에 따른 특성"/>
      <sheetName val="AC List"/>
      <sheetName val="ΔVp &amp; Ω"/>
      <sheetName val="X13"/>
      <sheetName val="Sapphire"/>
      <sheetName val="변수2"/>
      <sheetName val="4pCost"/>
      <sheetName val="정리"/>
      <sheetName val="입력변수"/>
      <sheetName val="chart"/>
      <sheetName val="Var."/>
      <sheetName val="14.1&quot; Cst 변화"/>
      <sheetName val="Map"/>
      <sheetName val="저항"/>
      <sheetName val="Cgs계산식1"/>
      <sheetName val="Cgs계산값1"/>
      <sheetName val="Para."/>
      <sheetName val="설계상수"/>
      <sheetName val="변수1"/>
      <sheetName val="MRS세부"/>
      <sheetName val="게이트 지연시간 설정 2"/>
      <sheetName val="epm특성"/>
      <sheetName val="KOR"/>
      <sheetName val="기본 상수"/>
      <sheetName val="hi-ips"/>
      <sheetName val="표지"/>
      <sheetName val="ITO_잔사"/>
      <sheetName val="FAB별"/>
      <sheetName val="SFA M-P"/>
      <sheetName val="ITO_TEMP_변경_ PIXEL 비교"/>
      <sheetName val="ITO_TEMP변경_PANEL비교"/>
      <sheetName val="선수금"/>
      <sheetName val="??"/>
      <sheetName val="인력기초데이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I7">
            <v>11</v>
          </cell>
        </row>
        <row r="8">
          <cell r="I8">
            <v>-15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1417-W1"/>
      <sheetName val="TEL"/>
      <sheetName val="항목별"/>
      <sheetName val="DBASE"/>
      <sheetName val="이강규"/>
      <sheetName val="BC자재"/>
      <sheetName val="Index"/>
      <sheetName val="교대일보"/>
      <sheetName val="3 상세 내역 NEGO"/>
      <sheetName val="97"/>
      <sheetName val="별제권_정리담보권1"/>
      <sheetName val="자동창고항목별집계표"/>
      <sheetName val="1단1열(S)"/>
      <sheetName val="제조 경영"/>
      <sheetName val="합계잔액시산표"/>
      <sheetName val="연계표"/>
      <sheetName val="SISH-BC자재"/>
      <sheetName val="평내중"/>
      <sheetName val="총괄내역"/>
      <sheetName val="BGT"/>
      <sheetName val="DB"/>
      <sheetName val="BM_08'上"/>
      <sheetName val="2.대외공문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대외공문"/>
      <sheetName val="MAIN"/>
      <sheetName val="상세내역"/>
      <sheetName val="MEM수율입고"/>
      <sheetName val="제조 경영"/>
      <sheetName val="전주자재"/>
      <sheetName val="98연계표"/>
      <sheetName val="품의서"/>
      <sheetName val="공수TABLE"/>
      <sheetName val="문서양"/>
      <sheetName val="제품별"/>
      <sheetName val="144"/>
      <sheetName val="PAN"/>
      <sheetName val="취합04-01 B_L &amp; T_C"/>
      <sheetName val="MX628EX"/>
      <sheetName val="별제권_정리담보권1"/>
      <sheetName val="법인세등 (2)"/>
      <sheetName val="일정"/>
      <sheetName val="BOE_MODULE_원가"/>
      <sheetName val="AIR SHOWER(3인용)"/>
      <sheetName val="II-11"/>
      <sheetName val="60KCF_01"/>
      <sheetName val="통계자료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="85" zoomScaleNormal="100" zoomScaleSheetLayoutView="85" workbookViewId="0">
      <selection activeCell="J11" sqref="J11"/>
    </sheetView>
  </sheetViews>
  <sheetFormatPr defaultRowHeight="17.399999999999999" x14ac:dyDescent="0.4"/>
  <cols>
    <col min="1" max="1" width="4.69921875" customWidth="1"/>
    <col min="14" max="14" width="4.69921875" customWidth="1"/>
  </cols>
  <sheetData>
    <row r="10" spans="1:14" ht="27.6" x14ac:dyDescent="0.4">
      <c r="A10" s="144" t="s">
        <v>219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</row>
    <row r="11" spans="1:14" ht="19.2" x14ac:dyDescent="0.4">
      <c r="G11" s="61" t="s">
        <v>220</v>
      </c>
    </row>
    <row r="19" spans="3:11" ht="27.6" x14ac:dyDescent="0.4">
      <c r="C19" s="145" t="s">
        <v>301</v>
      </c>
      <c r="D19" s="145"/>
      <c r="E19" s="145"/>
      <c r="F19" s="145"/>
      <c r="G19" s="145"/>
      <c r="H19" s="145"/>
      <c r="I19" s="145"/>
      <c r="J19" s="145"/>
      <c r="K19" s="145"/>
    </row>
    <row r="21" spans="3:11" ht="17.399999999999999" customHeight="1" x14ac:dyDescent="0.4">
      <c r="C21" s="151" t="s">
        <v>24</v>
      </c>
      <c r="D21" s="146" t="s">
        <v>36</v>
      </c>
      <c r="E21" s="148"/>
      <c r="F21" s="148"/>
      <c r="G21" s="147"/>
      <c r="H21" s="146" t="s">
        <v>25</v>
      </c>
      <c r="I21" s="147"/>
      <c r="J21" s="146" t="s">
        <v>26</v>
      </c>
      <c r="K21" s="147"/>
    </row>
    <row r="22" spans="3:11" ht="32.4" customHeight="1" x14ac:dyDescent="0.4">
      <c r="C22" s="152"/>
      <c r="D22" s="153" t="s">
        <v>34</v>
      </c>
      <c r="E22" s="154"/>
      <c r="F22" s="149" t="s">
        <v>28</v>
      </c>
      <c r="G22" s="150"/>
      <c r="H22" s="149" t="s">
        <v>30</v>
      </c>
      <c r="I22" s="150"/>
      <c r="J22" s="149" t="s">
        <v>33</v>
      </c>
      <c r="K22" s="150"/>
    </row>
    <row r="23" spans="3:11" ht="65.400000000000006" customHeight="1" x14ac:dyDescent="0.4">
      <c r="C23" s="152"/>
      <c r="D23" s="146"/>
      <c r="E23" s="147"/>
      <c r="F23" s="146"/>
      <c r="G23" s="147"/>
      <c r="H23" s="146"/>
      <c r="I23" s="147"/>
      <c r="J23" s="146"/>
      <c r="K23" s="147"/>
    </row>
  </sheetData>
  <mergeCells count="14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showGridLines="0" zoomScale="70" zoomScaleNormal="70" zoomScaleSheetLayoutView="75" workbookViewId="0">
      <selection activeCell="J7" sqref="J7:L7"/>
    </sheetView>
  </sheetViews>
  <sheetFormatPr defaultRowHeight="17.399999999999999" x14ac:dyDescent="0.4"/>
  <cols>
    <col min="1" max="1" width="3.19921875" style="1" customWidth="1"/>
    <col min="2" max="4" width="8.69921875" style="1"/>
    <col min="5" max="5" width="16.19921875" style="1" customWidth="1"/>
    <col min="6" max="6" width="12.09765625" style="1" customWidth="1"/>
    <col min="7" max="7" width="11.296875" style="1" customWidth="1"/>
    <col min="8" max="8" width="8.69921875" style="1"/>
    <col min="9" max="9" width="15.09765625" style="1" customWidth="1"/>
    <col min="10" max="11" width="11" style="1" customWidth="1"/>
    <col min="12" max="12" width="12" style="1" customWidth="1"/>
    <col min="13" max="256" width="8.69921875" style="1"/>
    <col min="257" max="257" width="3.19921875" style="1" customWidth="1"/>
    <col min="258" max="264" width="8.69921875" style="1"/>
    <col min="265" max="265" width="15.09765625" style="1" customWidth="1"/>
    <col min="266" max="267" width="11" style="1" customWidth="1"/>
    <col min="268" max="268" width="12" style="1" customWidth="1"/>
    <col min="269" max="512" width="8.69921875" style="1"/>
    <col min="513" max="513" width="3.19921875" style="1" customWidth="1"/>
    <col min="514" max="520" width="8.69921875" style="1"/>
    <col min="521" max="521" width="15.09765625" style="1" customWidth="1"/>
    <col min="522" max="523" width="11" style="1" customWidth="1"/>
    <col min="524" max="524" width="12" style="1" customWidth="1"/>
    <col min="525" max="768" width="8.69921875" style="1"/>
    <col min="769" max="769" width="3.19921875" style="1" customWidth="1"/>
    <col min="770" max="776" width="8.69921875" style="1"/>
    <col min="777" max="777" width="15.09765625" style="1" customWidth="1"/>
    <col min="778" max="779" width="11" style="1" customWidth="1"/>
    <col min="780" max="780" width="12" style="1" customWidth="1"/>
    <col min="781" max="1024" width="8.69921875" style="1"/>
    <col min="1025" max="1025" width="3.19921875" style="1" customWidth="1"/>
    <col min="1026" max="1032" width="8.69921875" style="1"/>
    <col min="1033" max="1033" width="15.09765625" style="1" customWidth="1"/>
    <col min="1034" max="1035" width="11" style="1" customWidth="1"/>
    <col min="1036" max="1036" width="12" style="1" customWidth="1"/>
    <col min="1037" max="1280" width="8.69921875" style="1"/>
    <col min="1281" max="1281" width="3.19921875" style="1" customWidth="1"/>
    <col min="1282" max="1288" width="8.69921875" style="1"/>
    <col min="1289" max="1289" width="15.09765625" style="1" customWidth="1"/>
    <col min="1290" max="1291" width="11" style="1" customWidth="1"/>
    <col min="1292" max="1292" width="12" style="1" customWidth="1"/>
    <col min="1293" max="1536" width="8.69921875" style="1"/>
    <col min="1537" max="1537" width="3.19921875" style="1" customWidth="1"/>
    <col min="1538" max="1544" width="8.69921875" style="1"/>
    <col min="1545" max="1545" width="15.09765625" style="1" customWidth="1"/>
    <col min="1546" max="1547" width="11" style="1" customWidth="1"/>
    <col min="1548" max="1548" width="12" style="1" customWidth="1"/>
    <col min="1549" max="1792" width="8.69921875" style="1"/>
    <col min="1793" max="1793" width="3.19921875" style="1" customWidth="1"/>
    <col min="1794" max="1800" width="8.69921875" style="1"/>
    <col min="1801" max="1801" width="15.09765625" style="1" customWidth="1"/>
    <col min="1802" max="1803" width="11" style="1" customWidth="1"/>
    <col min="1804" max="1804" width="12" style="1" customWidth="1"/>
    <col min="1805" max="2048" width="8.69921875" style="1"/>
    <col min="2049" max="2049" width="3.19921875" style="1" customWidth="1"/>
    <col min="2050" max="2056" width="8.69921875" style="1"/>
    <col min="2057" max="2057" width="15.09765625" style="1" customWidth="1"/>
    <col min="2058" max="2059" width="11" style="1" customWidth="1"/>
    <col min="2060" max="2060" width="12" style="1" customWidth="1"/>
    <col min="2061" max="2304" width="8.69921875" style="1"/>
    <col min="2305" max="2305" width="3.19921875" style="1" customWidth="1"/>
    <col min="2306" max="2312" width="8.69921875" style="1"/>
    <col min="2313" max="2313" width="15.09765625" style="1" customWidth="1"/>
    <col min="2314" max="2315" width="11" style="1" customWidth="1"/>
    <col min="2316" max="2316" width="12" style="1" customWidth="1"/>
    <col min="2317" max="2560" width="8.69921875" style="1"/>
    <col min="2561" max="2561" width="3.19921875" style="1" customWidth="1"/>
    <col min="2562" max="2568" width="8.69921875" style="1"/>
    <col min="2569" max="2569" width="15.09765625" style="1" customWidth="1"/>
    <col min="2570" max="2571" width="11" style="1" customWidth="1"/>
    <col min="2572" max="2572" width="12" style="1" customWidth="1"/>
    <col min="2573" max="2816" width="8.69921875" style="1"/>
    <col min="2817" max="2817" width="3.19921875" style="1" customWidth="1"/>
    <col min="2818" max="2824" width="8.69921875" style="1"/>
    <col min="2825" max="2825" width="15.09765625" style="1" customWidth="1"/>
    <col min="2826" max="2827" width="11" style="1" customWidth="1"/>
    <col min="2828" max="2828" width="12" style="1" customWidth="1"/>
    <col min="2829" max="3072" width="8.69921875" style="1"/>
    <col min="3073" max="3073" width="3.19921875" style="1" customWidth="1"/>
    <col min="3074" max="3080" width="8.69921875" style="1"/>
    <col min="3081" max="3081" width="15.09765625" style="1" customWidth="1"/>
    <col min="3082" max="3083" width="11" style="1" customWidth="1"/>
    <col min="3084" max="3084" width="12" style="1" customWidth="1"/>
    <col min="3085" max="3328" width="8.69921875" style="1"/>
    <col min="3329" max="3329" width="3.19921875" style="1" customWidth="1"/>
    <col min="3330" max="3336" width="8.69921875" style="1"/>
    <col min="3337" max="3337" width="15.09765625" style="1" customWidth="1"/>
    <col min="3338" max="3339" width="11" style="1" customWidth="1"/>
    <col min="3340" max="3340" width="12" style="1" customWidth="1"/>
    <col min="3341" max="3584" width="8.69921875" style="1"/>
    <col min="3585" max="3585" width="3.19921875" style="1" customWidth="1"/>
    <col min="3586" max="3592" width="8.69921875" style="1"/>
    <col min="3593" max="3593" width="15.09765625" style="1" customWidth="1"/>
    <col min="3594" max="3595" width="11" style="1" customWidth="1"/>
    <col min="3596" max="3596" width="12" style="1" customWidth="1"/>
    <col min="3597" max="3840" width="8.69921875" style="1"/>
    <col min="3841" max="3841" width="3.19921875" style="1" customWidth="1"/>
    <col min="3842" max="3848" width="8.69921875" style="1"/>
    <col min="3849" max="3849" width="15.09765625" style="1" customWidth="1"/>
    <col min="3850" max="3851" width="11" style="1" customWidth="1"/>
    <col min="3852" max="3852" width="12" style="1" customWidth="1"/>
    <col min="3853" max="4096" width="8.69921875" style="1"/>
    <col min="4097" max="4097" width="3.19921875" style="1" customWidth="1"/>
    <col min="4098" max="4104" width="8.69921875" style="1"/>
    <col min="4105" max="4105" width="15.09765625" style="1" customWidth="1"/>
    <col min="4106" max="4107" width="11" style="1" customWidth="1"/>
    <col min="4108" max="4108" width="12" style="1" customWidth="1"/>
    <col min="4109" max="4352" width="8.69921875" style="1"/>
    <col min="4353" max="4353" width="3.19921875" style="1" customWidth="1"/>
    <col min="4354" max="4360" width="8.69921875" style="1"/>
    <col min="4361" max="4361" width="15.09765625" style="1" customWidth="1"/>
    <col min="4362" max="4363" width="11" style="1" customWidth="1"/>
    <col min="4364" max="4364" width="12" style="1" customWidth="1"/>
    <col min="4365" max="4608" width="8.69921875" style="1"/>
    <col min="4609" max="4609" width="3.19921875" style="1" customWidth="1"/>
    <col min="4610" max="4616" width="8.69921875" style="1"/>
    <col min="4617" max="4617" width="15.09765625" style="1" customWidth="1"/>
    <col min="4618" max="4619" width="11" style="1" customWidth="1"/>
    <col min="4620" max="4620" width="12" style="1" customWidth="1"/>
    <col min="4621" max="4864" width="8.69921875" style="1"/>
    <col min="4865" max="4865" width="3.19921875" style="1" customWidth="1"/>
    <col min="4866" max="4872" width="8.69921875" style="1"/>
    <col min="4873" max="4873" width="15.09765625" style="1" customWidth="1"/>
    <col min="4874" max="4875" width="11" style="1" customWidth="1"/>
    <col min="4876" max="4876" width="12" style="1" customWidth="1"/>
    <col min="4877" max="5120" width="8.69921875" style="1"/>
    <col min="5121" max="5121" width="3.19921875" style="1" customWidth="1"/>
    <col min="5122" max="5128" width="8.69921875" style="1"/>
    <col min="5129" max="5129" width="15.09765625" style="1" customWidth="1"/>
    <col min="5130" max="5131" width="11" style="1" customWidth="1"/>
    <col min="5132" max="5132" width="12" style="1" customWidth="1"/>
    <col min="5133" max="5376" width="8.69921875" style="1"/>
    <col min="5377" max="5377" width="3.19921875" style="1" customWidth="1"/>
    <col min="5378" max="5384" width="8.69921875" style="1"/>
    <col min="5385" max="5385" width="15.09765625" style="1" customWidth="1"/>
    <col min="5386" max="5387" width="11" style="1" customWidth="1"/>
    <col min="5388" max="5388" width="12" style="1" customWidth="1"/>
    <col min="5389" max="5632" width="8.69921875" style="1"/>
    <col min="5633" max="5633" width="3.19921875" style="1" customWidth="1"/>
    <col min="5634" max="5640" width="8.69921875" style="1"/>
    <col min="5641" max="5641" width="15.09765625" style="1" customWidth="1"/>
    <col min="5642" max="5643" width="11" style="1" customWidth="1"/>
    <col min="5644" max="5644" width="12" style="1" customWidth="1"/>
    <col min="5645" max="5888" width="8.69921875" style="1"/>
    <col min="5889" max="5889" width="3.19921875" style="1" customWidth="1"/>
    <col min="5890" max="5896" width="8.69921875" style="1"/>
    <col min="5897" max="5897" width="15.09765625" style="1" customWidth="1"/>
    <col min="5898" max="5899" width="11" style="1" customWidth="1"/>
    <col min="5900" max="5900" width="12" style="1" customWidth="1"/>
    <col min="5901" max="6144" width="8.69921875" style="1"/>
    <col min="6145" max="6145" width="3.19921875" style="1" customWidth="1"/>
    <col min="6146" max="6152" width="8.69921875" style="1"/>
    <col min="6153" max="6153" width="15.09765625" style="1" customWidth="1"/>
    <col min="6154" max="6155" width="11" style="1" customWidth="1"/>
    <col min="6156" max="6156" width="12" style="1" customWidth="1"/>
    <col min="6157" max="6400" width="8.69921875" style="1"/>
    <col min="6401" max="6401" width="3.19921875" style="1" customWidth="1"/>
    <col min="6402" max="6408" width="8.69921875" style="1"/>
    <col min="6409" max="6409" width="15.09765625" style="1" customWidth="1"/>
    <col min="6410" max="6411" width="11" style="1" customWidth="1"/>
    <col min="6412" max="6412" width="12" style="1" customWidth="1"/>
    <col min="6413" max="6656" width="8.69921875" style="1"/>
    <col min="6657" max="6657" width="3.19921875" style="1" customWidth="1"/>
    <col min="6658" max="6664" width="8.69921875" style="1"/>
    <col min="6665" max="6665" width="15.09765625" style="1" customWidth="1"/>
    <col min="6666" max="6667" width="11" style="1" customWidth="1"/>
    <col min="6668" max="6668" width="12" style="1" customWidth="1"/>
    <col min="6669" max="6912" width="8.69921875" style="1"/>
    <col min="6913" max="6913" width="3.19921875" style="1" customWidth="1"/>
    <col min="6914" max="6920" width="8.69921875" style="1"/>
    <col min="6921" max="6921" width="15.09765625" style="1" customWidth="1"/>
    <col min="6922" max="6923" width="11" style="1" customWidth="1"/>
    <col min="6924" max="6924" width="12" style="1" customWidth="1"/>
    <col min="6925" max="7168" width="8.69921875" style="1"/>
    <col min="7169" max="7169" width="3.19921875" style="1" customWidth="1"/>
    <col min="7170" max="7176" width="8.69921875" style="1"/>
    <col min="7177" max="7177" width="15.09765625" style="1" customWidth="1"/>
    <col min="7178" max="7179" width="11" style="1" customWidth="1"/>
    <col min="7180" max="7180" width="12" style="1" customWidth="1"/>
    <col min="7181" max="7424" width="8.69921875" style="1"/>
    <col min="7425" max="7425" width="3.19921875" style="1" customWidth="1"/>
    <col min="7426" max="7432" width="8.69921875" style="1"/>
    <col min="7433" max="7433" width="15.09765625" style="1" customWidth="1"/>
    <col min="7434" max="7435" width="11" style="1" customWidth="1"/>
    <col min="7436" max="7436" width="12" style="1" customWidth="1"/>
    <col min="7437" max="7680" width="8.69921875" style="1"/>
    <col min="7681" max="7681" width="3.19921875" style="1" customWidth="1"/>
    <col min="7682" max="7688" width="8.69921875" style="1"/>
    <col min="7689" max="7689" width="15.09765625" style="1" customWidth="1"/>
    <col min="7690" max="7691" width="11" style="1" customWidth="1"/>
    <col min="7692" max="7692" width="12" style="1" customWidth="1"/>
    <col min="7693" max="7936" width="8.69921875" style="1"/>
    <col min="7937" max="7937" width="3.19921875" style="1" customWidth="1"/>
    <col min="7938" max="7944" width="8.69921875" style="1"/>
    <col min="7945" max="7945" width="15.09765625" style="1" customWidth="1"/>
    <col min="7946" max="7947" width="11" style="1" customWidth="1"/>
    <col min="7948" max="7948" width="12" style="1" customWidth="1"/>
    <col min="7949" max="8192" width="8.69921875" style="1"/>
    <col min="8193" max="8193" width="3.19921875" style="1" customWidth="1"/>
    <col min="8194" max="8200" width="8.69921875" style="1"/>
    <col min="8201" max="8201" width="15.09765625" style="1" customWidth="1"/>
    <col min="8202" max="8203" width="11" style="1" customWidth="1"/>
    <col min="8204" max="8204" width="12" style="1" customWidth="1"/>
    <col min="8205" max="8448" width="8.69921875" style="1"/>
    <col min="8449" max="8449" width="3.19921875" style="1" customWidth="1"/>
    <col min="8450" max="8456" width="8.69921875" style="1"/>
    <col min="8457" max="8457" width="15.09765625" style="1" customWidth="1"/>
    <col min="8458" max="8459" width="11" style="1" customWidth="1"/>
    <col min="8460" max="8460" width="12" style="1" customWidth="1"/>
    <col min="8461" max="8704" width="8.69921875" style="1"/>
    <col min="8705" max="8705" width="3.19921875" style="1" customWidth="1"/>
    <col min="8706" max="8712" width="8.69921875" style="1"/>
    <col min="8713" max="8713" width="15.09765625" style="1" customWidth="1"/>
    <col min="8714" max="8715" width="11" style="1" customWidth="1"/>
    <col min="8716" max="8716" width="12" style="1" customWidth="1"/>
    <col min="8717" max="8960" width="8.69921875" style="1"/>
    <col min="8961" max="8961" width="3.19921875" style="1" customWidth="1"/>
    <col min="8962" max="8968" width="8.69921875" style="1"/>
    <col min="8969" max="8969" width="15.09765625" style="1" customWidth="1"/>
    <col min="8970" max="8971" width="11" style="1" customWidth="1"/>
    <col min="8972" max="8972" width="12" style="1" customWidth="1"/>
    <col min="8973" max="9216" width="8.69921875" style="1"/>
    <col min="9217" max="9217" width="3.19921875" style="1" customWidth="1"/>
    <col min="9218" max="9224" width="8.69921875" style="1"/>
    <col min="9225" max="9225" width="15.09765625" style="1" customWidth="1"/>
    <col min="9226" max="9227" width="11" style="1" customWidth="1"/>
    <col min="9228" max="9228" width="12" style="1" customWidth="1"/>
    <col min="9229" max="9472" width="8.69921875" style="1"/>
    <col min="9473" max="9473" width="3.19921875" style="1" customWidth="1"/>
    <col min="9474" max="9480" width="8.69921875" style="1"/>
    <col min="9481" max="9481" width="15.09765625" style="1" customWidth="1"/>
    <col min="9482" max="9483" width="11" style="1" customWidth="1"/>
    <col min="9484" max="9484" width="12" style="1" customWidth="1"/>
    <col min="9485" max="9728" width="8.69921875" style="1"/>
    <col min="9729" max="9729" width="3.19921875" style="1" customWidth="1"/>
    <col min="9730" max="9736" width="8.69921875" style="1"/>
    <col min="9737" max="9737" width="15.09765625" style="1" customWidth="1"/>
    <col min="9738" max="9739" width="11" style="1" customWidth="1"/>
    <col min="9740" max="9740" width="12" style="1" customWidth="1"/>
    <col min="9741" max="9984" width="8.69921875" style="1"/>
    <col min="9985" max="9985" width="3.19921875" style="1" customWidth="1"/>
    <col min="9986" max="9992" width="8.69921875" style="1"/>
    <col min="9993" max="9993" width="15.09765625" style="1" customWidth="1"/>
    <col min="9994" max="9995" width="11" style="1" customWidth="1"/>
    <col min="9996" max="9996" width="12" style="1" customWidth="1"/>
    <col min="9997" max="10240" width="8.69921875" style="1"/>
    <col min="10241" max="10241" width="3.19921875" style="1" customWidth="1"/>
    <col min="10242" max="10248" width="8.69921875" style="1"/>
    <col min="10249" max="10249" width="15.09765625" style="1" customWidth="1"/>
    <col min="10250" max="10251" width="11" style="1" customWidth="1"/>
    <col min="10252" max="10252" width="12" style="1" customWidth="1"/>
    <col min="10253" max="10496" width="8.69921875" style="1"/>
    <col min="10497" max="10497" width="3.19921875" style="1" customWidth="1"/>
    <col min="10498" max="10504" width="8.69921875" style="1"/>
    <col min="10505" max="10505" width="15.09765625" style="1" customWidth="1"/>
    <col min="10506" max="10507" width="11" style="1" customWidth="1"/>
    <col min="10508" max="10508" width="12" style="1" customWidth="1"/>
    <col min="10509" max="10752" width="8.69921875" style="1"/>
    <col min="10753" max="10753" width="3.19921875" style="1" customWidth="1"/>
    <col min="10754" max="10760" width="8.69921875" style="1"/>
    <col min="10761" max="10761" width="15.09765625" style="1" customWidth="1"/>
    <col min="10762" max="10763" width="11" style="1" customWidth="1"/>
    <col min="10764" max="10764" width="12" style="1" customWidth="1"/>
    <col min="10765" max="11008" width="8.69921875" style="1"/>
    <col min="11009" max="11009" width="3.19921875" style="1" customWidth="1"/>
    <col min="11010" max="11016" width="8.69921875" style="1"/>
    <col min="11017" max="11017" width="15.09765625" style="1" customWidth="1"/>
    <col min="11018" max="11019" width="11" style="1" customWidth="1"/>
    <col min="11020" max="11020" width="12" style="1" customWidth="1"/>
    <col min="11021" max="11264" width="8.69921875" style="1"/>
    <col min="11265" max="11265" width="3.19921875" style="1" customWidth="1"/>
    <col min="11266" max="11272" width="8.69921875" style="1"/>
    <col min="11273" max="11273" width="15.09765625" style="1" customWidth="1"/>
    <col min="11274" max="11275" width="11" style="1" customWidth="1"/>
    <col min="11276" max="11276" width="12" style="1" customWidth="1"/>
    <col min="11277" max="11520" width="8.69921875" style="1"/>
    <col min="11521" max="11521" width="3.19921875" style="1" customWidth="1"/>
    <col min="11522" max="11528" width="8.69921875" style="1"/>
    <col min="11529" max="11529" width="15.09765625" style="1" customWidth="1"/>
    <col min="11530" max="11531" width="11" style="1" customWidth="1"/>
    <col min="11532" max="11532" width="12" style="1" customWidth="1"/>
    <col min="11533" max="11776" width="8.69921875" style="1"/>
    <col min="11777" max="11777" width="3.19921875" style="1" customWidth="1"/>
    <col min="11778" max="11784" width="8.69921875" style="1"/>
    <col min="11785" max="11785" width="15.09765625" style="1" customWidth="1"/>
    <col min="11786" max="11787" width="11" style="1" customWidth="1"/>
    <col min="11788" max="11788" width="12" style="1" customWidth="1"/>
    <col min="11789" max="12032" width="8.69921875" style="1"/>
    <col min="12033" max="12033" width="3.19921875" style="1" customWidth="1"/>
    <col min="12034" max="12040" width="8.69921875" style="1"/>
    <col min="12041" max="12041" width="15.09765625" style="1" customWidth="1"/>
    <col min="12042" max="12043" width="11" style="1" customWidth="1"/>
    <col min="12044" max="12044" width="12" style="1" customWidth="1"/>
    <col min="12045" max="12288" width="8.69921875" style="1"/>
    <col min="12289" max="12289" width="3.19921875" style="1" customWidth="1"/>
    <col min="12290" max="12296" width="8.69921875" style="1"/>
    <col min="12297" max="12297" width="15.09765625" style="1" customWidth="1"/>
    <col min="12298" max="12299" width="11" style="1" customWidth="1"/>
    <col min="12300" max="12300" width="12" style="1" customWidth="1"/>
    <col min="12301" max="12544" width="8.69921875" style="1"/>
    <col min="12545" max="12545" width="3.19921875" style="1" customWidth="1"/>
    <col min="12546" max="12552" width="8.69921875" style="1"/>
    <col min="12553" max="12553" width="15.09765625" style="1" customWidth="1"/>
    <col min="12554" max="12555" width="11" style="1" customWidth="1"/>
    <col min="12556" max="12556" width="12" style="1" customWidth="1"/>
    <col min="12557" max="12800" width="8.69921875" style="1"/>
    <col min="12801" max="12801" width="3.19921875" style="1" customWidth="1"/>
    <col min="12802" max="12808" width="8.69921875" style="1"/>
    <col min="12809" max="12809" width="15.09765625" style="1" customWidth="1"/>
    <col min="12810" max="12811" width="11" style="1" customWidth="1"/>
    <col min="12812" max="12812" width="12" style="1" customWidth="1"/>
    <col min="12813" max="13056" width="8.69921875" style="1"/>
    <col min="13057" max="13057" width="3.19921875" style="1" customWidth="1"/>
    <col min="13058" max="13064" width="8.69921875" style="1"/>
    <col min="13065" max="13065" width="15.09765625" style="1" customWidth="1"/>
    <col min="13066" max="13067" width="11" style="1" customWidth="1"/>
    <col min="13068" max="13068" width="12" style="1" customWidth="1"/>
    <col min="13069" max="13312" width="8.69921875" style="1"/>
    <col min="13313" max="13313" width="3.19921875" style="1" customWidth="1"/>
    <col min="13314" max="13320" width="8.69921875" style="1"/>
    <col min="13321" max="13321" width="15.09765625" style="1" customWidth="1"/>
    <col min="13322" max="13323" width="11" style="1" customWidth="1"/>
    <col min="13324" max="13324" width="12" style="1" customWidth="1"/>
    <col min="13325" max="13568" width="8.69921875" style="1"/>
    <col min="13569" max="13569" width="3.19921875" style="1" customWidth="1"/>
    <col min="13570" max="13576" width="8.69921875" style="1"/>
    <col min="13577" max="13577" width="15.09765625" style="1" customWidth="1"/>
    <col min="13578" max="13579" width="11" style="1" customWidth="1"/>
    <col min="13580" max="13580" width="12" style="1" customWidth="1"/>
    <col min="13581" max="13824" width="8.69921875" style="1"/>
    <col min="13825" max="13825" width="3.19921875" style="1" customWidth="1"/>
    <col min="13826" max="13832" width="8.69921875" style="1"/>
    <col min="13833" max="13833" width="15.09765625" style="1" customWidth="1"/>
    <col min="13834" max="13835" width="11" style="1" customWidth="1"/>
    <col min="13836" max="13836" width="12" style="1" customWidth="1"/>
    <col min="13837" max="14080" width="8.69921875" style="1"/>
    <col min="14081" max="14081" width="3.19921875" style="1" customWidth="1"/>
    <col min="14082" max="14088" width="8.69921875" style="1"/>
    <col min="14089" max="14089" width="15.09765625" style="1" customWidth="1"/>
    <col min="14090" max="14091" width="11" style="1" customWidth="1"/>
    <col min="14092" max="14092" width="12" style="1" customWidth="1"/>
    <col min="14093" max="14336" width="8.69921875" style="1"/>
    <col min="14337" max="14337" width="3.19921875" style="1" customWidth="1"/>
    <col min="14338" max="14344" width="8.69921875" style="1"/>
    <col min="14345" max="14345" width="15.09765625" style="1" customWidth="1"/>
    <col min="14346" max="14347" width="11" style="1" customWidth="1"/>
    <col min="14348" max="14348" width="12" style="1" customWidth="1"/>
    <col min="14349" max="14592" width="8.69921875" style="1"/>
    <col min="14593" max="14593" width="3.19921875" style="1" customWidth="1"/>
    <col min="14594" max="14600" width="8.69921875" style="1"/>
    <col min="14601" max="14601" width="15.09765625" style="1" customWidth="1"/>
    <col min="14602" max="14603" width="11" style="1" customWidth="1"/>
    <col min="14604" max="14604" width="12" style="1" customWidth="1"/>
    <col min="14605" max="14848" width="8.69921875" style="1"/>
    <col min="14849" max="14849" width="3.19921875" style="1" customWidth="1"/>
    <col min="14850" max="14856" width="8.69921875" style="1"/>
    <col min="14857" max="14857" width="15.09765625" style="1" customWidth="1"/>
    <col min="14858" max="14859" width="11" style="1" customWidth="1"/>
    <col min="14860" max="14860" width="12" style="1" customWidth="1"/>
    <col min="14861" max="15104" width="8.69921875" style="1"/>
    <col min="15105" max="15105" width="3.19921875" style="1" customWidth="1"/>
    <col min="15106" max="15112" width="8.69921875" style="1"/>
    <col min="15113" max="15113" width="15.09765625" style="1" customWidth="1"/>
    <col min="15114" max="15115" width="11" style="1" customWidth="1"/>
    <col min="15116" max="15116" width="12" style="1" customWidth="1"/>
    <col min="15117" max="15360" width="8.69921875" style="1"/>
    <col min="15361" max="15361" width="3.19921875" style="1" customWidth="1"/>
    <col min="15362" max="15368" width="8.69921875" style="1"/>
    <col min="15369" max="15369" width="15.09765625" style="1" customWidth="1"/>
    <col min="15370" max="15371" width="11" style="1" customWidth="1"/>
    <col min="15372" max="15372" width="12" style="1" customWidth="1"/>
    <col min="15373" max="15616" width="8.69921875" style="1"/>
    <col min="15617" max="15617" width="3.19921875" style="1" customWidth="1"/>
    <col min="15618" max="15624" width="8.69921875" style="1"/>
    <col min="15625" max="15625" width="15.09765625" style="1" customWidth="1"/>
    <col min="15626" max="15627" width="11" style="1" customWidth="1"/>
    <col min="15628" max="15628" width="12" style="1" customWidth="1"/>
    <col min="15629" max="15872" width="8.69921875" style="1"/>
    <col min="15873" max="15873" width="3.19921875" style="1" customWidth="1"/>
    <col min="15874" max="15880" width="8.69921875" style="1"/>
    <col min="15881" max="15881" width="15.09765625" style="1" customWidth="1"/>
    <col min="15882" max="15883" width="11" style="1" customWidth="1"/>
    <col min="15884" max="15884" width="12" style="1" customWidth="1"/>
    <col min="15885" max="16128" width="8.69921875" style="1"/>
    <col min="16129" max="16129" width="3.19921875" style="1" customWidth="1"/>
    <col min="16130" max="16136" width="8.69921875" style="1"/>
    <col min="16137" max="16137" width="15.09765625" style="1" customWidth="1"/>
    <col min="16138" max="16139" width="11" style="1" customWidth="1"/>
    <col min="16140" max="16140" width="12" style="1" customWidth="1"/>
    <col min="16141" max="16384" width="8.69921875" style="1"/>
  </cols>
  <sheetData>
    <row r="2" spans="2:13" x14ac:dyDescent="0.4">
      <c r="B2" s="159" t="s">
        <v>37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2:13" x14ac:dyDescent="0.4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</row>
    <row r="4" spans="2:13" ht="9" customHeight="1" thickBot="1" x14ac:dyDescent="0.45"/>
    <row r="5" spans="2:13" ht="28.5" customHeight="1" thickTop="1" thickBot="1" x14ac:dyDescent="0.45">
      <c r="B5" s="2" t="s">
        <v>0</v>
      </c>
      <c r="C5" s="160" t="s">
        <v>223</v>
      </c>
      <c r="D5" s="160"/>
      <c r="E5" s="160"/>
      <c r="F5" s="3" t="s">
        <v>1</v>
      </c>
      <c r="G5" s="161" t="s">
        <v>222</v>
      </c>
      <c r="H5" s="161"/>
      <c r="I5" s="3" t="s">
        <v>2</v>
      </c>
      <c r="J5" s="162" t="s">
        <v>302</v>
      </c>
      <c r="K5" s="162"/>
      <c r="L5" s="163"/>
      <c r="M5" s="4"/>
    </row>
    <row r="6" spans="2:13" ht="29.25" customHeight="1" thickBot="1" x14ac:dyDescent="0.45">
      <c r="B6" s="164" t="s">
        <v>3</v>
      </c>
      <c r="C6" s="165"/>
      <c r="D6" s="165"/>
      <c r="E6" s="165"/>
      <c r="F6" s="165"/>
      <c r="G6" s="165"/>
      <c r="H6" s="165"/>
      <c r="I6" s="165" t="s">
        <v>4</v>
      </c>
      <c r="J6" s="165"/>
      <c r="K6" s="165"/>
      <c r="L6" s="166"/>
      <c r="M6" s="4"/>
    </row>
    <row r="7" spans="2:13" ht="21.75" customHeight="1" x14ac:dyDescent="0.4">
      <c r="B7" s="167" t="s">
        <v>41</v>
      </c>
      <c r="C7" s="168"/>
      <c r="D7" s="169">
        <v>31613375000</v>
      </c>
      <c r="E7" s="170"/>
      <c r="F7" s="170"/>
      <c r="G7" s="170"/>
      <c r="H7" s="170"/>
      <c r="I7" s="15" t="s">
        <v>5</v>
      </c>
      <c r="J7" s="171" t="s">
        <v>42</v>
      </c>
      <c r="K7" s="172"/>
      <c r="L7" s="173"/>
      <c r="M7" s="4"/>
    </row>
    <row r="8" spans="2:13" ht="21.75" customHeight="1" x14ac:dyDescent="0.4">
      <c r="B8" s="174" t="s">
        <v>6</v>
      </c>
      <c r="C8" s="175"/>
      <c r="D8" s="176" t="s">
        <v>43</v>
      </c>
      <c r="E8" s="177"/>
      <c r="F8" s="177"/>
      <c r="G8" s="177"/>
      <c r="H8" s="177"/>
      <c r="I8" s="16" t="s">
        <v>7</v>
      </c>
      <c r="J8" s="16" t="s">
        <v>8</v>
      </c>
      <c r="K8" s="178" t="s">
        <v>35</v>
      </c>
      <c r="L8" s="179"/>
      <c r="M8" s="4"/>
    </row>
    <row r="9" spans="2:13" ht="21.75" customHeight="1" x14ac:dyDescent="0.4">
      <c r="B9" s="174" t="s">
        <v>9</v>
      </c>
      <c r="C9" s="175"/>
      <c r="D9" s="176" t="s">
        <v>228</v>
      </c>
      <c r="E9" s="177"/>
      <c r="F9" s="177"/>
      <c r="G9" s="177"/>
      <c r="H9" s="177"/>
      <c r="I9" s="182" t="s">
        <v>10</v>
      </c>
      <c r="J9" s="180">
        <v>45057</v>
      </c>
      <c r="K9" s="155" t="s">
        <v>231</v>
      </c>
      <c r="L9" s="156"/>
      <c r="M9" s="4"/>
    </row>
    <row r="10" spans="2:13" ht="21.75" customHeight="1" x14ac:dyDescent="0.4">
      <c r="B10" s="174" t="s">
        <v>11</v>
      </c>
      <c r="C10" s="175"/>
      <c r="D10" s="185" t="s">
        <v>217</v>
      </c>
      <c r="E10" s="185"/>
      <c r="F10" s="185"/>
      <c r="G10" s="185"/>
      <c r="H10" s="185"/>
      <c r="I10" s="183"/>
      <c r="J10" s="181"/>
      <c r="K10" s="157"/>
      <c r="L10" s="158"/>
      <c r="M10" s="4"/>
    </row>
    <row r="11" spans="2:13" ht="21.75" customHeight="1" x14ac:dyDescent="0.4">
      <c r="B11" s="174" t="s">
        <v>12</v>
      </c>
      <c r="C11" s="175"/>
      <c r="D11" s="184" t="s">
        <v>221</v>
      </c>
      <c r="E11" s="184"/>
      <c r="F11" s="184"/>
      <c r="G11" s="184"/>
      <c r="H11" s="184"/>
      <c r="I11" s="182" t="s">
        <v>13</v>
      </c>
      <c r="J11" s="180">
        <v>45057</v>
      </c>
      <c r="K11" s="155" t="s">
        <v>231</v>
      </c>
      <c r="L11" s="156"/>
      <c r="M11" s="4"/>
    </row>
    <row r="12" spans="2:13" ht="21.75" customHeight="1" x14ac:dyDescent="0.4">
      <c r="B12" s="174" t="s">
        <v>14</v>
      </c>
      <c r="C12" s="175"/>
      <c r="D12" s="184" t="s">
        <v>218</v>
      </c>
      <c r="E12" s="184"/>
      <c r="F12" s="184"/>
      <c r="G12" s="184"/>
      <c r="H12" s="184"/>
      <c r="I12" s="183"/>
      <c r="J12" s="181"/>
      <c r="K12" s="157"/>
      <c r="L12" s="158"/>
      <c r="M12" s="4"/>
    </row>
    <row r="13" spans="2:13" ht="21.75" customHeight="1" x14ac:dyDescent="0.4">
      <c r="B13" s="174" t="s">
        <v>15</v>
      </c>
      <c r="C13" s="175"/>
      <c r="D13" s="184" t="s">
        <v>226</v>
      </c>
      <c r="E13" s="184"/>
      <c r="F13" s="184"/>
      <c r="G13" s="184"/>
      <c r="H13" s="184"/>
      <c r="I13" s="182" t="s">
        <v>16</v>
      </c>
      <c r="J13" s="180">
        <v>45057</v>
      </c>
      <c r="K13" s="155" t="s">
        <v>231</v>
      </c>
      <c r="L13" s="156"/>
      <c r="M13" s="4"/>
    </row>
    <row r="14" spans="2:13" ht="21.75" customHeight="1" x14ac:dyDescent="0.4">
      <c r="B14" s="174"/>
      <c r="C14" s="175"/>
      <c r="D14" s="186"/>
      <c r="E14" s="186"/>
      <c r="F14" s="186"/>
      <c r="G14" s="186"/>
      <c r="H14" s="186"/>
      <c r="I14" s="183"/>
      <c r="J14" s="181"/>
      <c r="K14" s="157"/>
      <c r="L14" s="158"/>
      <c r="M14" s="4"/>
    </row>
    <row r="15" spans="2:13" ht="21.75" customHeight="1" x14ac:dyDescent="0.4">
      <c r="B15" s="187" t="s">
        <v>17</v>
      </c>
      <c r="C15" s="188"/>
      <c r="D15" s="16" t="s">
        <v>18</v>
      </c>
      <c r="E15" s="5" t="s">
        <v>224</v>
      </c>
      <c r="F15" s="6" t="s">
        <v>225</v>
      </c>
      <c r="G15" s="6"/>
      <c r="H15" s="7"/>
      <c r="I15" s="182" t="s">
        <v>19</v>
      </c>
      <c r="J15" s="180">
        <v>45057</v>
      </c>
      <c r="K15" s="155" t="s">
        <v>231</v>
      </c>
      <c r="L15" s="156"/>
      <c r="M15" s="4"/>
    </row>
    <row r="16" spans="2:13" ht="21.75" customHeight="1" x14ac:dyDescent="0.4">
      <c r="B16" s="189"/>
      <c r="C16" s="190"/>
      <c r="D16" s="16" t="s">
        <v>20</v>
      </c>
      <c r="E16" s="217" t="s">
        <v>44</v>
      </c>
      <c r="F16" s="218"/>
      <c r="G16" s="218"/>
      <c r="H16" s="219"/>
      <c r="I16" s="183"/>
      <c r="J16" s="181"/>
      <c r="K16" s="157"/>
      <c r="L16" s="158"/>
      <c r="M16" s="4"/>
    </row>
    <row r="17" spans="2:13" ht="21.75" customHeight="1" x14ac:dyDescent="0.4">
      <c r="B17" s="189"/>
      <c r="C17" s="190"/>
      <c r="D17" s="16" t="s">
        <v>18</v>
      </c>
      <c r="E17" s="19" t="s">
        <v>45</v>
      </c>
      <c r="F17" s="8" t="s">
        <v>232</v>
      </c>
      <c r="G17" s="8" t="s">
        <v>233</v>
      </c>
      <c r="H17" s="17"/>
      <c r="I17" s="182" t="s">
        <v>21</v>
      </c>
      <c r="J17" s="180">
        <v>45057</v>
      </c>
      <c r="K17" s="155" t="s">
        <v>231</v>
      </c>
      <c r="L17" s="156"/>
      <c r="M17" s="4"/>
    </row>
    <row r="18" spans="2:13" ht="21.75" customHeight="1" x14ac:dyDescent="0.4">
      <c r="B18" s="189"/>
      <c r="C18" s="190"/>
      <c r="D18" s="16" t="s">
        <v>20</v>
      </c>
      <c r="E18" s="217" t="s">
        <v>46</v>
      </c>
      <c r="F18" s="218"/>
      <c r="G18" s="218"/>
      <c r="H18" s="219"/>
      <c r="I18" s="183"/>
      <c r="J18" s="181"/>
      <c r="K18" s="157"/>
      <c r="L18" s="158"/>
      <c r="M18" s="4"/>
    </row>
    <row r="19" spans="2:13" ht="21.75" customHeight="1" x14ac:dyDescent="0.4">
      <c r="B19" s="189"/>
      <c r="C19" s="190"/>
      <c r="D19" s="16" t="s">
        <v>18</v>
      </c>
      <c r="E19" s="19" t="s">
        <v>234</v>
      </c>
      <c r="F19" s="8" t="s">
        <v>235</v>
      </c>
      <c r="G19" s="8"/>
      <c r="H19" s="20"/>
      <c r="I19" s="205" t="s">
        <v>23</v>
      </c>
      <c r="J19" s="208"/>
      <c r="K19" s="209"/>
      <c r="L19" s="210"/>
      <c r="M19" s="4"/>
    </row>
    <row r="20" spans="2:13" ht="21.75" customHeight="1" x14ac:dyDescent="0.4">
      <c r="B20" s="203"/>
      <c r="C20" s="204"/>
      <c r="D20" s="16" t="s">
        <v>20</v>
      </c>
      <c r="E20" s="217" t="s">
        <v>46</v>
      </c>
      <c r="F20" s="218"/>
      <c r="G20" s="218"/>
      <c r="H20" s="219"/>
      <c r="I20" s="206"/>
      <c r="J20" s="211"/>
      <c r="K20" s="212"/>
      <c r="L20" s="213"/>
      <c r="M20" s="4"/>
    </row>
    <row r="21" spans="2:13" ht="21.75" customHeight="1" x14ac:dyDescent="0.4">
      <c r="B21" s="187" t="s">
        <v>22</v>
      </c>
      <c r="C21" s="188"/>
      <c r="D21" s="193" t="s">
        <v>227</v>
      </c>
      <c r="E21" s="194"/>
      <c r="F21" s="194"/>
      <c r="G21" s="194"/>
      <c r="H21" s="195"/>
      <c r="I21" s="206"/>
      <c r="J21" s="211"/>
      <c r="K21" s="212"/>
      <c r="L21" s="213"/>
      <c r="M21" s="4"/>
    </row>
    <row r="22" spans="2:13" ht="21.75" customHeight="1" x14ac:dyDescent="0.4">
      <c r="B22" s="189"/>
      <c r="C22" s="190"/>
      <c r="D22" s="196"/>
      <c r="E22" s="197"/>
      <c r="F22" s="197"/>
      <c r="G22" s="197"/>
      <c r="H22" s="198"/>
      <c r="I22" s="206"/>
      <c r="J22" s="211"/>
      <c r="K22" s="212"/>
      <c r="L22" s="213"/>
      <c r="M22" s="4"/>
    </row>
    <row r="23" spans="2:13" ht="21.75" customHeight="1" x14ac:dyDescent="0.4">
      <c r="B23" s="189"/>
      <c r="C23" s="190"/>
      <c r="D23" s="199"/>
      <c r="E23" s="197"/>
      <c r="F23" s="197"/>
      <c r="G23" s="197"/>
      <c r="H23" s="198"/>
      <c r="I23" s="206"/>
      <c r="J23" s="211"/>
      <c r="K23" s="212"/>
      <c r="L23" s="213"/>
      <c r="M23" s="4"/>
    </row>
    <row r="24" spans="2:13" ht="21.75" customHeight="1" thickBot="1" x14ac:dyDescent="0.45">
      <c r="B24" s="191"/>
      <c r="C24" s="192"/>
      <c r="D24" s="200"/>
      <c r="E24" s="201"/>
      <c r="F24" s="201"/>
      <c r="G24" s="201"/>
      <c r="H24" s="202"/>
      <c r="I24" s="207"/>
      <c r="J24" s="214"/>
      <c r="K24" s="215"/>
      <c r="L24" s="216"/>
      <c r="M24" s="4"/>
    </row>
    <row r="25" spans="2:13" ht="19.8" thickTop="1" x14ac:dyDescent="0.4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2:13" ht="19.2" x14ac:dyDescent="0.4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</sheetData>
  <mergeCells count="46">
    <mergeCell ref="B21:C24"/>
    <mergeCell ref="D21:H24"/>
    <mergeCell ref="B15:C20"/>
    <mergeCell ref="I15:I16"/>
    <mergeCell ref="J15:J16"/>
    <mergeCell ref="I17:I18"/>
    <mergeCell ref="J17:J18"/>
    <mergeCell ref="I19:I24"/>
    <mergeCell ref="J19:L24"/>
    <mergeCell ref="E16:H16"/>
    <mergeCell ref="E18:H18"/>
    <mergeCell ref="E20:H20"/>
    <mergeCell ref="B13:C14"/>
    <mergeCell ref="D13:H13"/>
    <mergeCell ref="I13:I14"/>
    <mergeCell ref="J13:J14"/>
    <mergeCell ref="D14:H14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7:C7"/>
    <mergeCell ref="D7:H7"/>
    <mergeCell ref="J7:L7"/>
    <mergeCell ref="B8:C8"/>
    <mergeCell ref="D8:H8"/>
    <mergeCell ref="K8:L8"/>
    <mergeCell ref="B2:L3"/>
    <mergeCell ref="C5:E5"/>
    <mergeCell ref="G5:H5"/>
    <mergeCell ref="J5:L5"/>
    <mergeCell ref="B6:H6"/>
    <mergeCell ref="I6:L6"/>
    <mergeCell ref="K9:L10"/>
    <mergeCell ref="K11:L12"/>
    <mergeCell ref="K13:L14"/>
    <mergeCell ref="K15:L16"/>
    <mergeCell ref="K17:L18"/>
  </mergeCells>
  <phoneticPr fontId="8" type="noConversion"/>
  <dataValidations disablePrompts="1" count="1">
    <dataValidation type="list" allowBlank="1" showInputMessage="1" showErrorMessage="1" sqref="WVR983050:WVT983050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6:L65546 JF65546:JH65546 TB65546:TD65546 ACX65546:ACZ65546 AMT65546:AMV65546 AWP65546:AWR65546 BGL65546:BGN65546 BQH65546:BQJ65546 CAD65546:CAF65546 CJZ65546:CKB65546 CTV65546:CTX65546 DDR65546:DDT65546 DNN65546:DNP65546 DXJ65546:DXL65546 EHF65546:EHH65546 ERB65546:ERD65546 FAX65546:FAZ65546 FKT65546:FKV65546 FUP65546:FUR65546 GEL65546:GEN65546 GOH65546:GOJ65546 GYD65546:GYF65546 HHZ65546:HIB65546 HRV65546:HRX65546 IBR65546:IBT65546 ILN65546:ILP65546 IVJ65546:IVL65546 JFF65546:JFH65546 JPB65546:JPD65546 JYX65546:JYZ65546 KIT65546:KIV65546 KSP65546:KSR65546 LCL65546:LCN65546 LMH65546:LMJ65546 LWD65546:LWF65546 MFZ65546:MGB65546 MPV65546:MPX65546 MZR65546:MZT65546 NJN65546:NJP65546 NTJ65546:NTL65546 ODF65546:ODH65546 ONB65546:OND65546 OWX65546:OWZ65546 PGT65546:PGV65546 PQP65546:PQR65546 QAL65546:QAN65546 QKH65546:QKJ65546 QUD65546:QUF65546 RDZ65546:REB65546 RNV65546:RNX65546 RXR65546:RXT65546 SHN65546:SHP65546 SRJ65546:SRL65546 TBF65546:TBH65546 TLB65546:TLD65546 TUX65546:TUZ65546 UET65546:UEV65546 UOP65546:UOR65546 UYL65546:UYN65546 VIH65546:VIJ65546 VSD65546:VSF65546 WBZ65546:WCB65546 WLV65546:WLX65546 WVR65546:WVT65546 J131082:L131082 JF131082:JH131082 TB131082:TD131082 ACX131082:ACZ131082 AMT131082:AMV131082 AWP131082:AWR131082 BGL131082:BGN131082 BQH131082:BQJ131082 CAD131082:CAF131082 CJZ131082:CKB131082 CTV131082:CTX131082 DDR131082:DDT131082 DNN131082:DNP131082 DXJ131082:DXL131082 EHF131082:EHH131082 ERB131082:ERD131082 FAX131082:FAZ131082 FKT131082:FKV131082 FUP131082:FUR131082 GEL131082:GEN131082 GOH131082:GOJ131082 GYD131082:GYF131082 HHZ131082:HIB131082 HRV131082:HRX131082 IBR131082:IBT131082 ILN131082:ILP131082 IVJ131082:IVL131082 JFF131082:JFH131082 JPB131082:JPD131082 JYX131082:JYZ131082 KIT131082:KIV131082 KSP131082:KSR131082 LCL131082:LCN131082 LMH131082:LMJ131082 LWD131082:LWF131082 MFZ131082:MGB131082 MPV131082:MPX131082 MZR131082:MZT131082 NJN131082:NJP131082 NTJ131082:NTL131082 ODF131082:ODH131082 ONB131082:OND131082 OWX131082:OWZ131082 PGT131082:PGV131082 PQP131082:PQR131082 QAL131082:QAN131082 QKH131082:QKJ131082 QUD131082:QUF131082 RDZ131082:REB131082 RNV131082:RNX131082 RXR131082:RXT131082 SHN131082:SHP131082 SRJ131082:SRL131082 TBF131082:TBH131082 TLB131082:TLD131082 TUX131082:TUZ131082 UET131082:UEV131082 UOP131082:UOR131082 UYL131082:UYN131082 VIH131082:VIJ131082 VSD131082:VSF131082 WBZ131082:WCB131082 WLV131082:WLX131082 WVR131082:WVT131082 J196618:L196618 JF196618:JH196618 TB196618:TD196618 ACX196618:ACZ196618 AMT196618:AMV196618 AWP196618:AWR196618 BGL196618:BGN196618 BQH196618:BQJ196618 CAD196618:CAF196618 CJZ196618:CKB196618 CTV196618:CTX196618 DDR196618:DDT196618 DNN196618:DNP196618 DXJ196618:DXL196618 EHF196618:EHH196618 ERB196618:ERD196618 FAX196618:FAZ196618 FKT196618:FKV196618 FUP196618:FUR196618 GEL196618:GEN196618 GOH196618:GOJ196618 GYD196618:GYF196618 HHZ196618:HIB196618 HRV196618:HRX196618 IBR196618:IBT196618 ILN196618:ILP196618 IVJ196618:IVL196618 JFF196618:JFH196618 JPB196618:JPD196618 JYX196618:JYZ196618 KIT196618:KIV196618 KSP196618:KSR196618 LCL196618:LCN196618 LMH196618:LMJ196618 LWD196618:LWF196618 MFZ196618:MGB196618 MPV196618:MPX196618 MZR196618:MZT196618 NJN196618:NJP196618 NTJ196618:NTL196618 ODF196618:ODH196618 ONB196618:OND196618 OWX196618:OWZ196618 PGT196618:PGV196618 PQP196618:PQR196618 QAL196618:QAN196618 QKH196618:QKJ196618 QUD196618:QUF196618 RDZ196618:REB196618 RNV196618:RNX196618 RXR196618:RXT196618 SHN196618:SHP196618 SRJ196618:SRL196618 TBF196618:TBH196618 TLB196618:TLD196618 TUX196618:TUZ196618 UET196618:UEV196618 UOP196618:UOR196618 UYL196618:UYN196618 VIH196618:VIJ196618 VSD196618:VSF196618 WBZ196618:WCB196618 WLV196618:WLX196618 WVR196618:WVT196618 J262154:L262154 JF262154:JH262154 TB262154:TD262154 ACX262154:ACZ262154 AMT262154:AMV262154 AWP262154:AWR262154 BGL262154:BGN262154 BQH262154:BQJ262154 CAD262154:CAF262154 CJZ262154:CKB262154 CTV262154:CTX262154 DDR262154:DDT262154 DNN262154:DNP262154 DXJ262154:DXL262154 EHF262154:EHH262154 ERB262154:ERD262154 FAX262154:FAZ262154 FKT262154:FKV262154 FUP262154:FUR262154 GEL262154:GEN262154 GOH262154:GOJ262154 GYD262154:GYF262154 HHZ262154:HIB262154 HRV262154:HRX262154 IBR262154:IBT262154 ILN262154:ILP262154 IVJ262154:IVL262154 JFF262154:JFH262154 JPB262154:JPD262154 JYX262154:JYZ262154 KIT262154:KIV262154 KSP262154:KSR262154 LCL262154:LCN262154 LMH262154:LMJ262154 LWD262154:LWF262154 MFZ262154:MGB262154 MPV262154:MPX262154 MZR262154:MZT262154 NJN262154:NJP262154 NTJ262154:NTL262154 ODF262154:ODH262154 ONB262154:OND262154 OWX262154:OWZ262154 PGT262154:PGV262154 PQP262154:PQR262154 QAL262154:QAN262154 QKH262154:QKJ262154 QUD262154:QUF262154 RDZ262154:REB262154 RNV262154:RNX262154 RXR262154:RXT262154 SHN262154:SHP262154 SRJ262154:SRL262154 TBF262154:TBH262154 TLB262154:TLD262154 TUX262154:TUZ262154 UET262154:UEV262154 UOP262154:UOR262154 UYL262154:UYN262154 VIH262154:VIJ262154 VSD262154:VSF262154 WBZ262154:WCB262154 WLV262154:WLX262154 WVR262154:WVT262154 J327690:L327690 JF327690:JH327690 TB327690:TD327690 ACX327690:ACZ327690 AMT327690:AMV327690 AWP327690:AWR327690 BGL327690:BGN327690 BQH327690:BQJ327690 CAD327690:CAF327690 CJZ327690:CKB327690 CTV327690:CTX327690 DDR327690:DDT327690 DNN327690:DNP327690 DXJ327690:DXL327690 EHF327690:EHH327690 ERB327690:ERD327690 FAX327690:FAZ327690 FKT327690:FKV327690 FUP327690:FUR327690 GEL327690:GEN327690 GOH327690:GOJ327690 GYD327690:GYF327690 HHZ327690:HIB327690 HRV327690:HRX327690 IBR327690:IBT327690 ILN327690:ILP327690 IVJ327690:IVL327690 JFF327690:JFH327690 JPB327690:JPD327690 JYX327690:JYZ327690 KIT327690:KIV327690 KSP327690:KSR327690 LCL327690:LCN327690 LMH327690:LMJ327690 LWD327690:LWF327690 MFZ327690:MGB327690 MPV327690:MPX327690 MZR327690:MZT327690 NJN327690:NJP327690 NTJ327690:NTL327690 ODF327690:ODH327690 ONB327690:OND327690 OWX327690:OWZ327690 PGT327690:PGV327690 PQP327690:PQR327690 QAL327690:QAN327690 QKH327690:QKJ327690 QUD327690:QUF327690 RDZ327690:REB327690 RNV327690:RNX327690 RXR327690:RXT327690 SHN327690:SHP327690 SRJ327690:SRL327690 TBF327690:TBH327690 TLB327690:TLD327690 TUX327690:TUZ327690 UET327690:UEV327690 UOP327690:UOR327690 UYL327690:UYN327690 VIH327690:VIJ327690 VSD327690:VSF327690 WBZ327690:WCB327690 WLV327690:WLX327690 WVR327690:WVT327690 J393226:L393226 JF393226:JH393226 TB393226:TD393226 ACX393226:ACZ393226 AMT393226:AMV393226 AWP393226:AWR393226 BGL393226:BGN393226 BQH393226:BQJ393226 CAD393226:CAF393226 CJZ393226:CKB393226 CTV393226:CTX393226 DDR393226:DDT393226 DNN393226:DNP393226 DXJ393226:DXL393226 EHF393226:EHH393226 ERB393226:ERD393226 FAX393226:FAZ393226 FKT393226:FKV393226 FUP393226:FUR393226 GEL393226:GEN393226 GOH393226:GOJ393226 GYD393226:GYF393226 HHZ393226:HIB393226 HRV393226:HRX393226 IBR393226:IBT393226 ILN393226:ILP393226 IVJ393226:IVL393226 JFF393226:JFH393226 JPB393226:JPD393226 JYX393226:JYZ393226 KIT393226:KIV393226 KSP393226:KSR393226 LCL393226:LCN393226 LMH393226:LMJ393226 LWD393226:LWF393226 MFZ393226:MGB393226 MPV393226:MPX393226 MZR393226:MZT393226 NJN393226:NJP393226 NTJ393226:NTL393226 ODF393226:ODH393226 ONB393226:OND393226 OWX393226:OWZ393226 PGT393226:PGV393226 PQP393226:PQR393226 QAL393226:QAN393226 QKH393226:QKJ393226 QUD393226:QUF393226 RDZ393226:REB393226 RNV393226:RNX393226 RXR393226:RXT393226 SHN393226:SHP393226 SRJ393226:SRL393226 TBF393226:TBH393226 TLB393226:TLD393226 TUX393226:TUZ393226 UET393226:UEV393226 UOP393226:UOR393226 UYL393226:UYN393226 VIH393226:VIJ393226 VSD393226:VSF393226 WBZ393226:WCB393226 WLV393226:WLX393226 WVR393226:WVT393226 J458762:L458762 JF458762:JH458762 TB458762:TD458762 ACX458762:ACZ458762 AMT458762:AMV458762 AWP458762:AWR458762 BGL458762:BGN458762 BQH458762:BQJ458762 CAD458762:CAF458762 CJZ458762:CKB458762 CTV458762:CTX458762 DDR458762:DDT458762 DNN458762:DNP458762 DXJ458762:DXL458762 EHF458762:EHH458762 ERB458762:ERD458762 FAX458762:FAZ458762 FKT458762:FKV458762 FUP458762:FUR458762 GEL458762:GEN458762 GOH458762:GOJ458762 GYD458762:GYF458762 HHZ458762:HIB458762 HRV458762:HRX458762 IBR458762:IBT458762 ILN458762:ILP458762 IVJ458762:IVL458762 JFF458762:JFH458762 JPB458762:JPD458762 JYX458762:JYZ458762 KIT458762:KIV458762 KSP458762:KSR458762 LCL458762:LCN458762 LMH458762:LMJ458762 LWD458762:LWF458762 MFZ458762:MGB458762 MPV458762:MPX458762 MZR458762:MZT458762 NJN458762:NJP458762 NTJ458762:NTL458762 ODF458762:ODH458762 ONB458762:OND458762 OWX458762:OWZ458762 PGT458762:PGV458762 PQP458762:PQR458762 QAL458762:QAN458762 QKH458762:QKJ458762 QUD458762:QUF458762 RDZ458762:REB458762 RNV458762:RNX458762 RXR458762:RXT458762 SHN458762:SHP458762 SRJ458762:SRL458762 TBF458762:TBH458762 TLB458762:TLD458762 TUX458762:TUZ458762 UET458762:UEV458762 UOP458762:UOR458762 UYL458762:UYN458762 VIH458762:VIJ458762 VSD458762:VSF458762 WBZ458762:WCB458762 WLV458762:WLX458762 WVR458762:WVT458762 J524298:L524298 JF524298:JH524298 TB524298:TD524298 ACX524298:ACZ524298 AMT524298:AMV524298 AWP524298:AWR524298 BGL524298:BGN524298 BQH524298:BQJ524298 CAD524298:CAF524298 CJZ524298:CKB524298 CTV524298:CTX524298 DDR524298:DDT524298 DNN524298:DNP524298 DXJ524298:DXL524298 EHF524298:EHH524298 ERB524298:ERD524298 FAX524298:FAZ524298 FKT524298:FKV524298 FUP524298:FUR524298 GEL524298:GEN524298 GOH524298:GOJ524298 GYD524298:GYF524298 HHZ524298:HIB524298 HRV524298:HRX524298 IBR524298:IBT524298 ILN524298:ILP524298 IVJ524298:IVL524298 JFF524298:JFH524298 JPB524298:JPD524298 JYX524298:JYZ524298 KIT524298:KIV524298 KSP524298:KSR524298 LCL524298:LCN524298 LMH524298:LMJ524298 LWD524298:LWF524298 MFZ524298:MGB524298 MPV524298:MPX524298 MZR524298:MZT524298 NJN524298:NJP524298 NTJ524298:NTL524298 ODF524298:ODH524298 ONB524298:OND524298 OWX524298:OWZ524298 PGT524298:PGV524298 PQP524298:PQR524298 QAL524298:QAN524298 QKH524298:QKJ524298 QUD524298:QUF524298 RDZ524298:REB524298 RNV524298:RNX524298 RXR524298:RXT524298 SHN524298:SHP524298 SRJ524298:SRL524298 TBF524298:TBH524298 TLB524298:TLD524298 TUX524298:TUZ524298 UET524298:UEV524298 UOP524298:UOR524298 UYL524298:UYN524298 VIH524298:VIJ524298 VSD524298:VSF524298 WBZ524298:WCB524298 WLV524298:WLX524298 WVR524298:WVT524298 J589834:L589834 JF589834:JH589834 TB589834:TD589834 ACX589834:ACZ589834 AMT589834:AMV589834 AWP589834:AWR589834 BGL589834:BGN589834 BQH589834:BQJ589834 CAD589834:CAF589834 CJZ589834:CKB589834 CTV589834:CTX589834 DDR589834:DDT589834 DNN589834:DNP589834 DXJ589834:DXL589834 EHF589834:EHH589834 ERB589834:ERD589834 FAX589834:FAZ589834 FKT589834:FKV589834 FUP589834:FUR589834 GEL589834:GEN589834 GOH589834:GOJ589834 GYD589834:GYF589834 HHZ589834:HIB589834 HRV589834:HRX589834 IBR589834:IBT589834 ILN589834:ILP589834 IVJ589834:IVL589834 JFF589834:JFH589834 JPB589834:JPD589834 JYX589834:JYZ589834 KIT589834:KIV589834 KSP589834:KSR589834 LCL589834:LCN589834 LMH589834:LMJ589834 LWD589834:LWF589834 MFZ589834:MGB589834 MPV589834:MPX589834 MZR589834:MZT589834 NJN589834:NJP589834 NTJ589834:NTL589834 ODF589834:ODH589834 ONB589834:OND589834 OWX589834:OWZ589834 PGT589834:PGV589834 PQP589834:PQR589834 QAL589834:QAN589834 QKH589834:QKJ589834 QUD589834:QUF589834 RDZ589834:REB589834 RNV589834:RNX589834 RXR589834:RXT589834 SHN589834:SHP589834 SRJ589834:SRL589834 TBF589834:TBH589834 TLB589834:TLD589834 TUX589834:TUZ589834 UET589834:UEV589834 UOP589834:UOR589834 UYL589834:UYN589834 VIH589834:VIJ589834 VSD589834:VSF589834 WBZ589834:WCB589834 WLV589834:WLX589834 WVR589834:WVT589834 J655370:L655370 JF655370:JH655370 TB655370:TD655370 ACX655370:ACZ655370 AMT655370:AMV655370 AWP655370:AWR655370 BGL655370:BGN655370 BQH655370:BQJ655370 CAD655370:CAF655370 CJZ655370:CKB655370 CTV655370:CTX655370 DDR655370:DDT655370 DNN655370:DNP655370 DXJ655370:DXL655370 EHF655370:EHH655370 ERB655370:ERD655370 FAX655370:FAZ655370 FKT655370:FKV655370 FUP655370:FUR655370 GEL655370:GEN655370 GOH655370:GOJ655370 GYD655370:GYF655370 HHZ655370:HIB655370 HRV655370:HRX655370 IBR655370:IBT655370 ILN655370:ILP655370 IVJ655370:IVL655370 JFF655370:JFH655370 JPB655370:JPD655370 JYX655370:JYZ655370 KIT655370:KIV655370 KSP655370:KSR655370 LCL655370:LCN655370 LMH655370:LMJ655370 LWD655370:LWF655370 MFZ655370:MGB655370 MPV655370:MPX655370 MZR655370:MZT655370 NJN655370:NJP655370 NTJ655370:NTL655370 ODF655370:ODH655370 ONB655370:OND655370 OWX655370:OWZ655370 PGT655370:PGV655370 PQP655370:PQR655370 QAL655370:QAN655370 QKH655370:QKJ655370 QUD655370:QUF655370 RDZ655370:REB655370 RNV655370:RNX655370 RXR655370:RXT655370 SHN655370:SHP655370 SRJ655370:SRL655370 TBF655370:TBH655370 TLB655370:TLD655370 TUX655370:TUZ655370 UET655370:UEV655370 UOP655370:UOR655370 UYL655370:UYN655370 VIH655370:VIJ655370 VSD655370:VSF655370 WBZ655370:WCB655370 WLV655370:WLX655370 WVR655370:WVT655370 J720906:L720906 JF720906:JH720906 TB720906:TD720906 ACX720906:ACZ720906 AMT720906:AMV720906 AWP720906:AWR720906 BGL720906:BGN720906 BQH720906:BQJ720906 CAD720906:CAF720906 CJZ720906:CKB720906 CTV720906:CTX720906 DDR720906:DDT720906 DNN720906:DNP720906 DXJ720906:DXL720906 EHF720906:EHH720906 ERB720906:ERD720906 FAX720906:FAZ720906 FKT720906:FKV720906 FUP720906:FUR720906 GEL720906:GEN720906 GOH720906:GOJ720906 GYD720906:GYF720906 HHZ720906:HIB720906 HRV720906:HRX720906 IBR720906:IBT720906 ILN720906:ILP720906 IVJ720906:IVL720906 JFF720906:JFH720906 JPB720906:JPD720906 JYX720906:JYZ720906 KIT720906:KIV720906 KSP720906:KSR720906 LCL720906:LCN720906 LMH720906:LMJ720906 LWD720906:LWF720906 MFZ720906:MGB720906 MPV720906:MPX720906 MZR720906:MZT720906 NJN720906:NJP720906 NTJ720906:NTL720906 ODF720906:ODH720906 ONB720906:OND720906 OWX720906:OWZ720906 PGT720906:PGV720906 PQP720906:PQR720906 QAL720906:QAN720906 QKH720906:QKJ720906 QUD720906:QUF720906 RDZ720906:REB720906 RNV720906:RNX720906 RXR720906:RXT720906 SHN720906:SHP720906 SRJ720906:SRL720906 TBF720906:TBH720906 TLB720906:TLD720906 TUX720906:TUZ720906 UET720906:UEV720906 UOP720906:UOR720906 UYL720906:UYN720906 VIH720906:VIJ720906 VSD720906:VSF720906 WBZ720906:WCB720906 WLV720906:WLX720906 WVR720906:WVT720906 J786442:L786442 JF786442:JH786442 TB786442:TD786442 ACX786442:ACZ786442 AMT786442:AMV786442 AWP786442:AWR786442 BGL786442:BGN786442 BQH786442:BQJ786442 CAD786442:CAF786442 CJZ786442:CKB786442 CTV786442:CTX786442 DDR786442:DDT786442 DNN786442:DNP786442 DXJ786442:DXL786442 EHF786442:EHH786442 ERB786442:ERD786442 FAX786442:FAZ786442 FKT786442:FKV786442 FUP786442:FUR786442 GEL786442:GEN786442 GOH786442:GOJ786442 GYD786442:GYF786442 HHZ786442:HIB786442 HRV786442:HRX786442 IBR786442:IBT786442 ILN786442:ILP786442 IVJ786442:IVL786442 JFF786442:JFH786442 JPB786442:JPD786442 JYX786442:JYZ786442 KIT786442:KIV786442 KSP786442:KSR786442 LCL786442:LCN786442 LMH786442:LMJ786442 LWD786442:LWF786442 MFZ786442:MGB786442 MPV786442:MPX786442 MZR786442:MZT786442 NJN786442:NJP786442 NTJ786442:NTL786442 ODF786442:ODH786442 ONB786442:OND786442 OWX786442:OWZ786442 PGT786442:PGV786442 PQP786442:PQR786442 QAL786442:QAN786442 QKH786442:QKJ786442 QUD786442:QUF786442 RDZ786442:REB786442 RNV786442:RNX786442 RXR786442:RXT786442 SHN786442:SHP786442 SRJ786442:SRL786442 TBF786442:TBH786442 TLB786442:TLD786442 TUX786442:TUZ786442 UET786442:UEV786442 UOP786442:UOR786442 UYL786442:UYN786442 VIH786442:VIJ786442 VSD786442:VSF786442 WBZ786442:WCB786442 WLV786442:WLX786442 WVR786442:WVT786442 J851978:L851978 JF851978:JH851978 TB851978:TD851978 ACX851978:ACZ851978 AMT851978:AMV851978 AWP851978:AWR851978 BGL851978:BGN851978 BQH851978:BQJ851978 CAD851978:CAF851978 CJZ851978:CKB851978 CTV851978:CTX851978 DDR851978:DDT851978 DNN851978:DNP851978 DXJ851978:DXL851978 EHF851978:EHH851978 ERB851978:ERD851978 FAX851978:FAZ851978 FKT851978:FKV851978 FUP851978:FUR851978 GEL851978:GEN851978 GOH851978:GOJ851978 GYD851978:GYF851978 HHZ851978:HIB851978 HRV851978:HRX851978 IBR851978:IBT851978 ILN851978:ILP851978 IVJ851978:IVL851978 JFF851978:JFH851978 JPB851978:JPD851978 JYX851978:JYZ851978 KIT851978:KIV851978 KSP851978:KSR851978 LCL851978:LCN851978 LMH851978:LMJ851978 LWD851978:LWF851978 MFZ851978:MGB851978 MPV851978:MPX851978 MZR851978:MZT851978 NJN851978:NJP851978 NTJ851978:NTL851978 ODF851978:ODH851978 ONB851978:OND851978 OWX851978:OWZ851978 PGT851978:PGV851978 PQP851978:PQR851978 QAL851978:QAN851978 QKH851978:QKJ851978 QUD851978:QUF851978 RDZ851978:REB851978 RNV851978:RNX851978 RXR851978:RXT851978 SHN851978:SHP851978 SRJ851978:SRL851978 TBF851978:TBH851978 TLB851978:TLD851978 TUX851978:TUZ851978 UET851978:UEV851978 UOP851978:UOR851978 UYL851978:UYN851978 VIH851978:VIJ851978 VSD851978:VSF851978 WBZ851978:WCB851978 WLV851978:WLX851978 WVR851978:WVT851978 J917514:L917514 JF917514:JH917514 TB917514:TD917514 ACX917514:ACZ917514 AMT917514:AMV917514 AWP917514:AWR917514 BGL917514:BGN917514 BQH917514:BQJ917514 CAD917514:CAF917514 CJZ917514:CKB917514 CTV917514:CTX917514 DDR917514:DDT917514 DNN917514:DNP917514 DXJ917514:DXL917514 EHF917514:EHH917514 ERB917514:ERD917514 FAX917514:FAZ917514 FKT917514:FKV917514 FUP917514:FUR917514 GEL917514:GEN917514 GOH917514:GOJ917514 GYD917514:GYF917514 HHZ917514:HIB917514 HRV917514:HRX917514 IBR917514:IBT917514 ILN917514:ILP917514 IVJ917514:IVL917514 JFF917514:JFH917514 JPB917514:JPD917514 JYX917514:JYZ917514 KIT917514:KIV917514 KSP917514:KSR917514 LCL917514:LCN917514 LMH917514:LMJ917514 LWD917514:LWF917514 MFZ917514:MGB917514 MPV917514:MPX917514 MZR917514:MZT917514 NJN917514:NJP917514 NTJ917514:NTL917514 ODF917514:ODH917514 ONB917514:OND917514 OWX917514:OWZ917514 PGT917514:PGV917514 PQP917514:PQR917514 QAL917514:QAN917514 QKH917514:QKJ917514 QUD917514:QUF917514 RDZ917514:REB917514 RNV917514:RNX917514 RXR917514:RXT917514 SHN917514:SHP917514 SRJ917514:SRL917514 TBF917514:TBH917514 TLB917514:TLD917514 TUX917514:TUZ917514 UET917514:UEV917514 UOP917514:UOR917514 UYL917514:UYN917514 VIH917514:VIJ917514 VSD917514:VSF917514 WBZ917514:WCB917514 WLV917514:WLX917514 WVR917514:WVT917514 J983050:L983050 JF983050:JH983050 TB983050:TD983050 ACX983050:ACZ983050 AMT983050:AMV983050 AWP983050:AWR983050 BGL983050:BGN983050 BQH983050:BQJ983050 CAD983050:CAF983050 CJZ983050:CKB983050 CTV983050:CTX983050 DDR983050:DDT983050 DNN983050:DNP983050 DXJ983050:DXL983050 EHF983050:EHH983050 ERB983050:ERD983050 FAX983050:FAZ983050 FKT983050:FKV983050 FUP983050:FUR983050 GEL983050:GEN983050 GOH983050:GOJ983050 GYD983050:GYF983050 HHZ983050:HIB983050 HRV983050:HRX983050 IBR983050:IBT983050 ILN983050:ILP983050 IVJ983050:IVL983050 JFF983050:JFH983050 JPB983050:JPD983050 JYX983050:JYZ983050 KIT983050:KIV983050 KSP983050:KSR983050 LCL983050:LCN983050 LMH983050:LMJ983050 LWD983050:LWF983050 MFZ983050:MGB983050 MPV983050:MPX983050 MZR983050:MZT983050 NJN983050:NJP983050 NTJ983050:NTL983050 ODF983050:ODH983050 ONB983050:OND983050 OWX983050:OWZ983050 PGT983050:PGV983050 PQP983050:PQR983050 QAL983050:QAN983050 QKH983050:QKJ983050 QUD983050:QUF983050 RDZ983050:REB983050 RNV983050:RNX983050 RXR983050:RXT983050 SHN983050:SHP983050 SRJ983050:SRL983050 TBF983050:TBH983050 TLB983050:TLD983050 TUX983050:TUZ983050 UET983050:UEV983050 UOP983050:UOR983050 UYL983050:UYN983050 VIH983050:VIJ983050 VSD983050:VSF983050 WBZ983050:WCB983050 WLV983050:WLX983050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view="pageBreakPreview" topLeftCell="A2" zoomScale="85" zoomScaleNormal="85" zoomScaleSheetLayoutView="85" workbookViewId="0">
      <selection activeCell="J17" sqref="J17"/>
    </sheetView>
  </sheetViews>
  <sheetFormatPr defaultRowHeight="17.399999999999999" x14ac:dyDescent="0.4"/>
  <cols>
    <col min="1" max="19" width="6.69921875" customWidth="1"/>
    <col min="20" max="20" width="3.796875" customWidth="1"/>
  </cols>
  <sheetData>
    <row r="1" spans="1:19" ht="17.399999999999999" customHeight="1" x14ac:dyDescent="0.4">
      <c r="A1" s="159" t="s">
        <v>38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9" ht="17.399999999999999" customHeight="1" x14ac:dyDescent="0.4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4" spans="1:19" ht="28.2" customHeight="1" x14ac:dyDescent="0.4">
      <c r="H4" s="146" t="s">
        <v>27</v>
      </c>
      <c r="I4" s="148"/>
      <c r="J4" s="148"/>
      <c r="K4" s="147"/>
    </row>
    <row r="5" spans="1:19" ht="28.2" customHeight="1" x14ac:dyDescent="0.4">
      <c r="H5" s="146" t="s">
        <v>39</v>
      </c>
      <c r="I5" s="148"/>
      <c r="J5" s="148"/>
      <c r="K5" s="147"/>
    </row>
    <row r="6" spans="1:19" ht="28.2" customHeight="1" x14ac:dyDescent="0.4">
      <c r="J6" s="9"/>
    </row>
    <row r="7" spans="1:19" ht="28.2" customHeight="1" x14ac:dyDescent="0.4">
      <c r="H7" s="146" t="s">
        <v>29</v>
      </c>
      <c r="I7" s="148"/>
      <c r="J7" s="148"/>
      <c r="K7" s="147"/>
    </row>
    <row r="8" spans="1:19" ht="28.2" customHeight="1" x14ac:dyDescent="0.4">
      <c r="H8" s="146" t="s">
        <v>305</v>
      </c>
      <c r="I8" s="148"/>
      <c r="J8" s="148"/>
      <c r="K8" s="147"/>
    </row>
    <row r="9" spans="1:19" ht="28.2" customHeight="1" x14ac:dyDescent="0.4">
      <c r="C9" s="152" t="s">
        <v>30</v>
      </c>
      <c r="D9" s="152"/>
      <c r="E9" s="152"/>
      <c r="F9" s="152"/>
      <c r="G9" s="13"/>
      <c r="H9" s="14"/>
      <c r="I9" s="12"/>
      <c r="J9" s="14"/>
      <c r="K9" s="14"/>
      <c r="L9" s="11"/>
      <c r="M9" s="146" t="s">
        <v>32</v>
      </c>
      <c r="N9" s="148"/>
      <c r="O9" s="148"/>
      <c r="P9" s="147"/>
    </row>
    <row r="10" spans="1:19" ht="28.2" customHeight="1" x14ac:dyDescent="0.4">
      <c r="C10" s="152" t="s">
        <v>236</v>
      </c>
      <c r="D10" s="152"/>
      <c r="E10" s="152"/>
      <c r="F10" s="152"/>
      <c r="I10" s="10"/>
      <c r="M10" s="146" t="s">
        <v>237</v>
      </c>
      <c r="N10" s="148"/>
      <c r="O10" s="148"/>
      <c r="P10" s="147"/>
    </row>
    <row r="11" spans="1:19" ht="28.2" customHeight="1" x14ac:dyDescent="0.4">
      <c r="C11" s="14"/>
      <c r="D11" s="14"/>
      <c r="E11" s="14"/>
      <c r="F11" s="14"/>
      <c r="G11" s="14"/>
      <c r="H11" s="14"/>
      <c r="I11" s="11"/>
      <c r="J11" s="14"/>
      <c r="K11" s="14"/>
      <c r="L11" s="14"/>
      <c r="M11" s="14"/>
      <c r="N11" s="14"/>
      <c r="O11" s="14"/>
      <c r="P11" s="14"/>
      <c r="Q11" s="14"/>
    </row>
    <row r="12" spans="1:19" ht="28.2" customHeight="1" x14ac:dyDescent="0.4">
      <c r="B12" s="11"/>
      <c r="G12" s="11"/>
      <c r="L12" s="11"/>
      <c r="Q12" s="11"/>
    </row>
    <row r="13" spans="1:19" ht="28.2" customHeight="1" x14ac:dyDescent="0.4">
      <c r="A13" s="152" t="s">
        <v>230</v>
      </c>
      <c r="B13" s="152"/>
      <c r="C13" s="152"/>
      <c r="D13" s="152"/>
      <c r="F13" s="152" t="s">
        <v>300</v>
      </c>
      <c r="G13" s="152"/>
      <c r="H13" s="152"/>
      <c r="I13" s="152"/>
      <c r="K13" s="152" t="s">
        <v>299</v>
      </c>
      <c r="L13" s="152"/>
      <c r="M13" s="152"/>
      <c r="N13" s="152"/>
      <c r="P13" s="152" t="s">
        <v>40</v>
      </c>
      <c r="Q13" s="152"/>
      <c r="R13" s="152"/>
      <c r="S13" s="152"/>
    </row>
    <row r="14" spans="1:19" ht="33.6" customHeight="1" x14ac:dyDescent="0.4">
      <c r="A14" s="152" t="s">
        <v>28</v>
      </c>
      <c r="B14" s="152"/>
      <c r="C14" s="151" t="s">
        <v>303</v>
      </c>
      <c r="D14" s="152"/>
      <c r="F14" s="152" t="s">
        <v>28</v>
      </c>
      <c r="G14" s="152"/>
      <c r="H14" s="151" t="s">
        <v>304</v>
      </c>
      <c r="I14" s="152"/>
      <c r="K14" s="152" t="s">
        <v>28</v>
      </c>
      <c r="L14" s="152"/>
      <c r="M14" s="151" t="s">
        <v>304</v>
      </c>
      <c r="N14" s="152"/>
      <c r="P14" s="152" t="s">
        <v>28</v>
      </c>
      <c r="Q14" s="152"/>
      <c r="R14" s="152" t="s">
        <v>229</v>
      </c>
      <c r="S14" s="152"/>
    </row>
    <row r="15" spans="1:19" ht="28.2" customHeight="1" x14ac:dyDescent="0.4">
      <c r="C15" s="9"/>
      <c r="H15" s="9"/>
      <c r="M15" s="9"/>
      <c r="R15" s="9"/>
    </row>
    <row r="16" spans="1:19" ht="28.2" customHeight="1" x14ac:dyDescent="0.4">
      <c r="A16" s="152" t="s">
        <v>31</v>
      </c>
      <c r="B16" s="152"/>
      <c r="C16" s="152"/>
      <c r="D16" s="152"/>
      <c r="F16" s="152" t="s">
        <v>31</v>
      </c>
      <c r="G16" s="152"/>
      <c r="H16" s="152"/>
      <c r="I16" s="152"/>
      <c r="K16" s="152" t="s">
        <v>31</v>
      </c>
      <c r="L16" s="152"/>
      <c r="M16" s="152"/>
      <c r="N16" s="152"/>
      <c r="P16" s="152" t="s">
        <v>31</v>
      </c>
      <c r="Q16" s="152"/>
      <c r="R16" s="152" t="s">
        <v>229</v>
      </c>
      <c r="S16" s="152"/>
    </row>
    <row r="17" ht="28.2" customHeight="1" x14ac:dyDescent="0.4"/>
    <row r="18" ht="28.2" customHeight="1" x14ac:dyDescent="0.4"/>
    <row r="19" ht="28.2" customHeight="1" x14ac:dyDescent="0.4"/>
    <row r="20" ht="28.2" customHeight="1" x14ac:dyDescent="0.4"/>
    <row r="21" ht="28.2" customHeight="1" x14ac:dyDescent="0.4"/>
    <row r="22" ht="28.2" customHeight="1" x14ac:dyDescent="0.4"/>
    <row r="23" ht="28.2" customHeight="1" x14ac:dyDescent="0.4"/>
    <row r="24" ht="28.2" customHeight="1" x14ac:dyDescent="0.4"/>
    <row r="25" ht="28.2" customHeight="1" x14ac:dyDescent="0.4"/>
    <row r="26" ht="28.2" customHeight="1" x14ac:dyDescent="0.4"/>
    <row r="27" ht="28.2" customHeight="1" x14ac:dyDescent="0.4"/>
    <row r="28" ht="28.2" customHeight="1" x14ac:dyDescent="0.4"/>
    <row r="29" ht="28.2" customHeight="1" x14ac:dyDescent="0.4"/>
    <row r="30" ht="28.2" customHeight="1" x14ac:dyDescent="0.4"/>
    <row r="31" ht="28.2" customHeight="1" x14ac:dyDescent="0.4"/>
    <row r="32" ht="28.2" customHeight="1" x14ac:dyDescent="0.4"/>
    <row r="33" ht="28.2" customHeight="1" x14ac:dyDescent="0.4"/>
    <row r="34" ht="28.2" customHeight="1" x14ac:dyDescent="0.4"/>
    <row r="35" ht="28.2" customHeight="1" x14ac:dyDescent="0.4"/>
    <row r="36" ht="28.2" customHeight="1" x14ac:dyDescent="0.4"/>
    <row r="37" ht="28.2" customHeight="1" x14ac:dyDescent="0.4"/>
    <row r="38" ht="28.2" customHeight="1" x14ac:dyDescent="0.4"/>
    <row r="39" ht="28.2" customHeight="1" x14ac:dyDescent="0.4"/>
    <row r="40" ht="28.2" customHeight="1" x14ac:dyDescent="0.4"/>
    <row r="41" ht="28.2" customHeight="1" x14ac:dyDescent="0.4"/>
    <row r="42" ht="28.2" customHeight="1" x14ac:dyDescent="0.4"/>
    <row r="43" ht="28.2" customHeight="1" x14ac:dyDescent="0.4"/>
    <row r="44" ht="28.2" customHeight="1" x14ac:dyDescent="0.4"/>
    <row r="45" ht="28.2" customHeight="1" x14ac:dyDescent="0.4"/>
    <row r="46" ht="28.2" customHeight="1" x14ac:dyDescent="0.4"/>
    <row r="47" ht="28.2" customHeight="1" x14ac:dyDescent="0.4"/>
    <row r="48" ht="28.2" customHeight="1" x14ac:dyDescent="0.4"/>
    <row r="49" ht="28.2" customHeight="1" x14ac:dyDescent="0.4"/>
    <row r="50" ht="28.2" customHeight="1" x14ac:dyDescent="0.4"/>
    <row r="51" ht="28.2" customHeight="1" x14ac:dyDescent="0.4"/>
    <row r="52" ht="28.2" customHeight="1" x14ac:dyDescent="0.4"/>
    <row r="53" ht="28.2" customHeight="1" x14ac:dyDescent="0.4"/>
    <row r="54" ht="28.2" customHeight="1" x14ac:dyDescent="0.4"/>
    <row r="55" ht="28.2" customHeight="1" x14ac:dyDescent="0.4"/>
    <row r="56" ht="28.2" customHeight="1" x14ac:dyDescent="0.4"/>
    <row r="57" ht="28.2" customHeight="1" x14ac:dyDescent="0.4"/>
    <row r="58" ht="28.2" customHeight="1" x14ac:dyDescent="0.4"/>
  </sheetData>
  <mergeCells count="29">
    <mergeCell ref="M16:N16"/>
    <mergeCell ref="A16:B16"/>
    <mergeCell ref="C16:D16"/>
    <mergeCell ref="F16:G16"/>
    <mergeCell ref="H16:I16"/>
    <mergeCell ref="A14:B14"/>
    <mergeCell ref="C9:F9"/>
    <mergeCell ref="C14:D14"/>
    <mergeCell ref="K13:N13"/>
    <mergeCell ref="K14:L14"/>
    <mergeCell ref="M14:N14"/>
    <mergeCell ref="A1:N2"/>
    <mergeCell ref="C10:F10"/>
    <mergeCell ref="M9:P9"/>
    <mergeCell ref="M10:P10"/>
    <mergeCell ref="F13:I13"/>
    <mergeCell ref="A13:D13"/>
    <mergeCell ref="P13:S13"/>
    <mergeCell ref="P14:Q14"/>
    <mergeCell ref="R14:S14"/>
    <mergeCell ref="P16:Q16"/>
    <mergeCell ref="R16:S16"/>
    <mergeCell ref="H8:K8"/>
    <mergeCell ref="H7:K7"/>
    <mergeCell ref="H5:K5"/>
    <mergeCell ref="H4:K4"/>
    <mergeCell ref="F14:G14"/>
    <mergeCell ref="H14:I14"/>
    <mergeCell ref="K16:L1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J75"/>
  <sheetViews>
    <sheetView showGridLines="0" view="pageBreakPreview" zoomScale="50" zoomScaleNormal="70" zoomScaleSheetLayoutView="50" workbookViewId="0">
      <pane xSplit="9" ySplit="7" topLeftCell="J8" activePane="bottomRight" state="frozen"/>
      <selection activeCell="HB62" sqref="HB62"/>
      <selection pane="topRight" activeCell="HB62" sqref="HB62"/>
      <selection pane="bottomLeft" activeCell="HB62" sqref="HB62"/>
      <selection pane="bottomRight" activeCell="G58" sqref="G58:G59"/>
    </sheetView>
  </sheetViews>
  <sheetFormatPr defaultColWidth="8.8984375" defaultRowHeight="21.75" customHeight="1" x14ac:dyDescent="0.4"/>
  <cols>
    <col min="1" max="1" width="2.296875" style="62" customWidth="1"/>
    <col min="2" max="2" width="15.69921875" style="72" customWidth="1"/>
    <col min="3" max="3" width="15.796875" style="141" customWidth="1"/>
    <col min="4" max="5" width="15.09765625" style="141" customWidth="1"/>
    <col min="6" max="7" width="12.8984375" style="142" customWidth="1"/>
    <col min="8" max="8" width="8.8984375" style="143" bestFit="1" customWidth="1"/>
    <col min="9" max="9" width="7.59765625" style="72" bestFit="1" customWidth="1"/>
    <col min="10" max="96" width="2.3984375" style="62" customWidth="1"/>
    <col min="97" max="99" width="2.3984375" style="72" customWidth="1"/>
    <col min="100" max="114" width="2.3984375" style="62" customWidth="1"/>
    <col min="115" max="120" width="2.3984375" style="72" customWidth="1"/>
    <col min="121" max="145" width="2.3984375" style="62" customWidth="1"/>
    <col min="146" max="151" width="2.3984375" style="72" customWidth="1"/>
    <col min="152" max="175" width="2.3984375" style="62" customWidth="1"/>
    <col min="176" max="181" width="2.3984375" style="72" customWidth="1"/>
    <col min="182" max="204" width="2.3984375" style="62" customWidth="1"/>
    <col min="205" max="211" width="2.3984375" style="72" customWidth="1"/>
    <col min="212" max="235" width="2.3984375" style="62" customWidth="1"/>
    <col min="236" max="242" width="2.3984375" style="72" customWidth="1"/>
    <col min="243" max="266" width="2.3984375" style="62" customWidth="1"/>
    <col min="267" max="272" width="2.3984375" style="72" customWidth="1"/>
    <col min="273" max="297" width="2.3984375" style="62" customWidth="1"/>
    <col min="298" max="303" width="2.3984375" style="72" customWidth="1"/>
    <col min="304" max="327" width="2.3984375" style="62" customWidth="1"/>
    <col min="328" max="333" width="2.3984375" style="72" customWidth="1"/>
    <col min="334" max="358" width="2.3984375" style="62" customWidth="1"/>
    <col min="359" max="364" width="2.3984375" style="72" customWidth="1"/>
    <col min="365" max="374" width="2.3984375" style="62" customWidth="1"/>
    <col min="375" max="16384" width="8.8984375" style="62"/>
  </cols>
  <sheetData>
    <row r="1" spans="2:374" ht="21.75" customHeight="1" x14ac:dyDescent="0.4">
      <c r="B1" s="62"/>
      <c r="C1" s="63"/>
      <c r="D1" s="63"/>
      <c r="E1" s="63"/>
      <c r="F1" s="64"/>
      <c r="G1" s="64"/>
      <c r="H1" s="65"/>
      <c r="I1" s="62"/>
      <c r="CS1" s="62"/>
      <c r="CT1" s="62"/>
      <c r="CU1" s="62"/>
      <c r="DK1" s="62"/>
      <c r="DL1" s="62"/>
      <c r="DM1" s="62"/>
      <c r="DN1" s="62"/>
      <c r="DO1" s="62"/>
      <c r="DP1" s="62"/>
      <c r="EP1" s="62"/>
      <c r="EQ1" s="62"/>
      <c r="ER1" s="62"/>
      <c r="ES1" s="62"/>
      <c r="ET1" s="62"/>
      <c r="EU1" s="62"/>
      <c r="FT1" s="62"/>
      <c r="FU1" s="62"/>
      <c r="FV1" s="62"/>
      <c r="FW1" s="62"/>
      <c r="FX1" s="62"/>
      <c r="FY1" s="62"/>
      <c r="GW1" s="62"/>
      <c r="GX1" s="62"/>
      <c r="GY1" s="62"/>
      <c r="GZ1" s="62"/>
      <c r="HA1" s="62"/>
      <c r="HB1" s="62"/>
      <c r="HC1" s="62"/>
      <c r="IB1" s="62"/>
      <c r="IC1" s="62"/>
      <c r="ID1" s="62"/>
      <c r="IE1" s="62"/>
      <c r="IF1" s="62"/>
      <c r="IG1" s="62"/>
      <c r="IH1" s="62"/>
      <c r="JG1" s="62"/>
      <c r="JH1" s="62"/>
      <c r="JI1" s="62"/>
      <c r="JJ1" s="62"/>
      <c r="JK1" s="62"/>
      <c r="JL1" s="62"/>
      <c r="KL1" s="62"/>
      <c r="KM1" s="62"/>
      <c r="KN1" s="62"/>
      <c r="KO1" s="62"/>
      <c r="KP1" s="62"/>
      <c r="KQ1" s="62"/>
      <c r="LP1" s="62"/>
      <c r="LQ1" s="62"/>
      <c r="LR1" s="62"/>
      <c r="LS1" s="62"/>
      <c r="LT1" s="62"/>
      <c r="LU1" s="62"/>
      <c r="MU1" s="62"/>
      <c r="MV1" s="62"/>
      <c r="MW1" s="62"/>
      <c r="MX1" s="62"/>
      <c r="MY1" s="62"/>
      <c r="MZ1" s="62"/>
    </row>
    <row r="2" spans="2:374" ht="21.75" customHeight="1" x14ac:dyDescent="0.4">
      <c r="B2" s="255"/>
      <c r="C2" s="255"/>
      <c r="D2" s="255"/>
      <c r="E2" s="255"/>
      <c r="F2" s="255"/>
      <c r="G2" s="255"/>
      <c r="H2" s="255"/>
      <c r="I2" s="255"/>
      <c r="AR2" s="66"/>
      <c r="CS2" s="62"/>
      <c r="CT2" s="62"/>
      <c r="CU2" s="62"/>
      <c r="DK2" s="62"/>
      <c r="DL2" s="62"/>
      <c r="DM2" s="62"/>
      <c r="DN2" s="62"/>
      <c r="DO2" s="62"/>
      <c r="DP2" s="62"/>
      <c r="EP2" s="62"/>
      <c r="EQ2" s="62"/>
      <c r="ER2" s="62"/>
      <c r="ES2" s="62"/>
      <c r="ET2" s="62"/>
      <c r="EU2" s="62"/>
      <c r="FT2" s="62"/>
      <c r="FU2" s="62"/>
      <c r="FV2" s="62"/>
      <c r="FW2" s="62"/>
      <c r="FX2" s="62"/>
      <c r="FY2" s="62"/>
      <c r="GW2" s="62"/>
      <c r="GX2" s="62"/>
      <c r="GY2" s="62"/>
      <c r="GZ2" s="62"/>
      <c r="HA2" s="62"/>
      <c r="HB2" s="62"/>
      <c r="HC2" s="62"/>
      <c r="IB2" s="62"/>
      <c r="IC2" s="62"/>
      <c r="ID2" s="62"/>
      <c r="IE2" s="62"/>
      <c r="IF2" s="62"/>
      <c r="IG2" s="62"/>
      <c r="IH2" s="62"/>
      <c r="JG2" s="62"/>
      <c r="JH2" s="62"/>
      <c r="JI2" s="62"/>
      <c r="JJ2" s="62"/>
      <c r="JK2" s="62"/>
      <c r="JL2" s="62"/>
      <c r="KL2" s="62"/>
      <c r="KM2" s="62"/>
      <c r="KN2" s="62"/>
      <c r="KO2" s="62"/>
      <c r="KP2" s="62"/>
      <c r="KQ2" s="62"/>
      <c r="LP2" s="62"/>
      <c r="LQ2" s="62"/>
      <c r="LR2" s="62"/>
      <c r="LS2" s="62"/>
      <c r="LT2" s="62"/>
      <c r="LU2" s="62"/>
      <c r="MU2" s="62"/>
      <c r="MV2" s="62"/>
      <c r="MW2" s="62"/>
      <c r="MX2" s="62"/>
      <c r="MY2" s="62"/>
      <c r="MZ2" s="62"/>
    </row>
    <row r="3" spans="2:374" ht="21.75" customHeight="1" x14ac:dyDescent="0.4">
      <c r="B3" s="67"/>
      <c r="C3" s="67"/>
      <c r="D3" s="67"/>
      <c r="E3" s="67"/>
      <c r="F3" s="68"/>
      <c r="G3" s="68"/>
      <c r="H3" s="69"/>
      <c r="I3" s="67"/>
      <c r="CS3" s="62"/>
      <c r="CT3" s="62"/>
      <c r="CU3" s="62"/>
      <c r="DK3" s="62"/>
      <c r="DL3" s="62"/>
      <c r="DM3" s="62"/>
      <c r="DN3" s="62"/>
      <c r="DO3" s="62"/>
      <c r="DP3" s="62"/>
      <c r="EP3" s="62"/>
      <c r="EQ3" s="62"/>
      <c r="ER3" s="62"/>
      <c r="ES3" s="62"/>
      <c r="ET3" s="62"/>
      <c r="EU3" s="62"/>
      <c r="FT3" s="62"/>
      <c r="FU3" s="62"/>
      <c r="FV3" s="62"/>
      <c r="FW3" s="62"/>
      <c r="FX3" s="62"/>
      <c r="FY3" s="62"/>
      <c r="GW3" s="62"/>
      <c r="GX3" s="62"/>
      <c r="GY3" s="62"/>
      <c r="GZ3" s="62"/>
      <c r="HA3" s="62"/>
      <c r="HB3" s="62"/>
      <c r="HC3" s="62"/>
      <c r="IB3" s="62"/>
      <c r="IC3" s="62"/>
      <c r="ID3" s="62"/>
      <c r="IE3" s="62"/>
      <c r="IF3" s="62"/>
      <c r="IG3" s="62"/>
      <c r="IH3" s="62"/>
      <c r="JG3" s="62"/>
      <c r="JH3" s="62"/>
      <c r="JI3" s="62"/>
      <c r="JJ3" s="62"/>
      <c r="JK3" s="62"/>
      <c r="JL3" s="62"/>
      <c r="KL3" s="62"/>
      <c r="KM3" s="62"/>
      <c r="KN3" s="62"/>
      <c r="KO3" s="62"/>
      <c r="KP3" s="62"/>
      <c r="KQ3" s="62"/>
      <c r="LP3" s="62"/>
      <c r="LQ3" s="62"/>
      <c r="LR3" s="62"/>
      <c r="LS3" s="62"/>
      <c r="LT3" s="62"/>
      <c r="LU3" s="62"/>
      <c r="MU3" s="62"/>
      <c r="MV3" s="62"/>
      <c r="MW3" s="62"/>
      <c r="MX3" s="62"/>
      <c r="MY3" s="62"/>
      <c r="MZ3" s="62"/>
    </row>
    <row r="4" spans="2:374" ht="21.75" customHeight="1" x14ac:dyDescent="0.4">
      <c r="B4" s="70" t="s">
        <v>238</v>
      </c>
      <c r="C4" s="67"/>
      <c r="D4" s="67"/>
      <c r="E4" s="67"/>
      <c r="F4" s="68"/>
      <c r="G4" s="68"/>
      <c r="H4" s="69"/>
      <c r="I4" s="67"/>
      <c r="K4" s="71"/>
      <c r="L4" s="62" t="s">
        <v>239</v>
      </c>
      <c r="M4" s="72"/>
      <c r="N4" s="72"/>
      <c r="O4" s="72"/>
      <c r="P4" s="73"/>
      <c r="Q4" s="62" t="s">
        <v>240</v>
      </c>
      <c r="R4" s="72"/>
      <c r="S4" s="72"/>
      <c r="T4" s="72"/>
      <c r="U4" s="74"/>
      <c r="V4" s="62" t="s">
        <v>241</v>
      </c>
      <c r="W4" s="72"/>
      <c r="X4" s="72"/>
      <c r="Y4" s="72"/>
      <c r="Z4" s="75"/>
      <c r="AA4" s="72" t="s">
        <v>242</v>
      </c>
      <c r="AB4" s="72"/>
      <c r="AC4" s="72"/>
      <c r="AD4" s="72"/>
      <c r="AE4" s="76"/>
      <c r="AF4" s="72" t="s">
        <v>243</v>
      </c>
      <c r="AG4" s="72"/>
      <c r="AI4" s="77"/>
      <c r="AJ4" s="78"/>
      <c r="AK4" s="62" t="s">
        <v>244</v>
      </c>
      <c r="AL4" s="72"/>
      <c r="AM4" s="72"/>
      <c r="BD4" s="79" t="s">
        <v>245</v>
      </c>
      <c r="BE4" s="62" t="s">
        <v>246</v>
      </c>
      <c r="BG4" s="72"/>
      <c r="BH4" s="72"/>
      <c r="BI4" s="80"/>
      <c r="BJ4" s="62" t="s">
        <v>247</v>
      </c>
      <c r="BK4" s="72"/>
      <c r="BL4" s="72"/>
      <c r="BM4" s="72"/>
      <c r="BN4" s="75"/>
      <c r="BO4" s="62" t="s">
        <v>248</v>
      </c>
      <c r="BP4" s="72"/>
      <c r="BR4" s="72"/>
      <c r="BS4" s="72"/>
      <c r="BX4" s="72"/>
      <c r="BY4" s="72"/>
      <c r="BZ4" s="72"/>
      <c r="CS4" s="62"/>
      <c r="CT4" s="62"/>
      <c r="CU4" s="62"/>
      <c r="DK4" s="62"/>
      <c r="DL4" s="62"/>
      <c r="DM4" s="62"/>
      <c r="DN4" s="62"/>
      <c r="DO4" s="62"/>
      <c r="DP4" s="6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7"/>
      <c r="EO4" s="72"/>
      <c r="EV4" s="72"/>
      <c r="EW4" s="72"/>
      <c r="EX4" s="72"/>
      <c r="EY4" s="72"/>
      <c r="EZ4" s="72"/>
      <c r="FA4" s="72"/>
      <c r="FB4" s="72"/>
      <c r="FC4" s="72"/>
      <c r="FD4" s="72"/>
      <c r="FT4" s="62"/>
      <c r="FU4" s="62"/>
      <c r="FV4" s="62"/>
      <c r="FW4" s="62"/>
      <c r="FX4" s="62"/>
      <c r="FY4" s="62"/>
      <c r="GW4" s="62"/>
      <c r="GX4" s="62"/>
      <c r="GY4" s="62"/>
      <c r="GZ4" s="62"/>
      <c r="HA4" s="62"/>
      <c r="HB4" s="62"/>
      <c r="HC4" s="62"/>
      <c r="IB4" s="62"/>
      <c r="IC4" s="62"/>
      <c r="ID4" s="62"/>
      <c r="IE4" s="62"/>
      <c r="IF4" s="62"/>
      <c r="IG4" s="62"/>
      <c r="IH4" s="62"/>
      <c r="JG4" s="62"/>
      <c r="JH4" s="62"/>
      <c r="JI4" s="62"/>
      <c r="JJ4" s="62"/>
      <c r="JK4" s="62"/>
      <c r="JL4" s="62"/>
      <c r="KL4" s="62"/>
      <c r="KM4" s="62"/>
      <c r="KN4" s="62"/>
      <c r="KO4" s="62"/>
      <c r="KP4" s="62"/>
      <c r="KQ4" s="62"/>
      <c r="LP4" s="62"/>
      <c r="LQ4" s="62"/>
      <c r="LR4" s="62"/>
      <c r="LS4" s="62"/>
      <c r="LT4" s="62"/>
      <c r="LU4" s="62"/>
      <c r="MU4" s="62"/>
      <c r="MV4" s="62"/>
      <c r="MW4" s="62"/>
      <c r="MX4" s="62"/>
      <c r="MY4" s="62"/>
      <c r="MZ4" s="62"/>
    </row>
    <row r="5" spans="2:374" ht="36" customHeight="1" x14ac:dyDescent="0.4">
      <c r="B5" s="256" t="s">
        <v>249</v>
      </c>
      <c r="C5" s="256"/>
      <c r="D5" s="256"/>
      <c r="E5" s="256"/>
      <c r="F5" s="256"/>
      <c r="G5" s="256"/>
      <c r="H5" s="256"/>
      <c r="I5" s="256"/>
      <c r="J5" s="257">
        <v>2023</v>
      </c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7"/>
      <c r="AZ5" s="257"/>
      <c r="BA5" s="257"/>
      <c r="BB5" s="257"/>
      <c r="BC5" s="257"/>
      <c r="BD5" s="257"/>
      <c r="BE5" s="257"/>
      <c r="BF5" s="257"/>
      <c r="BG5" s="257"/>
      <c r="BH5" s="257"/>
      <c r="BI5" s="257"/>
      <c r="BJ5" s="257"/>
      <c r="BK5" s="257"/>
      <c r="BL5" s="257"/>
      <c r="BM5" s="257"/>
      <c r="BN5" s="257"/>
      <c r="BO5" s="257"/>
      <c r="BP5" s="257"/>
      <c r="BQ5" s="257"/>
      <c r="BR5" s="257"/>
      <c r="BS5" s="257"/>
      <c r="BT5" s="257"/>
      <c r="BU5" s="257"/>
      <c r="BV5" s="257"/>
      <c r="BW5" s="257"/>
      <c r="BX5" s="257"/>
      <c r="BY5" s="257"/>
      <c r="BZ5" s="257"/>
      <c r="CA5" s="257"/>
      <c r="CB5" s="257"/>
      <c r="CC5" s="257"/>
      <c r="CD5" s="257"/>
      <c r="CE5" s="257"/>
      <c r="CF5" s="257"/>
      <c r="CG5" s="257"/>
      <c r="CH5" s="257"/>
      <c r="CI5" s="257"/>
      <c r="CJ5" s="257"/>
      <c r="CK5" s="257"/>
      <c r="CL5" s="257"/>
      <c r="CM5" s="257"/>
      <c r="CN5" s="257"/>
      <c r="CO5" s="257"/>
      <c r="CP5" s="257"/>
      <c r="CQ5" s="257"/>
      <c r="CR5" s="257"/>
      <c r="CS5" s="257"/>
      <c r="CT5" s="257"/>
      <c r="CU5" s="257"/>
      <c r="CV5" s="257"/>
      <c r="CW5" s="257"/>
      <c r="CX5" s="257"/>
      <c r="CY5" s="257"/>
      <c r="CZ5" s="257"/>
      <c r="DA5" s="257"/>
      <c r="DB5" s="257"/>
      <c r="DC5" s="257"/>
      <c r="DD5" s="257"/>
      <c r="DE5" s="257"/>
      <c r="DF5" s="257"/>
      <c r="DG5" s="257"/>
      <c r="DH5" s="257"/>
      <c r="DI5" s="257"/>
      <c r="DJ5" s="257"/>
      <c r="DK5" s="257"/>
      <c r="DL5" s="257"/>
      <c r="DM5" s="257"/>
      <c r="DN5" s="257"/>
      <c r="DO5" s="257"/>
      <c r="DP5" s="257"/>
      <c r="DQ5" s="257"/>
      <c r="DR5" s="257"/>
      <c r="DS5" s="257"/>
      <c r="DT5" s="257"/>
      <c r="DU5" s="257"/>
      <c r="DV5" s="257"/>
      <c r="DW5" s="257"/>
      <c r="DX5" s="257"/>
      <c r="DY5" s="257"/>
      <c r="DZ5" s="257"/>
      <c r="EA5" s="257"/>
      <c r="EB5" s="257"/>
      <c r="EC5" s="257"/>
      <c r="ED5" s="257"/>
      <c r="EE5" s="257"/>
      <c r="EF5" s="257"/>
      <c r="EG5" s="257"/>
      <c r="EH5" s="257"/>
      <c r="EI5" s="257"/>
      <c r="EJ5" s="257"/>
      <c r="EK5" s="257"/>
      <c r="EL5" s="257"/>
      <c r="EM5" s="257"/>
      <c r="EN5" s="257"/>
      <c r="EO5" s="257"/>
      <c r="EP5" s="257"/>
      <c r="EQ5" s="257"/>
      <c r="ER5" s="257"/>
      <c r="ES5" s="257"/>
      <c r="ET5" s="257"/>
      <c r="EU5" s="257"/>
      <c r="EV5" s="257"/>
      <c r="EW5" s="257"/>
      <c r="EX5" s="257"/>
      <c r="EY5" s="257"/>
      <c r="EZ5" s="257"/>
      <c r="FA5" s="257"/>
      <c r="FB5" s="257"/>
      <c r="FC5" s="257"/>
      <c r="FD5" s="257"/>
      <c r="FE5" s="257"/>
      <c r="FF5" s="257"/>
      <c r="FG5" s="257"/>
      <c r="FH5" s="257"/>
      <c r="FI5" s="257"/>
      <c r="FJ5" s="257"/>
      <c r="FK5" s="257"/>
      <c r="FL5" s="257"/>
      <c r="FM5" s="257"/>
      <c r="FN5" s="257"/>
      <c r="FO5" s="257"/>
      <c r="FP5" s="257"/>
      <c r="FQ5" s="257"/>
      <c r="FR5" s="257"/>
      <c r="FS5" s="257"/>
      <c r="FT5" s="257"/>
      <c r="FU5" s="257"/>
      <c r="FV5" s="257"/>
      <c r="FW5" s="257"/>
      <c r="FX5" s="257"/>
      <c r="FY5" s="257"/>
      <c r="FZ5" s="257"/>
      <c r="GA5" s="257"/>
      <c r="GB5" s="257"/>
      <c r="GC5" s="257"/>
      <c r="GD5" s="257"/>
      <c r="GE5" s="257"/>
      <c r="GF5" s="257"/>
      <c r="GG5" s="257"/>
      <c r="GH5" s="257"/>
      <c r="GI5" s="257"/>
      <c r="GJ5" s="257"/>
      <c r="GK5" s="257"/>
      <c r="GL5" s="257"/>
      <c r="GM5" s="257"/>
      <c r="GN5" s="257"/>
      <c r="GO5" s="257"/>
      <c r="GP5" s="257"/>
      <c r="GQ5" s="257"/>
      <c r="GR5" s="257"/>
      <c r="GS5" s="257"/>
      <c r="GT5" s="257"/>
      <c r="GU5" s="257"/>
      <c r="GV5" s="257"/>
      <c r="GW5" s="257"/>
      <c r="GX5" s="257"/>
      <c r="GY5" s="257"/>
      <c r="GZ5" s="257"/>
      <c r="HA5" s="257"/>
      <c r="HB5" s="257"/>
      <c r="HC5" s="257"/>
      <c r="HD5" s="257"/>
      <c r="HE5" s="257"/>
      <c r="HF5" s="257"/>
      <c r="HG5" s="257"/>
      <c r="HH5" s="257"/>
      <c r="HI5" s="257"/>
      <c r="HJ5" s="257"/>
      <c r="HK5" s="257"/>
      <c r="HL5" s="257"/>
      <c r="HM5" s="257"/>
      <c r="HN5" s="257"/>
      <c r="HO5" s="257"/>
      <c r="HP5" s="257"/>
      <c r="HQ5" s="257"/>
      <c r="HR5" s="257"/>
      <c r="HS5" s="257"/>
      <c r="HT5" s="257"/>
      <c r="HU5" s="257"/>
      <c r="HV5" s="257"/>
      <c r="HW5" s="257"/>
      <c r="HX5" s="257"/>
      <c r="HY5" s="257"/>
      <c r="HZ5" s="257"/>
      <c r="IA5" s="257"/>
      <c r="IB5" s="257"/>
      <c r="IC5" s="257"/>
      <c r="ID5" s="257"/>
      <c r="IE5" s="257"/>
      <c r="IF5" s="257"/>
      <c r="IG5" s="257"/>
      <c r="IH5" s="257"/>
      <c r="II5" s="257"/>
      <c r="IJ5" s="257"/>
      <c r="IK5" s="257"/>
      <c r="IL5" s="257"/>
      <c r="IM5" s="257"/>
      <c r="IN5" s="257"/>
      <c r="IO5" s="257"/>
      <c r="IP5" s="257"/>
      <c r="IQ5" s="257"/>
      <c r="IR5" s="257"/>
      <c r="IS5" s="257"/>
      <c r="IT5" s="257"/>
      <c r="IU5" s="257"/>
      <c r="IV5" s="257"/>
      <c r="IW5" s="257"/>
      <c r="IX5" s="257"/>
      <c r="IY5" s="257"/>
      <c r="IZ5" s="257"/>
      <c r="JA5" s="257"/>
      <c r="JB5" s="257"/>
      <c r="JC5" s="257"/>
      <c r="JD5" s="257"/>
      <c r="JE5" s="257"/>
      <c r="JF5" s="257"/>
      <c r="JG5" s="257"/>
      <c r="JH5" s="257"/>
      <c r="JI5" s="257"/>
      <c r="JJ5" s="257"/>
      <c r="JK5" s="257"/>
      <c r="JL5" s="257"/>
      <c r="JM5" s="257"/>
      <c r="JN5" s="257"/>
      <c r="JO5" s="257"/>
      <c r="JP5" s="257"/>
      <c r="JQ5" s="257"/>
      <c r="JR5" s="257"/>
      <c r="JS5" s="257"/>
      <c r="JT5" s="257"/>
      <c r="JU5" s="257"/>
      <c r="JV5" s="257"/>
      <c r="JW5" s="257"/>
      <c r="JX5" s="257"/>
      <c r="JY5" s="257"/>
      <c r="JZ5" s="257"/>
      <c r="KA5" s="257"/>
      <c r="KB5" s="257"/>
      <c r="KC5" s="257"/>
      <c r="KD5" s="257"/>
      <c r="KE5" s="257"/>
      <c r="KF5" s="257"/>
      <c r="KG5" s="257"/>
      <c r="KH5" s="257"/>
      <c r="KI5" s="257"/>
      <c r="KJ5" s="257"/>
      <c r="KK5" s="257"/>
      <c r="KL5" s="257"/>
      <c r="KM5" s="257"/>
      <c r="KN5" s="257"/>
      <c r="KO5" s="257"/>
      <c r="KP5" s="257"/>
      <c r="KQ5" s="257"/>
      <c r="KR5" s="257"/>
      <c r="KS5" s="257"/>
      <c r="KT5" s="257"/>
      <c r="KU5" s="257"/>
      <c r="KV5" s="257"/>
      <c r="KW5" s="257"/>
      <c r="KX5" s="257"/>
      <c r="KY5" s="257"/>
      <c r="KZ5" s="257"/>
      <c r="LA5" s="257"/>
      <c r="LB5" s="257"/>
      <c r="LC5" s="257"/>
      <c r="LD5" s="257"/>
      <c r="LE5" s="257"/>
      <c r="LF5" s="257"/>
      <c r="LG5" s="257"/>
      <c r="LH5" s="257"/>
      <c r="LI5" s="257"/>
      <c r="LJ5" s="257"/>
      <c r="LK5" s="257"/>
      <c r="LL5" s="257"/>
      <c r="LM5" s="257"/>
      <c r="LN5" s="257"/>
      <c r="LO5" s="257"/>
      <c r="LP5" s="257"/>
      <c r="LQ5" s="257"/>
      <c r="LR5" s="257"/>
      <c r="LS5" s="257"/>
      <c r="LT5" s="257"/>
      <c r="LU5" s="257"/>
      <c r="LV5" s="257"/>
      <c r="LW5" s="257"/>
      <c r="LX5" s="257"/>
      <c r="LY5" s="257"/>
      <c r="LZ5" s="257"/>
      <c r="MA5" s="257"/>
      <c r="MB5" s="257"/>
      <c r="MC5" s="257"/>
      <c r="MD5" s="257"/>
      <c r="ME5" s="257"/>
      <c r="MF5" s="257"/>
      <c r="MG5" s="257"/>
      <c r="MH5" s="257"/>
      <c r="MI5" s="257"/>
      <c r="MJ5" s="257"/>
      <c r="MK5" s="257"/>
      <c r="ML5" s="257"/>
      <c r="MM5" s="257"/>
      <c r="MN5" s="257"/>
      <c r="MO5" s="257"/>
      <c r="MP5" s="257"/>
      <c r="MQ5" s="257"/>
      <c r="MR5" s="257"/>
      <c r="MS5" s="257"/>
      <c r="MT5" s="257"/>
      <c r="MU5" s="257"/>
      <c r="MV5" s="257"/>
      <c r="MW5" s="257"/>
      <c r="MX5" s="257"/>
      <c r="MY5" s="257"/>
      <c r="MZ5" s="257"/>
      <c r="NA5" s="257"/>
      <c r="NB5" s="257"/>
      <c r="NC5" s="257"/>
      <c r="ND5" s="257"/>
      <c r="NE5" s="257"/>
      <c r="NF5" s="257"/>
      <c r="NG5" s="257"/>
      <c r="NH5" s="257"/>
      <c r="NI5" s="257"/>
      <c r="NJ5" s="257"/>
    </row>
    <row r="6" spans="2:374" ht="36" customHeight="1" x14ac:dyDescent="0.4">
      <c r="B6" s="256"/>
      <c r="C6" s="256"/>
      <c r="D6" s="256"/>
      <c r="E6" s="256"/>
      <c r="F6" s="256"/>
      <c r="G6" s="256"/>
      <c r="H6" s="256"/>
      <c r="I6" s="256"/>
      <c r="J6" s="252" t="s">
        <v>250</v>
      </c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4"/>
      <c r="AO6" s="252" t="s">
        <v>251</v>
      </c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3" t="s">
        <v>252</v>
      </c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4"/>
      <c r="CV6" s="252" t="s">
        <v>253</v>
      </c>
      <c r="CW6" s="252"/>
      <c r="CX6" s="252"/>
      <c r="CY6" s="252"/>
      <c r="CZ6" s="252"/>
      <c r="DA6" s="252"/>
      <c r="DB6" s="252"/>
      <c r="DC6" s="252"/>
      <c r="DD6" s="252"/>
      <c r="DE6" s="252"/>
      <c r="DF6" s="252"/>
      <c r="DG6" s="252"/>
      <c r="DH6" s="252"/>
      <c r="DI6" s="252"/>
      <c r="DJ6" s="252"/>
      <c r="DK6" s="252"/>
      <c r="DL6" s="252"/>
      <c r="DM6" s="252"/>
      <c r="DN6" s="252"/>
      <c r="DO6" s="252"/>
      <c r="DP6" s="252"/>
      <c r="DQ6" s="252"/>
      <c r="DR6" s="252"/>
      <c r="DS6" s="252"/>
      <c r="DT6" s="252"/>
      <c r="DU6" s="252"/>
      <c r="DV6" s="252"/>
      <c r="DW6" s="252"/>
      <c r="DX6" s="252"/>
      <c r="DY6" s="252"/>
      <c r="DZ6" s="253" t="s">
        <v>254</v>
      </c>
      <c r="EA6" s="252"/>
      <c r="EB6" s="252"/>
      <c r="EC6" s="252"/>
      <c r="ED6" s="252"/>
      <c r="EE6" s="252"/>
      <c r="EF6" s="252"/>
      <c r="EG6" s="252"/>
      <c r="EH6" s="252"/>
      <c r="EI6" s="252"/>
      <c r="EJ6" s="252"/>
      <c r="EK6" s="252"/>
      <c r="EL6" s="252"/>
      <c r="EM6" s="252"/>
      <c r="EN6" s="252"/>
      <c r="EO6" s="252"/>
      <c r="EP6" s="252"/>
      <c r="EQ6" s="252"/>
      <c r="ER6" s="252"/>
      <c r="ES6" s="252"/>
      <c r="ET6" s="252"/>
      <c r="EU6" s="252"/>
      <c r="EV6" s="252"/>
      <c r="EW6" s="252"/>
      <c r="EX6" s="252"/>
      <c r="EY6" s="252"/>
      <c r="EZ6" s="252"/>
      <c r="FA6" s="252"/>
      <c r="FB6" s="252"/>
      <c r="FC6" s="252"/>
      <c r="FD6" s="254"/>
      <c r="FE6" s="252" t="s">
        <v>255</v>
      </c>
      <c r="FF6" s="252"/>
      <c r="FG6" s="252"/>
      <c r="FH6" s="252"/>
      <c r="FI6" s="252"/>
      <c r="FJ6" s="252"/>
      <c r="FK6" s="252"/>
      <c r="FL6" s="252"/>
      <c r="FM6" s="252"/>
      <c r="FN6" s="252"/>
      <c r="FO6" s="252"/>
      <c r="FP6" s="252"/>
      <c r="FQ6" s="252"/>
      <c r="FR6" s="252"/>
      <c r="FS6" s="252"/>
      <c r="FT6" s="252"/>
      <c r="FU6" s="252"/>
      <c r="FV6" s="252"/>
      <c r="FW6" s="252"/>
      <c r="FX6" s="252"/>
      <c r="FY6" s="252"/>
      <c r="FZ6" s="252"/>
      <c r="GA6" s="252"/>
      <c r="GB6" s="252"/>
      <c r="GC6" s="252"/>
      <c r="GD6" s="252"/>
      <c r="GE6" s="252"/>
      <c r="GF6" s="252"/>
      <c r="GG6" s="252"/>
      <c r="GH6" s="252"/>
      <c r="GI6" s="253" t="s">
        <v>256</v>
      </c>
      <c r="GJ6" s="252"/>
      <c r="GK6" s="252"/>
      <c r="GL6" s="252"/>
      <c r="GM6" s="252"/>
      <c r="GN6" s="252"/>
      <c r="GO6" s="252"/>
      <c r="GP6" s="252"/>
      <c r="GQ6" s="252"/>
      <c r="GR6" s="252"/>
      <c r="GS6" s="252"/>
      <c r="GT6" s="252"/>
      <c r="GU6" s="252"/>
      <c r="GV6" s="252"/>
      <c r="GW6" s="252"/>
      <c r="GX6" s="252"/>
      <c r="GY6" s="252"/>
      <c r="GZ6" s="252"/>
      <c r="HA6" s="252"/>
      <c r="HB6" s="252"/>
      <c r="HC6" s="252"/>
      <c r="HD6" s="252"/>
      <c r="HE6" s="252"/>
      <c r="HF6" s="252"/>
      <c r="HG6" s="252"/>
      <c r="HH6" s="252"/>
      <c r="HI6" s="252"/>
      <c r="HJ6" s="252"/>
      <c r="HK6" s="252"/>
      <c r="HL6" s="252"/>
      <c r="HM6" s="254"/>
      <c r="HN6" s="252" t="s">
        <v>257</v>
      </c>
      <c r="HO6" s="252"/>
      <c r="HP6" s="252"/>
      <c r="HQ6" s="252"/>
      <c r="HR6" s="252"/>
      <c r="HS6" s="252"/>
      <c r="HT6" s="252"/>
      <c r="HU6" s="252"/>
      <c r="HV6" s="252"/>
      <c r="HW6" s="252"/>
      <c r="HX6" s="252"/>
      <c r="HY6" s="252"/>
      <c r="HZ6" s="252"/>
      <c r="IA6" s="252"/>
      <c r="IB6" s="252"/>
      <c r="IC6" s="252"/>
      <c r="ID6" s="252"/>
      <c r="IE6" s="252"/>
      <c r="IF6" s="252"/>
      <c r="IG6" s="252"/>
      <c r="IH6" s="252"/>
      <c r="II6" s="252"/>
      <c r="IJ6" s="252"/>
      <c r="IK6" s="252"/>
      <c r="IL6" s="252"/>
      <c r="IM6" s="252"/>
      <c r="IN6" s="252"/>
      <c r="IO6" s="252"/>
      <c r="IP6" s="252"/>
      <c r="IQ6" s="252"/>
      <c r="IR6" s="252"/>
      <c r="IS6" s="252" t="s">
        <v>258</v>
      </c>
      <c r="IT6" s="252"/>
      <c r="IU6" s="252"/>
      <c r="IV6" s="252"/>
      <c r="IW6" s="252"/>
      <c r="IX6" s="252"/>
      <c r="IY6" s="252"/>
      <c r="IZ6" s="252"/>
      <c r="JA6" s="252"/>
      <c r="JB6" s="252"/>
      <c r="JC6" s="252"/>
      <c r="JD6" s="252"/>
      <c r="JE6" s="252"/>
      <c r="JF6" s="252"/>
      <c r="JG6" s="252"/>
      <c r="JH6" s="252"/>
      <c r="JI6" s="252"/>
      <c r="JJ6" s="252"/>
      <c r="JK6" s="252"/>
      <c r="JL6" s="252"/>
      <c r="JM6" s="252"/>
      <c r="JN6" s="252"/>
      <c r="JO6" s="252"/>
      <c r="JP6" s="252"/>
      <c r="JQ6" s="252"/>
      <c r="JR6" s="252"/>
      <c r="JS6" s="252"/>
      <c r="JT6" s="252"/>
      <c r="JU6" s="252"/>
      <c r="JV6" s="252"/>
      <c r="JW6" s="253" t="s">
        <v>259</v>
      </c>
      <c r="JX6" s="252"/>
      <c r="JY6" s="252"/>
      <c r="JZ6" s="252"/>
      <c r="KA6" s="252"/>
      <c r="KB6" s="252"/>
      <c r="KC6" s="252"/>
      <c r="KD6" s="252"/>
      <c r="KE6" s="252"/>
      <c r="KF6" s="252"/>
      <c r="KG6" s="252"/>
      <c r="KH6" s="252"/>
      <c r="KI6" s="252"/>
      <c r="KJ6" s="252"/>
      <c r="KK6" s="252"/>
      <c r="KL6" s="252"/>
      <c r="KM6" s="252"/>
      <c r="KN6" s="252"/>
      <c r="KO6" s="252"/>
      <c r="KP6" s="252"/>
      <c r="KQ6" s="252"/>
      <c r="KR6" s="252"/>
      <c r="KS6" s="252"/>
      <c r="KT6" s="252"/>
      <c r="KU6" s="252"/>
      <c r="KV6" s="252"/>
      <c r="KW6" s="252"/>
      <c r="KX6" s="252"/>
      <c r="KY6" s="252"/>
      <c r="KZ6" s="252"/>
      <c r="LA6" s="254"/>
      <c r="LB6" s="252" t="s">
        <v>260</v>
      </c>
      <c r="LC6" s="252"/>
      <c r="LD6" s="252"/>
      <c r="LE6" s="252"/>
      <c r="LF6" s="252"/>
      <c r="LG6" s="252"/>
      <c r="LH6" s="252"/>
      <c r="LI6" s="252"/>
      <c r="LJ6" s="252"/>
      <c r="LK6" s="252"/>
      <c r="LL6" s="252"/>
      <c r="LM6" s="252"/>
      <c r="LN6" s="252"/>
      <c r="LO6" s="252"/>
      <c r="LP6" s="252"/>
      <c r="LQ6" s="252"/>
      <c r="LR6" s="252"/>
      <c r="LS6" s="252"/>
      <c r="LT6" s="252"/>
      <c r="LU6" s="252"/>
      <c r="LV6" s="252"/>
      <c r="LW6" s="252"/>
      <c r="LX6" s="252"/>
      <c r="LY6" s="252"/>
      <c r="LZ6" s="252"/>
      <c r="MA6" s="252"/>
      <c r="MB6" s="252"/>
      <c r="MC6" s="252"/>
      <c r="MD6" s="252"/>
      <c r="ME6" s="252"/>
      <c r="MF6" s="253" t="s">
        <v>261</v>
      </c>
      <c r="MG6" s="252"/>
      <c r="MH6" s="252"/>
      <c r="MI6" s="252"/>
      <c r="MJ6" s="252"/>
      <c r="MK6" s="252"/>
      <c r="ML6" s="252"/>
      <c r="MM6" s="252"/>
      <c r="MN6" s="252"/>
      <c r="MO6" s="252"/>
      <c r="MP6" s="252"/>
      <c r="MQ6" s="252"/>
      <c r="MR6" s="252"/>
      <c r="MS6" s="252"/>
      <c r="MT6" s="252"/>
      <c r="MU6" s="252"/>
      <c r="MV6" s="252"/>
      <c r="MW6" s="252"/>
      <c r="MX6" s="252"/>
      <c r="MY6" s="252"/>
      <c r="MZ6" s="252"/>
      <c r="NA6" s="252"/>
      <c r="NB6" s="252"/>
      <c r="NC6" s="252"/>
      <c r="ND6" s="252"/>
      <c r="NE6" s="252"/>
      <c r="NF6" s="252"/>
      <c r="NG6" s="252"/>
      <c r="NH6" s="252"/>
      <c r="NI6" s="252"/>
      <c r="NJ6" s="252"/>
    </row>
    <row r="7" spans="2:374" s="90" customFormat="1" ht="27" customHeight="1" x14ac:dyDescent="0.4">
      <c r="B7" s="81" t="s">
        <v>262</v>
      </c>
      <c r="C7" s="224" t="s">
        <v>263</v>
      </c>
      <c r="D7" s="224"/>
      <c r="E7" s="81" t="s">
        <v>264</v>
      </c>
      <c r="F7" s="82" t="s">
        <v>265</v>
      </c>
      <c r="G7" s="82" t="s">
        <v>266</v>
      </c>
      <c r="H7" s="83" t="s">
        <v>267</v>
      </c>
      <c r="I7" s="84"/>
      <c r="J7" s="85">
        <v>44927</v>
      </c>
      <c r="K7" s="86">
        <v>44928</v>
      </c>
      <c r="L7" s="86">
        <v>44929</v>
      </c>
      <c r="M7" s="86">
        <v>44930</v>
      </c>
      <c r="N7" s="86">
        <v>44931</v>
      </c>
      <c r="O7" s="86">
        <v>44932</v>
      </c>
      <c r="P7" s="86">
        <v>44933</v>
      </c>
      <c r="Q7" s="85">
        <v>44934</v>
      </c>
      <c r="R7" s="86">
        <v>44935</v>
      </c>
      <c r="S7" s="86">
        <v>44936</v>
      </c>
      <c r="T7" s="86">
        <v>44937</v>
      </c>
      <c r="U7" s="86">
        <v>44938</v>
      </c>
      <c r="V7" s="86">
        <v>44939</v>
      </c>
      <c r="W7" s="86">
        <v>44940</v>
      </c>
      <c r="X7" s="85">
        <v>44941</v>
      </c>
      <c r="Y7" s="86">
        <v>44942</v>
      </c>
      <c r="Z7" s="86">
        <v>44943</v>
      </c>
      <c r="AA7" s="86">
        <v>44944</v>
      </c>
      <c r="AB7" s="86">
        <v>44945</v>
      </c>
      <c r="AC7" s="86">
        <v>44946</v>
      </c>
      <c r="AD7" s="86">
        <v>44947</v>
      </c>
      <c r="AE7" s="85">
        <v>44948</v>
      </c>
      <c r="AF7" s="86">
        <v>44949</v>
      </c>
      <c r="AG7" s="86">
        <v>44950</v>
      </c>
      <c r="AH7" s="86">
        <v>44951</v>
      </c>
      <c r="AI7" s="86">
        <v>44952</v>
      </c>
      <c r="AJ7" s="86">
        <v>44953</v>
      </c>
      <c r="AK7" s="86">
        <v>44954</v>
      </c>
      <c r="AL7" s="85">
        <v>44955</v>
      </c>
      <c r="AM7" s="86">
        <v>44956</v>
      </c>
      <c r="AN7" s="87">
        <v>44957</v>
      </c>
      <c r="AO7" s="86">
        <v>44958</v>
      </c>
      <c r="AP7" s="86">
        <v>44959</v>
      </c>
      <c r="AQ7" s="86">
        <v>44960</v>
      </c>
      <c r="AR7" s="86">
        <v>44961</v>
      </c>
      <c r="AS7" s="85">
        <v>44962</v>
      </c>
      <c r="AT7" s="86">
        <v>44963</v>
      </c>
      <c r="AU7" s="86">
        <v>44964</v>
      </c>
      <c r="AV7" s="86">
        <v>44965</v>
      </c>
      <c r="AW7" s="86">
        <v>44966</v>
      </c>
      <c r="AX7" s="86">
        <v>44967</v>
      </c>
      <c r="AY7" s="86">
        <v>44968</v>
      </c>
      <c r="AZ7" s="85">
        <v>44969</v>
      </c>
      <c r="BA7" s="86">
        <v>44970</v>
      </c>
      <c r="BB7" s="86">
        <v>44971</v>
      </c>
      <c r="BC7" s="86">
        <v>44972</v>
      </c>
      <c r="BD7" s="86">
        <v>44973</v>
      </c>
      <c r="BE7" s="86">
        <v>44974</v>
      </c>
      <c r="BF7" s="86">
        <v>44975</v>
      </c>
      <c r="BG7" s="85">
        <v>44976</v>
      </c>
      <c r="BH7" s="86">
        <v>44977</v>
      </c>
      <c r="BI7" s="86">
        <v>44978</v>
      </c>
      <c r="BJ7" s="86">
        <v>44979</v>
      </c>
      <c r="BK7" s="86">
        <v>44980</v>
      </c>
      <c r="BL7" s="86">
        <v>44981</v>
      </c>
      <c r="BM7" s="86">
        <v>44982</v>
      </c>
      <c r="BN7" s="85">
        <v>44983</v>
      </c>
      <c r="BO7" s="86">
        <v>44984</v>
      </c>
      <c r="BP7" s="86">
        <v>44985</v>
      </c>
      <c r="BQ7" s="88">
        <v>44986</v>
      </c>
      <c r="BR7" s="86">
        <v>44987</v>
      </c>
      <c r="BS7" s="86">
        <v>44988</v>
      </c>
      <c r="BT7" s="86">
        <v>44989</v>
      </c>
      <c r="BU7" s="85">
        <v>44990</v>
      </c>
      <c r="BV7" s="86">
        <v>44991</v>
      </c>
      <c r="BW7" s="86">
        <v>44992</v>
      </c>
      <c r="BX7" s="86">
        <v>44993</v>
      </c>
      <c r="BY7" s="86">
        <v>44994</v>
      </c>
      <c r="BZ7" s="86">
        <v>44995</v>
      </c>
      <c r="CA7" s="86">
        <v>44996</v>
      </c>
      <c r="CB7" s="85">
        <v>44997</v>
      </c>
      <c r="CC7" s="86">
        <v>44998</v>
      </c>
      <c r="CD7" s="86">
        <v>44999</v>
      </c>
      <c r="CE7" s="86">
        <v>45000</v>
      </c>
      <c r="CF7" s="86">
        <v>45001</v>
      </c>
      <c r="CG7" s="86">
        <v>45002</v>
      </c>
      <c r="CH7" s="86">
        <v>45003</v>
      </c>
      <c r="CI7" s="85">
        <v>45004</v>
      </c>
      <c r="CJ7" s="86">
        <v>45005</v>
      </c>
      <c r="CK7" s="86">
        <v>45006</v>
      </c>
      <c r="CL7" s="86">
        <v>45007</v>
      </c>
      <c r="CM7" s="86">
        <v>45008</v>
      </c>
      <c r="CN7" s="86">
        <v>45009</v>
      </c>
      <c r="CO7" s="86">
        <v>45010</v>
      </c>
      <c r="CP7" s="85">
        <v>45011</v>
      </c>
      <c r="CQ7" s="86">
        <v>45012</v>
      </c>
      <c r="CR7" s="86">
        <v>45013</v>
      </c>
      <c r="CS7" s="86">
        <v>45014</v>
      </c>
      <c r="CT7" s="86">
        <v>45015</v>
      </c>
      <c r="CU7" s="87">
        <v>45016</v>
      </c>
      <c r="CV7" s="86">
        <v>45017</v>
      </c>
      <c r="CW7" s="85">
        <v>45018</v>
      </c>
      <c r="CX7" s="86">
        <v>45019</v>
      </c>
      <c r="CY7" s="86">
        <v>45020</v>
      </c>
      <c r="CZ7" s="86">
        <v>45021</v>
      </c>
      <c r="DA7" s="86">
        <v>45022</v>
      </c>
      <c r="DB7" s="86">
        <v>45023</v>
      </c>
      <c r="DC7" s="86">
        <v>45024</v>
      </c>
      <c r="DD7" s="85">
        <v>45025</v>
      </c>
      <c r="DE7" s="86">
        <v>45026</v>
      </c>
      <c r="DF7" s="86">
        <v>45027</v>
      </c>
      <c r="DG7" s="86">
        <v>45028</v>
      </c>
      <c r="DH7" s="86">
        <v>45029</v>
      </c>
      <c r="DI7" s="86">
        <v>45030</v>
      </c>
      <c r="DJ7" s="86">
        <v>45031</v>
      </c>
      <c r="DK7" s="85">
        <v>45032</v>
      </c>
      <c r="DL7" s="86">
        <v>45033</v>
      </c>
      <c r="DM7" s="86">
        <v>45034</v>
      </c>
      <c r="DN7" s="86">
        <v>45035</v>
      </c>
      <c r="DO7" s="86">
        <v>45036</v>
      </c>
      <c r="DP7" s="86">
        <v>45037</v>
      </c>
      <c r="DQ7" s="86">
        <v>45038</v>
      </c>
      <c r="DR7" s="85">
        <v>45039</v>
      </c>
      <c r="DS7" s="86">
        <v>45040</v>
      </c>
      <c r="DT7" s="86">
        <v>45041</v>
      </c>
      <c r="DU7" s="86">
        <v>45042</v>
      </c>
      <c r="DV7" s="86">
        <v>45043</v>
      </c>
      <c r="DW7" s="86">
        <v>45044</v>
      </c>
      <c r="DX7" s="86">
        <v>45045</v>
      </c>
      <c r="DY7" s="85">
        <v>45046</v>
      </c>
      <c r="DZ7" s="88">
        <v>45047</v>
      </c>
      <c r="EA7" s="86">
        <v>45048</v>
      </c>
      <c r="EB7" s="86">
        <v>45049</v>
      </c>
      <c r="EC7" s="86">
        <v>45050</v>
      </c>
      <c r="ED7" s="86">
        <v>45051</v>
      </c>
      <c r="EE7" s="86">
        <v>45052</v>
      </c>
      <c r="EF7" s="85">
        <v>45053</v>
      </c>
      <c r="EG7" s="86">
        <v>45054</v>
      </c>
      <c r="EH7" s="86">
        <v>45055</v>
      </c>
      <c r="EI7" s="86">
        <v>45056</v>
      </c>
      <c r="EJ7" s="86">
        <v>45057</v>
      </c>
      <c r="EK7" s="86">
        <v>45058</v>
      </c>
      <c r="EL7" s="86">
        <v>45059</v>
      </c>
      <c r="EM7" s="85">
        <v>45060</v>
      </c>
      <c r="EN7" s="86">
        <v>45061</v>
      </c>
      <c r="EO7" s="86">
        <v>45062</v>
      </c>
      <c r="EP7" s="86">
        <v>45063</v>
      </c>
      <c r="EQ7" s="86">
        <v>45064</v>
      </c>
      <c r="ER7" s="86">
        <v>45065</v>
      </c>
      <c r="ES7" s="86">
        <v>45066</v>
      </c>
      <c r="ET7" s="85">
        <v>45067</v>
      </c>
      <c r="EU7" s="86">
        <v>45068</v>
      </c>
      <c r="EV7" s="86">
        <v>45069</v>
      </c>
      <c r="EW7" s="86">
        <v>45070</v>
      </c>
      <c r="EX7" s="86">
        <v>45071</v>
      </c>
      <c r="EY7" s="86">
        <v>45072</v>
      </c>
      <c r="EZ7" s="86">
        <v>45073</v>
      </c>
      <c r="FA7" s="85">
        <v>45074</v>
      </c>
      <c r="FB7" s="86">
        <v>45075</v>
      </c>
      <c r="FC7" s="86">
        <v>45076</v>
      </c>
      <c r="FD7" s="87">
        <v>45077</v>
      </c>
      <c r="FE7" s="86">
        <v>45078</v>
      </c>
      <c r="FF7" s="86">
        <v>45079</v>
      </c>
      <c r="FG7" s="86">
        <v>45080</v>
      </c>
      <c r="FH7" s="85">
        <v>45081</v>
      </c>
      <c r="FI7" s="86">
        <v>45082</v>
      </c>
      <c r="FJ7" s="86">
        <v>45083</v>
      </c>
      <c r="FK7" s="86">
        <v>45084</v>
      </c>
      <c r="FL7" s="86">
        <v>45085</v>
      </c>
      <c r="FM7" s="86">
        <v>45086</v>
      </c>
      <c r="FN7" s="86">
        <v>45087</v>
      </c>
      <c r="FO7" s="85">
        <v>45088</v>
      </c>
      <c r="FP7" s="86">
        <v>45089</v>
      </c>
      <c r="FQ7" s="86">
        <v>45090</v>
      </c>
      <c r="FR7" s="86">
        <v>45091</v>
      </c>
      <c r="FS7" s="86">
        <v>45092</v>
      </c>
      <c r="FT7" s="86">
        <v>45093</v>
      </c>
      <c r="FU7" s="86">
        <v>45094</v>
      </c>
      <c r="FV7" s="85">
        <v>45095</v>
      </c>
      <c r="FW7" s="86">
        <v>45096</v>
      </c>
      <c r="FX7" s="86">
        <v>45097</v>
      </c>
      <c r="FY7" s="86">
        <v>45098</v>
      </c>
      <c r="FZ7" s="86">
        <v>45099</v>
      </c>
      <c r="GA7" s="86">
        <v>45100</v>
      </c>
      <c r="GB7" s="86">
        <v>45101</v>
      </c>
      <c r="GC7" s="85">
        <v>45102</v>
      </c>
      <c r="GD7" s="86">
        <v>45103</v>
      </c>
      <c r="GE7" s="86">
        <v>45104</v>
      </c>
      <c r="GF7" s="86">
        <v>45105</v>
      </c>
      <c r="GG7" s="86">
        <v>45106</v>
      </c>
      <c r="GH7" s="86">
        <v>45107</v>
      </c>
      <c r="GI7" s="88">
        <v>45108</v>
      </c>
      <c r="GJ7" s="85">
        <v>45109</v>
      </c>
      <c r="GK7" s="86">
        <v>45110</v>
      </c>
      <c r="GL7" s="86">
        <v>45111</v>
      </c>
      <c r="GM7" s="86">
        <v>45112</v>
      </c>
      <c r="GN7" s="86">
        <v>45113</v>
      </c>
      <c r="GO7" s="86">
        <v>45114</v>
      </c>
      <c r="GP7" s="86">
        <v>45115</v>
      </c>
      <c r="GQ7" s="85">
        <v>45116</v>
      </c>
      <c r="GR7" s="86">
        <v>45117</v>
      </c>
      <c r="GS7" s="86">
        <v>45118</v>
      </c>
      <c r="GT7" s="86">
        <v>45119</v>
      </c>
      <c r="GU7" s="86">
        <v>45120</v>
      </c>
      <c r="GV7" s="86">
        <v>45121</v>
      </c>
      <c r="GW7" s="86">
        <v>45122</v>
      </c>
      <c r="GX7" s="85">
        <v>45123</v>
      </c>
      <c r="GY7" s="86">
        <v>45124</v>
      </c>
      <c r="GZ7" s="86">
        <v>45125</v>
      </c>
      <c r="HA7" s="86">
        <v>45126</v>
      </c>
      <c r="HB7" s="86">
        <v>45127</v>
      </c>
      <c r="HC7" s="86">
        <v>45128</v>
      </c>
      <c r="HD7" s="86">
        <v>45129</v>
      </c>
      <c r="HE7" s="85">
        <v>45130</v>
      </c>
      <c r="HF7" s="86">
        <v>45131</v>
      </c>
      <c r="HG7" s="86">
        <v>45132</v>
      </c>
      <c r="HH7" s="86">
        <v>45133</v>
      </c>
      <c r="HI7" s="86">
        <v>45134</v>
      </c>
      <c r="HJ7" s="86">
        <v>45135</v>
      </c>
      <c r="HK7" s="86">
        <v>45136</v>
      </c>
      <c r="HL7" s="85">
        <v>45137</v>
      </c>
      <c r="HM7" s="87">
        <v>45138</v>
      </c>
      <c r="HN7" s="86">
        <v>45139</v>
      </c>
      <c r="HO7" s="86">
        <v>45140</v>
      </c>
      <c r="HP7" s="86">
        <v>45141</v>
      </c>
      <c r="HQ7" s="86">
        <v>45142</v>
      </c>
      <c r="HR7" s="86">
        <v>45143</v>
      </c>
      <c r="HS7" s="85">
        <v>45144</v>
      </c>
      <c r="HT7" s="86">
        <v>45145</v>
      </c>
      <c r="HU7" s="86">
        <v>45146</v>
      </c>
      <c r="HV7" s="86">
        <v>45147</v>
      </c>
      <c r="HW7" s="86">
        <v>45148</v>
      </c>
      <c r="HX7" s="86">
        <v>45149</v>
      </c>
      <c r="HY7" s="86">
        <v>45150</v>
      </c>
      <c r="HZ7" s="85">
        <v>45151</v>
      </c>
      <c r="IA7" s="86">
        <v>45152</v>
      </c>
      <c r="IB7" s="86">
        <v>45153</v>
      </c>
      <c r="IC7" s="86">
        <v>45154</v>
      </c>
      <c r="ID7" s="86">
        <v>45155</v>
      </c>
      <c r="IE7" s="86">
        <v>45156</v>
      </c>
      <c r="IF7" s="86">
        <v>45157</v>
      </c>
      <c r="IG7" s="85">
        <v>45158</v>
      </c>
      <c r="IH7" s="86">
        <v>45159</v>
      </c>
      <c r="II7" s="86">
        <v>45160</v>
      </c>
      <c r="IJ7" s="86">
        <v>45161</v>
      </c>
      <c r="IK7" s="86">
        <v>45162</v>
      </c>
      <c r="IL7" s="86">
        <v>45163</v>
      </c>
      <c r="IM7" s="86">
        <v>45164</v>
      </c>
      <c r="IN7" s="85">
        <v>45165</v>
      </c>
      <c r="IO7" s="86">
        <v>45166</v>
      </c>
      <c r="IP7" s="86">
        <v>45167</v>
      </c>
      <c r="IQ7" s="86">
        <v>45168</v>
      </c>
      <c r="IR7" s="86">
        <v>45169</v>
      </c>
      <c r="IS7" s="86">
        <v>45170</v>
      </c>
      <c r="IT7" s="86">
        <v>45171</v>
      </c>
      <c r="IU7" s="85">
        <v>45172</v>
      </c>
      <c r="IV7" s="86">
        <v>45173</v>
      </c>
      <c r="IW7" s="86">
        <v>45174</v>
      </c>
      <c r="IX7" s="86">
        <v>45175</v>
      </c>
      <c r="IY7" s="86">
        <v>45176</v>
      </c>
      <c r="IZ7" s="86">
        <v>45177</v>
      </c>
      <c r="JA7" s="86">
        <v>45178</v>
      </c>
      <c r="JB7" s="85">
        <v>45179</v>
      </c>
      <c r="JC7" s="86">
        <v>45180</v>
      </c>
      <c r="JD7" s="86">
        <v>45181</v>
      </c>
      <c r="JE7" s="86">
        <v>45182</v>
      </c>
      <c r="JF7" s="86">
        <v>45183</v>
      </c>
      <c r="JG7" s="86">
        <v>45184</v>
      </c>
      <c r="JH7" s="86">
        <v>45185</v>
      </c>
      <c r="JI7" s="85">
        <v>45186</v>
      </c>
      <c r="JJ7" s="86">
        <v>45187</v>
      </c>
      <c r="JK7" s="86">
        <v>45188</v>
      </c>
      <c r="JL7" s="86">
        <v>45189</v>
      </c>
      <c r="JM7" s="86">
        <v>45190</v>
      </c>
      <c r="JN7" s="86">
        <v>45191</v>
      </c>
      <c r="JO7" s="86">
        <v>45192</v>
      </c>
      <c r="JP7" s="85">
        <v>45193</v>
      </c>
      <c r="JQ7" s="86">
        <v>45194</v>
      </c>
      <c r="JR7" s="86">
        <v>45195</v>
      </c>
      <c r="JS7" s="86">
        <v>45196</v>
      </c>
      <c r="JT7" s="86">
        <v>45197</v>
      </c>
      <c r="JU7" s="86">
        <v>45198</v>
      </c>
      <c r="JV7" s="86">
        <v>45199</v>
      </c>
      <c r="JW7" s="89">
        <v>45200</v>
      </c>
      <c r="JX7" s="86">
        <v>45201</v>
      </c>
      <c r="JY7" s="86">
        <v>45202</v>
      </c>
      <c r="JZ7" s="86">
        <v>45203</v>
      </c>
      <c r="KA7" s="86">
        <v>45204</v>
      </c>
      <c r="KB7" s="86">
        <v>45205</v>
      </c>
      <c r="KC7" s="86">
        <v>45206</v>
      </c>
      <c r="KD7" s="85">
        <v>45207</v>
      </c>
      <c r="KE7" s="86">
        <v>45208</v>
      </c>
      <c r="KF7" s="86">
        <v>45209</v>
      </c>
      <c r="KG7" s="86">
        <v>45210</v>
      </c>
      <c r="KH7" s="86">
        <v>45211</v>
      </c>
      <c r="KI7" s="86">
        <v>45212</v>
      </c>
      <c r="KJ7" s="86">
        <v>45213</v>
      </c>
      <c r="KK7" s="85">
        <v>45214</v>
      </c>
      <c r="KL7" s="86">
        <v>45215</v>
      </c>
      <c r="KM7" s="86">
        <v>45216</v>
      </c>
      <c r="KN7" s="86">
        <v>45217</v>
      </c>
      <c r="KO7" s="86">
        <v>45218</v>
      </c>
      <c r="KP7" s="86">
        <v>45219</v>
      </c>
      <c r="KQ7" s="86">
        <v>45220</v>
      </c>
      <c r="KR7" s="85">
        <v>45221</v>
      </c>
      <c r="KS7" s="86">
        <v>45222</v>
      </c>
      <c r="KT7" s="86">
        <v>45223</v>
      </c>
      <c r="KU7" s="86">
        <v>45224</v>
      </c>
      <c r="KV7" s="86">
        <v>45225</v>
      </c>
      <c r="KW7" s="86">
        <v>45226</v>
      </c>
      <c r="KX7" s="86">
        <v>45227</v>
      </c>
      <c r="KY7" s="85">
        <v>45228</v>
      </c>
      <c r="KZ7" s="86">
        <v>45229</v>
      </c>
      <c r="LA7" s="87">
        <v>45230</v>
      </c>
      <c r="LB7" s="86">
        <v>45231</v>
      </c>
      <c r="LC7" s="86">
        <v>45232</v>
      </c>
      <c r="LD7" s="86">
        <v>45233</v>
      </c>
      <c r="LE7" s="86">
        <v>45234</v>
      </c>
      <c r="LF7" s="85">
        <v>45235</v>
      </c>
      <c r="LG7" s="86">
        <v>45236</v>
      </c>
      <c r="LH7" s="86">
        <v>45237</v>
      </c>
      <c r="LI7" s="86">
        <v>45238</v>
      </c>
      <c r="LJ7" s="86">
        <v>45239</v>
      </c>
      <c r="LK7" s="86">
        <v>45240</v>
      </c>
      <c r="LL7" s="86">
        <v>45241</v>
      </c>
      <c r="LM7" s="85">
        <v>45242</v>
      </c>
      <c r="LN7" s="86">
        <v>45243</v>
      </c>
      <c r="LO7" s="86">
        <v>45244</v>
      </c>
      <c r="LP7" s="86">
        <v>45245</v>
      </c>
      <c r="LQ7" s="86">
        <v>45246</v>
      </c>
      <c r="LR7" s="86">
        <v>45247</v>
      </c>
      <c r="LS7" s="86">
        <v>45248</v>
      </c>
      <c r="LT7" s="85">
        <v>45249</v>
      </c>
      <c r="LU7" s="86">
        <v>45250</v>
      </c>
      <c r="LV7" s="86">
        <v>45251</v>
      </c>
      <c r="LW7" s="86">
        <v>45252</v>
      </c>
      <c r="LX7" s="86">
        <v>45253</v>
      </c>
      <c r="LY7" s="86">
        <v>45254</v>
      </c>
      <c r="LZ7" s="86">
        <v>45255</v>
      </c>
      <c r="MA7" s="85">
        <v>45256</v>
      </c>
      <c r="MB7" s="86">
        <v>45257</v>
      </c>
      <c r="MC7" s="86">
        <v>45258</v>
      </c>
      <c r="MD7" s="86">
        <v>45259</v>
      </c>
      <c r="ME7" s="86">
        <v>45260</v>
      </c>
      <c r="MF7" s="88">
        <v>45261</v>
      </c>
      <c r="MG7" s="86">
        <v>45262</v>
      </c>
      <c r="MH7" s="85">
        <v>45263</v>
      </c>
      <c r="MI7" s="86">
        <v>45264</v>
      </c>
      <c r="MJ7" s="86">
        <v>45265</v>
      </c>
      <c r="MK7" s="86">
        <v>45266</v>
      </c>
      <c r="ML7" s="86">
        <v>45267</v>
      </c>
      <c r="MM7" s="86">
        <v>45268</v>
      </c>
      <c r="MN7" s="86">
        <v>45269</v>
      </c>
      <c r="MO7" s="85">
        <v>45270</v>
      </c>
      <c r="MP7" s="86">
        <v>45271</v>
      </c>
      <c r="MQ7" s="86">
        <v>45272</v>
      </c>
      <c r="MR7" s="86">
        <v>45273</v>
      </c>
      <c r="MS7" s="86">
        <v>45274</v>
      </c>
      <c r="MT7" s="86">
        <v>45275</v>
      </c>
      <c r="MU7" s="86">
        <v>45276</v>
      </c>
      <c r="MV7" s="85">
        <v>45277</v>
      </c>
      <c r="MW7" s="86">
        <v>45278</v>
      </c>
      <c r="MX7" s="86">
        <v>45279</v>
      </c>
      <c r="MY7" s="86">
        <v>45280</v>
      </c>
      <c r="MZ7" s="86">
        <v>45281</v>
      </c>
      <c r="NA7" s="86">
        <v>45282</v>
      </c>
      <c r="NB7" s="86">
        <v>45283</v>
      </c>
      <c r="NC7" s="85">
        <v>45284</v>
      </c>
      <c r="ND7" s="86">
        <v>45285</v>
      </c>
      <c r="NE7" s="86">
        <v>45286</v>
      </c>
      <c r="NF7" s="86">
        <v>45287</v>
      </c>
      <c r="NG7" s="86">
        <v>45288</v>
      </c>
      <c r="NH7" s="86">
        <v>45289</v>
      </c>
      <c r="NI7" s="86">
        <v>45290</v>
      </c>
      <c r="NJ7" s="85">
        <v>45291</v>
      </c>
    </row>
    <row r="8" spans="2:374" ht="18" customHeight="1" x14ac:dyDescent="0.4">
      <c r="B8" s="247" t="s">
        <v>239</v>
      </c>
      <c r="C8" s="247" t="s">
        <v>268</v>
      </c>
      <c r="D8" s="247"/>
      <c r="E8" s="251"/>
      <c r="F8" s="222">
        <v>44927</v>
      </c>
      <c r="G8" s="222">
        <f>F8+H8-1</f>
        <v>44956</v>
      </c>
      <c r="H8" s="223">
        <v>30</v>
      </c>
      <c r="I8" s="91" t="s">
        <v>269</v>
      </c>
      <c r="J8" s="92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4"/>
      <c r="AO8" s="92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4"/>
      <c r="BQ8" s="95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6"/>
      <c r="CV8" s="92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4"/>
      <c r="DZ8" s="95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6"/>
      <c r="FE8" s="92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4"/>
      <c r="GI8" s="95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6"/>
      <c r="HN8" s="92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  <c r="IR8" s="94"/>
      <c r="IS8" s="92"/>
      <c r="IT8" s="93"/>
      <c r="IU8" s="93"/>
      <c r="IV8" s="93"/>
      <c r="IW8" s="93"/>
      <c r="IX8" s="93"/>
      <c r="IY8" s="93"/>
      <c r="IZ8" s="93"/>
      <c r="JA8" s="93"/>
      <c r="JB8" s="93"/>
      <c r="JC8" s="93"/>
      <c r="JD8" s="93"/>
      <c r="JE8" s="93"/>
      <c r="JF8" s="93"/>
      <c r="JG8" s="93"/>
      <c r="JH8" s="93"/>
      <c r="JI8" s="93"/>
      <c r="JJ8" s="93"/>
      <c r="JK8" s="93"/>
      <c r="JL8" s="93"/>
      <c r="JM8" s="93"/>
      <c r="JN8" s="93"/>
      <c r="JO8" s="93"/>
      <c r="JP8" s="93"/>
      <c r="JQ8" s="93"/>
      <c r="JR8" s="93"/>
      <c r="JS8" s="93"/>
      <c r="JT8" s="93"/>
      <c r="JU8" s="93"/>
      <c r="JV8" s="94"/>
      <c r="JW8" s="95"/>
      <c r="JX8" s="93"/>
      <c r="JY8" s="93"/>
      <c r="JZ8" s="93"/>
      <c r="KA8" s="93"/>
      <c r="KB8" s="93"/>
      <c r="KC8" s="93"/>
      <c r="KD8" s="93"/>
      <c r="KE8" s="93"/>
      <c r="KF8" s="93"/>
      <c r="KG8" s="93"/>
      <c r="KH8" s="93"/>
      <c r="KI8" s="93"/>
      <c r="KJ8" s="93"/>
      <c r="KK8" s="93"/>
      <c r="KL8" s="93"/>
      <c r="KM8" s="93"/>
      <c r="KN8" s="93"/>
      <c r="KO8" s="93"/>
      <c r="KP8" s="93"/>
      <c r="KQ8" s="93"/>
      <c r="KR8" s="93"/>
      <c r="KS8" s="93"/>
      <c r="KT8" s="93"/>
      <c r="KU8" s="93"/>
      <c r="KV8" s="93"/>
      <c r="KW8" s="93"/>
      <c r="KX8" s="93"/>
      <c r="KY8" s="93"/>
      <c r="KZ8" s="93"/>
      <c r="LA8" s="96"/>
      <c r="LB8" s="92"/>
      <c r="LC8" s="93"/>
      <c r="LD8" s="93"/>
      <c r="LE8" s="93"/>
      <c r="LF8" s="93"/>
      <c r="LG8" s="93"/>
      <c r="LH8" s="93"/>
      <c r="LI8" s="93"/>
      <c r="LJ8" s="93"/>
      <c r="LK8" s="93"/>
      <c r="LL8" s="93"/>
      <c r="LM8" s="93"/>
      <c r="LN8" s="93"/>
      <c r="LO8" s="93"/>
      <c r="LP8" s="93"/>
      <c r="LQ8" s="93"/>
      <c r="LR8" s="93"/>
      <c r="LS8" s="93"/>
      <c r="LT8" s="93"/>
      <c r="LU8" s="93"/>
      <c r="LV8" s="93"/>
      <c r="LW8" s="93"/>
      <c r="LX8" s="93"/>
      <c r="LY8" s="93"/>
      <c r="LZ8" s="93"/>
      <c r="MA8" s="93"/>
      <c r="MB8" s="93"/>
      <c r="MC8" s="93"/>
      <c r="MD8" s="93"/>
      <c r="ME8" s="94"/>
      <c r="MF8" s="95"/>
      <c r="MG8" s="93"/>
      <c r="MH8" s="93"/>
      <c r="MI8" s="93"/>
      <c r="MJ8" s="93"/>
      <c r="MK8" s="93"/>
      <c r="ML8" s="93"/>
      <c r="MM8" s="93"/>
      <c r="MN8" s="93"/>
      <c r="MO8" s="93"/>
      <c r="MP8" s="93"/>
      <c r="MQ8" s="93"/>
      <c r="MR8" s="93"/>
      <c r="MS8" s="93"/>
      <c r="MT8" s="93"/>
      <c r="MU8" s="93"/>
      <c r="MV8" s="93"/>
      <c r="MW8" s="93"/>
      <c r="MX8" s="93"/>
      <c r="MY8" s="93"/>
      <c r="MZ8" s="93"/>
      <c r="NA8" s="93"/>
      <c r="NB8" s="93"/>
      <c r="NC8" s="93"/>
      <c r="ND8" s="93"/>
      <c r="NE8" s="93"/>
      <c r="NF8" s="93"/>
      <c r="NG8" s="93"/>
      <c r="NH8" s="93"/>
      <c r="NI8" s="93"/>
      <c r="NJ8" s="97"/>
    </row>
    <row r="9" spans="2:374" ht="18" customHeight="1" x14ac:dyDescent="0.4">
      <c r="B9" s="247"/>
      <c r="C9" s="247"/>
      <c r="D9" s="247"/>
      <c r="E9" s="251"/>
      <c r="F9" s="222"/>
      <c r="G9" s="222"/>
      <c r="H9" s="223"/>
      <c r="I9" s="91" t="s">
        <v>270</v>
      </c>
      <c r="J9" s="98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100"/>
      <c r="AO9" s="98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100"/>
      <c r="BQ9" s="101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102"/>
      <c r="CV9" s="98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100"/>
      <c r="DZ9" s="101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102"/>
      <c r="FE9" s="98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100"/>
      <c r="GI9" s="101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102"/>
      <c r="HN9" s="98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  <c r="IN9" s="99"/>
      <c r="IO9" s="99"/>
      <c r="IP9" s="99"/>
      <c r="IQ9" s="99"/>
      <c r="IR9" s="100"/>
      <c r="IS9" s="98"/>
      <c r="IT9" s="99"/>
      <c r="IU9" s="99"/>
      <c r="IV9" s="99"/>
      <c r="IW9" s="99"/>
      <c r="IX9" s="99"/>
      <c r="IY9" s="99"/>
      <c r="IZ9" s="99"/>
      <c r="JA9" s="99"/>
      <c r="JB9" s="99"/>
      <c r="JC9" s="99"/>
      <c r="JD9" s="99"/>
      <c r="JE9" s="99"/>
      <c r="JF9" s="99"/>
      <c r="JG9" s="99"/>
      <c r="JH9" s="99"/>
      <c r="JI9" s="99"/>
      <c r="JJ9" s="99"/>
      <c r="JK9" s="99"/>
      <c r="JL9" s="99"/>
      <c r="JM9" s="99"/>
      <c r="JN9" s="99"/>
      <c r="JO9" s="99"/>
      <c r="JP9" s="99"/>
      <c r="JQ9" s="99"/>
      <c r="JR9" s="99"/>
      <c r="JS9" s="99"/>
      <c r="JT9" s="99"/>
      <c r="JU9" s="99"/>
      <c r="JV9" s="100"/>
      <c r="JW9" s="101"/>
      <c r="JX9" s="99"/>
      <c r="JY9" s="99"/>
      <c r="JZ9" s="99"/>
      <c r="KA9" s="99"/>
      <c r="KB9" s="99"/>
      <c r="KC9" s="99"/>
      <c r="KD9" s="99"/>
      <c r="KE9" s="99"/>
      <c r="KF9" s="99"/>
      <c r="KG9" s="99"/>
      <c r="KH9" s="99"/>
      <c r="KI9" s="99"/>
      <c r="KJ9" s="99"/>
      <c r="KK9" s="99"/>
      <c r="KL9" s="99"/>
      <c r="KM9" s="99"/>
      <c r="KN9" s="99"/>
      <c r="KO9" s="99"/>
      <c r="KP9" s="99"/>
      <c r="KQ9" s="99"/>
      <c r="KR9" s="99"/>
      <c r="KS9" s="99"/>
      <c r="KT9" s="99"/>
      <c r="KU9" s="99"/>
      <c r="KV9" s="99"/>
      <c r="KW9" s="99"/>
      <c r="KX9" s="99"/>
      <c r="KY9" s="99"/>
      <c r="KZ9" s="99"/>
      <c r="LA9" s="102"/>
      <c r="LB9" s="98"/>
      <c r="LC9" s="99"/>
      <c r="LD9" s="99"/>
      <c r="LE9" s="99"/>
      <c r="LF9" s="99"/>
      <c r="LG9" s="99"/>
      <c r="LH9" s="99"/>
      <c r="LI9" s="99"/>
      <c r="LJ9" s="99"/>
      <c r="LK9" s="99"/>
      <c r="LL9" s="99"/>
      <c r="LM9" s="99"/>
      <c r="LN9" s="99"/>
      <c r="LO9" s="99"/>
      <c r="LP9" s="99"/>
      <c r="LQ9" s="99"/>
      <c r="LR9" s="99"/>
      <c r="LS9" s="99"/>
      <c r="LT9" s="99"/>
      <c r="LU9" s="99"/>
      <c r="LV9" s="99"/>
      <c r="LW9" s="99"/>
      <c r="LX9" s="99"/>
      <c r="LY9" s="99"/>
      <c r="LZ9" s="99"/>
      <c r="MA9" s="99"/>
      <c r="MB9" s="99"/>
      <c r="MC9" s="99"/>
      <c r="MD9" s="99"/>
      <c r="ME9" s="100"/>
      <c r="MF9" s="101"/>
      <c r="MG9" s="99"/>
      <c r="MH9" s="99"/>
      <c r="MI9" s="99"/>
      <c r="MJ9" s="99"/>
      <c r="MK9" s="99"/>
      <c r="ML9" s="99"/>
      <c r="MM9" s="99"/>
      <c r="MN9" s="99"/>
      <c r="MO9" s="99"/>
      <c r="MP9" s="99"/>
      <c r="MQ9" s="99"/>
      <c r="MR9" s="99"/>
      <c r="MS9" s="99"/>
      <c r="MT9" s="99"/>
      <c r="MU9" s="99"/>
      <c r="MV9" s="99"/>
      <c r="MW9" s="99"/>
      <c r="MX9" s="99"/>
      <c r="MY9" s="99"/>
      <c r="MZ9" s="99"/>
      <c r="NA9" s="99"/>
      <c r="NB9" s="99"/>
      <c r="NC9" s="99"/>
      <c r="ND9" s="99"/>
      <c r="NE9" s="99"/>
      <c r="NF9" s="99"/>
      <c r="NG9" s="99"/>
      <c r="NH9" s="99"/>
      <c r="NI9" s="99"/>
      <c r="NJ9" s="103"/>
    </row>
    <row r="10" spans="2:374" ht="18" customHeight="1" x14ac:dyDescent="0.4">
      <c r="B10" s="247"/>
      <c r="C10" s="247" t="s">
        <v>271</v>
      </c>
      <c r="D10" s="247"/>
      <c r="E10" s="104"/>
      <c r="F10" s="222">
        <v>44957</v>
      </c>
      <c r="G10" s="222">
        <f>F10+H10-1</f>
        <v>44986</v>
      </c>
      <c r="H10" s="223">
        <v>30</v>
      </c>
      <c r="I10" s="91" t="s">
        <v>269</v>
      </c>
      <c r="J10" s="92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4"/>
      <c r="BQ10" s="95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6"/>
      <c r="CV10" s="92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4"/>
      <c r="DZ10" s="95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6"/>
      <c r="FE10" s="92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4"/>
      <c r="GI10" s="95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6"/>
      <c r="HN10" s="92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  <c r="IR10" s="94"/>
      <c r="IS10" s="92"/>
      <c r="IT10" s="93"/>
      <c r="IU10" s="93"/>
      <c r="IV10" s="93"/>
      <c r="IW10" s="93"/>
      <c r="IX10" s="93"/>
      <c r="IY10" s="93"/>
      <c r="IZ10" s="93"/>
      <c r="JA10" s="93"/>
      <c r="JB10" s="93"/>
      <c r="JC10" s="93"/>
      <c r="JD10" s="93"/>
      <c r="JE10" s="93"/>
      <c r="JF10" s="93"/>
      <c r="JG10" s="93"/>
      <c r="JH10" s="93"/>
      <c r="JI10" s="93"/>
      <c r="JJ10" s="93"/>
      <c r="JK10" s="93"/>
      <c r="JL10" s="93"/>
      <c r="JM10" s="93"/>
      <c r="JN10" s="93"/>
      <c r="JO10" s="93"/>
      <c r="JP10" s="93"/>
      <c r="JQ10" s="93"/>
      <c r="JR10" s="93"/>
      <c r="JS10" s="93"/>
      <c r="JT10" s="93"/>
      <c r="JU10" s="93"/>
      <c r="JV10" s="94"/>
      <c r="JW10" s="95"/>
      <c r="JX10" s="93"/>
      <c r="JY10" s="93"/>
      <c r="JZ10" s="93"/>
      <c r="KA10" s="93"/>
      <c r="KB10" s="93"/>
      <c r="KC10" s="93"/>
      <c r="KD10" s="93"/>
      <c r="KE10" s="93"/>
      <c r="KF10" s="93"/>
      <c r="KG10" s="93"/>
      <c r="KH10" s="93"/>
      <c r="KI10" s="93"/>
      <c r="KJ10" s="93"/>
      <c r="KK10" s="93"/>
      <c r="KL10" s="93"/>
      <c r="KM10" s="93"/>
      <c r="KN10" s="93"/>
      <c r="KO10" s="93"/>
      <c r="KP10" s="93"/>
      <c r="KQ10" s="93"/>
      <c r="KR10" s="93"/>
      <c r="KS10" s="93"/>
      <c r="KT10" s="93"/>
      <c r="KU10" s="93"/>
      <c r="KV10" s="93"/>
      <c r="KW10" s="93"/>
      <c r="KX10" s="93"/>
      <c r="KY10" s="93"/>
      <c r="KZ10" s="93"/>
      <c r="LA10" s="96"/>
      <c r="LB10" s="92"/>
      <c r="LC10" s="93"/>
      <c r="LD10" s="93"/>
      <c r="LE10" s="93"/>
      <c r="LF10" s="93"/>
      <c r="LG10" s="93"/>
      <c r="LH10" s="93"/>
      <c r="LI10" s="93"/>
      <c r="LJ10" s="93"/>
      <c r="LK10" s="93"/>
      <c r="LL10" s="93"/>
      <c r="LM10" s="93"/>
      <c r="LN10" s="93"/>
      <c r="LO10" s="93"/>
      <c r="LP10" s="93"/>
      <c r="LQ10" s="93"/>
      <c r="LR10" s="93"/>
      <c r="LS10" s="93"/>
      <c r="LT10" s="93"/>
      <c r="LU10" s="93"/>
      <c r="LV10" s="93"/>
      <c r="LW10" s="93"/>
      <c r="LX10" s="93"/>
      <c r="LY10" s="93"/>
      <c r="LZ10" s="93"/>
      <c r="MA10" s="93"/>
      <c r="MB10" s="93"/>
      <c r="MC10" s="93"/>
      <c r="MD10" s="93"/>
      <c r="ME10" s="94"/>
      <c r="MF10" s="95"/>
      <c r="MG10" s="93"/>
      <c r="MH10" s="93"/>
      <c r="MI10" s="93"/>
      <c r="MJ10" s="93"/>
      <c r="MK10" s="93"/>
      <c r="ML10" s="93"/>
      <c r="MM10" s="93"/>
      <c r="MN10" s="93"/>
      <c r="MO10" s="93"/>
      <c r="MP10" s="93"/>
      <c r="MQ10" s="93"/>
      <c r="MR10" s="93"/>
      <c r="MS10" s="93"/>
      <c r="MT10" s="93"/>
      <c r="MU10" s="93"/>
      <c r="MV10" s="93"/>
      <c r="MW10" s="93"/>
      <c r="MX10" s="93"/>
      <c r="MY10" s="93"/>
      <c r="MZ10" s="93"/>
      <c r="NA10" s="93"/>
      <c r="NB10" s="93"/>
      <c r="NC10" s="93"/>
      <c r="ND10" s="93"/>
      <c r="NE10" s="93"/>
      <c r="NF10" s="93"/>
      <c r="NG10" s="93"/>
      <c r="NH10" s="93"/>
      <c r="NI10" s="93"/>
      <c r="NJ10" s="97"/>
    </row>
    <row r="11" spans="2:374" ht="18" customHeight="1" x14ac:dyDescent="0.4">
      <c r="B11" s="247"/>
      <c r="C11" s="247"/>
      <c r="D11" s="247"/>
      <c r="E11" s="104"/>
      <c r="F11" s="222"/>
      <c r="G11" s="222"/>
      <c r="H11" s="223"/>
      <c r="I11" s="91" t="s">
        <v>270</v>
      </c>
      <c r="J11" s="98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100"/>
      <c r="AO11" s="98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100"/>
      <c r="BQ11" s="101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102"/>
      <c r="CV11" s="98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100"/>
      <c r="DZ11" s="101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102"/>
      <c r="FE11" s="98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100"/>
      <c r="GI11" s="101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102"/>
      <c r="HN11" s="98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99"/>
      <c r="IK11" s="99"/>
      <c r="IL11" s="99"/>
      <c r="IM11" s="99"/>
      <c r="IN11" s="99"/>
      <c r="IO11" s="99"/>
      <c r="IP11" s="99"/>
      <c r="IQ11" s="99"/>
      <c r="IR11" s="100"/>
      <c r="IS11" s="98"/>
      <c r="IT11" s="99"/>
      <c r="IU11" s="99"/>
      <c r="IV11" s="99"/>
      <c r="IW11" s="99"/>
      <c r="IX11" s="99"/>
      <c r="IY11" s="99"/>
      <c r="IZ11" s="99"/>
      <c r="JA11" s="99"/>
      <c r="JB11" s="99"/>
      <c r="JC11" s="99"/>
      <c r="JD11" s="99"/>
      <c r="JE11" s="99"/>
      <c r="JF11" s="99"/>
      <c r="JG11" s="99"/>
      <c r="JH11" s="99"/>
      <c r="JI11" s="99"/>
      <c r="JJ11" s="99"/>
      <c r="JK11" s="99"/>
      <c r="JL11" s="99"/>
      <c r="JM11" s="99"/>
      <c r="JN11" s="99"/>
      <c r="JO11" s="99"/>
      <c r="JP11" s="99"/>
      <c r="JQ11" s="99"/>
      <c r="JR11" s="99"/>
      <c r="JS11" s="99"/>
      <c r="JT11" s="99"/>
      <c r="JU11" s="99"/>
      <c r="JV11" s="100"/>
      <c r="JW11" s="101"/>
      <c r="JX11" s="99"/>
      <c r="JY11" s="99"/>
      <c r="JZ11" s="99"/>
      <c r="KA11" s="99"/>
      <c r="KB11" s="99"/>
      <c r="KC11" s="99"/>
      <c r="KD11" s="99"/>
      <c r="KE11" s="99"/>
      <c r="KF11" s="99"/>
      <c r="KG11" s="99"/>
      <c r="KH11" s="99"/>
      <c r="KI11" s="99"/>
      <c r="KJ11" s="99"/>
      <c r="KK11" s="99"/>
      <c r="KL11" s="99"/>
      <c r="KM11" s="99"/>
      <c r="KN11" s="99"/>
      <c r="KO11" s="99"/>
      <c r="KP11" s="99"/>
      <c r="KQ11" s="99"/>
      <c r="KR11" s="99"/>
      <c r="KS11" s="99"/>
      <c r="KT11" s="99"/>
      <c r="KU11" s="99"/>
      <c r="KV11" s="99"/>
      <c r="KW11" s="99"/>
      <c r="KX11" s="99"/>
      <c r="KY11" s="99"/>
      <c r="KZ11" s="99"/>
      <c r="LA11" s="102"/>
      <c r="LB11" s="98"/>
      <c r="LC11" s="99"/>
      <c r="LD11" s="99"/>
      <c r="LE11" s="99"/>
      <c r="LF11" s="99"/>
      <c r="LG11" s="99"/>
      <c r="LH11" s="99"/>
      <c r="LI11" s="99"/>
      <c r="LJ11" s="99"/>
      <c r="LK11" s="99"/>
      <c r="LL11" s="99"/>
      <c r="LM11" s="99"/>
      <c r="LN11" s="99"/>
      <c r="LO11" s="99"/>
      <c r="LP11" s="99"/>
      <c r="LQ11" s="99"/>
      <c r="LR11" s="99"/>
      <c r="LS11" s="99"/>
      <c r="LT11" s="99"/>
      <c r="LU11" s="99"/>
      <c r="LV11" s="99"/>
      <c r="LW11" s="99"/>
      <c r="LX11" s="99"/>
      <c r="LY11" s="99"/>
      <c r="LZ11" s="99"/>
      <c r="MA11" s="99"/>
      <c r="MB11" s="99"/>
      <c r="MC11" s="99"/>
      <c r="MD11" s="99"/>
      <c r="ME11" s="100"/>
      <c r="MF11" s="101"/>
      <c r="MG11" s="99"/>
      <c r="MH11" s="99"/>
      <c r="MI11" s="99"/>
      <c r="MJ11" s="99"/>
      <c r="MK11" s="99"/>
      <c r="ML11" s="99"/>
      <c r="MM11" s="99"/>
      <c r="MN11" s="99"/>
      <c r="MO11" s="99"/>
      <c r="MP11" s="99"/>
      <c r="MQ11" s="99"/>
      <c r="MR11" s="99"/>
      <c r="MS11" s="99"/>
      <c r="MT11" s="99"/>
      <c r="MU11" s="99"/>
      <c r="MV11" s="99"/>
      <c r="MW11" s="99"/>
      <c r="MX11" s="99"/>
      <c r="MY11" s="99"/>
      <c r="MZ11" s="99"/>
      <c r="NA11" s="99"/>
      <c r="NB11" s="99"/>
      <c r="NC11" s="99"/>
      <c r="ND11" s="99"/>
      <c r="NE11" s="99"/>
      <c r="NF11" s="99"/>
      <c r="NG11" s="99"/>
      <c r="NH11" s="99"/>
      <c r="NI11" s="99"/>
      <c r="NJ11" s="103"/>
    </row>
    <row r="12" spans="2:374" ht="18" customHeight="1" x14ac:dyDescent="0.4">
      <c r="B12" s="247"/>
      <c r="C12" s="250" t="s">
        <v>272</v>
      </c>
      <c r="D12" s="250"/>
      <c r="E12" s="105"/>
      <c r="F12" s="222">
        <f>G10+14</f>
        <v>45000</v>
      </c>
      <c r="G12" s="222">
        <f>F12+H12-1</f>
        <v>45000</v>
      </c>
      <c r="H12" s="223">
        <v>1</v>
      </c>
      <c r="I12" s="91" t="s">
        <v>269</v>
      </c>
      <c r="J12" s="92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4"/>
      <c r="AO12" s="92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4"/>
      <c r="BQ12" s="95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6"/>
      <c r="CV12" s="92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4"/>
      <c r="DZ12" s="95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6"/>
      <c r="FE12" s="92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4"/>
      <c r="GI12" s="95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6"/>
      <c r="HN12" s="92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  <c r="IR12" s="94"/>
      <c r="IS12" s="92"/>
      <c r="IT12" s="93"/>
      <c r="IU12" s="93"/>
      <c r="IV12" s="93"/>
      <c r="IW12" s="93"/>
      <c r="IX12" s="93"/>
      <c r="IY12" s="93"/>
      <c r="IZ12" s="93"/>
      <c r="JA12" s="93"/>
      <c r="JB12" s="93"/>
      <c r="JC12" s="93"/>
      <c r="JD12" s="93"/>
      <c r="JE12" s="93"/>
      <c r="JF12" s="93"/>
      <c r="JG12" s="93"/>
      <c r="JH12" s="93"/>
      <c r="JI12" s="93"/>
      <c r="JJ12" s="93"/>
      <c r="JK12" s="93"/>
      <c r="JL12" s="93"/>
      <c r="JM12" s="93"/>
      <c r="JN12" s="93"/>
      <c r="JO12" s="93"/>
      <c r="JP12" s="93"/>
      <c r="JQ12" s="93"/>
      <c r="JR12" s="93"/>
      <c r="JS12" s="93"/>
      <c r="JT12" s="93"/>
      <c r="JU12" s="93"/>
      <c r="JV12" s="94"/>
      <c r="JW12" s="95"/>
      <c r="JX12" s="93"/>
      <c r="JY12" s="93"/>
      <c r="JZ12" s="93"/>
      <c r="KA12" s="93"/>
      <c r="KB12" s="93"/>
      <c r="KC12" s="93"/>
      <c r="KD12" s="93"/>
      <c r="KE12" s="93"/>
      <c r="KF12" s="93"/>
      <c r="KG12" s="93"/>
      <c r="KH12" s="93"/>
      <c r="KI12" s="93"/>
      <c r="KJ12" s="93"/>
      <c r="KK12" s="93"/>
      <c r="KL12" s="93"/>
      <c r="KM12" s="93"/>
      <c r="KN12" s="93"/>
      <c r="KO12" s="93"/>
      <c r="KP12" s="93"/>
      <c r="KQ12" s="93"/>
      <c r="KR12" s="93"/>
      <c r="KS12" s="93"/>
      <c r="KT12" s="93"/>
      <c r="KU12" s="93"/>
      <c r="KV12" s="93"/>
      <c r="KW12" s="93"/>
      <c r="KX12" s="93"/>
      <c r="KY12" s="93"/>
      <c r="KZ12" s="93"/>
      <c r="LA12" s="96"/>
      <c r="LB12" s="92"/>
      <c r="LC12" s="93"/>
      <c r="LD12" s="93"/>
      <c r="LE12" s="93"/>
      <c r="LF12" s="93"/>
      <c r="LG12" s="93"/>
      <c r="LH12" s="93"/>
      <c r="LI12" s="93"/>
      <c r="LJ12" s="93"/>
      <c r="LK12" s="93"/>
      <c r="LL12" s="93"/>
      <c r="LM12" s="93"/>
      <c r="LN12" s="93"/>
      <c r="LO12" s="93"/>
      <c r="LP12" s="93"/>
      <c r="LQ12" s="93"/>
      <c r="LR12" s="93"/>
      <c r="LS12" s="93"/>
      <c r="LT12" s="93"/>
      <c r="LU12" s="93"/>
      <c r="LV12" s="93"/>
      <c r="LW12" s="93"/>
      <c r="LX12" s="93"/>
      <c r="LY12" s="93"/>
      <c r="LZ12" s="93"/>
      <c r="MA12" s="93"/>
      <c r="MB12" s="93"/>
      <c r="MC12" s="93"/>
      <c r="MD12" s="93"/>
      <c r="ME12" s="94"/>
      <c r="MF12" s="95"/>
      <c r="MG12" s="93"/>
      <c r="MH12" s="93"/>
      <c r="MI12" s="93"/>
      <c r="MJ12" s="93"/>
      <c r="MK12" s="93"/>
      <c r="ML12" s="93"/>
      <c r="MM12" s="93"/>
      <c r="MN12" s="93"/>
      <c r="MO12" s="93"/>
      <c r="MP12" s="93"/>
      <c r="MQ12" s="93"/>
      <c r="MR12" s="93"/>
      <c r="MS12" s="93"/>
      <c r="MT12" s="93"/>
      <c r="MU12" s="93"/>
      <c r="MV12" s="93"/>
      <c r="MW12" s="93"/>
      <c r="MX12" s="93"/>
      <c r="MY12" s="93"/>
      <c r="MZ12" s="93"/>
      <c r="NA12" s="93"/>
      <c r="NB12" s="93"/>
      <c r="NC12" s="93"/>
      <c r="ND12" s="93"/>
      <c r="NE12" s="93"/>
      <c r="NF12" s="93"/>
      <c r="NG12" s="93"/>
      <c r="NH12" s="93"/>
      <c r="NI12" s="93"/>
      <c r="NJ12" s="97"/>
    </row>
    <row r="13" spans="2:374" ht="18" customHeight="1" x14ac:dyDescent="0.4">
      <c r="B13" s="247"/>
      <c r="C13" s="250"/>
      <c r="D13" s="250"/>
      <c r="E13" s="105"/>
      <c r="F13" s="222"/>
      <c r="G13" s="222"/>
      <c r="H13" s="223"/>
      <c r="I13" s="91" t="s">
        <v>270</v>
      </c>
      <c r="J13" s="98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100"/>
      <c r="AO13" s="98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100"/>
      <c r="BQ13" s="101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102"/>
      <c r="CV13" s="98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100"/>
      <c r="DZ13" s="101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102"/>
      <c r="FE13" s="98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100"/>
      <c r="GI13" s="101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102"/>
      <c r="HN13" s="98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100"/>
      <c r="IS13" s="98"/>
      <c r="IT13" s="99"/>
      <c r="IU13" s="99"/>
      <c r="IV13" s="99"/>
      <c r="IW13" s="99"/>
      <c r="IX13" s="99"/>
      <c r="IY13" s="99"/>
      <c r="IZ13" s="99"/>
      <c r="JA13" s="99"/>
      <c r="JB13" s="99"/>
      <c r="JC13" s="99"/>
      <c r="JD13" s="99"/>
      <c r="JE13" s="99"/>
      <c r="JF13" s="99"/>
      <c r="JG13" s="99"/>
      <c r="JH13" s="99"/>
      <c r="JI13" s="99"/>
      <c r="JJ13" s="99"/>
      <c r="JK13" s="99"/>
      <c r="JL13" s="99"/>
      <c r="JM13" s="99"/>
      <c r="JN13" s="99"/>
      <c r="JO13" s="99"/>
      <c r="JP13" s="99"/>
      <c r="JQ13" s="99"/>
      <c r="JR13" s="99"/>
      <c r="JS13" s="99"/>
      <c r="JT13" s="99"/>
      <c r="JU13" s="99"/>
      <c r="JV13" s="100"/>
      <c r="JW13" s="101"/>
      <c r="JX13" s="99"/>
      <c r="JY13" s="99"/>
      <c r="JZ13" s="99"/>
      <c r="KA13" s="99"/>
      <c r="KB13" s="99"/>
      <c r="KC13" s="99"/>
      <c r="KD13" s="99"/>
      <c r="KE13" s="99"/>
      <c r="KF13" s="99"/>
      <c r="KG13" s="99"/>
      <c r="KH13" s="99"/>
      <c r="KI13" s="99"/>
      <c r="KJ13" s="99"/>
      <c r="KK13" s="99"/>
      <c r="KL13" s="99"/>
      <c r="KM13" s="99"/>
      <c r="KN13" s="99"/>
      <c r="KO13" s="99"/>
      <c r="KP13" s="99"/>
      <c r="KQ13" s="99"/>
      <c r="KR13" s="99"/>
      <c r="KS13" s="99"/>
      <c r="KT13" s="99"/>
      <c r="KU13" s="99"/>
      <c r="KV13" s="99"/>
      <c r="KW13" s="99"/>
      <c r="KX13" s="99"/>
      <c r="KY13" s="99"/>
      <c r="KZ13" s="99"/>
      <c r="LA13" s="102"/>
      <c r="LB13" s="98"/>
      <c r="LC13" s="99"/>
      <c r="LD13" s="99"/>
      <c r="LE13" s="99"/>
      <c r="LF13" s="99"/>
      <c r="LG13" s="99"/>
      <c r="LH13" s="99"/>
      <c r="LI13" s="99"/>
      <c r="LJ13" s="99"/>
      <c r="LK13" s="99"/>
      <c r="LL13" s="99"/>
      <c r="LM13" s="99"/>
      <c r="LN13" s="99"/>
      <c r="LO13" s="99"/>
      <c r="LP13" s="99"/>
      <c r="LQ13" s="99"/>
      <c r="LR13" s="99"/>
      <c r="LS13" s="99"/>
      <c r="LT13" s="99"/>
      <c r="LU13" s="99"/>
      <c r="LV13" s="99"/>
      <c r="LW13" s="99"/>
      <c r="LX13" s="99"/>
      <c r="LY13" s="99"/>
      <c r="LZ13" s="99"/>
      <c r="MA13" s="99"/>
      <c r="MB13" s="99"/>
      <c r="MC13" s="99"/>
      <c r="MD13" s="99"/>
      <c r="ME13" s="100"/>
      <c r="MF13" s="101"/>
      <c r="MG13" s="99"/>
      <c r="MH13" s="99"/>
      <c r="MI13" s="99"/>
      <c r="MJ13" s="99"/>
      <c r="MK13" s="99"/>
      <c r="ML13" s="99"/>
      <c r="MM13" s="99"/>
      <c r="MN13" s="99"/>
      <c r="MO13" s="99"/>
      <c r="MP13" s="99"/>
      <c r="MQ13" s="99"/>
      <c r="MR13" s="99"/>
      <c r="MS13" s="99"/>
      <c r="MT13" s="99"/>
      <c r="MU13" s="99"/>
      <c r="MV13" s="99"/>
      <c r="MW13" s="99"/>
      <c r="MX13" s="99"/>
      <c r="MY13" s="99"/>
      <c r="MZ13" s="99"/>
      <c r="NA13" s="99"/>
      <c r="NB13" s="99"/>
      <c r="NC13" s="99"/>
      <c r="ND13" s="99"/>
      <c r="NE13" s="99"/>
      <c r="NF13" s="99"/>
      <c r="NG13" s="99"/>
      <c r="NH13" s="99"/>
      <c r="NI13" s="99"/>
      <c r="NJ13" s="103"/>
    </row>
    <row r="14" spans="2:374" ht="18" customHeight="1" x14ac:dyDescent="0.4">
      <c r="B14" s="247"/>
      <c r="C14" s="247" t="s">
        <v>273</v>
      </c>
      <c r="D14" s="247" t="s">
        <v>271</v>
      </c>
      <c r="E14" s="104">
        <v>148</v>
      </c>
      <c r="F14" s="248">
        <f>G10+2</f>
        <v>44988</v>
      </c>
      <c r="G14" s="222">
        <f>F14+H14-1</f>
        <v>45047</v>
      </c>
      <c r="H14" s="223">
        <v>60</v>
      </c>
      <c r="I14" s="91" t="s">
        <v>269</v>
      </c>
      <c r="J14" s="92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4"/>
      <c r="AO14" s="92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4"/>
      <c r="BQ14" s="95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6"/>
      <c r="CV14" s="92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4"/>
      <c r="DZ14" s="95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6"/>
      <c r="FE14" s="92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4"/>
      <c r="GI14" s="95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6"/>
      <c r="HN14" s="92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  <c r="IR14" s="94"/>
      <c r="IS14" s="92"/>
      <c r="IT14" s="93"/>
      <c r="IU14" s="93"/>
      <c r="IV14" s="93"/>
      <c r="IW14" s="93"/>
      <c r="IX14" s="93"/>
      <c r="IY14" s="93"/>
      <c r="IZ14" s="93"/>
      <c r="JA14" s="93"/>
      <c r="JB14" s="93"/>
      <c r="JC14" s="93"/>
      <c r="JD14" s="93"/>
      <c r="JE14" s="93"/>
      <c r="JF14" s="93"/>
      <c r="JG14" s="93"/>
      <c r="JH14" s="93"/>
      <c r="JI14" s="93"/>
      <c r="JJ14" s="93"/>
      <c r="JK14" s="93"/>
      <c r="JL14" s="93"/>
      <c r="JM14" s="93"/>
      <c r="JN14" s="93"/>
      <c r="JO14" s="93"/>
      <c r="JP14" s="93"/>
      <c r="JQ14" s="93"/>
      <c r="JR14" s="93"/>
      <c r="JS14" s="93"/>
      <c r="JT14" s="93"/>
      <c r="JU14" s="93"/>
      <c r="JV14" s="94"/>
      <c r="JW14" s="95"/>
      <c r="JX14" s="93"/>
      <c r="JY14" s="93"/>
      <c r="JZ14" s="93"/>
      <c r="KA14" s="93"/>
      <c r="KB14" s="93"/>
      <c r="KC14" s="93"/>
      <c r="KD14" s="93"/>
      <c r="KE14" s="93"/>
      <c r="KF14" s="93"/>
      <c r="KG14" s="93"/>
      <c r="KH14" s="93"/>
      <c r="KI14" s="93"/>
      <c r="KJ14" s="93"/>
      <c r="KK14" s="93"/>
      <c r="KL14" s="93"/>
      <c r="KM14" s="93"/>
      <c r="KN14" s="93"/>
      <c r="KO14" s="93"/>
      <c r="KP14" s="93"/>
      <c r="KQ14" s="93"/>
      <c r="KR14" s="93"/>
      <c r="KS14" s="93"/>
      <c r="KT14" s="93"/>
      <c r="KU14" s="93"/>
      <c r="KV14" s="93"/>
      <c r="KW14" s="93"/>
      <c r="KX14" s="93"/>
      <c r="KY14" s="93"/>
      <c r="KZ14" s="93"/>
      <c r="LA14" s="96"/>
      <c r="LB14" s="92"/>
      <c r="LC14" s="93"/>
      <c r="LD14" s="93"/>
      <c r="LE14" s="93"/>
      <c r="LF14" s="93"/>
      <c r="LG14" s="93"/>
      <c r="LH14" s="93"/>
      <c r="LI14" s="93"/>
      <c r="LJ14" s="93"/>
      <c r="LK14" s="93"/>
      <c r="LL14" s="93"/>
      <c r="LM14" s="93"/>
      <c r="LN14" s="93"/>
      <c r="LO14" s="93"/>
      <c r="LP14" s="93"/>
      <c r="LQ14" s="93"/>
      <c r="LR14" s="93"/>
      <c r="LS14" s="93"/>
      <c r="LT14" s="93"/>
      <c r="LU14" s="93"/>
      <c r="LV14" s="93"/>
      <c r="LW14" s="93"/>
      <c r="LX14" s="93"/>
      <c r="LY14" s="93"/>
      <c r="LZ14" s="93"/>
      <c r="MA14" s="93"/>
      <c r="MB14" s="93"/>
      <c r="MC14" s="93"/>
      <c r="MD14" s="93"/>
      <c r="ME14" s="94"/>
      <c r="MF14" s="95"/>
      <c r="MG14" s="93"/>
      <c r="MH14" s="93"/>
      <c r="MI14" s="93"/>
      <c r="MJ14" s="93"/>
      <c r="MK14" s="93"/>
      <c r="ML14" s="93"/>
      <c r="MM14" s="93"/>
      <c r="MN14" s="93"/>
      <c r="MO14" s="93"/>
      <c r="MP14" s="93"/>
      <c r="MQ14" s="93"/>
      <c r="MR14" s="93"/>
      <c r="MS14" s="93"/>
      <c r="MT14" s="93"/>
      <c r="MU14" s="93"/>
      <c r="MV14" s="93"/>
      <c r="MW14" s="93"/>
      <c r="MX14" s="93"/>
      <c r="MY14" s="93"/>
      <c r="MZ14" s="93"/>
      <c r="NA14" s="93"/>
      <c r="NB14" s="93"/>
      <c r="NC14" s="93"/>
      <c r="ND14" s="93"/>
      <c r="NE14" s="93"/>
      <c r="NF14" s="93"/>
      <c r="NG14" s="93"/>
      <c r="NH14" s="93"/>
      <c r="NI14" s="93"/>
      <c r="NJ14" s="97"/>
    </row>
    <row r="15" spans="2:374" s="113" customFormat="1" ht="18" customHeight="1" x14ac:dyDescent="0.4">
      <c r="B15" s="247"/>
      <c r="C15" s="247"/>
      <c r="D15" s="247"/>
      <c r="E15" s="104"/>
      <c r="F15" s="248"/>
      <c r="G15" s="222"/>
      <c r="H15" s="223"/>
      <c r="I15" s="106" t="s">
        <v>270</v>
      </c>
      <c r="J15" s="107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9"/>
      <c r="AO15" s="107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99"/>
      <c r="BP15" s="100"/>
      <c r="BQ15" s="101"/>
      <c r="BR15" s="99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10"/>
      <c r="CV15" s="107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9"/>
      <c r="DZ15" s="111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10"/>
      <c r="FE15" s="107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9"/>
      <c r="GI15" s="111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10"/>
      <c r="HN15" s="107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  <c r="IR15" s="109"/>
      <c r="IS15" s="107"/>
      <c r="IT15" s="108"/>
      <c r="IU15" s="108"/>
      <c r="IV15" s="108"/>
      <c r="IW15" s="108"/>
      <c r="IX15" s="108"/>
      <c r="IY15" s="108"/>
      <c r="IZ15" s="108"/>
      <c r="JA15" s="108"/>
      <c r="JB15" s="108"/>
      <c r="JC15" s="108"/>
      <c r="JD15" s="108"/>
      <c r="JE15" s="108"/>
      <c r="JF15" s="108"/>
      <c r="JG15" s="108"/>
      <c r="JH15" s="108"/>
      <c r="JI15" s="108"/>
      <c r="JJ15" s="108"/>
      <c r="JK15" s="108"/>
      <c r="JL15" s="108"/>
      <c r="JM15" s="108"/>
      <c r="JN15" s="108"/>
      <c r="JO15" s="108"/>
      <c r="JP15" s="108"/>
      <c r="JQ15" s="108"/>
      <c r="JR15" s="108"/>
      <c r="JS15" s="108"/>
      <c r="JT15" s="108"/>
      <c r="JU15" s="108"/>
      <c r="JV15" s="109"/>
      <c r="JW15" s="111"/>
      <c r="JX15" s="108"/>
      <c r="JY15" s="108"/>
      <c r="JZ15" s="108"/>
      <c r="KA15" s="108"/>
      <c r="KB15" s="108"/>
      <c r="KC15" s="108"/>
      <c r="KD15" s="108"/>
      <c r="KE15" s="108"/>
      <c r="KF15" s="108"/>
      <c r="KG15" s="108"/>
      <c r="KH15" s="108"/>
      <c r="KI15" s="108"/>
      <c r="KJ15" s="108"/>
      <c r="KK15" s="108"/>
      <c r="KL15" s="108"/>
      <c r="KM15" s="108"/>
      <c r="KN15" s="108"/>
      <c r="KO15" s="108"/>
      <c r="KP15" s="108"/>
      <c r="KQ15" s="108"/>
      <c r="KR15" s="108"/>
      <c r="KS15" s="108"/>
      <c r="KT15" s="108"/>
      <c r="KU15" s="108"/>
      <c r="KV15" s="108"/>
      <c r="KW15" s="108"/>
      <c r="KX15" s="108"/>
      <c r="KY15" s="108"/>
      <c r="KZ15" s="108"/>
      <c r="LA15" s="110"/>
      <c r="LB15" s="107"/>
      <c r="LC15" s="108"/>
      <c r="LD15" s="108"/>
      <c r="LE15" s="108"/>
      <c r="LF15" s="108"/>
      <c r="LG15" s="108"/>
      <c r="LH15" s="108"/>
      <c r="LI15" s="108"/>
      <c r="LJ15" s="108"/>
      <c r="LK15" s="108"/>
      <c r="LL15" s="108"/>
      <c r="LM15" s="108"/>
      <c r="LN15" s="108"/>
      <c r="LO15" s="108"/>
      <c r="LP15" s="108"/>
      <c r="LQ15" s="108"/>
      <c r="LR15" s="108"/>
      <c r="LS15" s="108"/>
      <c r="LT15" s="108"/>
      <c r="LU15" s="108"/>
      <c r="LV15" s="108"/>
      <c r="LW15" s="108"/>
      <c r="LX15" s="108"/>
      <c r="LY15" s="108"/>
      <c r="LZ15" s="108"/>
      <c r="MA15" s="108"/>
      <c r="MB15" s="108"/>
      <c r="MC15" s="108"/>
      <c r="MD15" s="108"/>
      <c r="ME15" s="109"/>
      <c r="MF15" s="111"/>
      <c r="MG15" s="108"/>
      <c r="MH15" s="108"/>
      <c r="MI15" s="108"/>
      <c r="MJ15" s="108"/>
      <c r="MK15" s="108"/>
      <c r="ML15" s="108"/>
      <c r="MM15" s="108"/>
      <c r="MN15" s="108"/>
      <c r="MO15" s="108"/>
      <c r="MP15" s="108"/>
      <c r="MQ15" s="108"/>
      <c r="MR15" s="108"/>
      <c r="MS15" s="108"/>
      <c r="MT15" s="108"/>
      <c r="MU15" s="108"/>
      <c r="MV15" s="108"/>
      <c r="MW15" s="108"/>
      <c r="MX15" s="108"/>
      <c r="MY15" s="108"/>
      <c r="MZ15" s="108"/>
      <c r="NA15" s="108"/>
      <c r="NB15" s="108"/>
      <c r="NC15" s="108"/>
      <c r="ND15" s="108"/>
      <c r="NE15" s="108"/>
      <c r="NF15" s="108"/>
      <c r="NG15" s="108"/>
      <c r="NH15" s="108"/>
      <c r="NI15" s="108"/>
      <c r="NJ15" s="112"/>
    </row>
    <row r="16" spans="2:374" ht="18" customHeight="1" x14ac:dyDescent="0.4">
      <c r="B16" s="247"/>
      <c r="C16" s="247" t="s">
        <v>274</v>
      </c>
      <c r="D16" s="247" t="s">
        <v>275</v>
      </c>
      <c r="E16" s="104">
        <v>310</v>
      </c>
      <c r="F16" s="248">
        <f>F14</f>
        <v>44988</v>
      </c>
      <c r="G16" s="222">
        <f>F16+H16-1</f>
        <v>45047</v>
      </c>
      <c r="H16" s="223">
        <v>60</v>
      </c>
      <c r="I16" s="91" t="s">
        <v>269</v>
      </c>
      <c r="J16" s="92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4"/>
      <c r="AO16" s="92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4"/>
      <c r="BQ16" s="95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6"/>
      <c r="CV16" s="92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4"/>
      <c r="DZ16" s="95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6"/>
      <c r="FE16" s="92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4"/>
      <c r="GI16" s="95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6"/>
      <c r="HN16" s="92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  <c r="IR16" s="94"/>
      <c r="IS16" s="92"/>
      <c r="IT16" s="93"/>
      <c r="IU16" s="93"/>
      <c r="IV16" s="93"/>
      <c r="IW16" s="93"/>
      <c r="IX16" s="93"/>
      <c r="IY16" s="93"/>
      <c r="IZ16" s="93"/>
      <c r="JA16" s="93"/>
      <c r="JB16" s="93"/>
      <c r="JC16" s="93"/>
      <c r="JD16" s="93"/>
      <c r="JE16" s="93"/>
      <c r="JF16" s="93"/>
      <c r="JG16" s="93"/>
      <c r="JH16" s="93"/>
      <c r="JI16" s="93"/>
      <c r="JJ16" s="93"/>
      <c r="JK16" s="93"/>
      <c r="JL16" s="93"/>
      <c r="JM16" s="93"/>
      <c r="JN16" s="93"/>
      <c r="JO16" s="93"/>
      <c r="JP16" s="93"/>
      <c r="JQ16" s="93"/>
      <c r="JR16" s="93"/>
      <c r="JS16" s="93"/>
      <c r="JT16" s="93"/>
      <c r="JU16" s="93"/>
      <c r="JV16" s="94"/>
      <c r="JW16" s="95"/>
      <c r="JX16" s="93"/>
      <c r="JY16" s="93"/>
      <c r="JZ16" s="93"/>
      <c r="KA16" s="93"/>
      <c r="KB16" s="93"/>
      <c r="KC16" s="93"/>
      <c r="KD16" s="93"/>
      <c r="KE16" s="93"/>
      <c r="KF16" s="93"/>
      <c r="KG16" s="93"/>
      <c r="KH16" s="93"/>
      <c r="KI16" s="93"/>
      <c r="KJ16" s="93"/>
      <c r="KK16" s="93"/>
      <c r="KL16" s="93"/>
      <c r="KM16" s="93"/>
      <c r="KN16" s="93"/>
      <c r="KO16" s="93"/>
      <c r="KP16" s="93"/>
      <c r="KQ16" s="93"/>
      <c r="KR16" s="93"/>
      <c r="KS16" s="93"/>
      <c r="KT16" s="93"/>
      <c r="KU16" s="93"/>
      <c r="KV16" s="93"/>
      <c r="KW16" s="93"/>
      <c r="KX16" s="93"/>
      <c r="KY16" s="93"/>
      <c r="KZ16" s="93"/>
      <c r="LA16" s="96"/>
      <c r="LB16" s="92"/>
      <c r="LC16" s="93"/>
      <c r="LD16" s="93"/>
      <c r="LE16" s="93"/>
      <c r="LF16" s="93"/>
      <c r="LG16" s="93"/>
      <c r="LH16" s="93"/>
      <c r="LI16" s="93"/>
      <c r="LJ16" s="93"/>
      <c r="LK16" s="93"/>
      <c r="LL16" s="93"/>
      <c r="LM16" s="93"/>
      <c r="LN16" s="93"/>
      <c r="LO16" s="93"/>
      <c r="LP16" s="93"/>
      <c r="LQ16" s="93"/>
      <c r="LR16" s="93"/>
      <c r="LS16" s="93"/>
      <c r="LT16" s="93"/>
      <c r="LU16" s="93"/>
      <c r="LV16" s="93"/>
      <c r="LW16" s="93"/>
      <c r="LX16" s="93"/>
      <c r="LY16" s="93"/>
      <c r="LZ16" s="93"/>
      <c r="MA16" s="93"/>
      <c r="MB16" s="93"/>
      <c r="MC16" s="93"/>
      <c r="MD16" s="93"/>
      <c r="ME16" s="94"/>
      <c r="MF16" s="95"/>
      <c r="MG16" s="93"/>
      <c r="MH16" s="93"/>
      <c r="MI16" s="93"/>
      <c r="MJ16" s="93"/>
      <c r="MK16" s="93"/>
      <c r="ML16" s="93"/>
      <c r="MM16" s="93"/>
      <c r="MN16" s="93"/>
      <c r="MO16" s="93"/>
      <c r="MP16" s="93"/>
      <c r="MQ16" s="93"/>
      <c r="MR16" s="93"/>
      <c r="MS16" s="93"/>
      <c r="MT16" s="93"/>
      <c r="MU16" s="93"/>
      <c r="MV16" s="93"/>
      <c r="MW16" s="93"/>
      <c r="MX16" s="93"/>
      <c r="MY16" s="93"/>
      <c r="MZ16" s="93"/>
      <c r="NA16" s="93"/>
      <c r="NB16" s="93"/>
      <c r="NC16" s="93"/>
      <c r="ND16" s="93"/>
      <c r="NE16" s="93"/>
      <c r="NF16" s="93"/>
      <c r="NG16" s="93"/>
      <c r="NH16" s="93"/>
      <c r="NI16" s="93"/>
      <c r="NJ16" s="97"/>
    </row>
    <row r="17" spans="2:374" s="113" customFormat="1" ht="18" customHeight="1" x14ac:dyDescent="0.4">
      <c r="B17" s="247"/>
      <c r="C17" s="247"/>
      <c r="D17" s="247"/>
      <c r="E17" s="104"/>
      <c r="F17" s="248"/>
      <c r="G17" s="222"/>
      <c r="H17" s="223"/>
      <c r="I17" s="106" t="s">
        <v>270</v>
      </c>
      <c r="J17" s="107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9"/>
      <c r="AO17" s="107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99"/>
      <c r="BP17" s="100"/>
      <c r="BQ17" s="101"/>
      <c r="BR17" s="99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10"/>
      <c r="CV17" s="107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9"/>
      <c r="DZ17" s="111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10"/>
      <c r="FE17" s="107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9"/>
      <c r="GI17" s="111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  <c r="HJ17" s="108"/>
      <c r="HK17" s="108"/>
      <c r="HL17" s="108"/>
      <c r="HM17" s="110"/>
      <c r="HN17" s="107"/>
      <c r="HO17" s="108"/>
      <c r="HP17" s="108"/>
      <c r="HQ17" s="108"/>
      <c r="HR17" s="108"/>
      <c r="HS17" s="108"/>
      <c r="HT17" s="108"/>
      <c r="HU17" s="108"/>
      <c r="HV17" s="108"/>
      <c r="HW17" s="108"/>
      <c r="HX17" s="108"/>
      <c r="HY17" s="108"/>
      <c r="HZ17" s="108"/>
      <c r="IA17" s="108"/>
      <c r="IB17" s="108"/>
      <c r="IC17" s="108"/>
      <c r="ID17" s="108"/>
      <c r="IE17" s="108"/>
      <c r="IF17" s="108"/>
      <c r="IG17" s="108"/>
      <c r="IH17" s="108"/>
      <c r="II17" s="108"/>
      <c r="IJ17" s="108"/>
      <c r="IK17" s="108"/>
      <c r="IL17" s="108"/>
      <c r="IM17" s="108"/>
      <c r="IN17" s="108"/>
      <c r="IO17" s="108"/>
      <c r="IP17" s="108"/>
      <c r="IQ17" s="108"/>
      <c r="IR17" s="109"/>
      <c r="IS17" s="107"/>
      <c r="IT17" s="108"/>
      <c r="IU17" s="108"/>
      <c r="IV17" s="108"/>
      <c r="IW17" s="108"/>
      <c r="IX17" s="108"/>
      <c r="IY17" s="108"/>
      <c r="IZ17" s="108"/>
      <c r="JA17" s="108"/>
      <c r="JB17" s="108"/>
      <c r="JC17" s="108"/>
      <c r="JD17" s="108"/>
      <c r="JE17" s="108"/>
      <c r="JF17" s="108"/>
      <c r="JG17" s="108"/>
      <c r="JH17" s="108"/>
      <c r="JI17" s="108"/>
      <c r="JJ17" s="108"/>
      <c r="JK17" s="108"/>
      <c r="JL17" s="108"/>
      <c r="JM17" s="108"/>
      <c r="JN17" s="108"/>
      <c r="JO17" s="108"/>
      <c r="JP17" s="108"/>
      <c r="JQ17" s="108"/>
      <c r="JR17" s="108"/>
      <c r="JS17" s="108"/>
      <c r="JT17" s="108"/>
      <c r="JU17" s="108"/>
      <c r="JV17" s="109"/>
      <c r="JW17" s="111"/>
      <c r="JX17" s="108"/>
      <c r="JY17" s="108"/>
      <c r="JZ17" s="108"/>
      <c r="KA17" s="108"/>
      <c r="KB17" s="108"/>
      <c r="KC17" s="108"/>
      <c r="KD17" s="108"/>
      <c r="KE17" s="108"/>
      <c r="KF17" s="108"/>
      <c r="KG17" s="108"/>
      <c r="KH17" s="108"/>
      <c r="KI17" s="108"/>
      <c r="KJ17" s="108"/>
      <c r="KK17" s="108"/>
      <c r="KL17" s="108"/>
      <c r="KM17" s="108"/>
      <c r="KN17" s="108"/>
      <c r="KO17" s="108"/>
      <c r="KP17" s="108"/>
      <c r="KQ17" s="108"/>
      <c r="KR17" s="108"/>
      <c r="KS17" s="108"/>
      <c r="KT17" s="108"/>
      <c r="KU17" s="108"/>
      <c r="KV17" s="108"/>
      <c r="KW17" s="108"/>
      <c r="KX17" s="108"/>
      <c r="KY17" s="108"/>
      <c r="KZ17" s="108"/>
      <c r="LA17" s="110"/>
      <c r="LB17" s="107"/>
      <c r="LC17" s="108"/>
      <c r="LD17" s="108"/>
      <c r="LE17" s="108"/>
      <c r="LF17" s="108"/>
      <c r="LG17" s="108"/>
      <c r="LH17" s="108"/>
      <c r="LI17" s="108"/>
      <c r="LJ17" s="108"/>
      <c r="LK17" s="108"/>
      <c r="LL17" s="108"/>
      <c r="LM17" s="108"/>
      <c r="LN17" s="108"/>
      <c r="LO17" s="108"/>
      <c r="LP17" s="108"/>
      <c r="LQ17" s="108"/>
      <c r="LR17" s="108"/>
      <c r="LS17" s="108"/>
      <c r="LT17" s="108"/>
      <c r="LU17" s="108"/>
      <c r="LV17" s="108"/>
      <c r="LW17" s="108"/>
      <c r="LX17" s="108"/>
      <c r="LY17" s="108"/>
      <c r="LZ17" s="108"/>
      <c r="MA17" s="108"/>
      <c r="MB17" s="108"/>
      <c r="MC17" s="108"/>
      <c r="MD17" s="108"/>
      <c r="ME17" s="109"/>
      <c r="MF17" s="111"/>
      <c r="MG17" s="108"/>
      <c r="MH17" s="108"/>
      <c r="MI17" s="108"/>
      <c r="MJ17" s="108"/>
      <c r="MK17" s="108"/>
      <c r="ML17" s="108"/>
      <c r="MM17" s="108"/>
      <c r="MN17" s="108"/>
      <c r="MO17" s="108"/>
      <c r="MP17" s="108"/>
      <c r="MQ17" s="108"/>
      <c r="MR17" s="108"/>
      <c r="MS17" s="108"/>
      <c r="MT17" s="108"/>
      <c r="MU17" s="108"/>
      <c r="MV17" s="108"/>
      <c r="MW17" s="108"/>
      <c r="MX17" s="108"/>
      <c r="MY17" s="108"/>
      <c r="MZ17" s="108"/>
      <c r="NA17" s="108"/>
      <c r="NB17" s="108"/>
      <c r="NC17" s="108"/>
      <c r="ND17" s="108"/>
      <c r="NE17" s="108"/>
      <c r="NF17" s="108"/>
      <c r="NG17" s="108"/>
      <c r="NH17" s="108"/>
      <c r="NI17" s="108"/>
      <c r="NJ17" s="112"/>
    </row>
    <row r="18" spans="2:374" ht="18" customHeight="1" x14ac:dyDescent="0.4">
      <c r="B18" s="247"/>
      <c r="C18" s="249" t="s">
        <v>276</v>
      </c>
      <c r="D18" s="249" t="s">
        <v>277</v>
      </c>
      <c r="E18" s="114" t="s">
        <v>278</v>
      </c>
      <c r="F18" s="235">
        <v>45047</v>
      </c>
      <c r="G18" s="237">
        <f>F18+H18-1</f>
        <v>45126</v>
      </c>
      <c r="H18" s="246">
        <v>80</v>
      </c>
      <c r="I18" s="91" t="s">
        <v>269</v>
      </c>
      <c r="J18" s="92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4"/>
      <c r="AO18" s="92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4"/>
      <c r="BQ18" s="95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6"/>
      <c r="CV18" s="92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4"/>
      <c r="DZ18" s="95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6"/>
      <c r="FE18" s="92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4"/>
      <c r="GI18" s="95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6"/>
      <c r="HN18" s="92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  <c r="IR18" s="94"/>
      <c r="IS18" s="92"/>
      <c r="IT18" s="93"/>
      <c r="IU18" s="93"/>
      <c r="IV18" s="93"/>
      <c r="IW18" s="93"/>
      <c r="IX18" s="93"/>
      <c r="IY18" s="93"/>
      <c r="IZ18" s="93"/>
      <c r="JA18" s="93"/>
      <c r="JB18" s="93"/>
      <c r="JC18" s="93"/>
      <c r="JD18" s="93"/>
      <c r="JE18" s="93"/>
      <c r="JF18" s="93"/>
      <c r="JG18" s="93"/>
      <c r="JH18" s="93"/>
      <c r="JI18" s="93"/>
      <c r="JJ18" s="93"/>
      <c r="JK18" s="93"/>
      <c r="JL18" s="93"/>
      <c r="JM18" s="93"/>
      <c r="JN18" s="93"/>
      <c r="JO18" s="93"/>
      <c r="JP18" s="93"/>
      <c r="JQ18" s="93"/>
      <c r="JR18" s="93"/>
      <c r="JS18" s="93"/>
      <c r="JT18" s="93"/>
      <c r="JU18" s="93"/>
      <c r="JV18" s="94"/>
      <c r="JW18" s="95"/>
      <c r="JX18" s="93"/>
      <c r="JY18" s="93"/>
      <c r="JZ18" s="93"/>
      <c r="KA18" s="93"/>
      <c r="KB18" s="93"/>
      <c r="KC18" s="93"/>
      <c r="KD18" s="93"/>
      <c r="KE18" s="93"/>
      <c r="KF18" s="93"/>
      <c r="KG18" s="93"/>
      <c r="KH18" s="93"/>
      <c r="KI18" s="93"/>
      <c r="KJ18" s="93"/>
      <c r="KK18" s="93"/>
      <c r="KL18" s="93"/>
      <c r="KM18" s="93"/>
      <c r="KN18" s="93"/>
      <c r="KO18" s="93"/>
      <c r="KP18" s="93"/>
      <c r="KQ18" s="93"/>
      <c r="KR18" s="93"/>
      <c r="KS18" s="93"/>
      <c r="KT18" s="93"/>
      <c r="KU18" s="93"/>
      <c r="KV18" s="93"/>
      <c r="KW18" s="93"/>
      <c r="KX18" s="93"/>
      <c r="KY18" s="93"/>
      <c r="KZ18" s="93"/>
      <c r="LA18" s="96"/>
      <c r="LB18" s="92"/>
      <c r="LC18" s="93"/>
      <c r="LD18" s="93"/>
      <c r="LE18" s="93"/>
      <c r="LF18" s="93"/>
      <c r="LG18" s="93"/>
      <c r="LH18" s="93"/>
      <c r="LI18" s="93"/>
      <c r="LJ18" s="93"/>
      <c r="LK18" s="93"/>
      <c r="LL18" s="93"/>
      <c r="LM18" s="93"/>
      <c r="LN18" s="93"/>
      <c r="LO18" s="93"/>
      <c r="LP18" s="93"/>
      <c r="LQ18" s="93"/>
      <c r="LR18" s="93"/>
      <c r="LS18" s="93"/>
      <c r="LT18" s="93"/>
      <c r="LU18" s="93"/>
      <c r="LV18" s="93"/>
      <c r="LW18" s="93"/>
      <c r="LX18" s="93"/>
      <c r="LY18" s="93"/>
      <c r="LZ18" s="93"/>
      <c r="MA18" s="93"/>
      <c r="MB18" s="93"/>
      <c r="MC18" s="93"/>
      <c r="MD18" s="93"/>
      <c r="ME18" s="94"/>
      <c r="MF18" s="95"/>
      <c r="MG18" s="93"/>
      <c r="MH18" s="93"/>
      <c r="MI18" s="93"/>
      <c r="MJ18" s="93"/>
      <c r="MK18" s="93"/>
      <c r="ML18" s="93"/>
      <c r="MM18" s="93"/>
      <c r="MN18" s="93"/>
      <c r="MO18" s="93"/>
      <c r="MP18" s="93"/>
      <c r="MQ18" s="93"/>
      <c r="MR18" s="93"/>
      <c r="MS18" s="93"/>
      <c r="MT18" s="93"/>
      <c r="MU18" s="93"/>
      <c r="MV18" s="93"/>
      <c r="MW18" s="93"/>
      <c r="MX18" s="93"/>
      <c r="MY18" s="93"/>
      <c r="MZ18" s="93"/>
      <c r="NA18" s="93"/>
      <c r="NB18" s="93"/>
      <c r="NC18" s="93"/>
      <c r="ND18" s="93"/>
      <c r="NE18" s="93"/>
      <c r="NF18" s="93"/>
      <c r="NG18" s="93"/>
      <c r="NH18" s="93"/>
      <c r="NI18" s="93"/>
      <c r="NJ18" s="97"/>
    </row>
    <row r="19" spans="2:374" ht="18" customHeight="1" x14ac:dyDescent="0.4">
      <c r="B19" s="247"/>
      <c r="C19" s="249"/>
      <c r="D19" s="249"/>
      <c r="E19" s="114"/>
      <c r="F19" s="235"/>
      <c r="G19" s="237"/>
      <c r="H19" s="246"/>
      <c r="I19" s="91" t="s">
        <v>270</v>
      </c>
      <c r="J19" s="98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100"/>
      <c r="AO19" s="98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100"/>
      <c r="BQ19" s="101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102"/>
      <c r="CV19" s="98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100"/>
      <c r="DZ19" s="101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102"/>
      <c r="FE19" s="98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100"/>
      <c r="GI19" s="101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102"/>
      <c r="HN19" s="98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  <c r="IA19" s="99"/>
      <c r="IB19" s="99"/>
      <c r="IC19" s="99"/>
      <c r="ID19" s="99"/>
      <c r="IE19" s="99"/>
      <c r="IF19" s="99"/>
      <c r="IG19" s="99"/>
      <c r="IH19" s="99"/>
      <c r="II19" s="99"/>
      <c r="IJ19" s="99"/>
      <c r="IK19" s="99"/>
      <c r="IL19" s="99"/>
      <c r="IM19" s="99"/>
      <c r="IN19" s="99"/>
      <c r="IO19" s="99"/>
      <c r="IP19" s="99"/>
      <c r="IQ19" s="99"/>
      <c r="IR19" s="100"/>
      <c r="IS19" s="98"/>
      <c r="IT19" s="99"/>
      <c r="IU19" s="99"/>
      <c r="IV19" s="99"/>
      <c r="IW19" s="99"/>
      <c r="IX19" s="99"/>
      <c r="IY19" s="99"/>
      <c r="IZ19" s="99"/>
      <c r="JA19" s="99"/>
      <c r="JB19" s="99"/>
      <c r="JC19" s="99"/>
      <c r="JD19" s="99"/>
      <c r="JE19" s="99"/>
      <c r="JF19" s="99"/>
      <c r="JG19" s="99"/>
      <c r="JH19" s="99"/>
      <c r="JI19" s="99"/>
      <c r="JJ19" s="99"/>
      <c r="JK19" s="99"/>
      <c r="JL19" s="99"/>
      <c r="JM19" s="99"/>
      <c r="JN19" s="99"/>
      <c r="JO19" s="99"/>
      <c r="JP19" s="99"/>
      <c r="JQ19" s="99"/>
      <c r="JR19" s="99"/>
      <c r="JS19" s="99"/>
      <c r="JT19" s="99"/>
      <c r="JU19" s="99"/>
      <c r="JV19" s="100"/>
      <c r="JW19" s="101"/>
      <c r="JX19" s="99"/>
      <c r="JY19" s="99"/>
      <c r="JZ19" s="99"/>
      <c r="KA19" s="99"/>
      <c r="KB19" s="99"/>
      <c r="KC19" s="99"/>
      <c r="KD19" s="99"/>
      <c r="KE19" s="99"/>
      <c r="KF19" s="99"/>
      <c r="KG19" s="99"/>
      <c r="KH19" s="99"/>
      <c r="KI19" s="99"/>
      <c r="KJ19" s="99"/>
      <c r="KK19" s="99"/>
      <c r="KL19" s="99"/>
      <c r="KM19" s="99"/>
      <c r="KN19" s="99"/>
      <c r="KO19" s="99"/>
      <c r="KP19" s="99"/>
      <c r="KQ19" s="99"/>
      <c r="KR19" s="99"/>
      <c r="KS19" s="99"/>
      <c r="KT19" s="99"/>
      <c r="KU19" s="99"/>
      <c r="KV19" s="99"/>
      <c r="KW19" s="99"/>
      <c r="KX19" s="99"/>
      <c r="KY19" s="99"/>
      <c r="KZ19" s="99"/>
      <c r="LA19" s="102"/>
      <c r="LB19" s="98"/>
      <c r="LC19" s="99"/>
      <c r="LD19" s="99"/>
      <c r="LE19" s="99"/>
      <c r="LF19" s="99"/>
      <c r="LG19" s="99"/>
      <c r="LH19" s="99"/>
      <c r="LI19" s="99"/>
      <c r="LJ19" s="99"/>
      <c r="LK19" s="99"/>
      <c r="LL19" s="99"/>
      <c r="LM19" s="99"/>
      <c r="LN19" s="99"/>
      <c r="LO19" s="99"/>
      <c r="LP19" s="99"/>
      <c r="LQ19" s="99"/>
      <c r="LR19" s="99"/>
      <c r="LS19" s="99"/>
      <c r="LT19" s="99"/>
      <c r="LU19" s="99"/>
      <c r="LV19" s="99"/>
      <c r="LW19" s="99"/>
      <c r="LX19" s="99"/>
      <c r="LY19" s="99"/>
      <c r="LZ19" s="99"/>
      <c r="MA19" s="99"/>
      <c r="MB19" s="99"/>
      <c r="MC19" s="99"/>
      <c r="MD19" s="99"/>
      <c r="ME19" s="100"/>
      <c r="MF19" s="101"/>
      <c r="MG19" s="99"/>
      <c r="MH19" s="99"/>
      <c r="MI19" s="99"/>
      <c r="MJ19" s="99"/>
      <c r="MK19" s="99"/>
      <c r="ML19" s="99"/>
      <c r="MM19" s="99"/>
      <c r="MN19" s="99"/>
      <c r="MO19" s="99"/>
      <c r="MP19" s="99"/>
      <c r="MQ19" s="99"/>
      <c r="MR19" s="99"/>
      <c r="MS19" s="99"/>
      <c r="MT19" s="99"/>
      <c r="MU19" s="99"/>
      <c r="MV19" s="99"/>
      <c r="MW19" s="99"/>
      <c r="MX19" s="99"/>
      <c r="MY19" s="99"/>
      <c r="MZ19" s="99"/>
      <c r="NA19" s="99"/>
      <c r="NB19" s="99"/>
      <c r="NC19" s="99"/>
      <c r="ND19" s="99"/>
      <c r="NE19" s="99"/>
      <c r="NF19" s="99"/>
      <c r="NG19" s="99"/>
      <c r="NH19" s="99"/>
      <c r="NI19" s="99"/>
      <c r="NJ19" s="103"/>
    </row>
    <row r="20" spans="2:374" ht="18" customHeight="1" x14ac:dyDescent="0.4">
      <c r="B20" s="247"/>
      <c r="C20" s="245" t="s">
        <v>277</v>
      </c>
      <c r="D20" s="245"/>
      <c r="E20" s="115" t="s">
        <v>278</v>
      </c>
      <c r="F20" s="235">
        <f>F18</f>
        <v>45047</v>
      </c>
      <c r="G20" s="237">
        <f>F20+H20-1</f>
        <v>45126</v>
      </c>
      <c r="H20" s="246">
        <v>80</v>
      </c>
      <c r="I20" s="91" t="s">
        <v>269</v>
      </c>
      <c r="J20" s="92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4"/>
      <c r="AO20" s="92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4"/>
      <c r="BQ20" s="95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6"/>
      <c r="CV20" s="92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4"/>
      <c r="DZ20" s="95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6"/>
      <c r="FE20" s="92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4"/>
      <c r="GI20" s="95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6"/>
      <c r="HN20" s="92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  <c r="IR20" s="94"/>
      <c r="IS20" s="92"/>
      <c r="IT20" s="93"/>
      <c r="IU20" s="93"/>
      <c r="IV20" s="93"/>
      <c r="IW20" s="93"/>
      <c r="IX20" s="93"/>
      <c r="IY20" s="93"/>
      <c r="IZ20" s="93"/>
      <c r="JA20" s="93"/>
      <c r="JB20" s="93"/>
      <c r="JC20" s="93"/>
      <c r="JD20" s="93"/>
      <c r="JE20" s="93"/>
      <c r="JF20" s="93"/>
      <c r="JG20" s="93"/>
      <c r="JH20" s="93"/>
      <c r="JI20" s="93"/>
      <c r="JJ20" s="93"/>
      <c r="JK20" s="93"/>
      <c r="JL20" s="93"/>
      <c r="JM20" s="93"/>
      <c r="JN20" s="93"/>
      <c r="JO20" s="93"/>
      <c r="JP20" s="93"/>
      <c r="JQ20" s="93"/>
      <c r="JR20" s="93"/>
      <c r="JS20" s="93"/>
      <c r="JT20" s="93"/>
      <c r="JU20" s="93"/>
      <c r="JV20" s="94"/>
      <c r="JW20" s="95"/>
      <c r="JX20" s="93"/>
      <c r="JY20" s="93"/>
      <c r="JZ20" s="93"/>
      <c r="KA20" s="93"/>
      <c r="KB20" s="93"/>
      <c r="KC20" s="93"/>
      <c r="KD20" s="93"/>
      <c r="KE20" s="93"/>
      <c r="KF20" s="93"/>
      <c r="KG20" s="93"/>
      <c r="KH20" s="93"/>
      <c r="KI20" s="93"/>
      <c r="KJ20" s="93"/>
      <c r="KK20" s="93"/>
      <c r="KL20" s="93"/>
      <c r="KM20" s="93"/>
      <c r="KN20" s="93"/>
      <c r="KO20" s="93"/>
      <c r="KP20" s="93"/>
      <c r="KQ20" s="93"/>
      <c r="KR20" s="93"/>
      <c r="KS20" s="93"/>
      <c r="KT20" s="93"/>
      <c r="KU20" s="93"/>
      <c r="KV20" s="93"/>
      <c r="KW20" s="93"/>
      <c r="KX20" s="93"/>
      <c r="KY20" s="93"/>
      <c r="KZ20" s="93"/>
      <c r="LA20" s="96"/>
      <c r="LB20" s="92"/>
      <c r="LC20" s="93"/>
      <c r="LD20" s="93"/>
      <c r="LE20" s="93"/>
      <c r="LF20" s="93"/>
      <c r="LG20" s="93"/>
      <c r="LH20" s="93"/>
      <c r="LI20" s="93"/>
      <c r="LJ20" s="93"/>
      <c r="LK20" s="93"/>
      <c r="LL20" s="93"/>
      <c r="LM20" s="93"/>
      <c r="LN20" s="93"/>
      <c r="LO20" s="93"/>
      <c r="LP20" s="93"/>
      <c r="LQ20" s="93"/>
      <c r="LR20" s="93"/>
      <c r="LS20" s="93"/>
      <c r="LT20" s="93"/>
      <c r="LU20" s="93"/>
      <c r="LV20" s="93"/>
      <c r="LW20" s="93"/>
      <c r="LX20" s="93"/>
      <c r="LY20" s="93"/>
      <c r="LZ20" s="93"/>
      <c r="MA20" s="93"/>
      <c r="MB20" s="93"/>
      <c r="MC20" s="93"/>
      <c r="MD20" s="93"/>
      <c r="ME20" s="94"/>
      <c r="MF20" s="95"/>
      <c r="MG20" s="93"/>
      <c r="MH20" s="93"/>
      <c r="MI20" s="93"/>
      <c r="MJ20" s="93"/>
      <c r="MK20" s="93"/>
      <c r="ML20" s="93"/>
      <c r="MM20" s="93"/>
      <c r="MN20" s="93"/>
      <c r="MO20" s="93"/>
      <c r="MP20" s="93"/>
      <c r="MQ20" s="93"/>
      <c r="MR20" s="93"/>
      <c r="MS20" s="93"/>
      <c r="MT20" s="93"/>
      <c r="MU20" s="93"/>
      <c r="MV20" s="93"/>
      <c r="MW20" s="93"/>
      <c r="MX20" s="93"/>
      <c r="MY20" s="93"/>
      <c r="MZ20" s="93"/>
      <c r="NA20" s="93"/>
      <c r="NB20" s="93"/>
      <c r="NC20" s="93"/>
      <c r="ND20" s="93"/>
      <c r="NE20" s="93"/>
      <c r="NF20" s="93"/>
      <c r="NG20" s="93"/>
      <c r="NH20" s="93"/>
      <c r="NI20" s="93"/>
      <c r="NJ20" s="97"/>
    </row>
    <row r="21" spans="2:374" ht="18" customHeight="1" x14ac:dyDescent="0.4">
      <c r="B21" s="247"/>
      <c r="C21" s="245"/>
      <c r="D21" s="245"/>
      <c r="E21" s="115"/>
      <c r="F21" s="235"/>
      <c r="G21" s="237"/>
      <c r="H21" s="246"/>
      <c r="I21" s="91" t="s">
        <v>270</v>
      </c>
      <c r="J21" s="98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100"/>
      <c r="AO21" s="98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100"/>
      <c r="BQ21" s="101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102"/>
      <c r="CV21" s="98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100"/>
      <c r="DZ21" s="101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102"/>
      <c r="FE21" s="98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100"/>
      <c r="GI21" s="101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102"/>
      <c r="HN21" s="98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  <c r="IJ21" s="99"/>
      <c r="IK21" s="99"/>
      <c r="IL21" s="99"/>
      <c r="IM21" s="99"/>
      <c r="IN21" s="99"/>
      <c r="IO21" s="99"/>
      <c r="IP21" s="99"/>
      <c r="IQ21" s="99"/>
      <c r="IR21" s="100"/>
      <c r="IS21" s="98"/>
      <c r="IT21" s="99"/>
      <c r="IU21" s="99"/>
      <c r="IV21" s="99"/>
      <c r="IW21" s="99"/>
      <c r="IX21" s="99"/>
      <c r="IY21" s="99"/>
      <c r="IZ21" s="99"/>
      <c r="JA21" s="99"/>
      <c r="JB21" s="99"/>
      <c r="JC21" s="99"/>
      <c r="JD21" s="99"/>
      <c r="JE21" s="99"/>
      <c r="JF21" s="99"/>
      <c r="JG21" s="99"/>
      <c r="JH21" s="99"/>
      <c r="JI21" s="99"/>
      <c r="JJ21" s="99"/>
      <c r="JK21" s="99"/>
      <c r="JL21" s="99"/>
      <c r="JM21" s="99"/>
      <c r="JN21" s="99"/>
      <c r="JO21" s="99"/>
      <c r="JP21" s="99"/>
      <c r="JQ21" s="99"/>
      <c r="JR21" s="99"/>
      <c r="JS21" s="99"/>
      <c r="JT21" s="99"/>
      <c r="JU21" s="99"/>
      <c r="JV21" s="100"/>
      <c r="JW21" s="101"/>
      <c r="JX21" s="99"/>
      <c r="JY21" s="99"/>
      <c r="JZ21" s="99"/>
      <c r="KA21" s="99"/>
      <c r="KB21" s="99"/>
      <c r="KC21" s="99"/>
      <c r="KD21" s="99"/>
      <c r="KE21" s="99"/>
      <c r="KF21" s="99"/>
      <c r="KG21" s="99"/>
      <c r="KH21" s="99"/>
      <c r="KI21" s="99"/>
      <c r="KJ21" s="99"/>
      <c r="KK21" s="99"/>
      <c r="KL21" s="99"/>
      <c r="KM21" s="99"/>
      <c r="KN21" s="99"/>
      <c r="KO21" s="99"/>
      <c r="KP21" s="99"/>
      <c r="KQ21" s="99"/>
      <c r="KR21" s="99"/>
      <c r="KS21" s="99"/>
      <c r="KT21" s="99"/>
      <c r="KU21" s="99"/>
      <c r="KV21" s="99"/>
      <c r="KW21" s="99"/>
      <c r="KX21" s="99"/>
      <c r="KY21" s="99"/>
      <c r="KZ21" s="99"/>
      <c r="LA21" s="102"/>
      <c r="LB21" s="98"/>
      <c r="LC21" s="99"/>
      <c r="LD21" s="99"/>
      <c r="LE21" s="99"/>
      <c r="LF21" s="99"/>
      <c r="LG21" s="99"/>
      <c r="LH21" s="99"/>
      <c r="LI21" s="99"/>
      <c r="LJ21" s="99"/>
      <c r="LK21" s="99"/>
      <c r="LL21" s="99"/>
      <c r="LM21" s="99"/>
      <c r="LN21" s="99"/>
      <c r="LO21" s="99"/>
      <c r="LP21" s="99"/>
      <c r="LQ21" s="99"/>
      <c r="LR21" s="99"/>
      <c r="LS21" s="99"/>
      <c r="LT21" s="99"/>
      <c r="LU21" s="99"/>
      <c r="LV21" s="99"/>
      <c r="LW21" s="99"/>
      <c r="LX21" s="99"/>
      <c r="LY21" s="99"/>
      <c r="LZ21" s="99"/>
      <c r="MA21" s="99"/>
      <c r="MB21" s="99"/>
      <c r="MC21" s="99"/>
      <c r="MD21" s="99"/>
      <c r="ME21" s="100"/>
      <c r="MF21" s="101"/>
      <c r="MG21" s="99"/>
      <c r="MH21" s="99"/>
      <c r="MI21" s="99"/>
      <c r="MJ21" s="99"/>
      <c r="MK21" s="99"/>
      <c r="ML21" s="99"/>
      <c r="MM21" s="99"/>
      <c r="MN21" s="99"/>
      <c r="MO21" s="99"/>
      <c r="MP21" s="99"/>
      <c r="MQ21" s="99"/>
      <c r="MR21" s="99"/>
      <c r="MS21" s="99"/>
      <c r="MT21" s="99"/>
      <c r="MU21" s="99"/>
      <c r="MV21" s="99"/>
      <c r="MW21" s="99"/>
      <c r="MX21" s="99"/>
      <c r="MY21" s="99"/>
      <c r="MZ21" s="99"/>
      <c r="NA21" s="99"/>
      <c r="NB21" s="99"/>
      <c r="NC21" s="99"/>
      <c r="ND21" s="99"/>
      <c r="NE21" s="99"/>
      <c r="NF21" s="99"/>
      <c r="NG21" s="99"/>
      <c r="NH21" s="99"/>
      <c r="NI21" s="99"/>
      <c r="NJ21" s="103"/>
    </row>
    <row r="22" spans="2:374" ht="18" customHeight="1" x14ac:dyDescent="0.4">
      <c r="B22" s="247"/>
      <c r="C22" s="247" t="s">
        <v>279</v>
      </c>
      <c r="D22" s="247"/>
      <c r="E22" s="104" t="s">
        <v>278</v>
      </c>
      <c r="F22" s="248">
        <f>G12+1</f>
        <v>45001</v>
      </c>
      <c r="G22" s="222">
        <f>F22+H22-1</f>
        <v>45095</v>
      </c>
      <c r="H22" s="223">
        <v>95</v>
      </c>
      <c r="I22" s="91" t="s">
        <v>269</v>
      </c>
      <c r="J22" s="92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4"/>
      <c r="AO22" s="92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4"/>
      <c r="BQ22" s="95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6"/>
      <c r="CV22" s="92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4"/>
      <c r="DZ22" s="95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6"/>
      <c r="FE22" s="92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4"/>
      <c r="GI22" s="95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6"/>
      <c r="HN22" s="92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  <c r="IL22" s="93"/>
      <c r="IM22" s="93"/>
      <c r="IN22" s="93"/>
      <c r="IO22" s="93"/>
      <c r="IP22" s="93"/>
      <c r="IQ22" s="93"/>
      <c r="IR22" s="94"/>
      <c r="IS22" s="92"/>
      <c r="IT22" s="93"/>
      <c r="IU22" s="93"/>
      <c r="IV22" s="93"/>
      <c r="IW22" s="93"/>
      <c r="IX22" s="93"/>
      <c r="IY22" s="93"/>
      <c r="IZ22" s="93"/>
      <c r="JA22" s="93"/>
      <c r="JB22" s="93"/>
      <c r="JC22" s="93"/>
      <c r="JD22" s="93"/>
      <c r="JE22" s="93"/>
      <c r="JF22" s="93"/>
      <c r="JG22" s="93"/>
      <c r="JH22" s="93"/>
      <c r="JI22" s="93"/>
      <c r="JJ22" s="93"/>
      <c r="JK22" s="93"/>
      <c r="JL22" s="93"/>
      <c r="JM22" s="93"/>
      <c r="JN22" s="93"/>
      <c r="JO22" s="93"/>
      <c r="JP22" s="93"/>
      <c r="JQ22" s="93"/>
      <c r="JR22" s="93"/>
      <c r="JS22" s="93"/>
      <c r="JT22" s="93"/>
      <c r="JU22" s="93"/>
      <c r="JV22" s="94"/>
      <c r="JW22" s="95"/>
      <c r="JX22" s="93"/>
      <c r="JY22" s="93"/>
      <c r="JZ22" s="93"/>
      <c r="KA22" s="93"/>
      <c r="KB22" s="93"/>
      <c r="KC22" s="93"/>
      <c r="KD22" s="93"/>
      <c r="KE22" s="93"/>
      <c r="KF22" s="93"/>
      <c r="KG22" s="93"/>
      <c r="KH22" s="93"/>
      <c r="KI22" s="93"/>
      <c r="KJ22" s="93"/>
      <c r="KK22" s="93"/>
      <c r="KL22" s="93"/>
      <c r="KM22" s="93"/>
      <c r="KN22" s="93"/>
      <c r="KO22" s="93"/>
      <c r="KP22" s="93"/>
      <c r="KQ22" s="93"/>
      <c r="KR22" s="93"/>
      <c r="KS22" s="93"/>
      <c r="KT22" s="93"/>
      <c r="KU22" s="93"/>
      <c r="KV22" s="93"/>
      <c r="KW22" s="93"/>
      <c r="KX22" s="93"/>
      <c r="KY22" s="93"/>
      <c r="KZ22" s="93"/>
      <c r="LA22" s="96"/>
      <c r="LB22" s="92"/>
      <c r="LC22" s="93"/>
      <c r="LD22" s="93"/>
      <c r="LE22" s="93"/>
      <c r="LF22" s="93"/>
      <c r="LG22" s="93"/>
      <c r="LH22" s="93"/>
      <c r="LI22" s="93"/>
      <c r="LJ22" s="93"/>
      <c r="LK22" s="93"/>
      <c r="LL22" s="93"/>
      <c r="LM22" s="93"/>
      <c r="LN22" s="93"/>
      <c r="LO22" s="93"/>
      <c r="LP22" s="93"/>
      <c r="LQ22" s="93"/>
      <c r="LR22" s="93"/>
      <c r="LS22" s="93"/>
      <c r="LT22" s="93"/>
      <c r="LU22" s="93"/>
      <c r="LV22" s="93"/>
      <c r="LW22" s="93"/>
      <c r="LX22" s="93"/>
      <c r="LY22" s="93"/>
      <c r="LZ22" s="93"/>
      <c r="MA22" s="93"/>
      <c r="MB22" s="93"/>
      <c r="MC22" s="93"/>
      <c r="MD22" s="93"/>
      <c r="ME22" s="94"/>
      <c r="MF22" s="95"/>
      <c r="MG22" s="93"/>
      <c r="MH22" s="93"/>
      <c r="MI22" s="93"/>
      <c r="MJ22" s="93"/>
      <c r="MK22" s="93"/>
      <c r="ML22" s="93"/>
      <c r="MM22" s="93"/>
      <c r="MN22" s="93"/>
      <c r="MO22" s="93"/>
      <c r="MP22" s="93"/>
      <c r="MQ22" s="93"/>
      <c r="MR22" s="93"/>
      <c r="MS22" s="93"/>
      <c r="MT22" s="93"/>
      <c r="MU22" s="93"/>
      <c r="MV22" s="93"/>
      <c r="MW22" s="93"/>
      <c r="MX22" s="93"/>
      <c r="MY22" s="93"/>
      <c r="MZ22" s="93"/>
      <c r="NA22" s="93"/>
      <c r="NB22" s="93"/>
      <c r="NC22" s="93"/>
      <c r="ND22" s="93"/>
      <c r="NE22" s="93"/>
      <c r="NF22" s="93"/>
      <c r="NG22" s="93"/>
      <c r="NH22" s="93"/>
      <c r="NI22" s="93"/>
      <c r="NJ22" s="97"/>
    </row>
    <row r="23" spans="2:374" ht="18" customHeight="1" x14ac:dyDescent="0.4">
      <c r="B23" s="247"/>
      <c r="C23" s="247"/>
      <c r="D23" s="247"/>
      <c r="E23" s="104"/>
      <c r="F23" s="248"/>
      <c r="G23" s="222"/>
      <c r="H23" s="223"/>
      <c r="I23" s="91" t="s">
        <v>270</v>
      </c>
      <c r="J23" s="98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100"/>
      <c r="AO23" s="98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100"/>
      <c r="BQ23" s="101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102"/>
      <c r="CV23" s="98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100"/>
      <c r="DZ23" s="101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102"/>
      <c r="FE23" s="98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100"/>
      <c r="GI23" s="101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102"/>
      <c r="HN23" s="98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  <c r="IA23" s="99"/>
      <c r="IB23" s="99"/>
      <c r="IC23" s="99"/>
      <c r="ID23" s="99"/>
      <c r="IE23" s="99"/>
      <c r="IF23" s="99"/>
      <c r="IG23" s="99"/>
      <c r="IH23" s="99"/>
      <c r="II23" s="99"/>
      <c r="IJ23" s="99"/>
      <c r="IK23" s="99"/>
      <c r="IL23" s="99"/>
      <c r="IM23" s="99"/>
      <c r="IN23" s="99"/>
      <c r="IO23" s="99"/>
      <c r="IP23" s="99"/>
      <c r="IQ23" s="99"/>
      <c r="IR23" s="100"/>
      <c r="IS23" s="98"/>
      <c r="IT23" s="99"/>
      <c r="IU23" s="99"/>
      <c r="IV23" s="99"/>
      <c r="IW23" s="99"/>
      <c r="IX23" s="99"/>
      <c r="IY23" s="99"/>
      <c r="IZ23" s="99"/>
      <c r="JA23" s="99"/>
      <c r="JB23" s="99"/>
      <c r="JC23" s="99"/>
      <c r="JD23" s="99"/>
      <c r="JE23" s="99"/>
      <c r="JF23" s="99"/>
      <c r="JG23" s="99"/>
      <c r="JH23" s="99"/>
      <c r="JI23" s="99"/>
      <c r="JJ23" s="99"/>
      <c r="JK23" s="99"/>
      <c r="JL23" s="99"/>
      <c r="JM23" s="99"/>
      <c r="JN23" s="99"/>
      <c r="JO23" s="99"/>
      <c r="JP23" s="99"/>
      <c r="JQ23" s="99"/>
      <c r="JR23" s="99"/>
      <c r="JS23" s="99"/>
      <c r="JT23" s="99"/>
      <c r="JU23" s="99"/>
      <c r="JV23" s="100"/>
      <c r="JW23" s="101"/>
      <c r="JX23" s="99"/>
      <c r="JY23" s="99"/>
      <c r="JZ23" s="99"/>
      <c r="KA23" s="99"/>
      <c r="KB23" s="99"/>
      <c r="KC23" s="99"/>
      <c r="KD23" s="99"/>
      <c r="KE23" s="99"/>
      <c r="KF23" s="99"/>
      <c r="KG23" s="99"/>
      <c r="KH23" s="99"/>
      <c r="KI23" s="99"/>
      <c r="KJ23" s="99"/>
      <c r="KK23" s="99"/>
      <c r="KL23" s="99"/>
      <c r="KM23" s="99"/>
      <c r="KN23" s="99"/>
      <c r="KO23" s="99"/>
      <c r="KP23" s="99"/>
      <c r="KQ23" s="99"/>
      <c r="KR23" s="99"/>
      <c r="KS23" s="99"/>
      <c r="KT23" s="99"/>
      <c r="KU23" s="99"/>
      <c r="KV23" s="99"/>
      <c r="KW23" s="99"/>
      <c r="KX23" s="99"/>
      <c r="KY23" s="99"/>
      <c r="KZ23" s="99"/>
      <c r="LA23" s="102"/>
      <c r="LB23" s="98"/>
      <c r="LC23" s="99"/>
      <c r="LD23" s="99"/>
      <c r="LE23" s="99"/>
      <c r="LF23" s="99"/>
      <c r="LG23" s="99"/>
      <c r="LH23" s="99"/>
      <c r="LI23" s="99"/>
      <c r="LJ23" s="99"/>
      <c r="LK23" s="99"/>
      <c r="LL23" s="99"/>
      <c r="LM23" s="99"/>
      <c r="LN23" s="99"/>
      <c r="LO23" s="99"/>
      <c r="LP23" s="99"/>
      <c r="LQ23" s="99"/>
      <c r="LR23" s="99"/>
      <c r="LS23" s="99"/>
      <c r="LT23" s="99"/>
      <c r="LU23" s="99"/>
      <c r="LV23" s="99"/>
      <c r="LW23" s="99"/>
      <c r="LX23" s="99"/>
      <c r="LY23" s="99"/>
      <c r="LZ23" s="99"/>
      <c r="MA23" s="99"/>
      <c r="MB23" s="99"/>
      <c r="MC23" s="99"/>
      <c r="MD23" s="99"/>
      <c r="ME23" s="100"/>
      <c r="MF23" s="101"/>
      <c r="MG23" s="99"/>
      <c r="MH23" s="99"/>
      <c r="MI23" s="99"/>
      <c r="MJ23" s="99"/>
      <c r="MK23" s="99"/>
      <c r="ML23" s="99"/>
      <c r="MM23" s="99"/>
      <c r="MN23" s="99"/>
      <c r="MO23" s="99"/>
      <c r="MP23" s="99"/>
      <c r="MQ23" s="99"/>
      <c r="MR23" s="99"/>
      <c r="MS23" s="99"/>
      <c r="MT23" s="99"/>
      <c r="MU23" s="99"/>
      <c r="MV23" s="99"/>
      <c r="MW23" s="99"/>
      <c r="MX23" s="99"/>
      <c r="MY23" s="99"/>
      <c r="MZ23" s="99"/>
      <c r="NA23" s="99"/>
      <c r="NB23" s="99"/>
      <c r="NC23" s="99"/>
      <c r="ND23" s="99"/>
      <c r="NE23" s="99"/>
      <c r="NF23" s="99"/>
      <c r="NG23" s="99"/>
      <c r="NH23" s="99"/>
      <c r="NI23" s="99"/>
      <c r="NJ23" s="103"/>
    </row>
    <row r="24" spans="2:374" ht="18" customHeight="1" x14ac:dyDescent="0.4">
      <c r="B24" s="231" t="s">
        <v>280</v>
      </c>
      <c r="C24" s="231" t="s">
        <v>273</v>
      </c>
      <c r="D24" s="243" t="s">
        <v>241</v>
      </c>
      <c r="E24" s="116"/>
      <c r="F24" s="222">
        <v>44933</v>
      </c>
      <c r="G24" s="222">
        <f>F24+H24-1</f>
        <v>45112</v>
      </c>
      <c r="H24" s="223">
        <v>180</v>
      </c>
      <c r="I24" s="91" t="s">
        <v>269</v>
      </c>
      <c r="J24" s="92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4"/>
      <c r="AO24" s="92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4"/>
      <c r="BQ24" s="95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6"/>
      <c r="CV24" s="92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3"/>
      <c r="DY24" s="94"/>
      <c r="DZ24" s="95"/>
      <c r="EA24" s="93"/>
      <c r="EB24" s="93"/>
      <c r="EC24" s="93"/>
      <c r="ED24" s="93"/>
      <c r="EE24" s="93"/>
      <c r="EF24" s="93"/>
      <c r="EG24" s="93"/>
      <c r="EH24" s="93"/>
      <c r="EI24" s="93"/>
      <c r="EJ24" s="93"/>
      <c r="EK24" s="93"/>
      <c r="EL24" s="93"/>
      <c r="EM24" s="93"/>
      <c r="EN24" s="93"/>
      <c r="EO24" s="93"/>
      <c r="EP24" s="93"/>
      <c r="EQ24" s="93"/>
      <c r="ER24" s="93"/>
      <c r="ES24" s="93"/>
      <c r="ET24" s="93"/>
      <c r="EU24" s="93"/>
      <c r="EV24" s="93"/>
      <c r="EW24" s="93"/>
      <c r="EX24" s="93"/>
      <c r="EY24" s="93"/>
      <c r="EZ24" s="93"/>
      <c r="FA24" s="93"/>
      <c r="FB24" s="93"/>
      <c r="FC24" s="93"/>
      <c r="FD24" s="96"/>
      <c r="FE24" s="92"/>
      <c r="FF24" s="93"/>
      <c r="FG24" s="93"/>
      <c r="FH24" s="93"/>
      <c r="FI24" s="93"/>
      <c r="FJ24" s="93"/>
      <c r="FK24" s="93"/>
      <c r="FL24" s="93"/>
      <c r="FM24" s="93"/>
      <c r="FN24" s="93"/>
      <c r="FO24" s="93"/>
      <c r="FP24" s="93"/>
      <c r="FQ24" s="93"/>
      <c r="FR24" s="93"/>
      <c r="FS24" s="93"/>
      <c r="FT24" s="93"/>
      <c r="FU24" s="93"/>
      <c r="FV24" s="93"/>
      <c r="FW24" s="93"/>
      <c r="FX24" s="93"/>
      <c r="FY24" s="93"/>
      <c r="FZ24" s="93"/>
      <c r="GA24" s="93"/>
      <c r="GB24" s="93"/>
      <c r="GC24" s="93"/>
      <c r="GD24" s="93"/>
      <c r="GE24" s="93"/>
      <c r="GF24" s="93"/>
      <c r="GG24" s="93"/>
      <c r="GH24" s="94"/>
      <c r="GI24" s="95"/>
      <c r="GJ24" s="93"/>
      <c r="GK24" s="93"/>
      <c r="GL24" s="93"/>
      <c r="GM24" s="93"/>
      <c r="GN24" s="93"/>
      <c r="GO24" s="93"/>
      <c r="GP24" s="93"/>
      <c r="GQ24" s="93"/>
      <c r="GR24" s="93"/>
      <c r="GS24" s="93"/>
      <c r="GT24" s="93"/>
      <c r="GU24" s="93"/>
      <c r="GV24" s="93"/>
      <c r="GW24" s="93"/>
      <c r="GX24" s="93"/>
      <c r="GY24" s="93"/>
      <c r="GZ24" s="93"/>
      <c r="HA24" s="93"/>
      <c r="HB24" s="93"/>
      <c r="HC24" s="93"/>
      <c r="HD24" s="93"/>
      <c r="HE24" s="93"/>
      <c r="HF24" s="93"/>
      <c r="HG24" s="93"/>
      <c r="HH24" s="93"/>
      <c r="HI24" s="93"/>
      <c r="HJ24" s="93"/>
      <c r="HK24" s="93"/>
      <c r="HL24" s="93"/>
      <c r="HM24" s="96"/>
      <c r="HN24" s="92"/>
      <c r="HO24" s="93"/>
      <c r="HP24" s="93"/>
      <c r="HQ24" s="93"/>
      <c r="HR24" s="93"/>
      <c r="HS24" s="93"/>
      <c r="HT24" s="93"/>
      <c r="HU24" s="93"/>
      <c r="HV24" s="93"/>
      <c r="HW24" s="93"/>
      <c r="HX24" s="93"/>
      <c r="HY24" s="93"/>
      <c r="HZ24" s="93"/>
      <c r="IA24" s="93"/>
      <c r="IB24" s="93"/>
      <c r="IC24" s="93"/>
      <c r="ID24" s="93"/>
      <c r="IE24" s="93"/>
      <c r="IF24" s="93"/>
      <c r="IG24" s="93"/>
      <c r="IH24" s="93"/>
      <c r="II24" s="93"/>
      <c r="IJ24" s="93"/>
      <c r="IK24" s="93"/>
      <c r="IL24" s="93"/>
      <c r="IM24" s="93"/>
      <c r="IN24" s="93"/>
      <c r="IO24" s="93"/>
      <c r="IP24" s="93"/>
      <c r="IQ24" s="93"/>
      <c r="IR24" s="94"/>
      <c r="IS24" s="92"/>
      <c r="IT24" s="93"/>
      <c r="IU24" s="93"/>
      <c r="IV24" s="93"/>
      <c r="IW24" s="93"/>
      <c r="IX24" s="93"/>
      <c r="IY24" s="93"/>
      <c r="IZ24" s="93"/>
      <c r="JA24" s="93"/>
      <c r="JB24" s="93"/>
      <c r="JC24" s="93"/>
      <c r="JD24" s="93"/>
      <c r="JE24" s="93"/>
      <c r="JF24" s="93"/>
      <c r="JG24" s="93"/>
      <c r="JH24" s="93"/>
      <c r="JI24" s="93"/>
      <c r="JJ24" s="93"/>
      <c r="JK24" s="93"/>
      <c r="JL24" s="93"/>
      <c r="JM24" s="93"/>
      <c r="JN24" s="93"/>
      <c r="JO24" s="93"/>
      <c r="JP24" s="93"/>
      <c r="JQ24" s="93"/>
      <c r="JR24" s="93"/>
      <c r="JS24" s="93"/>
      <c r="JT24" s="93"/>
      <c r="JU24" s="93"/>
      <c r="JV24" s="94"/>
      <c r="JW24" s="95"/>
      <c r="JX24" s="93"/>
      <c r="JY24" s="93"/>
      <c r="JZ24" s="93"/>
      <c r="KA24" s="93"/>
      <c r="KB24" s="93"/>
      <c r="KC24" s="93"/>
      <c r="KD24" s="93"/>
      <c r="KE24" s="93"/>
      <c r="KF24" s="93"/>
      <c r="KG24" s="93"/>
      <c r="KH24" s="93"/>
      <c r="KI24" s="93"/>
      <c r="KJ24" s="93"/>
      <c r="KK24" s="93"/>
      <c r="KL24" s="93"/>
      <c r="KM24" s="93"/>
      <c r="KN24" s="93"/>
      <c r="KO24" s="93"/>
      <c r="KP24" s="93"/>
      <c r="KQ24" s="93"/>
      <c r="KR24" s="93"/>
      <c r="KS24" s="93"/>
      <c r="KT24" s="93"/>
      <c r="KU24" s="93"/>
      <c r="KV24" s="93"/>
      <c r="KW24" s="93"/>
      <c r="KX24" s="93"/>
      <c r="KY24" s="93"/>
      <c r="KZ24" s="93"/>
      <c r="LA24" s="96"/>
      <c r="LB24" s="92"/>
      <c r="LC24" s="93"/>
      <c r="LD24" s="93"/>
      <c r="LE24" s="93"/>
      <c r="LF24" s="93"/>
      <c r="LG24" s="93"/>
      <c r="LH24" s="93"/>
      <c r="LI24" s="93"/>
      <c r="LJ24" s="93"/>
      <c r="LK24" s="93"/>
      <c r="LL24" s="93"/>
      <c r="LM24" s="93"/>
      <c r="LN24" s="93"/>
      <c r="LO24" s="93"/>
      <c r="LP24" s="93"/>
      <c r="LQ24" s="93"/>
      <c r="LR24" s="93"/>
      <c r="LS24" s="93"/>
      <c r="LT24" s="93"/>
      <c r="LU24" s="93"/>
      <c r="LV24" s="93"/>
      <c r="LW24" s="93"/>
      <c r="LX24" s="93"/>
      <c r="LY24" s="93"/>
      <c r="LZ24" s="93"/>
      <c r="MA24" s="93"/>
      <c r="MB24" s="93"/>
      <c r="MC24" s="93"/>
      <c r="MD24" s="93"/>
      <c r="ME24" s="94"/>
      <c r="MF24" s="95"/>
      <c r="MG24" s="93"/>
      <c r="MH24" s="93"/>
      <c r="MI24" s="93"/>
      <c r="MJ24" s="93"/>
      <c r="MK24" s="93"/>
      <c r="ML24" s="93"/>
      <c r="MM24" s="93"/>
      <c r="MN24" s="93"/>
      <c r="MO24" s="93"/>
      <c r="MP24" s="93"/>
      <c r="MQ24" s="93"/>
      <c r="MR24" s="93"/>
      <c r="MS24" s="93"/>
      <c r="MT24" s="93"/>
      <c r="MU24" s="93"/>
      <c r="MV24" s="93"/>
      <c r="MW24" s="93"/>
      <c r="MX24" s="93"/>
      <c r="MY24" s="93"/>
      <c r="MZ24" s="93"/>
      <c r="NA24" s="93"/>
      <c r="NB24" s="93"/>
      <c r="NC24" s="93"/>
      <c r="ND24" s="93"/>
      <c r="NE24" s="93"/>
      <c r="NF24" s="93"/>
      <c r="NG24" s="93"/>
      <c r="NH24" s="93"/>
      <c r="NI24" s="93"/>
      <c r="NJ24" s="97"/>
    </row>
    <row r="25" spans="2:374" s="113" customFormat="1" ht="18" customHeight="1" x14ac:dyDescent="0.4">
      <c r="B25" s="231"/>
      <c r="C25" s="231"/>
      <c r="D25" s="244"/>
      <c r="E25" s="116"/>
      <c r="F25" s="222"/>
      <c r="G25" s="222"/>
      <c r="H25" s="223"/>
      <c r="I25" s="106" t="s">
        <v>270</v>
      </c>
      <c r="J25" s="107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9"/>
      <c r="AO25" s="107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9"/>
      <c r="BQ25" s="111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110"/>
      <c r="CV25" s="107"/>
      <c r="CW25" s="108"/>
      <c r="CX25" s="108"/>
      <c r="CY25" s="108"/>
      <c r="CZ25" s="108"/>
      <c r="DA25" s="108"/>
      <c r="DB25" s="108"/>
      <c r="DC25" s="108"/>
      <c r="DD25" s="108"/>
      <c r="DE25" s="108"/>
      <c r="DF25" s="108"/>
      <c r="DG25" s="108"/>
      <c r="DH25" s="108"/>
      <c r="DI25" s="108"/>
      <c r="DJ25" s="108"/>
      <c r="DK25" s="108"/>
      <c r="DL25" s="108"/>
      <c r="DM25" s="108"/>
      <c r="DN25" s="108"/>
      <c r="DO25" s="108"/>
      <c r="DP25" s="108"/>
      <c r="DQ25" s="108"/>
      <c r="DR25" s="108"/>
      <c r="DS25" s="108"/>
      <c r="DT25" s="108"/>
      <c r="DU25" s="108"/>
      <c r="DV25" s="108"/>
      <c r="DW25" s="108"/>
      <c r="DX25" s="108"/>
      <c r="DY25" s="109"/>
      <c r="DZ25" s="111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8"/>
      <c r="ES25" s="108"/>
      <c r="ET25" s="108"/>
      <c r="EU25" s="108"/>
      <c r="EV25" s="108"/>
      <c r="EW25" s="108"/>
      <c r="EX25" s="108"/>
      <c r="EY25" s="108"/>
      <c r="EZ25" s="108"/>
      <c r="FA25" s="108"/>
      <c r="FB25" s="108"/>
      <c r="FC25" s="108"/>
      <c r="FD25" s="110"/>
      <c r="FE25" s="107"/>
      <c r="FF25" s="108"/>
      <c r="FG25" s="108"/>
      <c r="FH25" s="108"/>
      <c r="FI25" s="108"/>
      <c r="FJ25" s="108"/>
      <c r="FK25" s="108"/>
      <c r="FL25" s="108"/>
      <c r="FM25" s="108"/>
      <c r="FN25" s="108"/>
      <c r="FO25" s="108"/>
      <c r="FP25" s="108"/>
      <c r="FQ25" s="108"/>
      <c r="FR25" s="108"/>
      <c r="FS25" s="108"/>
      <c r="FT25" s="108"/>
      <c r="FU25" s="108"/>
      <c r="FV25" s="108"/>
      <c r="FW25" s="108"/>
      <c r="FX25" s="108"/>
      <c r="FY25" s="108"/>
      <c r="FZ25" s="108"/>
      <c r="GA25" s="108"/>
      <c r="GB25" s="108"/>
      <c r="GC25" s="108"/>
      <c r="GD25" s="108"/>
      <c r="GE25" s="108"/>
      <c r="GF25" s="108"/>
      <c r="GG25" s="108"/>
      <c r="GH25" s="109"/>
      <c r="GI25" s="111"/>
      <c r="GJ25" s="108"/>
      <c r="GK25" s="108"/>
      <c r="GL25" s="108"/>
      <c r="GM25" s="108"/>
      <c r="GN25" s="108"/>
      <c r="GO25" s="108"/>
      <c r="GP25" s="108"/>
      <c r="GQ25" s="108"/>
      <c r="GR25" s="108"/>
      <c r="GS25" s="108"/>
      <c r="GT25" s="108"/>
      <c r="GU25" s="108"/>
      <c r="GV25" s="108"/>
      <c r="GW25" s="108"/>
      <c r="GX25" s="108"/>
      <c r="GY25" s="108"/>
      <c r="GZ25" s="108"/>
      <c r="HA25" s="108"/>
      <c r="HB25" s="108"/>
      <c r="HC25" s="108"/>
      <c r="HD25" s="108"/>
      <c r="HE25" s="108"/>
      <c r="HF25" s="108"/>
      <c r="HG25" s="108"/>
      <c r="HH25" s="108"/>
      <c r="HI25" s="108"/>
      <c r="HJ25" s="108"/>
      <c r="HK25" s="108"/>
      <c r="HL25" s="108"/>
      <c r="HM25" s="110"/>
      <c r="HN25" s="107"/>
      <c r="HO25" s="108"/>
      <c r="HP25" s="108"/>
      <c r="HQ25" s="108"/>
      <c r="HR25" s="108"/>
      <c r="HS25" s="108"/>
      <c r="HT25" s="108"/>
      <c r="HU25" s="108"/>
      <c r="HV25" s="99"/>
      <c r="HW25" s="99"/>
      <c r="HX25" s="99"/>
      <c r="HY25" s="99"/>
      <c r="HZ25" s="99"/>
      <c r="IA25" s="99"/>
      <c r="IB25" s="99"/>
      <c r="IC25" s="99"/>
      <c r="ID25" s="99"/>
      <c r="IE25" s="99"/>
      <c r="IF25" s="99"/>
      <c r="IG25" s="99"/>
      <c r="IH25" s="99"/>
      <c r="II25" s="99"/>
      <c r="IJ25" s="99"/>
      <c r="IK25" s="99"/>
      <c r="IL25" s="99"/>
      <c r="IM25" s="99"/>
      <c r="IN25" s="99"/>
      <c r="IO25" s="99"/>
      <c r="IP25" s="99"/>
      <c r="IQ25" s="99"/>
      <c r="IR25" s="100"/>
      <c r="IS25" s="98"/>
      <c r="IT25" s="99"/>
      <c r="IU25" s="99"/>
      <c r="IV25" s="99"/>
      <c r="IW25" s="99"/>
      <c r="IX25" s="99"/>
      <c r="IY25" s="99"/>
      <c r="IZ25" s="99"/>
      <c r="JA25" s="99"/>
      <c r="JB25" s="99"/>
      <c r="JC25" s="99"/>
      <c r="JD25" s="99"/>
      <c r="JE25" s="99"/>
      <c r="JF25" s="99"/>
      <c r="JG25" s="99"/>
      <c r="JH25" s="99"/>
      <c r="JI25" s="99"/>
      <c r="JJ25" s="99"/>
      <c r="JK25" s="99"/>
      <c r="JL25" s="99"/>
      <c r="JM25" s="99"/>
      <c r="JN25" s="99"/>
      <c r="JO25" s="108"/>
      <c r="JP25" s="108"/>
      <c r="JQ25" s="108"/>
      <c r="JR25" s="108"/>
      <c r="JS25" s="108"/>
      <c r="JT25" s="108"/>
      <c r="JU25" s="108"/>
      <c r="JV25" s="109"/>
      <c r="JW25" s="111"/>
      <c r="JX25" s="108"/>
      <c r="JY25" s="108"/>
      <c r="JZ25" s="108"/>
      <c r="KA25" s="108"/>
      <c r="KB25" s="108"/>
      <c r="KC25" s="108"/>
      <c r="KD25" s="108"/>
      <c r="KE25" s="108"/>
      <c r="KF25" s="108"/>
      <c r="KG25" s="108"/>
      <c r="KH25" s="108"/>
      <c r="KI25" s="108"/>
      <c r="KJ25" s="108"/>
      <c r="KK25" s="108"/>
      <c r="KL25" s="108"/>
      <c r="KM25" s="108"/>
      <c r="KN25" s="108"/>
      <c r="KO25" s="108"/>
      <c r="KP25" s="108"/>
      <c r="KQ25" s="108"/>
      <c r="KR25" s="108"/>
      <c r="KS25" s="108"/>
      <c r="KT25" s="108"/>
      <c r="KU25" s="108"/>
      <c r="KV25" s="108"/>
      <c r="KW25" s="108"/>
      <c r="KX25" s="108"/>
      <c r="KY25" s="108"/>
      <c r="KZ25" s="108"/>
      <c r="LA25" s="110"/>
      <c r="LB25" s="107"/>
      <c r="LC25" s="108"/>
      <c r="LD25" s="108"/>
      <c r="LE25" s="108"/>
      <c r="LF25" s="108"/>
      <c r="LG25" s="108"/>
      <c r="LH25" s="108"/>
      <c r="LI25" s="108"/>
      <c r="LJ25" s="108"/>
      <c r="LK25" s="108"/>
      <c r="LL25" s="108"/>
      <c r="LM25" s="108"/>
      <c r="LN25" s="108"/>
      <c r="LO25" s="108"/>
      <c r="LP25" s="108"/>
      <c r="LQ25" s="108"/>
      <c r="LR25" s="108"/>
      <c r="LS25" s="108"/>
      <c r="LT25" s="108"/>
      <c r="LU25" s="108"/>
      <c r="LV25" s="108"/>
      <c r="LW25" s="108"/>
      <c r="LX25" s="108"/>
      <c r="LY25" s="108"/>
      <c r="LZ25" s="108"/>
      <c r="MA25" s="108"/>
      <c r="MB25" s="108"/>
      <c r="MC25" s="108"/>
      <c r="MD25" s="108"/>
      <c r="ME25" s="109"/>
      <c r="MF25" s="111"/>
      <c r="MG25" s="108"/>
      <c r="MH25" s="108"/>
      <c r="MI25" s="108"/>
      <c r="MJ25" s="108"/>
      <c r="MK25" s="108"/>
      <c r="ML25" s="108"/>
      <c r="MM25" s="108"/>
      <c r="MN25" s="108"/>
      <c r="MO25" s="108"/>
      <c r="MP25" s="108"/>
      <c r="MQ25" s="108"/>
      <c r="MR25" s="108"/>
      <c r="MS25" s="108"/>
      <c r="MT25" s="108"/>
      <c r="MU25" s="108"/>
      <c r="MV25" s="108"/>
      <c r="MW25" s="108"/>
      <c r="MX25" s="108"/>
      <c r="MY25" s="108"/>
      <c r="MZ25" s="108"/>
      <c r="NA25" s="108"/>
      <c r="NB25" s="108"/>
      <c r="NC25" s="108"/>
      <c r="ND25" s="108"/>
      <c r="NE25" s="108"/>
      <c r="NF25" s="108"/>
      <c r="NG25" s="108"/>
      <c r="NH25" s="108"/>
      <c r="NI25" s="108"/>
      <c r="NJ25" s="112"/>
    </row>
    <row r="26" spans="2:374" ht="18" customHeight="1" x14ac:dyDescent="0.4">
      <c r="B26" s="231"/>
      <c r="C26" s="231"/>
      <c r="D26" s="243" t="s">
        <v>242</v>
      </c>
      <c r="E26" s="104">
        <v>148</v>
      </c>
      <c r="F26" s="222">
        <v>45107</v>
      </c>
      <c r="G26" s="222">
        <f>F26+H26-1</f>
        <v>45226</v>
      </c>
      <c r="H26" s="223">
        <v>120</v>
      </c>
      <c r="I26" s="91" t="s">
        <v>269</v>
      </c>
      <c r="J26" s="92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4"/>
      <c r="AO26" s="92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4"/>
      <c r="BQ26" s="95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6"/>
      <c r="CV26" s="92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  <c r="DQ26" s="93"/>
      <c r="DR26" s="93"/>
      <c r="DS26" s="93"/>
      <c r="DT26" s="93"/>
      <c r="DU26" s="93"/>
      <c r="DV26" s="93"/>
      <c r="DW26" s="93"/>
      <c r="DX26" s="93"/>
      <c r="DY26" s="94"/>
      <c r="DZ26" s="95"/>
      <c r="EA26" s="93"/>
      <c r="EB26" s="93"/>
      <c r="EC26" s="93"/>
      <c r="ED26" s="93"/>
      <c r="EE26" s="93"/>
      <c r="EF26" s="93"/>
      <c r="EG26" s="93"/>
      <c r="EH26" s="93"/>
      <c r="EI26" s="93"/>
      <c r="EJ26" s="93"/>
      <c r="EK26" s="93"/>
      <c r="EL26" s="93"/>
      <c r="EM26" s="93"/>
      <c r="EN26" s="93"/>
      <c r="EO26" s="93"/>
      <c r="EP26" s="93"/>
      <c r="EQ26" s="93"/>
      <c r="ER26" s="93"/>
      <c r="ES26" s="93"/>
      <c r="ET26" s="93"/>
      <c r="EU26" s="93"/>
      <c r="EV26" s="93"/>
      <c r="EW26" s="93"/>
      <c r="EX26" s="93"/>
      <c r="EY26" s="93"/>
      <c r="EZ26" s="93"/>
      <c r="FA26" s="93"/>
      <c r="FB26" s="93"/>
      <c r="FC26" s="93"/>
      <c r="FD26" s="96"/>
      <c r="FE26" s="92"/>
      <c r="FF26" s="93"/>
      <c r="FG26" s="93"/>
      <c r="FH26" s="93"/>
      <c r="FI26" s="93"/>
      <c r="FJ26" s="93"/>
      <c r="FK26" s="93"/>
      <c r="FL26" s="93"/>
      <c r="FM26" s="93"/>
      <c r="FN26" s="93"/>
      <c r="FO26" s="93"/>
      <c r="FP26" s="93"/>
      <c r="FQ26" s="93"/>
      <c r="FR26" s="93"/>
      <c r="FS26" s="93"/>
      <c r="FT26" s="93"/>
      <c r="FU26" s="93"/>
      <c r="FV26" s="93"/>
      <c r="FW26" s="93"/>
      <c r="FX26" s="93"/>
      <c r="FY26" s="93"/>
      <c r="FZ26" s="93"/>
      <c r="GA26" s="93"/>
      <c r="GB26" s="93"/>
      <c r="GC26" s="93"/>
      <c r="GD26" s="93"/>
      <c r="GE26" s="93"/>
      <c r="GF26" s="93"/>
      <c r="GG26" s="93"/>
      <c r="GH26" s="94"/>
      <c r="GI26" s="95"/>
      <c r="GJ26" s="93"/>
      <c r="GK26" s="93"/>
      <c r="GL26" s="93"/>
      <c r="GM26" s="93"/>
      <c r="GN26" s="93"/>
      <c r="GO26" s="93"/>
      <c r="GP26" s="93"/>
      <c r="GQ26" s="93"/>
      <c r="GR26" s="93"/>
      <c r="GS26" s="93"/>
      <c r="GT26" s="93"/>
      <c r="GU26" s="93"/>
      <c r="GV26" s="93"/>
      <c r="GW26" s="93"/>
      <c r="GX26" s="93"/>
      <c r="GY26" s="93"/>
      <c r="GZ26" s="93"/>
      <c r="HA26" s="93"/>
      <c r="HB26" s="93"/>
      <c r="HC26" s="93"/>
      <c r="HD26" s="93"/>
      <c r="HE26" s="93"/>
      <c r="HF26" s="93"/>
      <c r="HG26" s="93"/>
      <c r="HH26" s="93"/>
      <c r="HI26" s="93"/>
      <c r="HJ26" s="93"/>
      <c r="HK26" s="93"/>
      <c r="HL26" s="93"/>
      <c r="HM26" s="96"/>
      <c r="HN26" s="92"/>
      <c r="HO26" s="93"/>
      <c r="HP26" s="93"/>
      <c r="HQ26" s="93"/>
      <c r="HR26" s="93"/>
      <c r="HS26" s="93"/>
      <c r="HT26" s="93"/>
      <c r="HU26" s="93"/>
      <c r="HV26" s="93"/>
      <c r="HW26" s="93"/>
      <c r="HX26" s="93"/>
      <c r="HY26" s="93"/>
      <c r="HZ26" s="93"/>
      <c r="IA26" s="93"/>
      <c r="IB26" s="93"/>
      <c r="IC26" s="93"/>
      <c r="ID26" s="93"/>
      <c r="IE26" s="93"/>
      <c r="IF26" s="93"/>
      <c r="IG26" s="93"/>
      <c r="IH26" s="93"/>
      <c r="II26" s="93"/>
      <c r="IJ26" s="93"/>
      <c r="IK26" s="93"/>
      <c r="IL26" s="93"/>
      <c r="IM26" s="93"/>
      <c r="IN26" s="93"/>
      <c r="IO26" s="93"/>
      <c r="IP26" s="93"/>
      <c r="IQ26" s="93"/>
      <c r="IR26" s="94"/>
      <c r="IS26" s="92"/>
      <c r="IT26" s="93"/>
      <c r="IU26" s="93"/>
      <c r="IV26" s="93"/>
      <c r="IW26" s="93"/>
      <c r="IX26" s="93"/>
      <c r="IY26" s="93"/>
      <c r="IZ26" s="93"/>
      <c r="JA26" s="93"/>
      <c r="JB26" s="93"/>
      <c r="JC26" s="93"/>
      <c r="JD26" s="93"/>
      <c r="JE26" s="93"/>
      <c r="JF26" s="93"/>
      <c r="JG26" s="93"/>
      <c r="JH26" s="93"/>
      <c r="JI26" s="93"/>
      <c r="JJ26" s="93"/>
      <c r="JK26" s="93"/>
      <c r="JL26" s="93"/>
      <c r="JM26" s="93"/>
      <c r="JN26" s="93"/>
      <c r="JO26" s="93"/>
      <c r="JP26" s="93"/>
      <c r="JQ26" s="93"/>
      <c r="JR26" s="93"/>
      <c r="JS26" s="93"/>
      <c r="JT26" s="93"/>
      <c r="JU26" s="93"/>
      <c r="JV26" s="94"/>
      <c r="JW26" s="95"/>
      <c r="JX26" s="93"/>
      <c r="JY26" s="93"/>
      <c r="JZ26" s="93"/>
      <c r="KA26" s="93"/>
      <c r="KB26" s="93"/>
      <c r="KC26" s="93"/>
      <c r="KD26" s="93"/>
      <c r="KE26" s="93"/>
      <c r="KF26" s="93"/>
      <c r="KG26" s="93"/>
      <c r="KH26" s="93"/>
      <c r="KI26" s="93"/>
      <c r="KJ26" s="93"/>
      <c r="KK26" s="93"/>
      <c r="KL26" s="93"/>
      <c r="KM26" s="93"/>
      <c r="KN26" s="93"/>
      <c r="KO26" s="93"/>
      <c r="KP26" s="93"/>
      <c r="KQ26" s="93"/>
      <c r="KR26" s="93"/>
      <c r="KS26" s="93"/>
      <c r="KT26" s="93"/>
      <c r="KU26" s="93"/>
      <c r="KV26" s="93"/>
      <c r="KW26" s="93"/>
      <c r="KX26" s="93"/>
      <c r="KY26" s="93"/>
      <c r="KZ26" s="93"/>
      <c r="LA26" s="96"/>
      <c r="LB26" s="92"/>
      <c r="LC26" s="93"/>
      <c r="LD26" s="93"/>
      <c r="LE26" s="93"/>
      <c r="LF26" s="93"/>
      <c r="LG26" s="93"/>
      <c r="LH26" s="93"/>
      <c r="LI26" s="93"/>
      <c r="LJ26" s="93"/>
      <c r="LK26" s="93"/>
      <c r="LL26" s="93"/>
      <c r="LM26" s="93"/>
      <c r="LN26" s="93"/>
      <c r="LO26" s="93"/>
      <c r="LP26" s="93"/>
      <c r="LQ26" s="93"/>
      <c r="LR26" s="93"/>
      <c r="LS26" s="93"/>
      <c r="LT26" s="93"/>
      <c r="LU26" s="93"/>
      <c r="LV26" s="93"/>
      <c r="LW26" s="93"/>
      <c r="LX26" s="93"/>
      <c r="LY26" s="93"/>
      <c r="LZ26" s="93"/>
      <c r="MA26" s="93"/>
      <c r="MB26" s="93"/>
      <c r="MC26" s="93"/>
      <c r="MD26" s="93"/>
      <c r="ME26" s="94"/>
      <c r="MF26" s="95"/>
      <c r="MG26" s="93"/>
      <c r="MH26" s="93"/>
      <c r="MI26" s="93"/>
      <c r="MJ26" s="93"/>
      <c r="MK26" s="93"/>
      <c r="ML26" s="93"/>
      <c r="MM26" s="93"/>
      <c r="MN26" s="93"/>
      <c r="MO26" s="93"/>
      <c r="MP26" s="93"/>
      <c r="MQ26" s="93"/>
      <c r="MR26" s="93"/>
      <c r="MS26" s="93"/>
      <c r="MT26" s="93"/>
      <c r="MU26" s="93"/>
      <c r="MV26" s="93"/>
      <c r="MW26" s="93"/>
      <c r="MX26" s="93"/>
      <c r="MY26" s="93"/>
      <c r="MZ26" s="93"/>
      <c r="NA26" s="93"/>
      <c r="NB26" s="93"/>
      <c r="NC26" s="93"/>
      <c r="ND26" s="93"/>
      <c r="NE26" s="93"/>
      <c r="NF26" s="93"/>
      <c r="NG26" s="93"/>
      <c r="NH26" s="93"/>
      <c r="NI26" s="93"/>
      <c r="NJ26" s="97"/>
    </row>
    <row r="27" spans="2:374" ht="18" customHeight="1" x14ac:dyDescent="0.4">
      <c r="B27" s="231"/>
      <c r="C27" s="231"/>
      <c r="D27" s="244"/>
      <c r="E27" s="116"/>
      <c r="F27" s="222"/>
      <c r="G27" s="222"/>
      <c r="H27" s="223"/>
      <c r="I27" s="91" t="s">
        <v>270</v>
      </c>
      <c r="J27" s="98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100"/>
      <c r="AO27" s="98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100"/>
      <c r="BQ27" s="101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102"/>
      <c r="CV27" s="98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100"/>
      <c r="DZ27" s="101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102"/>
      <c r="FE27" s="98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100"/>
      <c r="GI27" s="101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102"/>
      <c r="HN27" s="98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  <c r="IR27" s="100"/>
      <c r="IS27" s="98"/>
      <c r="IT27" s="99"/>
      <c r="IU27" s="99"/>
      <c r="IV27" s="99"/>
      <c r="IW27" s="99"/>
      <c r="IX27" s="99"/>
      <c r="IY27" s="99"/>
      <c r="IZ27" s="99"/>
      <c r="JA27" s="99"/>
      <c r="JB27" s="99"/>
      <c r="JC27" s="99"/>
      <c r="JD27" s="99"/>
      <c r="JE27" s="99"/>
      <c r="JF27" s="99"/>
      <c r="JG27" s="99"/>
      <c r="JH27" s="99"/>
      <c r="JI27" s="99"/>
      <c r="JJ27" s="99"/>
      <c r="JK27" s="99"/>
      <c r="JL27" s="99"/>
      <c r="JM27" s="99"/>
      <c r="JN27" s="99"/>
      <c r="JO27" s="99"/>
      <c r="JP27" s="99"/>
      <c r="JQ27" s="99"/>
      <c r="JR27" s="99"/>
      <c r="JS27" s="99"/>
      <c r="JT27" s="99"/>
      <c r="JU27" s="99"/>
      <c r="JV27" s="100"/>
      <c r="JW27" s="101"/>
      <c r="JX27" s="99"/>
      <c r="JY27" s="99"/>
      <c r="JZ27" s="99"/>
      <c r="KA27" s="99"/>
      <c r="KB27" s="99"/>
      <c r="KC27" s="99"/>
      <c r="KD27" s="99"/>
      <c r="KE27" s="99"/>
      <c r="KF27" s="99"/>
      <c r="KG27" s="99"/>
      <c r="KH27" s="99"/>
      <c r="KI27" s="99"/>
      <c r="KJ27" s="99"/>
      <c r="KK27" s="99"/>
      <c r="KL27" s="99"/>
      <c r="KM27" s="99"/>
      <c r="KN27" s="99"/>
      <c r="KO27" s="99"/>
      <c r="KP27" s="99"/>
      <c r="KQ27" s="99"/>
      <c r="KR27" s="99"/>
      <c r="KS27" s="99"/>
      <c r="KT27" s="99"/>
      <c r="KU27" s="99"/>
      <c r="KV27" s="99"/>
      <c r="KW27" s="99"/>
      <c r="KX27" s="99"/>
      <c r="KY27" s="99"/>
      <c r="KZ27" s="99"/>
      <c r="LA27" s="102"/>
      <c r="LB27" s="98"/>
      <c r="LC27" s="99"/>
      <c r="LD27" s="99"/>
      <c r="LE27" s="99"/>
      <c r="LF27" s="99"/>
      <c r="LG27" s="99"/>
      <c r="LH27" s="99"/>
      <c r="LI27" s="99"/>
      <c r="LJ27" s="99"/>
      <c r="LK27" s="99"/>
      <c r="LL27" s="99"/>
      <c r="LM27" s="99"/>
      <c r="LN27" s="99"/>
      <c r="LO27" s="99"/>
      <c r="LP27" s="99"/>
      <c r="LQ27" s="99"/>
      <c r="LR27" s="99"/>
      <c r="LS27" s="99"/>
      <c r="LT27" s="99"/>
      <c r="LU27" s="99"/>
      <c r="LV27" s="99"/>
      <c r="LW27" s="99"/>
      <c r="LX27" s="99"/>
      <c r="LY27" s="99"/>
      <c r="LZ27" s="99"/>
      <c r="MA27" s="99"/>
      <c r="MB27" s="99"/>
      <c r="MC27" s="99"/>
      <c r="MD27" s="99"/>
      <c r="ME27" s="100"/>
      <c r="MF27" s="101"/>
      <c r="MG27" s="99"/>
      <c r="MH27" s="99"/>
      <c r="MI27" s="99"/>
      <c r="MJ27" s="99"/>
      <c r="MK27" s="99"/>
      <c r="ML27" s="99"/>
      <c r="MM27" s="99"/>
      <c r="MN27" s="99"/>
      <c r="MO27" s="99"/>
      <c r="MP27" s="99"/>
      <c r="MQ27" s="99"/>
      <c r="MR27" s="99"/>
      <c r="MS27" s="99"/>
      <c r="MT27" s="99"/>
      <c r="MU27" s="99"/>
      <c r="MV27" s="99"/>
      <c r="MW27" s="99"/>
      <c r="MX27" s="99"/>
      <c r="MY27" s="99"/>
      <c r="MZ27" s="99"/>
      <c r="NA27" s="99"/>
      <c r="NB27" s="99"/>
      <c r="NC27" s="99"/>
      <c r="ND27" s="99"/>
      <c r="NE27" s="99"/>
      <c r="NF27" s="99"/>
      <c r="NG27" s="99"/>
      <c r="NH27" s="99"/>
      <c r="NI27" s="99"/>
      <c r="NJ27" s="103"/>
    </row>
    <row r="28" spans="2:374" ht="18" customHeight="1" x14ac:dyDescent="0.4">
      <c r="B28" s="231"/>
      <c r="C28" s="231"/>
      <c r="D28" s="243" t="s">
        <v>243</v>
      </c>
      <c r="E28" s="104">
        <v>148</v>
      </c>
      <c r="F28" s="222">
        <f>F26+50</f>
        <v>45157</v>
      </c>
      <c r="G28" s="222">
        <f>F28+H28-1</f>
        <v>45276</v>
      </c>
      <c r="H28" s="223">
        <v>120</v>
      </c>
      <c r="I28" s="91" t="s">
        <v>269</v>
      </c>
      <c r="J28" s="92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4"/>
      <c r="AO28" s="92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4"/>
      <c r="BQ28" s="95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6"/>
      <c r="CV28" s="92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4"/>
      <c r="DZ28" s="95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  <c r="ES28" s="93"/>
      <c r="ET28" s="93"/>
      <c r="EU28" s="93"/>
      <c r="EV28" s="93"/>
      <c r="EW28" s="93"/>
      <c r="EX28" s="93"/>
      <c r="EY28" s="93"/>
      <c r="EZ28" s="93"/>
      <c r="FA28" s="93"/>
      <c r="FB28" s="93"/>
      <c r="FC28" s="93"/>
      <c r="FD28" s="96"/>
      <c r="FE28" s="92"/>
      <c r="FF28" s="93"/>
      <c r="FG28" s="93"/>
      <c r="FH28" s="93"/>
      <c r="FI28" s="93"/>
      <c r="FJ28" s="93"/>
      <c r="FK28" s="93"/>
      <c r="FL28" s="93"/>
      <c r="FM28" s="93"/>
      <c r="FN28" s="93"/>
      <c r="FO28" s="93"/>
      <c r="FP28" s="93"/>
      <c r="FQ28" s="93"/>
      <c r="FR28" s="93"/>
      <c r="FS28" s="93"/>
      <c r="FT28" s="93"/>
      <c r="FU28" s="93"/>
      <c r="FV28" s="93"/>
      <c r="FW28" s="93"/>
      <c r="FX28" s="93"/>
      <c r="FY28" s="93"/>
      <c r="FZ28" s="93"/>
      <c r="GA28" s="93"/>
      <c r="GB28" s="93"/>
      <c r="GC28" s="93"/>
      <c r="GD28" s="93"/>
      <c r="GE28" s="93"/>
      <c r="GF28" s="93"/>
      <c r="GG28" s="93"/>
      <c r="GH28" s="94"/>
      <c r="GI28" s="95"/>
      <c r="GJ28" s="93"/>
      <c r="GK28" s="93"/>
      <c r="GL28" s="93"/>
      <c r="GM28" s="93"/>
      <c r="GN28" s="93"/>
      <c r="GO28" s="93"/>
      <c r="GP28" s="93"/>
      <c r="GQ28" s="93"/>
      <c r="GR28" s="93"/>
      <c r="GS28" s="93"/>
      <c r="GT28" s="93"/>
      <c r="GU28" s="93"/>
      <c r="GV28" s="93"/>
      <c r="GW28" s="93"/>
      <c r="GX28" s="93"/>
      <c r="GY28" s="93"/>
      <c r="GZ28" s="93"/>
      <c r="HA28" s="93"/>
      <c r="HB28" s="93"/>
      <c r="HC28" s="93"/>
      <c r="HD28" s="93"/>
      <c r="HE28" s="93"/>
      <c r="HF28" s="93"/>
      <c r="HG28" s="93"/>
      <c r="HH28" s="93"/>
      <c r="HI28" s="93"/>
      <c r="HJ28" s="93"/>
      <c r="HK28" s="93"/>
      <c r="HL28" s="93"/>
      <c r="HM28" s="96"/>
      <c r="HN28" s="92"/>
      <c r="HO28" s="93"/>
      <c r="HP28" s="93"/>
      <c r="HQ28" s="93"/>
      <c r="HR28" s="93"/>
      <c r="HS28" s="93"/>
      <c r="HT28" s="93"/>
      <c r="HU28" s="93"/>
      <c r="HV28" s="93"/>
      <c r="HW28" s="93"/>
      <c r="HX28" s="93"/>
      <c r="HY28" s="93"/>
      <c r="HZ28" s="93"/>
      <c r="IA28" s="93"/>
      <c r="IB28" s="93"/>
      <c r="IC28" s="93"/>
      <c r="ID28" s="93"/>
      <c r="IE28" s="93"/>
      <c r="IF28" s="93"/>
      <c r="IG28" s="93"/>
      <c r="IH28" s="93"/>
      <c r="II28" s="93"/>
      <c r="IJ28" s="93"/>
      <c r="IK28" s="93"/>
      <c r="IL28" s="93"/>
      <c r="IM28" s="93"/>
      <c r="IN28" s="93"/>
      <c r="IO28" s="93"/>
      <c r="IP28" s="93"/>
      <c r="IQ28" s="93"/>
      <c r="IR28" s="94"/>
      <c r="IS28" s="92"/>
      <c r="IT28" s="93"/>
      <c r="IU28" s="93"/>
      <c r="IV28" s="93"/>
      <c r="IW28" s="93"/>
      <c r="IX28" s="93"/>
      <c r="IY28" s="93"/>
      <c r="IZ28" s="93"/>
      <c r="JA28" s="93"/>
      <c r="JB28" s="93"/>
      <c r="JC28" s="93"/>
      <c r="JD28" s="93"/>
      <c r="JE28" s="93"/>
      <c r="JF28" s="93"/>
      <c r="JG28" s="93"/>
      <c r="JH28" s="93"/>
      <c r="JI28" s="93"/>
      <c r="JJ28" s="93"/>
      <c r="JK28" s="93"/>
      <c r="JL28" s="93"/>
      <c r="JM28" s="93"/>
      <c r="JN28" s="93"/>
      <c r="JO28" s="93"/>
      <c r="JP28" s="93"/>
      <c r="JQ28" s="93"/>
      <c r="JR28" s="93"/>
      <c r="JS28" s="93"/>
      <c r="JT28" s="93"/>
      <c r="JU28" s="93"/>
      <c r="JV28" s="94"/>
      <c r="JW28" s="95"/>
      <c r="JX28" s="93"/>
      <c r="JY28" s="93"/>
      <c r="JZ28" s="93"/>
      <c r="KA28" s="93"/>
      <c r="KB28" s="93"/>
      <c r="KC28" s="93"/>
      <c r="KD28" s="93"/>
      <c r="KE28" s="93"/>
      <c r="KF28" s="93"/>
      <c r="KG28" s="93"/>
      <c r="KH28" s="93"/>
      <c r="KI28" s="93"/>
      <c r="KJ28" s="93"/>
      <c r="KK28" s="93"/>
      <c r="KL28" s="93"/>
      <c r="KM28" s="93"/>
      <c r="KN28" s="93"/>
      <c r="KO28" s="93"/>
      <c r="KP28" s="93"/>
      <c r="KQ28" s="93"/>
      <c r="KR28" s="93"/>
      <c r="KS28" s="93"/>
      <c r="KT28" s="93"/>
      <c r="KU28" s="93"/>
      <c r="KV28" s="93"/>
      <c r="KW28" s="93"/>
      <c r="KX28" s="93"/>
      <c r="KY28" s="93"/>
      <c r="KZ28" s="93"/>
      <c r="LA28" s="96"/>
      <c r="LB28" s="92"/>
      <c r="LC28" s="93"/>
      <c r="LD28" s="93"/>
      <c r="LE28" s="93"/>
      <c r="LF28" s="93"/>
      <c r="LG28" s="93"/>
      <c r="LH28" s="93"/>
      <c r="LI28" s="93"/>
      <c r="LJ28" s="93"/>
      <c r="LK28" s="93"/>
      <c r="LL28" s="93"/>
      <c r="LM28" s="93"/>
      <c r="LN28" s="93"/>
      <c r="LO28" s="93"/>
      <c r="LP28" s="93"/>
      <c r="LQ28" s="93"/>
      <c r="LR28" s="93"/>
      <c r="LS28" s="93"/>
      <c r="LT28" s="93"/>
      <c r="LU28" s="93"/>
      <c r="LV28" s="93"/>
      <c r="LW28" s="93"/>
      <c r="LX28" s="93"/>
      <c r="LY28" s="93"/>
      <c r="LZ28" s="93"/>
      <c r="MA28" s="93"/>
      <c r="MB28" s="93"/>
      <c r="MC28" s="93"/>
      <c r="MD28" s="93"/>
      <c r="ME28" s="94"/>
      <c r="MF28" s="95"/>
      <c r="MG28" s="93"/>
      <c r="MH28" s="93"/>
      <c r="MI28" s="93"/>
      <c r="MJ28" s="93"/>
      <c r="MK28" s="93"/>
      <c r="ML28" s="93"/>
      <c r="MM28" s="93"/>
      <c r="MN28" s="93"/>
      <c r="MO28" s="93"/>
      <c r="MP28" s="93"/>
      <c r="MQ28" s="93"/>
      <c r="MR28" s="93"/>
      <c r="MS28" s="93"/>
      <c r="MT28" s="93"/>
      <c r="MU28" s="93"/>
      <c r="MV28" s="93"/>
      <c r="MW28" s="93"/>
      <c r="MX28" s="93"/>
      <c r="MY28" s="93"/>
      <c r="MZ28" s="93"/>
      <c r="NA28" s="93"/>
      <c r="NB28" s="93"/>
      <c r="NC28" s="93"/>
      <c r="ND28" s="93"/>
      <c r="NE28" s="93"/>
      <c r="NF28" s="93"/>
      <c r="NG28" s="93"/>
      <c r="NH28" s="93"/>
      <c r="NI28" s="93"/>
      <c r="NJ28" s="97"/>
    </row>
    <row r="29" spans="2:374" ht="18" customHeight="1" x14ac:dyDescent="0.4">
      <c r="B29" s="231"/>
      <c r="C29" s="231"/>
      <c r="D29" s="244"/>
      <c r="E29" s="116"/>
      <c r="F29" s="222"/>
      <c r="G29" s="222"/>
      <c r="H29" s="223"/>
      <c r="I29" s="91" t="s">
        <v>270</v>
      </c>
      <c r="J29" s="98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100"/>
      <c r="AO29" s="98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100"/>
      <c r="BQ29" s="101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102"/>
      <c r="CV29" s="98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99"/>
      <c r="DU29" s="99"/>
      <c r="DV29" s="99"/>
      <c r="DW29" s="99"/>
      <c r="DX29" s="99"/>
      <c r="DY29" s="100"/>
      <c r="DZ29" s="101"/>
      <c r="EA29" s="99"/>
      <c r="EB29" s="99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99"/>
      <c r="FC29" s="99"/>
      <c r="FD29" s="102"/>
      <c r="FE29" s="98"/>
      <c r="FF29" s="99"/>
      <c r="FG29" s="99"/>
      <c r="FH29" s="99"/>
      <c r="FI29" s="99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99"/>
      <c r="FU29" s="99"/>
      <c r="FV29" s="99"/>
      <c r="FW29" s="99"/>
      <c r="FX29" s="99"/>
      <c r="FY29" s="99"/>
      <c r="FZ29" s="99"/>
      <c r="GA29" s="99"/>
      <c r="GB29" s="99"/>
      <c r="GC29" s="99"/>
      <c r="GD29" s="99"/>
      <c r="GE29" s="99"/>
      <c r="GF29" s="99"/>
      <c r="GG29" s="99"/>
      <c r="GH29" s="100"/>
      <c r="GI29" s="101"/>
      <c r="GJ29" s="99"/>
      <c r="GK29" s="99"/>
      <c r="GL29" s="99"/>
      <c r="GM29" s="99"/>
      <c r="GN29" s="99"/>
      <c r="GO29" s="99"/>
      <c r="GP29" s="99"/>
      <c r="GQ29" s="99"/>
      <c r="GR29" s="99"/>
      <c r="GS29" s="99"/>
      <c r="GT29" s="99"/>
      <c r="GU29" s="99"/>
      <c r="GV29" s="99"/>
      <c r="GW29" s="99"/>
      <c r="GX29" s="99"/>
      <c r="GY29" s="99"/>
      <c r="GZ29" s="99"/>
      <c r="HA29" s="99"/>
      <c r="HB29" s="99"/>
      <c r="HC29" s="99"/>
      <c r="HD29" s="99"/>
      <c r="HE29" s="99"/>
      <c r="HF29" s="99"/>
      <c r="HG29" s="99"/>
      <c r="HH29" s="99"/>
      <c r="HI29" s="99"/>
      <c r="HJ29" s="93"/>
      <c r="HK29" s="93"/>
      <c r="HL29" s="93"/>
      <c r="HM29" s="96"/>
      <c r="HN29" s="92"/>
      <c r="HO29" s="93"/>
      <c r="HP29" s="93"/>
      <c r="HQ29" s="93"/>
      <c r="HR29" s="93"/>
      <c r="HS29" s="93"/>
      <c r="HT29" s="99"/>
      <c r="HU29" s="99"/>
      <c r="HV29" s="99"/>
      <c r="HW29" s="99"/>
      <c r="HX29" s="99"/>
      <c r="HY29" s="99"/>
      <c r="HZ29" s="99"/>
      <c r="IA29" s="99"/>
      <c r="IB29" s="99"/>
      <c r="IC29" s="99"/>
      <c r="ID29" s="99"/>
      <c r="IE29" s="99"/>
      <c r="IF29" s="99"/>
      <c r="IG29" s="99"/>
      <c r="IH29" s="99"/>
      <c r="II29" s="99"/>
      <c r="IJ29" s="99"/>
      <c r="IK29" s="99"/>
      <c r="IL29" s="99"/>
      <c r="IM29" s="99"/>
      <c r="IN29" s="99"/>
      <c r="IO29" s="99"/>
      <c r="IP29" s="99"/>
      <c r="IQ29" s="99"/>
      <c r="IR29" s="100"/>
      <c r="IS29" s="98"/>
      <c r="IT29" s="99"/>
      <c r="IU29" s="99"/>
      <c r="IV29" s="99"/>
      <c r="IW29" s="99"/>
      <c r="IX29" s="99"/>
      <c r="IY29" s="99"/>
      <c r="IZ29" s="99"/>
      <c r="JA29" s="99"/>
      <c r="JB29" s="99"/>
      <c r="JC29" s="99"/>
      <c r="JD29" s="99"/>
      <c r="JE29" s="99"/>
      <c r="JF29" s="99"/>
      <c r="JG29" s="99"/>
      <c r="JH29" s="99"/>
      <c r="JI29" s="99"/>
      <c r="JJ29" s="99"/>
      <c r="JK29" s="99"/>
      <c r="JL29" s="99"/>
      <c r="JM29" s="99"/>
      <c r="JN29" s="99"/>
      <c r="JO29" s="99"/>
      <c r="JP29" s="99"/>
      <c r="JQ29" s="99"/>
      <c r="JR29" s="99"/>
      <c r="JS29" s="99"/>
      <c r="JT29" s="99"/>
      <c r="JU29" s="99"/>
      <c r="JV29" s="100"/>
      <c r="JW29" s="101"/>
      <c r="JX29" s="99"/>
      <c r="JY29" s="99"/>
      <c r="JZ29" s="99"/>
      <c r="KA29" s="99"/>
      <c r="KB29" s="99"/>
      <c r="KC29" s="99"/>
      <c r="KD29" s="99"/>
      <c r="KE29" s="99"/>
      <c r="KF29" s="99"/>
      <c r="KG29" s="99"/>
      <c r="KH29" s="99"/>
      <c r="KI29" s="99"/>
      <c r="KJ29" s="99"/>
      <c r="KK29" s="99"/>
      <c r="KL29" s="99"/>
      <c r="KM29" s="99"/>
      <c r="KN29" s="99"/>
      <c r="KO29" s="99"/>
      <c r="KP29" s="99"/>
      <c r="KQ29" s="99"/>
      <c r="KR29" s="99"/>
      <c r="KS29" s="99"/>
      <c r="KT29" s="99"/>
      <c r="KU29" s="99"/>
      <c r="KV29" s="99"/>
      <c r="KW29" s="99"/>
      <c r="KX29" s="99"/>
      <c r="KY29" s="99"/>
      <c r="KZ29" s="99"/>
      <c r="LA29" s="102"/>
      <c r="LB29" s="98"/>
      <c r="LC29" s="99"/>
      <c r="LD29" s="99"/>
      <c r="LE29" s="99"/>
      <c r="LF29" s="99"/>
      <c r="LG29" s="99"/>
      <c r="LH29" s="99"/>
      <c r="LI29" s="99"/>
      <c r="LJ29" s="99"/>
      <c r="LK29" s="99"/>
      <c r="LL29" s="99"/>
      <c r="LM29" s="99"/>
      <c r="LN29" s="99"/>
      <c r="LO29" s="99"/>
      <c r="LP29" s="99"/>
      <c r="LQ29" s="99"/>
      <c r="LR29" s="99"/>
      <c r="LS29" s="99"/>
      <c r="LT29" s="99"/>
      <c r="LU29" s="99"/>
      <c r="LV29" s="99"/>
      <c r="LW29" s="99"/>
      <c r="LX29" s="99"/>
      <c r="LY29" s="99"/>
      <c r="LZ29" s="99"/>
      <c r="MA29" s="99"/>
      <c r="MB29" s="99"/>
      <c r="MC29" s="99"/>
      <c r="MD29" s="99"/>
      <c r="ME29" s="100"/>
      <c r="MF29" s="101"/>
      <c r="MG29" s="99"/>
      <c r="MH29" s="99"/>
      <c r="MI29" s="99"/>
      <c r="MJ29" s="99"/>
      <c r="MK29" s="99"/>
      <c r="ML29" s="99"/>
      <c r="MM29" s="99"/>
      <c r="MN29" s="99"/>
      <c r="MO29" s="99"/>
      <c r="MP29" s="99"/>
      <c r="MQ29" s="99"/>
      <c r="MR29" s="99"/>
      <c r="MS29" s="99"/>
      <c r="MT29" s="99"/>
      <c r="MU29" s="99"/>
      <c r="MV29" s="99"/>
      <c r="MW29" s="99"/>
      <c r="MX29" s="99"/>
      <c r="MY29" s="99"/>
      <c r="MZ29" s="99"/>
      <c r="NA29" s="99"/>
      <c r="NB29" s="99"/>
      <c r="NC29" s="99"/>
      <c r="ND29" s="99"/>
      <c r="NE29" s="99"/>
      <c r="NF29" s="99"/>
      <c r="NG29" s="99"/>
      <c r="NH29" s="99"/>
      <c r="NI29" s="99"/>
      <c r="NJ29" s="103"/>
    </row>
    <row r="30" spans="2:374" ht="18" customHeight="1" x14ac:dyDescent="0.4">
      <c r="B30" s="231"/>
      <c r="C30" s="231" t="s">
        <v>274</v>
      </c>
      <c r="D30" s="243" t="s">
        <v>241</v>
      </c>
      <c r="E30" s="116"/>
      <c r="F30" s="222">
        <f>F24</f>
        <v>44933</v>
      </c>
      <c r="G30" s="222">
        <f>F30+H30-1</f>
        <v>45112</v>
      </c>
      <c r="H30" s="223">
        <v>180</v>
      </c>
      <c r="I30" s="91" t="s">
        <v>269</v>
      </c>
      <c r="J30" s="92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4"/>
      <c r="AO30" s="92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4"/>
      <c r="BQ30" s="95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6"/>
      <c r="CV30" s="92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  <c r="DQ30" s="93"/>
      <c r="DR30" s="93"/>
      <c r="DS30" s="93"/>
      <c r="DT30" s="93"/>
      <c r="DU30" s="93"/>
      <c r="DV30" s="93"/>
      <c r="DW30" s="93"/>
      <c r="DX30" s="93"/>
      <c r="DY30" s="94"/>
      <c r="DZ30" s="95"/>
      <c r="EA30" s="93"/>
      <c r="EB30" s="93"/>
      <c r="EC30" s="93"/>
      <c r="ED30" s="93"/>
      <c r="EE30" s="93"/>
      <c r="EF30" s="93"/>
      <c r="EG30" s="93"/>
      <c r="EH30" s="93"/>
      <c r="EI30" s="93"/>
      <c r="EJ30" s="93"/>
      <c r="EK30" s="93"/>
      <c r="EL30" s="93"/>
      <c r="EM30" s="93"/>
      <c r="EN30" s="93"/>
      <c r="EO30" s="93"/>
      <c r="EP30" s="93"/>
      <c r="EQ30" s="93"/>
      <c r="ER30" s="93"/>
      <c r="ES30" s="93"/>
      <c r="ET30" s="93"/>
      <c r="EU30" s="93"/>
      <c r="EV30" s="93"/>
      <c r="EW30" s="93"/>
      <c r="EX30" s="93"/>
      <c r="EY30" s="93"/>
      <c r="EZ30" s="93"/>
      <c r="FA30" s="93"/>
      <c r="FB30" s="93"/>
      <c r="FC30" s="93"/>
      <c r="FD30" s="96"/>
      <c r="FE30" s="92"/>
      <c r="FF30" s="93"/>
      <c r="FG30" s="93"/>
      <c r="FH30" s="93"/>
      <c r="FI30" s="93"/>
      <c r="FJ30" s="93"/>
      <c r="FK30" s="93"/>
      <c r="FL30" s="93"/>
      <c r="FM30" s="93"/>
      <c r="FN30" s="93"/>
      <c r="FO30" s="93"/>
      <c r="FP30" s="93"/>
      <c r="FQ30" s="93"/>
      <c r="FR30" s="93"/>
      <c r="FS30" s="93"/>
      <c r="FT30" s="93"/>
      <c r="FU30" s="93"/>
      <c r="FV30" s="93"/>
      <c r="FW30" s="93"/>
      <c r="FX30" s="93"/>
      <c r="FY30" s="93"/>
      <c r="FZ30" s="93"/>
      <c r="GA30" s="93"/>
      <c r="GB30" s="93"/>
      <c r="GC30" s="93"/>
      <c r="GD30" s="93"/>
      <c r="GE30" s="93"/>
      <c r="GF30" s="93"/>
      <c r="GG30" s="93"/>
      <c r="GH30" s="94"/>
      <c r="GI30" s="95"/>
      <c r="GJ30" s="93"/>
      <c r="GK30" s="93"/>
      <c r="GL30" s="93"/>
      <c r="GM30" s="93"/>
      <c r="GN30" s="93"/>
      <c r="GO30" s="93"/>
      <c r="GP30" s="93"/>
      <c r="GQ30" s="93"/>
      <c r="GR30" s="93"/>
      <c r="GS30" s="93"/>
      <c r="GT30" s="93"/>
      <c r="GU30" s="93"/>
      <c r="GV30" s="93"/>
      <c r="GW30" s="93"/>
      <c r="GX30" s="93"/>
      <c r="GY30" s="93"/>
      <c r="GZ30" s="93"/>
      <c r="HA30" s="93"/>
      <c r="HB30" s="93"/>
      <c r="HC30" s="93"/>
      <c r="HD30" s="93"/>
      <c r="HE30" s="93"/>
      <c r="HF30" s="93"/>
      <c r="HG30" s="93"/>
      <c r="HH30" s="93"/>
      <c r="HI30" s="93"/>
      <c r="HJ30" s="93"/>
      <c r="HK30" s="93"/>
      <c r="HL30" s="93"/>
      <c r="HM30" s="96"/>
      <c r="HN30" s="92"/>
      <c r="HO30" s="93"/>
      <c r="HP30" s="93"/>
      <c r="HQ30" s="93"/>
      <c r="HR30" s="93"/>
      <c r="HS30" s="93"/>
      <c r="HT30" s="93"/>
      <c r="HU30" s="93"/>
      <c r="HV30" s="93"/>
      <c r="HW30" s="93"/>
      <c r="HX30" s="93"/>
      <c r="HY30" s="93"/>
      <c r="HZ30" s="93"/>
      <c r="IA30" s="93"/>
      <c r="IB30" s="93"/>
      <c r="IC30" s="93"/>
      <c r="ID30" s="93"/>
      <c r="IE30" s="93"/>
      <c r="IF30" s="93"/>
      <c r="IG30" s="93"/>
      <c r="IH30" s="93"/>
      <c r="II30" s="93"/>
      <c r="IJ30" s="93"/>
      <c r="IK30" s="93"/>
      <c r="IL30" s="93"/>
      <c r="IM30" s="93"/>
      <c r="IN30" s="93"/>
      <c r="IO30" s="93"/>
      <c r="IP30" s="93"/>
      <c r="IQ30" s="93"/>
      <c r="IR30" s="94"/>
      <c r="IS30" s="92"/>
      <c r="IT30" s="93"/>
      <c r="IU30" s="93"/>
      <c r="IV30" s="93"/>
      <c r="IW30" s="93"/>
      <c r="IX30" s="93"/>
      <c r="IY30" s="93"/>
      <c r="IZ30" s="93"/>
      <c r="JA30" s="93"/>
      <c r="JB30" s="93"/>
      <c r="JC30" s="93"/>
      <c r="JD30" s="93"/>
      <c r="JE30" s="93"/>
      <c r="JF30" s="93"/>
      <c r="JG30" s="93"/>
      <c r="JH30" s="93"/>
      <c r="JI30" s="93"/>
      <c r="JJ30" s="93"/>
      <c r="JK30" s="93"/>
      <c r="JL30" s="93"/>
      <c r="JM30" s="93"/>
      <c r="JN30" s="93"/>
      <c r="JO30" s="93"/>
      <c r="JP30" s="93"/>
      <c r="JQ30" s="93"/>
      <c r="JR30" s="93"/>
      <c r="JS30" s="93"/>
      <c r="JT30" s="93"/>
      <c r="JU30" s="93"/>
      <c r="JV30" s="94"/>
      <c r="JW30" s="95"/>
      <c r="JX30" s="93"/>
      <c r="JY30" s="93"/>
      <c r="JZ30" s="93"/>
      <c r="KA30" s="93"/>
      <c r="KB30" s="93"/>
      <c r="KC30" s="93"/>
      <c r="KD30" s="93"/>
      <c r="KE30" s="93"/>
      <c r="KF30" s="93"/>
      <c r="KG30" s="93"/>
      <c r="KH30" s="93"/>
      <c r="KI30" s="93"/>
      <c r="KJ30" s="93"/>
      <c r="KK30" s="93"/>
      <c r="KL30" s="93"/>
      <c r="KM30" s="93"/>
      <c r="KN30" s="93"/>
      <c r="KO30" s="93"/>
      <c r="KP30" s="93"/>
      <c r="KQ30" s="93"/>
      <c r="KR30" s="93"/>
      <c r="KS30" s="93"/>
      <c r="KT30" s="93"/>
      <c r="KU30" s="93"/>
      <c r="KV30" s="93"/>
      <c r="KW30" s="93"/>
      <c r="KX30" s="93"/>
      <c r="KY30" s="93"/>
      <c r="KZ30" s="93"/>
      <c r="LA30" s="96"/>
      <c r="LB30" s="92"/>
      <c r="LC30" s="93"/>
      <c r="LD30" s="93"/>
      <c r="LE30" s="93"/>
      <c r="LF30" s="93"/>
      <c r="LG30" s="93"/>
      <c r="LH30" s="93"/>
      <c r="LI30" s="93"/>
      <c r="LJ30" s="93"/>
      <c r="LK30" s="93"/>
      <c r="LL30" s="93"/>
      <c r="LM30" s="93"/>
      <c r="LN30" s="93"/>
      <c r="LO30" s="93"/>
      <c r="LP30" s="93"/>
      <c r="LQ30" s="93"/>
      <c r="LR30" s="93"/>
      <c r="LS30" s="93"/>
      <c r="LT30" s="93"/>
      <c r="LU30" s="93"/>
      <c r="LV30" s="93"/>
      <c r="LW30" s="93"/>
      <c r="LX30" s="93"/>
      <c r="LY30" s="93"/>
      <c r="LZ30" s="93"/>
      <c r="MA30" s="93"/>
      <c r="MB30" s="93"/>
      <c r="MC30" s="93"/>
      <c r="MD30" s="93"/>
      <c r="ME30" s="94"/>
      <c r="MF30" s="95"/>
      <c r="MG30" s="93"/>
      <c r="MH30" s="93"/>
      <c r="MI30" s="93"/>
      <c r="MJ30" s="93"/>
      <c r="MK30" s="93"/>
      <c r="ML30" s="93"/>
      <c r="MM30" s="93"/>
      <c r="MN30" s="93"/>
      <c r="MO30" s="93"/>
      <c r="MP30" s="93"/>
      <c r="MQ30" s="93"/>
      <c r="MR30" s="93"/>
      <c r="MS30" s="93"/>
      <c r="MT30" s="93"/>
      <c r="MU30" s="93"/>
      <c r="MV30" s="93"/>
      <c r="MW30" s="93"/>
      <c r="MX30" s="93"/>
      <c r="MY30" s="93"/>
      <c r="MZ30" s="93"/>
      <c r="NA30" s="93"/>
      <c r="NB30" s="93"/>
      <c r="NC30" s="93"/>
      <c r="ND30" s="93"/>
      <c r="NE30" s="93"/>
      <c r="NF30" s="93"/>
      <c r="NG30" s="93"/>
      <c r="NH30" s="93"/>
      <c r="NI30" s="93"/>
      <c r="NJ30" s="97"/>
    </row>
    <row r="31" spans="2:374" ht="18" customHeight="1" x14ac:dyDescent="0.4">
      <c r="B31" s="231"/>
      <c r="C31" s="231"/>
      <c r="D31" s="244"/>
      <c r="E31" s="116"/>
      <c r="F31" s="222"/>
      <c r="G31" s="222"/>
      <c r="H31" s="223"/>
      <c r="I31" s="106" t="s">
        <v>270</v>
      </c>
      <c r="J31" s="107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9"/>
      <c r="AO31" s="107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111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10"/>
      <c r="CV31" s="107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9"/>
      <c r="DZ31" s="111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8"/>
      <c r="ER31" s="108"/>
      <c r="ES31" s="108"/>
      <c r="ET31" s="108"/>
      <c r="EU31" s="108"/>
      <c r="EV31" s="108"/>
      <c r="EW31" s="108"/>
      <c r="EX31" s="108"/>
      <c r="EY31" s="108"/>
      <c r="EZ31" s="108"/>
      <c r="FA31" s="108"/>
      <c r="FB31" s="108"/>
      <c r="FC31" s="108"/>
      <c r="FD31" s="110"/>
      <c r="FE31" s="107"/>
      <c r="FF31" s="108"/>
      <c r="FG31" s="108"/>
      <c r="FH31" s="108"/>
      <c r="FI31" s="108"/>
      <c r="FJ31" s="108"/>
      <c r="FK31" s="108"/>
      <c r="FL31" s="108"/>
      <c r="FM31" s="108"/>
      <c r="FN31" s="108"/>
      <c r="FO31" s="108"/>
      <c r="FP31" s="108"/>
      <c r="FQ31" s="108"/>
      <c r="FR31" s="108"/>
      <c r="FS31" s="108"/>
      <c r="FT31" s="108"/>
      <c r="FU31" s="108"/>
      <c r="FV31" s="108"/>
      <c r="FW31" s="108"/>
      <c r="FX31" s="108"/>
      <c r="FY31" s="108"/>
      <c r="FZ31" s="108"/>
      <c r="GA31" s="108"/>
      <c r="GB31" s="108"/>
      <c r="GC31" s="108"/>
      <c r="GD31" s="108"/>
      <c r="GE31" s="108"/>
      <c r="GF31" s="108"/>
      <c r="GG31" s="108"/>
      <c r="GH31" s="109"/>
      <c r="GI31" s="111"/>
      <c r="GJ31" s="108"/>
      <c r="GK31" s="108"/>
      <c r="GL31" s="108"/>
      <c r="GM31" s="108"/>
      <c r="GN31" s="108"/>
      <c r="GO31" s="108"/>
      <c r="GP31" s="108"/>
      <c r="GQ31" s="108"/>
      <c r="GR31" s="108"/>
      <c r="GS31" s="108"/>
      <c r="GT31" s="108"/>
      <c r="GU31" s="108"/>
      <c r="GV31" s="108"/>
      <c r="GW31" s="108"/>
      <c r="GX31" s="108"/>
      <c r="GY31" s="108"/>
      <c r="GZ31" s="108"/>
      <c r="HA31" s="108"/>
      <c r="HB31" s="108"/>
      <c r="HC31" s="108"/>
      <c r="HD31" s="108"/>
      <c r="HE31" s="108"/>
      <c r="HF31" s="108"/>
      <c r="HG31" s="108"/>
      <c r="HH31" s="108"/>
      <c r="HI31" s="108"/>
      <c r="HJ31" s="108"/>
      <c r="HK31" s="108"/>
      <c r="HL31" s="108"/>
      <c r="HM31" s="110"/>
      <c r="HN31" s="107"/>
      <c r="HO31" s="108"/>
      <c r="HP31" s="108"/>
      <c r="HQ31" s="108"/>
      <c r="HR31" s="108"/>
      <c r="HS31" s="108"/>
      <c r="HT31" s="108"/>
      <c r="HU31" s="108"/>
      <c r="HV31" s="99"/>
      <c r="HW31" s="99"/>
      <c r="HX31" s="99"/>
      <c r="HY31" s="99"/>
      <c r="HZ31" s="99"/>
      <c r="IA31" s="99"/>
      <c r="IB31" s="99"/>
      <c r="IC31" s="99"/>
      <c r="ID31" s="99"/>
      <c r="IE31" s="99"/>
      <c r="IF31" s="99"/>
      <c r="IG31" s="99"/>
      <c r="IH31" s="99"/>
      <c r="II31" s="99"/>
      <c r="IJ31" s="99"/>
      <c r="IK31" s="99"/>
      <c r="IL31" s="99"/>
      <c r="IM31" s="99"/>
      <c r="IN31" s="99"/>
      <c r="IO31" s="99"/>
      <c r="IP31" s="99"/>
      <c r="IQ31" s="99"/>
      <c r="IR31" s="100"/>
      <c r="IS31" s="98"/>
      <c r="IT31" s="99"/>
      <c r="IU31" s="99"/>
      <c r="IV31" s="99"/>
      <c r="IW31" s="99"/>
      <c r="IX31" s="99"/>
      <c r="IY31" s="99"/>
      <c r="IZ31" s="99"/>
      <c r="JA31" s="99"/>
      <c r="JB31" s="99"/>
      <c r="JC31" s="99"/>
      <c r="JD31" s="99"/>
      <c r="JE31" s="99"/>
      <c r="JF31" s="99"/>
      <c r="JG31" s="99"/>
      <c r="JH31" s="99"/>
      <c r="JI31" s="99"/>
      <c r="JJ31" s="99"/>
      <c r="JK31" s="99"/>
      <c r="JL31" s="99"/>
      <c r="JM31" s="99"/>
      <c r="JN31" s="99"/>
      <c r="JO31" s="108"/>
      <c r="JP31" s="108"/>
      <c r="JQ31" s="108"/>
      <c r="JR31" s="108"/>
      <c r="JS31" s="108"/>
      <c r="JT31" s="108"/>
      <c r="JU31" s="108"/>
      <c r="JV31" s="109"/>
      <c r="JW31" s="111"/>
      <c r="JX31" s="108"/>
      <c r="JY31" s="108"/>
      <c r="JZ31" s="108"/>
      <c r="KA31" s="108"/>
      <c r="KB31" s="108"/>
      <c r="KC31" s="108"/>
      <c r="KD31" s="108"/>
      <c r="KE31" s="108"/>
      <c r="KF31" s="108"/>
      <c r="KG31" s="108"/>
      <c r="KH31" s="108"/>
      <c r="KI31" s="108"/>
      <c r="KJ31" s="108"/>
      <c r="KK31" s="108"/>
      <c r="KL31" s="108"/>
      <c r="KM31" s="108"/>
      <c r="KN31" s="108"/>
      <c r="KO31" s="108"/>
      <c r="KP31" s="108"/>
      <c r="KQ31" s="108"/>
      <c r="KR31" s="108"/>
      <c r="KS31" s="108"/>
      <c r="KT31" s="108"/>
      <c r="KU31" s="108"/>
      <c r="KV31" s="108"/>
      <c r="KW31" s="108"/>
      <c r="KX31" s="108"/>
      <c r="KY31" s="108"/>
      <c r="KZ31" s="108"/>
      <c r="LA31" s="110"/>
      <c r="LB31" s="107"/>
      <c r="LC31" s="108"/>
      <c r="LD31" s="108"/>
      <c r="LE31" s="108"/>
      <c r="LF31" s="108"/>
      <c r="LG31" s="108"/>
      <c r="LH31" s="108"/>
      <c r="LI31" s="108"/>
      <c r="LJ31" s="108"/>
      <c r="LK31" s="108"/>
      <c r="LL31" s="108"/>
      <c r="LM31" s="108"/>
      <c r="LN31" s="108"/>
      <c r="LO31" s="108"/>
      <c r="LP31" s="108"/>
      <c r="LQ31" s="108"/>
      <c r="LR31" s="108"/>
      <c r="LS31" s="108"/>
      <c r="LT31" s="108"/>
      <c r="LU31" s="108"/>
      <c r="LV31" s="108"/>
      <c r="LW31" s="108"/>
      <c r="LX31" s="108"/>
      <c r="LY31" s="108"/>
      <c r="LZ31" s="108"/>
      <c r="MA31" s="108"/>
      <c r="MB31" s="108"/>
      <c r="MC31" s="108"/>
      <c r="MD31" s="108"/>
      <c r="ME31" s="109"/>
      <c r="MF31" s="111"/>
      <c r="MG31" s="108"/>
      <c r="MH31" s="108"/>
      <c r="MI31" s="108"/>
      <c r="MJ31" s="108"/>
      <c r="MK31" s="108"/>
      <c r="ML31" s="108"/>
      <c r="MM31" s="108"/>
      <c r="MN31" s="108"/>
      <c r="MO31" s="108"/>
      <c r="MP31" s="108"/>
      <c r="MQ31" s="108"/>
      <c r="MR31" s="108"/>
      <c r="MS31" s="108"/>
      <c r="MT31" s="108"/>
      <c r="MU31" s="108"/>
      <c r="MV31" s="108"/>
      <c r="MW31" s="108"/>
      <c r="MX31" s="108"/>
      <c r="MY31" s="108"/>
      <c r="MZ31" s="108"/>
      <c r="NA31" s="108"/>
      <c r="NB31" s="108"/>
      <c r="NC31" s="108"/>
      <c r="ND31" s="108"/>
      <c r="NE31" s="108"/>
      <c r="NF31" s="108"/>
      <c r="NG31" s="108"/>
      <c r="NH31" s="108"/>
      <c r="NI31" s="108"/>
      <c r="NJ31" s="112"/>
    </row>
    <row r="32" spans="2:374" ht="18" customHeight="1" x14ac:dyDescent="0.4">
      <c r="B32" s="231"/>
      <c r="C32" s="231"/>
      <c r="D32" s="243" t="s">
        <v>242</v>
      </c>
      <c r="E32" s="104">
        <v>310</v>
      </c>
      <c r="F32" s="222">
        <f>F26</f>
        <v>45107</v>
      </c>
      <c r="G32" s="222">
        <f>F32+H32-1</f>
        <v>45226</v>
      </c>
      <c r="H32" s="223">
        <v>120</v>
      </c>
      <c r="I32" s="91" t="s">
        <v>269</v>
      </c>
      <c r="J32" s="92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4"/>
      <c r="AO32" s="92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4"/>
      <c r="BQ32" s="95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6"/>
      <c r="CV32" s="92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4"/>
      <c r="DZ32" s="95"/>
      <c r="EA32" s="93"/>
      <c r="EB32" s="93"/>
      <c r="EC32" s="93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  <c r="EO32" s="93"/>
      <c r="EP32" s="93"/>
      <c r="EQ32" s="93"/>
      <c r="ER32" s="93"/>
      <c r="ES32" s="93"/>
      <c r="ET32" s="93"/>
      <c r="EU32" s="93"/>
      <c r="EV32" s="93"/>
      <c r="EW32" s="93"/>
      <c r="EX32" s="93"/>
      <c r="EY32" s="93"/>
      <c r="EZ32" s="93"/>
      <c r="FA32" s="93"/>
      <c r="FB32" s="93"/>
      <c r="FC32" s="93"/>
      <c r="FD32" s="96"/>
      <c r="FE32" s="92"/>
      <c r="FF32" s="93"/>
      <c r="FG32" s="93"/>
      <c r="FH32" s="93"/>
      <c r="FI32" s="93"/>
      <c r="FJ32" s="93"/>
      <c r="FK32" s="93"/>
      <c r="FL32" s="93"/>
      <c r="FM32" s="93"/>
      <c r="FN32" s="93"/>
      <c r="FO32" s="93"/>
      <c r="FP32" s="93"/>
      <c r="FQ32" s="93"/>
      <c r="FR32" s="93"/>
      <c r="FS32" s="93"/>
      <c r="FT32" s="93"/>
      <c r="FU32" s="93"/>
      <c r="FV32" s="93"/>
      <c r="FW32" s="93"/>
      <c r="FX32" s="93"/>
      <c r="FY32" s="93"/>
      <c r="FZ32" s="93"/>
      <c r="GA32" s="93"/>
      <c r="GB32" s="93"/>
      <c r="GC32" s="93"/>
      <c r="GD32" s="93"/>
      <c r="GE32" s="93"/>
      <c r="GF32" s="93"/>
      <c r="GG32" s="93"/>
      <c r="GH32" s="94"/>
      <c r="GI32" s="95"/>
      <c r="GJ32" s="93"/>
      <c r="GK32" s="93"/>
      <c r="GL32" s="93"/>
      <c r="GM32" s="93"/>
      <c r="GN32" s="93"/>
      <c r="GO32" s="93"/>
      <c r="GP32" s="93"/>
      <c r="GQ32" s="93"/>
      <c r="GR32" s="93"/>
      <c r="GS32" s="93"/>
      <c r="GT32" s="93"/>
      <c r="GU32" s="93"/>
      <c r="GV32" s="93"/>
      <c r="GW32" s="93"/>
      <c r="GX32" s="93"/>
      <c r="GY32" s="93"/>
      <c r="GZ32" s="93"/>
      <c r="HA32" s="93"/>
      <c r="HB32" s="93"/>
      <c r="HC32" s="93"/>
      <c r="HD32" s="93"/>
      <c r="HE32" s="93"/>
      <c r="HF32" s="93"/>
      <c r="HG32" s="93"/>
      <c r="HH32" s="93"/>
      <c r="HI32" s="93"/>
      <c r="HJ32" s="93"/>
      <c r="HK32" s="93"/>
      <c r="HL32" s="93"/>
      <c r="HM32" s="96"/>
      <c r="HN32" s="92"/>
      <c r="HO32" s="93"/>
      <c r="HP32" s="93"/>
      <c r="HQ32" s="93"/>
      <c r="HR32" s="93"/>
      <c r="HS32" s="93"/>
      <c r="HT32" s="93"/>
      <c r="HU32" s="93"/>
      <c r="HV32" s="93"/>
      <c r="HW32" s="93"/>
      <c r="HX32" s="93"/>
      <c r="HY32" s="93"/>
      <c r="HZ32" s="93"/>
      <c r="IA32" s="93"/>
      <c r="IB32" s="93"/>
      <c r="IC32" s="93"/>
      <c r="ID32" s="93"/>
      <c r="IE32" s="93"/>
      <c r="IF32" s="93"/>
      <c r="IG32" s="93"/>
      <c r="IH32" s="93"/>
      <c r="II32" s="93"/>
      <c r="IJ32" s="93"/>
      <c r="IK32" s="93"/>
      <c r="IL32" s="93"/>
      <c r="IM32" s="93"/>
      <c r="IN32" s="93"/>
      <c r="IO32" s="93"/>
      <c r="IP32" s="93"/>
      <c r="IQ32" s="93"/>
      <c r="IR32" s="94"/>
      <c r="IS32" s="92"/>
      <c r="IT32" s="93"/>
      <c r="IU32" s="93"/>
      <c r="IV32" s="93"/>
      <c r="IW32" s="93"/>
      <c r="IX32" s="93"/>
      <c r="IY32" s="93"/>
      <c r="IZ32" s="93"/>
      <c r="JA32" s="93"/>
      <c r="JB32" s="93"/>
      <c r="JC32" s="93"/>
      <c r="JD32" s="93"/>
      <c r="JE32" s="93"/>
      <c r="JF32" s="93"/>
      <c r="JG32" s="93"/>
      <c r="JH32" s="93"/>
      <c r="JI32" s="93"/>
      <c r="JJ32" s="93"/>
      <c r="JK32" s="93"/>
      <c r="JL32" s="93"/>
      <c r="JM32" s="93"/>
      <c r="JN32" s="93"/>
      <c r="JO32" s="93"/>
      <c r="JP32" s="93"/>
      <c r="JQ32" s="93"/>
      <c r="JR32" s="93"/>
      <c r="JS32" s="93"/>
      <c r="JT32" s="93"/>
      <c r="JU32" s="93"/>
      <c r="JV32" s="94"/>
      <c r="JW32" s="95"/>
      <c r="JX32" s="93"/>
      <c r="JY32" s="93"/>
      <c r="JZ32" s="93"/>
      <c r="KA32" s="93"/>
      <c r="KB32" s="93"/>
      <c r="KC32" s="93"/>
      <c r="KD32" s="93"/>
      <c r="KE32" s="93"/>
      <c r="KF32" s="93"/>
      <c r="KG32" s="93"/>
      <c r="KH32" s="93"/>
      <c r="KI32" s="93"/>
      <c r="KJ32" s="93"/>
      <c r="KK32" s="93"/>
      <c r="KL32" s="93"/>
      <c r="KM32" s="93"/>
      <c r="KN32" s="93"/>
      <c r="KO32" s="93"/>
      <c r="KP32" s="93"/>
      <c r="KQ32" s="93"/>
      <c r="KR32" s="93"/>
      <c r="KS32" s="93"/>
      <c r="KT32" s="93"/>
      <c r="KU32" s="93"/>
      <c r="KV32" s="93"/>
      <c r="KW32" s="93"/>
      <c r="KX32" s="93"/>
      <c r="KY32" s="93"/>
      <c r="KZ32" s="93"/>
      <c r="LA32" s="96"/>
      <c r="LB32" s="92"/>
      <c r="LC32" s="93"/>
      <c r="LD32" s="93"/>
      <c r="LE32" s="93"/>
      <c r="LF32" s="93"/>
      <c r="LG32" s="93"/>
      <c r="LH32" s="93"/>
      <c r="LI32" s="93"/>
      <c r="LJ32" s="93"/>
      <c r="LK32" s="93"/>
      <c r="LL32" s="93"/>
      <c r="LM32" s="93"/>
      <c r="LN32" s="93"/>
      <c r="LO32" s="93"/>
      <c r="LP32" s="93"/>
      <c r="LQ32" s="93"/>
      <c r="LR32" s="93"/>
      <c r="LS32" s="93"/>
      <c r="LT32" s="93"/>
      <c r="LU32" s="93"/>
      <c r="LV32" s="93"/>
      <c r="LW32" s="93"/>
      <c r="LX32" s="93"/>
      <c r="LY32" s="93"/>
      <c r="LZ32" s="93"/>
      <c r="MA32" s="93"/>
      <c r="MB32" s="93"/>
      <c r="MC32" s="93"/>
      <c r="MD32" s="93"/>
      <c r="ME32" s="94"/>
      <c r="MF32" s="95"/>
      <c r="MG32" s="93"/>
      <c r="MH32" s="93"/>
      <c r="MI32" s="93"/>
      <c r="MJ32" s="93"/>
      <c r="MK32" s="93"/>
      <c r="ML32" s="93"/>
      <c r="MM32" s="93"/>
      <c r="MN32" s="93"/>
      <c r="MO32" s="93"/>
      <c r="MP32" s="93"/>
      <c r="MQ32" s="93"/>
      <c r="MR32" s="93"/>
      <c r="MS32" s="93"/>
      <c r="MT32" s="93"/>
      <c r="MU32" s="93"/>
      <c r="MV32" s="93"/>
      <c r="MW32" s="93"/>
      <c r="MX32" s="93"/>
      <c r="MY32" s="93"/>
      <c r="MZ32" s="93"/>
      <c r="NA32" s="93"/>
      <c r="NB32" s="93"/>
      <c r="NC32" s="93"/>
      <c r="ND32" s="93"/>
      <c r="NE32" s="93"/>
      <c r="NF32" s="93"/>
      <c r="NG32" s="93"/>
      <c r="NH32" s="93"/>
      <c r="NI32" s="93"/>
      <c r="NJ32" s="97"/>
    </row>
    <row r="33" spans="2:374" ht="18" customHeight="1" x14ac:dyDescent="0.4">
      <c r="B33" s="231"/>
      <c r="C33" s="231"/>
      <c r="D33" s="244"/>
      <c r="E33" s="116"/>
      <c r="F33" s="222"/>
      <c r="G33" s="222"/>
      <c r="H33" s="223"/>
      <c r="I33" s="91" t="s">
        <v>270</v>
      </c>
      <c r="J33" s="98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100"/>
      <c r="AO33" s="98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100"/>
      <c r="BQ33" s="101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102"/>
      <c r="CV33" s="98"/>
      <c r="CW33" s="99"/>
      <c r="CX33" s="99"/>
      <c r="CY33" s="99"/>
      <c r="CZ33" s="99"/>
      <c r="DA33" s="99"/>
      <c r="DB33" s="99"/>
      <c r="DC33" s="99"/>
      <c r="DD33" s="99"/>
      <c r="DE33" s="99"/>
      <c r="DF33" s="99"/>
      <c r="DG33" s="99"/>
      <c r="DH33" s="99"/>
      <c r="DI33" s="99"/>
      <c r="DJ33" s="99"/>
      <c r="DK33" s="99"/>
      <c r="DL33" s="99"/>
      <c r="DM33" s="99"/>
      <c r="DN33" s="99"/>
      <c r="DO33" s="99"/>
      <c r="DP33" s="99"/>
      <c r="DQ33" s="99"/>
      <c r="DR33" s="99"/>
      <c r="DS33" s="99"/>
      <c r="DT33" s="99"/>
      <c r="DU33" s="99"/>
      <c r="DV33" s="99"/>
      <c r="DW33" s="99"/>
      <c r="DX33" s="99"/>
      <c r="DY33" s="100"/>
      <c r="DZ33" s="101"/>
      <c r="EA33" s="99"/>
      <c r="EB33" s="99"/>
      <c r="EC33" s="99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99"/>
      <c r="FC33" s="99"/>
      <c r="FD33" s="102"/>
      <c r="FE33" s="98"/>
      <c r="FF33" s="99"/>
      <c r="FG33" s="99"/>
      <c r="FH33" s="99"/>
      <c r="FI33" s="99"/>
      <c r="FJ33" s="99"/>
      <c r="FK33" s="99"/>
      <c r="FL33" s="99"/>
      <c r="FM33" s="99"/>
      <c r="FN33" s="99"/>
      <c r="FO33" s="99"/>
      <c r="FP33" s="99"/>
      <c r="FQ33" s="99"/>
      <c r="FR33" s="99"/>
      <c r="FS33" s="99"/>
      <c r="FT33" s="99"/>
      <c r="FU33" s="99"/>
      <c r="FV33" s="99"/>
      <c r="FW33" s="99"/>
      <c r="FX33" s="99"/>
      <c r="FY33" s="99"/>
      <c r="FZ33" s="99"/>
      <c r="GA33" s="99"/>
      <c r="GB33" s="99"/>
      <c r="GC33" s="99"/>
      <c r="GD33" s="99"/>
      <c r="GE33" s="99"/>
      <c r="GF33" s="99"/>
      <c r="GG33" s="99"/>
      <c r="GH33" s="100"/>
      <c r="GI33" s="101"/>
      <c r="GJ33" s="99"/>
      <c r="GK33" s="99"/>
      <c r="GL33" s="99"/>
      <c r="GM33" s="99"/>
      <c r="GN33" s="99"/>
      <c r="GO33" s="99"/>
      <c r="GP33" s="99"/>
      <c r="GQ33" s="99"/>
      <c r="GR33" s="99"/>
      <c r="GS33" s="99"/>
      <c r="GT33" s="99"/>
      <c r="GU33" s="99"/>
      <c r="GV33" s="99"/>
      <c r="GW33" s="99"/>
      <c r="GX33" s="99"/>
      <c r="GY33" s="99"/>
      <c r="GZ33" s="99"/>
      <c r="HA33" s="99"/>
      <c r="HB33" s="99"/>
      <c r="HC33" s="99"/>
      <c r="HD33" s="99"/>
      <c r="HE33" s="99"/>
      <c r="HF33" s="99"/>
      <c r="HG33" s="99"/>
      <c r="HH33" s="99"/>
      <c r="HI33" s="99"/>
      <c r="HJ33" s="99"/>
      <c r="HK33" s="99"/>
      <c r="HL33" s="99"/>
      <c r="HM33" s="102"/>
      <c r="HN33" s="98"/>
      <c r="HO33" s="99"/>
      <c r="HP33" s="99"/>
      <c r="HQ33" s="99"/>
      <c r="HR33" s="99"/>
      <c r="HS33" s="99"/>
      <c r="HT33" s="99"/>
      <c r="HU33" s="99"/>
      <c r="HV33" s="99"/>
      <c r="HW33" s="99"/>
      <c r="HX33" s="99"/>
      <c r="HY33" s="99"/>
      <c r="HZ33" s="99"/>
      <c r="IA33" s="99"/>
      <c r="IB33" s="99"/>
      <c r="IC33" s="99"/>
      <c r="ID33" s="99"/>
      <c r="IE33" s="99"/>
      <c r="IF33" s="99"/>
      <c r="IG33" s="99"/>
      <c r="IH33" s="99"/>
      <c r="II33" s="99"/>
      <c r="IJ33" s="99"/>
      <c r="IK33" s="99"/>
      <c r="IL33" s="99"/>
      <c r="IM33" s="99"/>
      <c r="IN33" s="99"/>
      <c r="IO33" s="99"/>
      <c r="IP33" s="99"/>
      <c r="IQ33" s="99"/>
      <c r="IR33" s="100"/>
      <c r="IS33" s="98"/>
      <c r="IT33" s="99"/>
      <c r="IU33" s="99"/>
      <c r="IV33" s="99"/>
      <c r="IW33" s="99"/>
      <c r="IX33" s="99"/>
      <c r="IY33" s="99"/>
      <c r="IZ33" s="99"/>
      <c r="JA33" s="99"/>
      <c r="JB33" s="99"/>
      <c r="JC33" s="99"/>
      <c r="JD33" s="99"/>
      <c r="JE33" s="99"/>
      <c r="JF33" s="99"/>
      <c r="JG33" s="99"/>
      <c r="JH33" s="99"/>
      <c r="JI33" s="99"/>
      <c r="JJ33" s="99"/>
      <c r="JK33" s="99"/>
      <c r="JL33" s="99"/>
      <c r="JM33" s="99"/>
      <c r="JN33" s="99"/>
      <c r="JO33" s="99"/>
      <c r="JP33" s="99"/>
      <c r="JQ33" s="99"/>
      <c r="JR33" s="99"/>
      <c r="JS33" s="99"/>
      <c r="JT33" s="99"/>
      <c r="JU33" s="99"/>
      <c r="JV33" s="100"/>
      <c r="JW33" s="101"/>
      <c r="JX33" s="99"/>
      <c r="JY33" s="99"/>
      <c r="JZ33" s="99"/>
      <c r="KA33" s="99"/>
      <c r="KB33" s="99"/>
      <c r="KC33" s="99"/>
      <c r="KD33" s="99"/>
      <c r="KE33" s="99"/>
      <c r="KF33" s="99"/>
      <c r="KG33" s="99"/>
      <c r="KH33" s="99"/>
      <c r="KI33" s="99"/>
      <c r="KJ33" s="99"/>
      <c r="KK33" s="99"/>
      <c r="KL33" s="99"/>
      <c r="KM33" s="99"/>
      <c r="KN33" s="99"/>
      <c r="KO33" s="99"/>
      <c r="KP33" s="99"/>
      <c r="KQ33" s="99"/>
      <c r="KR33" s="99"/>
      <c r="KS33" s="99"/>
      <c r="KT33" s="99"/>
      <c r="KU33" s="99"/>
      <c r="KV33" s="99"/>
      <c r="KW33" s="99"/>
      <c r="KX33" s="99"/>
      <c r="KY33" s="99"/>
      <c r="KZ33" s="99"/>
      <c r="LA33" s="102"/>
      <c r="LB33" s="98"/>
      <c r="LC33" s="99"/>
      <c r="LD33" s="99"/>
      <c r="LE33" s="99"/>
      <c r="LF33" s="99"/>
      <c r="LG33" s="99"/>
      <c r="LH33" s="99"/>
      <c r="LI33" s="99"/>
      <c r="LJ33" s="99"/>
      <c r="LK33" s="99"/>
      <c r="LL33" s="99"/>
      <c r="LM33" s="99"/>
      <c r="LN33" s="99"/>
      <c r="LO33" s="99"/>
      <c r="LP33" s="99"/>
      <c r="LQ33" s="99"/>
      <c r="LR33" s="99"/>
      <c r="LS33" s="99"/>
      <c r="LT33" s="99"/>
      <c r="LU33" s="99"/>
      <c r="LV33" s="99"/>
      <c r="LW33" s="99"/>
      <c r="LX33" s="99"/>
      <c r="LY33" s="99"/>
      <c r="LZ33" s="99"/>
      <c r="MA33" s="99"/>
      <c r="MB33" s="99"/>
      <c r="MC33" s="99"/>
      <c r="MD33" s="99"/>
      <c r="ME33" s="100"/>
      <c r="MF33" s="101"/>
      <c r="MG33" s="99"/>
      <c r="MH33" s="99"/>
      <c r="MI33" s="99"/>
      <c r="MJ33" s="99"/>
      <c r="MK33" s="99"/>
      <c r="ML33" s="99"/>
      <c r="MM33" s="99"/>
      <c r="MN33" s="99"/>
      <c r="MO33" s="99"/>
      <c r="MP33" s="99"/>
      <c r="MQ33" s="99"/>
      <c r="MR33" s="99"/>
      <c r="MS33" s="99"/>
      <c r="MT33" s="99"/>
      <c r="MU33" s="99"/>
      <c r="MV33" s="99"/>
      <c r="MW33" s="99"/>
      <c r="MX33" s="99"/>
      <c r="MY33" s="99"/>
      <c r="MZ33" s="99"/>
      <c r="NA33" s="99"/>
      <c r="NB33" s="99"/>
      <c r="NC33" s="99"/>
      <c r="ND33" s="99"/>
      <c r="NE33" s="99"/>
      <c r="NF33" s="99"/>
      <c r="NG33" s="99"/>
      <c r="NH33" s="99"/>
      <c r="NI33" s="99"/>
      <c r="NJ33" s="103"/>
    </row>
    <row r="34" spans="2:374" ht="18" customHeight="1" x14ac:dyDescent="0.4">
      <c r="B34" s="231"/>
      <c r="C34" s="231"/>
      <c r="D34" s="243" t="s">
        <v>243</v>
      </c>
      <c r="E34" s="104">
        <v>310</v>
      </c>
      <c r="F34" s="222">
        <f>F28</f>
        <v>45157</v>
      </c>
      <c r="G34" s="222">
        <f>F34+H34-1</f>
        <v>45276</v>
      </c>
      <c r="H34" s="223">
        <v>120</v>
      </c>
      <c r="I34" s="91" t="s">
        <v>269</v>
      </c>
      <c r="J34" s="92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4"/>
      <c r="AO34" s="92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4"/>
      <c r="BQ34" s="95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6"/>
      <c r="CV34" s="92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  <c r="DL34" s="93"/>
      <c r="DM34" s="93"/>
      <c r="DN34" s="93"/>
      <c r="DO34" s="93"/>
      <c r="DP34" s="93"/>
      <c r="DQ34" s="93"/>
      <c r="DR34" s="93"/>
      <c r="DS34" s="93"/>
      <c r="DT34" s="93"/>
      <c r="DU34" s="93"/>
      <c r="DV34" s="93"/>
      <c r="DW34" s="93"/>
      <c r="DX34" s="93"/>
      <c r="DY34" s="94"/>
      <c r="DZ34" s="95"/>
      <c r="EA34" s="93"/>
      <c r="EB34" s="93"/>
      <c r="EC34" s="93"/>
      <c r="ED34" s="93"/>
      <c r="EE34" s="93"/>
      <c r="EF34" s="93"/>
      <c r="EG34" s="93"/>
      <c r="EH34" s="93"/>
      <c r="EI34" s="93"/>
      <c r="EJ34" s="93"/>
      <c r="EK34" s="93"/>
      <c r="EL34" s="93"/>
      <c r="EM34" s="93"/>
      <c r="EN34" s="93"/>
      <c r="EO34" s="93"/>
      <c r="EP34" s="93"/>
      <c r="EQ34" s="93"/>
      <c r="ER34" s="93"/>
      <c r="ES34" s="93"/>
      <c r="ET34" s="93"/>
      <c r="EU34" s="93"/>
      <c r="EV34" s="93"/>
      <c r="EW34" s="93"/>
      <c r="EX34" s="93"/>
      <c r="EY34" s="93"/>
      <c r="EZ34" s="93"/>
      <c r="FA34" s="93"/>
      <c r="FB34" s="93"/>
      <c r="FC34" s="93"/>
      <c r="FD34" s="96"/>
      <c r="FE34" s="92"/>
      <c r="FF34" s="93"/>
      <c r="FG34" s="93"/>
      <c r="FH34" s="93"/>
      <c r="FI34" s="93"/>
      <c r="FJ34" s="93"/>
      <c r="FK34" s="93"/>
      <c r="FL34" s="93"/>
      <c r="FM34" s="93"/>
      <c r="FN34" s="93"/>
      <c r="FO34" s="93"/>
      <c r="FP34" s="93"/>
      <c r="FQ34" s="93"/>
      <c r="FR34" s="93"/>
      <c r="FS34" s="93"/>
      <c r="FT34" s="93"/>
      <c r="FU34" s="93"/>
      <c r="FV34" s="93"/>
      <c r="FW34" s="93"/>
      <c r="FX34" s="93"/>
      <c r="FY34" s="93"/>
      <c r="FZ34" s="93"/>
      <c r="GA34" s="93"/>
      <c r="GB34" s="93"/>
      <c r="GC34" s="93"/>
      <c r="GD34" s="93"/>
      <c r="GE34" s="93"/>
      <c r="GF34" s="93"/>
      <c r="GG34" s="93"/>
      <c r="GH34" s="94"/>
      <c r="GI34" s="95"/>
      <c r="GJ34" s="93"/>
      <c r="GK34" s="93"/>
      <c r="GL34" s="93"/>
      <c r="GM34" s="93"/>
      <c r="GN34" s="93"/>
      <c r="GO34" s="93"/>
      <c r="GP34" s="93"/>
      <c r="GQ34" s="93"/>
      <c r="GR34" s="93"/>
      <c r="GS34" s="93"/>
      <c r="GT34" s="93"/>
      <c r="GU34" s="93"/>
      <c r="GV34" s="93"/>
      <c r="GW34" s="93"/>
      <c r="GX34" s="93"/>
      <c r="GY34" s="93"/>
      <c r="GZ34" s="93"/>
      <c r="HA34" s="93"/>
      <c r="HB34" s="93"/>
      <c r="HC34" s="93"/>
      <c r="HD34" s="93"/>
      <c r="HE34" s="93"/>
      <c r="HF34" s="93"/>
      <c r="HG34" s="93"/>
      <c r="HH34" s="93"/>
      <c r="HI34" s="93"/>
      <c r="HJ34" s="93"/>
      <c r="HK34" s="93"/>
      <c r="HL34" s="93"/>
      <c r="HM34" s="96"/>
      <c r="HN34" s="92"/>
      <c r="HO34" s="93"/>
      <c r="HP34" s="93"/>
      <c r="HQ34" s="93"/>
      <c r="HR34" s="93"/>
      <c r="HS34" s="93"/>
      <c r="HT34" s="93"/>
      <c r="HU34" s="93"/>
      <c r="HV34" s="93"/>
      <c r="HW34" s="93"/>
      <c r="HX34" s="93"/>
      <c r="HY34" s="93"/>
      <c r="HZ34" s="93"/>
      <c r="IA34" s="93"/>
      <c r="IB34" s="93"/>
      <c r="IC34" s="93"/>
      <c r="ID34" s="93"/>
      <c r="IE34" s="93"/>
      <c r="IF34" s="93"/>
      <c r="IG34" s="93"/>
      <c r="IH34" s="93"/>
      <c r="II34" s="93"/>
      <c r="IJ34" s="93"/>
      <c r="IK34" s="93"/>
      <c r="IL34" s="93"/>
      <c r="IM34" s="93"/>
      <c r="IN34" s="93"/>
      <c r="IO34" s="93"/>
      <c r="IP34" s="93"/>
      <c r="IQ34" s="93"/>
      <c r="IR34" s="94"/>
      <c r="IS34" s="92"/>
      <c r="IT34" s="93"/>
      <c r="IU34" s="93"/>
      <c r="IV34" s="93"/>
      <c r="IW34" s="93"/>
      <c r="IX34" s="93"/>
      <c r="IY34" s="93"/>
      <c r="IZ34" s="93"/>
      <c r="JA34" s="93"/>
      <c r="JB34" s="93"/>
      <c r="JC34" s="93"/>
      <c r="JD34" s="93"/>
      <c r="JE34" s="93"/>
      <c r="JF34" s="93"/>
      <c r="JG34" s="93"/>
      <c r="JH34" s="93"/>
      <c r="JI34" s="93"/>
      <c r="JJ34" s="93"/>
      <c r="JK34" s="93"/>
      <c r="JL34" s="93"/>
      <c r="JM34" s="93"/>
      <c r="JN34" s="93"/>
      <c r="JO34" s="93"/>
      <c r="JP34" s="93"/>
      <c r="JQ34" s="93"/>
      <c r="JR34" s="93"/>
      <c r="JS34" s="93"/>
      <c r="JT34" s="93"/>
      <c r="JU34" s="93"/>
      <c r="JV34" s="94"/>
      <c r="JW34" s="95"/>
      <c r="JX34" s="93"/>
      <c r="JY34" s="93"/>
      <c r="JZ34" s="93"/>
      <c r="KA34" s="93"/>
      <c r="KB34" s="93"/>
      <c r="KC34" s="93"/>
      <c r="KD34" s="93"/>
      <c r="KE34" s="93"/>
      <c r="KF34" s="93"/>
      <c r="KG34" s="93"/>
      <c r="KH34" s="93"/>
      <c r="KI34" s="93"/>
      <c r="KJ34" s="93"/>
      <c r="KK34" s="93"/>
      <c r="KL34" s="93"/>
      <c r="KM34" s="93"/>
      <c r="KN34" s="93"/>
      <c r="KO34" s="93"/>
      <c r="KP34" s="93"/>
      <c r="KQ34" s="93"/>
      <c r="KR34" s="93"/>
      <c r="KS34" s="93"/>
      <c r="KT34" s="93"/>
      <c r="KU34" s="93"/>
      <c r="KV34" s="93"/>
      <c r="KW34" s="93"/>
      <c r="KX34" s="93"/>
      <c r="KY34" s="93"/>
      <c r="KZ34" s="93"/>
      <c r="LA34" s="96"/>
      <c r="LB34" s="92"/>
      <c r="LC34" s="93"/>
      <c r="LD34" s="93"/>
      <c r="LE34" s="93"/>
      <c r="LF34" s="93"/>
      <c r="LG34" s="93"/>
      <c r="LH34" s="93"/>
      <c r="LI34" s="93"/>
      <c r="LJ34" s="93"/>
      <c r="LK34" s="93"/>
      <c r="LL34" s="93"/>
      <c r="LM34" s="93"/>
      <c r="LN34" s="93"/>
      <c r="LO34" s="93"/>
      <c r="LP34" s="93"/>
      <c r="LQ34" s="93"/>
      <c r="LR34" s="93"/>
      <c r="LS34" s="93"/>
      <c r="LT34" s="93"/>
      <c r="LU34" s="93"/>
      <c r="LV34" s="93"/>
      <c r="LW34" s="93"/>
      <c r="LX34" s="93"/>
      <c r="LY34" s="93"/>
      <c r="LZ34" s="93"/>
      <c r="MA34" s="93"/>
      <c r="MB34" s="93"/>
      <c r="MC34" s="93"/>
      <c r="MD34" s="93"/>
      <c r="ME34" s="94"/>
      <c r="MF34" s="95"/>
      <c r="MG34" s="93"/>
      <c r="MH34" s="93"/>
      <c r="MI34" s="93"/>
      <c r="MJ34" s="93"/>
      <c r="MK34" s="93"/>
      <c r="ML34" s="93"/>
      <c r="MM34" s="93"/>
      <c r="MN34" s="93"/>
      <c r="MO34" s="93"/>
      <c r="MP34" s="93"/>
      <c r="MQ34" s="93"/>
      <c r="MR34" s="93"/>
      <c r="MS34" s="93"/>
      <c r="MT34" s="93"/>
      <c r="MU34" s="93"/>
      <c r="MV34" s="93"/>
      <c r="MW34" s="93"/>
      <c r="MX34" s="93"/>
      <c r="MY34" s="93"/>
      <c r="MZ34" s="93"/>
      <c r="NA34" s="93"/>
      <c r="NB34" s="93"/>
      <c r="NC34" s="93"/>
      <c r="ND34" s="93"/>
      <c r="NE34" s="93"/>
      <c r="NF34" s="93"/>
      <c r="NG34" s="93"/>
      <c r="NH34" s="93"/>
      <c r="NI34" s="93"/>
      <c r="NJ34" s="97"/>
    </row>
    <row r="35" spans="2:374" ht="18" customHeight="1" x14ac:dyDescent="0.4">
      <c r="B35" s="231"/>
      <c r="C35" s="231"/>
      <c r="D35" s="244"/>
      <c r="E35" s="116"/>
      <c r="F35" s="222"/>
      <c r="G35" s="222"/>
      <c r="H35" s="223"/>
      <c r="I35" s="91" t="s">
        <v>270</v>
      </c>
      <c r="J35" s="98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100"/>
      <c r="AO35" s="98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100"/>
      <c r="BQ35" s="101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102"/>
      <c r="CV35" s="98"/>
      <c r="CW35" s="99"/>
      <c r="CX35" s="99"/>
      <c r="CY35" s="99"/>
      <c r="CZ35" s="99"/>
      <c r="DA35" s="99"/>
      <c r="DB35" s="99"/>
      <c r="DC35" s="99"/>
      <c r="DD35" s="99"/>
      <c r="DE35" s="99"/>
      <c r="DF35" s="99"/>
      <c r="DG35" s="99"/>
      <c r="DH35" s="99"/>
      <c r="DI35" s="99"/>
      <c r="DJ35" s="99"/>
      <c r="DK35" s="99"/>
      <c r="DL35" s="99"/>
      <c r="DM35" s="99"/>
      <c r="DN35" s="99"/>
      <c r="DO35" s="99"/>
      <c r="DP35" s="99"/>
      <c r="DQ35" s="99"/>
      <c r="DR35" s="99"/>
      <c r="DS35" s="99"/>
      <c r="DT35" s="99"/>
      <c r="DU35" s="99"/>
      <c r="DV35" s="99"/>
      <c r="DW35" s="99"/>
      <c r="DX35" s="99"/>
      <c r="DY35" s="100"/>
      <c r="DZ35" s="101"/>
      <c r="EA35" s="99"/>
      <c r="EB35" s="99"/>
      <c r="EC35" s="99"/>
      <c r="ED35" s="99"/>
      <c r="EE35" s="99"/>
      <c r="EF35" s="99"/>
      <c r="EG35" s="99"/>
      <c r="EH35" s="99"/>
      <c r="EI35" s="99"/>
      <c r="EJ35" s="99"/>
      <c r="EK35" s="99"/>
      <c r="EL35" s="99"/>
      <c r="EM35" s="99"/>
      <c r="EN35" s="99"/>
      <c r="EO35" s="99"/>
      <c r="EP35" s="99"/>
      <c r="EQ35" s="99"/>
      <c r="ER35" s="99"/>
      <c r="ES35" s="99"/>
      <c r="ET35" s="99"/>
      <c r="EU35" s="99"/>
      <c r="EV35" s="99"/>
      <c r="EW35" s="99"/>
      <c r="EX35" s="99"/>
      <c r="EY35" s="99"/>
      <c r="EZ35" s="99"/>
      <c r="FA35" s="99"/>
      <c r="FB35" s="99"/>
      <c r="FC35" s="99"/>
      <c r="FD35" s="102"/>
      <c r="FE35" s="98"/>
      <c r="FF35" s="99"/>
      <c r="FG35" s="99"/>
      <c r="FH35" s="99"/>
      <c r="FI35" s="99"/>
      <c r="FJ35" s="99"/>
      <c r="FK35" s="99"/>
      <c r="FL35" s="99"/>
      <c r="FM35" s="99"/>
      <c r="FN35" s="99"/>
      <c r="FO35" s="99"/>
      <c r="FP35" s="99"/>
      <c r="FQ35" s="99"/>
      <c r="FR35" s="99"/>
      <c r="FS35" s="99"/>
      <c r="FT35" s="99"/>
      <c r="FU35" s="99"/>
      <c r="FV35" s="99"/>
      <c r="FW35" s="99"/>
      <c r="FX35" s="99"/>
      <c r="FY35" s="99"/>
      <c r="FZ35" s="99"/>
      <c r="GA35" s="99"/>
      <c r="GB35" s="99"/>
      <c r="GC35" s="99"/>
      <c r="GD35" s="99"/>
      <c r="GE35" s="99"/>
      <c r="GF35" s="99"/>
      <c r="GG35" s="99"/>
      <c r="GH35" s="100"/>
      <c r="GI35" s="101"/>
      <c r="GJ35" s="99"/>
      <c r="GK35" s="99"/>
      <c r="GL35" s="99"/>
      <c r="GM35" s="99"/>
      <c r="GN35" s="99"/>
      <c r="GO35" s="99"/>
      <c r="GP35" s="99"/>
      <c r="GQ35" s="99"/>
      <c r="GR35" s="99"/>
      <c r="GS35" s="99"/>
      <c r="GT35" s="99"/>
      <c r="GU35" s="99"/>
      <c r="GV35" s="99"/>
      <c r="GW35" s="99"/>
      <c r="GX35" s="99"/>
      <c r="GY35" s="99"/>
      <c r="GZ35" s="99"/>
      <c r="HA35" s="99"/>
      <c r="HB35" s="99"/>
      <c r="HC35" s="99"/>
      <c r="HD35" s="99"/>
      <c r="HE35" s="99"/>
      <c r="HF35" s="99"/>
      <c r="HG35" s="99"/>
      <c r="HH35" s="99"/>
      <c r="HI35" s="99"/>
      <c r="HJ35" s="93"/>
      <c r="HK35" s="93"/>
      <c r="HL35" s="93"/>
      <c r="HM35" s="96"/>
      <c r="HN35" s="92"/>
      <c r="HO35" s="93"/>
      <c r="HP35" s="93"/>
      <c r="HQ35" s="93"/>
      <c r="HR35" s="93"/>
      <c r="HS35" s="93"/>
      <c r="HT35" s="99"/>
      <c r="HU35" s="99"/>
      <c r="HV35" s="99"/>
      <c r="HW35" s="99"/>
      <c r="HX35" s="99"/>
      <c r="HY35" s="99"/>
      <c r="HZ35" s="99"/>
      <c r="IA35" s="99"/>
      <c r="IB35" s="99"/>
      <c r="IC35" s="99"/>
      <c r="ID35" s="99"/>
      <c r="IE35" s="99"/>
      <c r="IF35" s="99"/>
      <c r="IG35" s="99"/>
      <c r="IH35" s="99"/>
      <c r="II35" s="99"/>
      <c r="IJ35" s="99"/>
      <c r="IK35" s="99"/>
      <c r="IL35" s="99"/>
      <c r="IM35" s="99"/>
      <c r="IN35" s="99"/>
      <c r="IO35" s="99"/>
      <c r="IP35" s="99"/>
      <c r="IQ35" s="99"/>
      <c r="IR35" s="100"/>
      <c r="IS35" s="98"/>
      <c r="IT35" s="99"/>
      <c r="IU35" s="99"/>
      <c r="IV35" s="99"/>
      <c r="IW35" s="99"/>
      <c r="IX35" s="99"/>
      <c r="IY35" s="99"/>
      <c r="IZ35" s="99"/>
      <c r="JA35" s="99"/>
      <c r="JB35" s="99"/>
      <c r="JC35" s="99"/>
      <c r="JD35" s="99"/>
      <c r="JE35" s="99"/>
      <c r="JF35" s="99"/>
      <c r="JG35" s="99"/>
      <c r="JH35" s="99"/>
      <c r="JI35" s="99"/>
      <c r="JJ35" s="99"/>
      <c r="JK35" s="99"/>
      <c r="JL35" s="99"/>
      <c r="JM35" s="99"/>
      <c r="JN35" s="99"/>
      <c r="JO35" s="99"/>
      <c r="JP35" s="99"/>
      <c r="JQ35" s="99"/>
      <c r="JR35" s="99"/>
      <c r="JS35" s="99"/>
      <c r="JT35" s="99"/>
      <c r="JU35" s="99"/>
      <c r="JV35" s="100"/>
      <c r="JW35" s="101"/>
      <c r="JX35" s="99"/>
      <c r="JY35" s="99"/>
      <c r="JZ35" s="99"/>
      <c r="KA35" s="99"/>
      <c r="KB35" s="99"/>
      <c r="KC35" s="99"/>
      <c r="KD35" s="99"/>
      <c r="KE35" s="99"/>
      <c r="KF35" s="99"/>
      <c r="KG35" s="99"/>
      <c r="KH35" s="99"/>
      <c r="KI35" s="99"/>
      <c r="KJ35" s="99"/>
      <c r="KK35" s="99"/>
      <c r="KL35" s="99"/>
      <c r="KM35" s="99"/>
      <c r="KN35" s="99"/>
      <c r="KO35" s="99"/>
      <c r="KP35" s="99"/>
      <c r="KQ35" s="99"/>
      <c r="KR35" s="99"/>
      <c r="KS35" s="99"/>
      <c r="KT35" s="99"/>
      <c r="KU35" s="99"/>
      <c r="KV35" s="99"/>
      <c r="KW35" s="99"/>
      <c r="KX35" s="99"/>
      <c r="KY35" s="99"/>
      <c r="KZ35" s="99"/>
      <c r="LA35" s="102"/>
      <c r="LB35" s="98"/>
      <c r="LC35" s="99"/>
      <c r="LD35" s="99"/>
      <c r="LE35" s="99"/>
      <c r="LF35" s="99"/>
      <c r="LG35" s="99"/>
      <c r="LH35" s="99"/>
      <c r="LI35" s="99"/>
      <c r="LJ35" s="99"/>
      <c r="LK35" s="99"/>
      <c r="LL35" s="99"/>
      <c r="LM35" s="99"/>
      <c r="LN35" s="99"/>
      <c r="LO35" s="99"/>
      <c r="LP35" s="99"/>
      <c r="LQ35" s="99"/>
      <c r="LR35" s="99"/>
      <c r="LS35" s="99"/>
      <c r="LT35" s="99"/>
      <c r="LU35" s="99"/>
      <c r="LV35" s="99"/>
      <c r="LW35" s="99"/>
      <c r="LX35" s="99"/>
      <c r="LY35" s="99"/>
      <c r="LZ35" s="99"/>
      <c r="MA35" s="99"/>
      <c r="MB35" s="99"/>
      <c r="MC35" s="99"/>
      <c r="MD35" s="99"/>
      <c r="ME35" s="100"/>
      <c r="MF35" s="101"/>
      <c r="MG35" s="99"/>
      <c r="MH35" s="99"/>
      <c r="MI35" s="99"/>
      <c r="MJ35" s="99"/>
      <c r="MK35" s="99"/>
      <c r="ML35" s="99"/>
      <c r="MM35" s="99"/>
      <c r="MN35" s="99"/>
      <c r="MO35" s="99"/>
      <c r="MP35" s="99"/>
      <c r="MQ35" s="99"/>
      <c r="MR35" s="99"/>
      <c r="MS35" s="99"/>
      <c r="MT35" s="99"/>
      <c r="MU35" s="99"/>
      <c r="MV35" s="99"/>
      <c r="MW35" s="99"/>
      <c r="MX35" s="99"/>
      <c r="MY35" s="99"/>
      <c r="MZ35" s="99"/>
      <c r="NA35" s="99"/>
      <c r="NB35" s="99"/>
      <c r="NC35" s="99"/>
      <c r="ND35" s="99"/>
      <c r="NE35" s="99"/>
      <c r="NF35" s="99"/>
      <c r="NG35" s="99"/>
      <c r="NH35" s="99"/>
      <c r="NI35" s="99"/>
      <c r="NJ35" s="103"/>
    </row>
    <row r="36" spans="2:374" ht="18" customHeight="1" x14ac:dyDescent="0.4">
      <c r="B36" s="231"/>
      <c r="C36" s="238" t="s">
        <v>276</v>
      </c>
      <c r="D36" s="239" t="s">
        <v>241</v>
      </c>
      <c r="E36" s="117"/>
      <c r="F36" s="237">
        <f>F18+4</f>
        <v>45051</v>
      </c>
      <c r="G36" s="237">
        <f>F36+H36-1</f>
        <v>45140</v>
      </c>
      <c r="H36" s="223">
        <v>90</v>
      </c>
      <c r="I36" s="91" t="s">
        <v>269</v>
      </c>
      <c r="J36" s="92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4"/>
      <c r="AO36" s="92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4"/>
      <c r="BQ36" s="95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6"/>
      <c r="CV36" s="92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  <c r="DQ36" s="93"/>
      <c r="DR36" s="93"/>
      <c r="DS36" s="93"/>
      <c r="DT36" s="93"/>
      <c r="DU36" s="93"/>
      <c r="DV36" s="93"/>
      <c r="DW36" s="93"/>
      <c r="DX36" s="93"/>
      <c r="DY36" s="94"/>
      <c r="DZ36" s="95"/>
      <c r="EA36" s="93"/>
      <c r="EB36" s="93"/>
      <c r="EC36" s="93"/>
      <c r="ED36" s="93"/>
      <c r="EE36" s="93"/>
      <c r="EF36" s="93"/>
      <c r="EG36" s="93"/>
      <c r="EH36" s="93"/>
      <c r="EI36" s="93"/>
      <c r="EJ36" s="93"/>
      <c r="EK36" s="93"/>
      <c r="EL36" s="93"/>
      <c r="EM36" s="93"/>
      <c r="EN36" s="93"/>
      <c r="EO36" s="93"/>
      <c r="EP36" s="93"/>
      <c r="EQ36" s="93"/>
      <c r="ER36" s="93"/>
      <c r="ES36" s="93"/>
      <c r="ET36" s="93"/>
      <c r="EU36" s="93"/>
      <c r="EV36" s="93"/>
      <c r="EW36" s="93"/>
      <c r="EX36" s="93"/>
      <c r="EY36" s="93"/>
      <c r="EZ36" s="93"/>
      <c r="FA36" s="93"/>
      <c r="FB36" s="93"/>
      <c r="FC36" s="93"/>
      <c r="FD36" s="96"/>
      <c r="FE36" s="92"/>
      <c r="FF36" s="93"/>
      <c r="FG36" s="93"/>
      <c r="FH36" s="93"/>
      <c r="FI36" s="93"/>
      <c r="FJ36" s="93"/>
      <c r="FK36" s="93"/>
      <c r="FL36" s="93"/>
      <c r="FM36" s="93"/>
      <c r="FN36" s="93"/>
      <c r="FO36" s="93"/>
      <c r="FP36" s="93"/>
      <c r="FQ36" s="93"/>
      <c r="FR36" s="93"/>
      <c r="FS36" s="93"/>
      <c r="FT36" s="93"/>
      <c r="FU36" s="93"/>
      <c r="FV36" s="93"/>
      <c r="FW36" s="93"/>
      <c r="FX36" s="93"/>
      <c r="FY36" s="93"/>
      <c r="FZ36" s="93"/>
      <c r="GA36" s="93"/>
      <c r="GB36" s="93"/>
      <c r="GC36" s="93"/>
      <c r="GD36" s="93"/>
      <c r="GE36" s="93"/>
      <c r="GF36" s="93"/>
      <c r="GG36" s="93"/>
      <c r="GH36" s="94"/>
      <c r="GI36" s="95"/>
      <c r="GJ36" s="93"/>
      <c r="GK36" s="93"/>
      <c r="GL36" s="93"/>
      <c r="GM36" s="93"/>
      <c r="GN36" s="93"/>
      <c r="GO36" s="93"/>
      <c r="GP36" s="93"/>
      <c r="GQ36" s="93"/>
      <c r="GR36" s="93"/>
      <c r="GS36" s="93"/>
      <c r="GT36" s="93"/>
      <c r="GU36" s="93"/>
      <c r="GV36" s="93"/>
      <c r="GW36" s="93"/>
      <c r="GX36" s="93"/>
      <c r="GY36" s="93"/>
      <c r="GZ36" s="93"/>
      <c r="HA36" s="93"/>
      <c r="HB36" s="93"/>
      <c r="HC36" s="93"/>
      <c r="HD36" s="93"/>
      <c r="HE36" s="93"/>
      <c r="HF36" s="93"/>
      <c r="HG36" s="93"/>
      <c r="HH36" s="93"/>
      <c r="HI36" s="93"/>
      <c r="HJ36" s="93"/>
      <c r="HK36" s="93"/>
      <c r="HL36" s="93"/>
      <c r="HM36" s="96"/>
      <c r="HN36" s="92"/>
      <c r="HO36" s="93"/>
      <c r="HP36" s="93"/>
      <c r="HQ36" s="93"/>
      <c r="HR36" s="93"/>
      <c r="HS36" s="93"/>
      <c r="HT36" s="93"/>
      <c r="HU36" s="93"/>
      <c r="HV36" s="93"/>
      <c r="HW36" s="93"/>
      <c r="HX36" s="93"/>
      <c r="HY36" s="93"/>
      <c r="HZ36" s="93"/>
      <c r="IA36" s="93"/>
      <c r="IB36" s="93"/>
      <c r="IC36" s="93"/>
      <c r="ID36" s="93"/>
      <c r="IE36" s="93"/>
      <c r="IF36" s="93"/>
      <c r="IG36" s="93"/>
      <c r="IH36" s="93"/>
      <c r="II36" s="93"/>
      <c r="IJ36" s="93"/>
      <c r="IK36" s="93"/>
      <c r="IL36" s="93"/>
      <c r="IM36" s="93"/>
      <c r="IN36" s="93"/>
      <c r="IO36" s="93"/>
      <c r="IP36" s="93"/>
      <c r="IQ36" s="93"/>
      <c r="IR36" s="94"/>
      <c r="IS36" s="92"/>
      <c r="IT36" s="93"/>
      <c r="IU36" s="93"/>
      <c r="IV36" s="93"/>
      <c r="IW36" s="93"/>
      <c r="IX36" s="93"/>
      <c r="IY36" s="93"/>
      <c r="IZ36" s="93"/>
      <c r="JA36" s="93"/>
      <c r="JB36" s="93"/>
      <c r="JC36" s="93"/>
      <c r="JD36" s="93"/>
      <c r="JE36" s="93"/>
      <c r="JF36" s="93"/>
      <c r="JG36" s="93"/>
      <c r="JH36" s="93"/>
      <c r="JI36" s="93"/>
      <c r="JJ36" s="93"/>
      <c r="JK36" s="93"/>
      <c r="JL36" s="93"/>
      <c r="JM36" s="93"/>
      <c r="JN36" s="93"/>
      <c r="JO36" s="93"/>
      <c r="JP36" s="93"/>
      <c r="JQ36" s="93"/>
      <c r="JR36" s="93"/>
      <c r="JS36" s="93"/>
      <c r="JT36" s="93"/>
      <c r="JU36" s="93"/>
      <c r="JV36" s="94"/>
      <c r="JW36" s="95"/>
      <c r="JX36" s="93"/>
      <c r="JY36" s="93"/>
      <c r="JZ36" s="93"/>
      <c r="KA36" s="93"/>
      <c r="KB36" s="93"/>
      <c r="KC36" s="93"/>
      <c r="KD36" s="93"/>
      <c r="KE36" s="93"/>
      <c r="KF36" s="93"/>
      <c r="KG36" s="93"/>
      <c r="KH36" s="93"/>
      <c r="KI36" s="93"/>
      <c r="KJ36" s="93"/>
      <c r="KK36" s="93"/>
      <c r="KL36" s="93"/>
      <c r="KM36" s="93"/>
      <c r="KN36" s="93"/>
      <c r="KO36" s="93"/>
      <c r="KP36" s="93"/>
      <c r="KQ36" s="93"/>
      <c r="KR36" s="93"/>
      <c r="KS36" s="93"/>
      <c r="KT36" s="93"/>
      <c r="KU36" s="93"/>
      <c r="KV36" s="93"/>
      <c r="KW36" s="93"/>
      <c r="KX36" s="93"/>
      <c r="KY36" s="93"/>
      <c r="KZ36" s="93"/>
      <c r="LA36" s="96"/>
      <c r="LB36" s="92"/>
      <c r="LC36" s="93"/>
      <c r="LD36" s="93"/>
      <c r="LE36" s="93"/>
      <c r="LF36" s="93"/>
      <c r="LG36" s="93"/>
      <c r="LH36" s="93"/>
      <c r="LI36" s="93"/>
      <c r="LJ36" s="93"/>
      <c r="LK36" s="93"/>
      <c r="LL36" s="93"/>
      <c r="LM36" s="93"/>
      <c r="LN36" s="93"/>
      <c r="LO36" s="93"/>
      <c r="LP36" s="93"/>
      <c r="LQ36" s="93"/>
      <c r="LR36" s="93"/>
      <c r="LS36" s="93"/>
      <c r="LT36" s="93"/>
      <c r="LU36" s="93"/>
      <c r="LV36" s="93"/>
      <c r="LW36" s="93"/>
      <c r="LX36" s="93"/>
      <c r="LY36" s="93"/>
      <c r="LZ36" s="93"/>
      <c r="MA36" s="93"/>
      <c r="MB36" s="93"/>
      <c r="MC36" s="93"/>
      <c r="MD36" s="93"/>
      <c r="ME36" s="94"/>
      <c r="MF36" s="95"/>
      <c r="MG36" s="93"/>
      <c r="MH36" s="93"/>
      <c r="MI36" s="93"/>
      <c r="MJ36" s="93"/>
      <c r="MK36" s="93"/>
      <c r="ML36" s="93"/>
      <c r="MM36" s="93"/>
      <c r="MN36" s="93"/>
      <c r="MO36" s="93"/>
      <c r="MP36" s="93"/>
      <c r="MQ36" s="93"/>
      <c r="MR36" s="93"/>
      <c r="MS36" s="93"/>
      <c r="MT36" s="93"/>
      <c r="MU36" s="93"/>
      <c r="MV36" s="93"/>
      <c r="MW36" s="93"/>
      <c r="MX36" s="93"/>
      <c r="MY36" s="93"/>
      <c r="MZ36" s="93"/>
      <c r="NA36" s="93"/>
      <c r="NB36" s="93"/>
      <c r="NC36" s="93"/>
      <c r="ND36" s="93"/>
      <c r="NE36" s="93"/>
      <c r="NF36" s="93"/>
      <c r="NG36" s="93"/>
      <c r="NH36" s="93"/>
      <c r="NI36" s="93"/>
      <c r="NJ36" s="97"/>
    </row>
    <row r="37" spans="2:374" ht="18" customHeight="1" x14ac:dyDescent="0.4">
      <c r="B37" s="231"/>
      <c r="C37" s="238"/>
      <c r="D37" s="240"/>
      <c r="E37" s="117"/>
      <c r="F37" s="237"/>
      <c r="G37" s="237"/>
      <c r="H37" s="223"/>
      <c r="I37" s="91" t="s">
        <v>270</v>
      </c>
      <c r="J37" s="98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100"/>
      <c r="AO37" s="98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100"/>
      <c r="BQ37" s="101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99"/>
      <c r="CM37" s="99"/>
      <c r="CN37" s="99"/>
      <c r="CO37" s="99"/>
      <c r="CP37" s="99"/>
      <c r="CQ37" s="99"/>
      <c r="CR37" s="99"/>
      <c r="CS37" s="99"/>
      <c r="CT37" s="99"/>
      <c r="CU37" s="102"/>
      <c r="CV37" s="98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100"/>
      <c r="DZ37" s="101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99"/>
      <c r="FA37" s="99"/>
      <c r="FB37" s="99"/>
      <c r="FC37" s="99"/>
      <c r="FD37" s="102"/>
      <c r="FE37" s="98"/>
      <c r="FF37" s="99"/>
      <c r="FG37" s="99"/>
      <c r="FH37" s="99"/>
      <c r="FI37" s="99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FY37" s="99"/>
      <c r="FZ37" s="99"/>
      <c r="GA37" s="99"/>
      <c r="GB37" s="99"/>
      <c r="GC37" s="99"/>
      <c r="GD37" s="99"/>
      <c r="GE37" s="99"/>
      <c r="GF37" s="99"/>
      <c r="GG37" s="99"/>
      <c r="GH37" s="100"/>
      <c r="GI37" s="101"/>
      <c r="GJ37" s="99"/>
      <c r="GK37" s="99"/>
      <c r="GL37" s="99"/>
      <c r="GM37" s="99"/>
      <c r="GN37" s="99"/>
      <c r="GO37" s="99"/>
      <c r="GP37" s="99"/>
      <c r="GQ37" s="99"/>
      <c r="GR37" s="99"/>
      <c r="GS37" s="99"/>
      <c r="GT37" s="99"/>
      <c r="GU37" s="99"/>
      <c r="GV37" s="99"/>
      <c r="GW37" s="99"/>
      <c r="GX37" s="99"/>
      <c r="GY37" s="99"/>
      <c r="GZ37" s="99"/>
      <c r="HA37" s="99"/>
      <c r="HB37" s="99"/>
      <c r="HC37" s="99"/>
      <c r="HD37" s="99"/>
      <c r="HE37" s="99"/>
      <c r="HF37" s="99"/>
      <c r="HG37" s="99"/>
      <c r="HH37" s="99"/>
      <c r="HI37" s="99"/>
      <c r="HJ37" s="99"/>
      <c r="HK37" s="99"/>
      <c r="HL37" s="99"/>
      <c r="HM37" s="102"/>
      <c r="HN37" s="98"/>
      <c r="HO37" s="99"/>
      <c r="HP37" s="99"/>
      <c r="HQ37" s="99"/>
      <c r="HR37" s="99"/>
      <c r="HS37" s="99"/>
      <c r="HT37" s="99"/>
      <c r="HU37" s="99"/>
      <c r="HV37" s="99"/>
      <c r="HW37" s="99"/>
      <c r="HX37" s="99"/>
      <c r="HY37" s="99"/>
      <c r="HZ37" s="99"/>
      <c r="IA37" s="99"/>
      <c r="IB37" s="99"/>
      <c r="IC37" s="99"/>
      <c r="ID37" s="99"/>
      <c r="IE37" s="99"/>
      <c r="IF37" s="99"/>
      <c r="IG37" s="99"/>
      <c r="IH37" s="99"/>
      <c r="II37" s="99"/>
      <c r="IJ37" s="99"/>
      <c r="IK37" s="99"/>
      <c r="IL37" s="99"/>
      <c r="IM37" s="99"/>
      <c r="IN37" s="99"/>
      <c r="IO37" s="99"/>
      <c r="IP37" s="99"/>
      <c r="IQ37" s="99"/>
      <c r="IR37" s="100"/>
      <c r="IS37" s="98"/>
      <c r="IT37" s="99"/>
      <c r="IU37" s="99"/>
      <c r="IV37" s="99"/>
      <c r="IW37" s="99"/>
      <c r="IX37" s="99"/>
      <c r="IY37" s="99"/>
      <c r="IZ37" s="99"/>
      <c r="JA37" s="99"/>
      <c r="JB37" s="99"/>
      <c r="JC37" s="99"/>
      <c r="JD37" s="99"/>
      <c r="JE37" s="99"/>
      <c r="JF37" s="99"/>
      <c r="JG37" s="99"/>
      <c r="JH37" s="99"/>
      <c r="JI37" s="99"/>
      <c r="JJ37" s="99"/>
      <c r="JK37" s="99"/>
      <c r="JL37" s="99"/>
      <c r="JM37" s="99"/>
      <c r="JN37" s="99"/>
      <c r="JO37" s="99"/>
      <c r="JP37" s="99"/>
      <c r="JQ37" s="99"/>
      <c r="JR37" s="99"/>
      <c r="JS37" s="99"/>
      <c r="JT37" s="99"/>
      <c r="JU37" s="99"/>
      <c r="JV37" s="100"/>
      <c r="JW37" s="101"/>
      <c r="JX37" s="99"/>
      <c r="JY37" s="99"/>
      <c r="JZ37" s="99"/>
      <c r="KA37" s="99"/>
      <c r="KB37" s="99"/>
      <c r="KC37" s="99"/>
      <c r="KD37" s="99"/>
      <c r="KE37" s="99"/>
      <c r="KF37" s="99"/>
      <c r="KG37" s="99"/>
      <c r="KH37" s="99"/>
      <c r="KI37" s="99"/>
      <c r="KJ37" s="99"/>
      <c r="KK37" s="99"/>
      <c r="KL37" s="99"/>
      <c r="KM37" s="99"/>
      <c r="KN37" s="99"/>
      <c r="KO37" s="99"/>
      <c r="KP37" s="99"/>
      <c r="KQ37" s="99"/>
      <c r="KR37" s="99"/>
      <c r="KS37" s="99"/>
      <c r="KT37" s="99"/>
      <c r="KU37" s="99"/>
      <c r="KV37" s="99"/>
      <c r="KW37" s="99"/>
      <c r="KX37" s="99"/>
      <c r="KY37" s="99"/>
      <c r="KZ37" s="99"/>
      <c r="LA37" s="102"/>
      <c r="LB37" s="98"/>
      <c r="LC37" s="99"/>
      <c r="LD37" s="99"/>
      <c r="LE37" s="99"/>
      <c r="LF37" s="99"/>
      <c r="LG37" s="99"/>
      <c r="LH37" s="99"/>
      <c r="LI37" s="99"/>
      <c r="LJ37" s="99"/>
      <c r="LK37" s="99"/>
      <c r="LL37" s="99"/>
      <c r="LM37" s="99"/>
      <c r="LN37" s="99"/>
      <c r="LO37" s="99"/>
      <c r="LP37" s="99"/>
      <c r="LQ37" s="99"/>
      <c r="LR37" s="99"/>
      <c r="LS37" s="99"/>
      <c r="LT37" s="99"/>
      <c r="LU37" s="99"/>
      <c r="LV37" s="99"/>
      <c r="LW37" s="99"/>
      <c r="LX37" s="99"/>
      <c r="LY37" s="99"/>
      <c r="LZ37" s="99"/>
      <c r="MA37" s="99"/>
      <c r="MB37" s="99"/>
      <c r="MC37" s="99"/>
      <c r="MD37" s="99"/>
      <c r="ME37" s="100"/>
      <c r="MF37" s="101"/>
      <c r="MG37" s="99"/>
      <c r="MH37" s="99"/>
      <c r="MI37" s="99"/>
      <c r="MJ37" s="99"/>
      <c r="MK37" s="99"/>
      <c r="ML37" s="99"/>
      <c r="MM37" s="99"/>
      <c r="MN37" s="99"/>
      <c r="MO37" s="99"/>
      <c r="MP37" s="99"/>
      <c r="MQ37" s="99"/>
      <c r="MR37" s="99"/>
      <c r="MS37" s="99"/>
      <c r="MT37" s="99"/>
      <c r="MU37" s="99"/>
      <c r="MV37" s="99"/>
      <c r="MW37" s="99"/>
      <c r="MX37" s="99"/>
      <c r="MY37" s="99"/>
      <c r="MZ37" s="99"/>
      <c r="NA37" s="99"/>
      <c r="NB37" s="99"/>
      <c r="NC37" s="99"/>
      <c r="ND37" s="99"/>
      <c r="NE37" s="99"/>
      <c r="NF37" s="99"/>
      <c r="NG37" s="99"/>
      <c r="NH37" s="99"/>
      <c r="NI37" s="99"/>
      <c r="NJ37" s="103"/>
    </row>
    <row r="38" spans="2:374" ht="18" customHeight="1" x14ac:dyDescent="0.4">
      <c r="B38" s="231"/>
      <c r="C38" s="238"/>
      <c r="D38" s="239" t="s">
        <v>242</v>
      </c>
      <c r="E38" s="117"/>
      <c r="F38" s="241">
        <f>F20+4</f>
        <v>45051</v>
      </c>
      <c r="G38" s="237">
        <f>F38+H38-1</f>
        <v>45170</v>
      </c>
      <c r="H38" s="223">
        <v>120</v>
      </c>
      <c r="I38" s="91" t="s">
        <v>269</v>
      </c>
      <c r="J38" s="92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4"/>
      <c r="AO38" s="92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4"/>
      <c r="BQ38" s="95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6"/>
      <c r="CV38" s="92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  <c r="DQ38" s="93"/>
      <c r="DR38" s="93"/>
      <c r="DS38" s="93"/>
      <c r="DT38" s="93"/>
      <c r="DU38" s="93"/>
      <c r="DV38" s="93"/>
      <c r="DW38" s="93"/>
      <c r="DX38" s="93"/>
      <c r="DY38" s="94"/>
      <c r="DZ38" s="95"/>
      <c r="EA38" s="93"/>
      <c r="EB38" s="93"/>
      <c r="EC38" s="93"/>
      <c r="ED38" s="93"/>
      <c r="EE38" s="93"/>
      <c r="EF38" s="93"/>
      <c r="EG38" s="93"/>
      <c r="EH38" s="93"/>
      <c r="EI38" s="93"/>
      <c r="EJ38" s="93"/>
      <c r="EK38" s="93"/>
      <c r="EL38" s="93"/>
      <c r="EM38" s="93"/>
      <c r="EN38" s="93"/>
      <c r="EO38" s="93"/>
      <c r="EP38" s="93"/>
      <c r="EQ38" s="93"/>
      <c r="ER38" s="93"/>
      <c r="ES38" s="93"/>
      <c r="ET38" s="93"/>
      <c r="EU38" s="93"/>
      <c r="EV38" s="93"/>
      <c r="EW38" s="93"/>
      <c r="EX38" s="93"/>
      <c r="EY38" s="93"/>
      <c r="EZ38" s="93"/>
      <c r="FA38" s="93"/>
      <c r="FB38" s="93"/>
      <c r="FC38" s="93"/>
      <c r="FD38" s="96"/>
      <c r="FE38" s="92"/>
      <c r="FF38" s="93"/>
      <c r="FG38" s="93"/>
      <c r="FH38" s="93"/>
      <c r="FI38" s="93"/>
      <c r="FJ38" s="93"/>
      <c r="FK38" s="93"/>
      <c r="FL38" s="93"/>
      <c r="FM38" s="93"/>
      <c r="FN38" s="93"/>
      <c r="FO38" s="93"/>
      <c r="FP38" s="93"/>
      <c r="FQ38" s="93"/>
      <c r="FR38" s="93"/>
      <c r="FS38" s="93"/>
      <c r="FT38" s="93"/>
      <c r="FU38" s="93"/>
      <c r="FV38" s="93"/>
      <c r="FW38" s="93"/>
      <c r="FX38" s="93"/>
      <c r="FY38" s="93"/>
      <c r="FZ38" s="93"/>
      <c r="GA38" s="93"/>
      <c r="GB38" s="93"/>
      <c r="GC38" s="93"/>
      <c r="GD38" s="93"/>
      <c r="GE38" s="93"/>
      <c r="GF38" s="93"/>
      <c r="GG38" s="93"/>
      <c r="GH38" s="94"/>
      <c r="GI38" s="95"/>
      <c r="GJ38" s="93"/>
      <c r="GK38" s="93"/>
      <c r="GL38" s="93"/>
      <c r="GM38" s="93"/>
      <c r="GN38" s="93"/>
      <c r="GO38" s="93"/>
      <c r="GP38" s="93"/>
      <c r="GQ38" s="93"/>
      <c r="GR38" s="93"/>
      <c r="GS38" s="93"/>
      <c r="GT38" s="93"/>
      <c r="GU38" s="93"/>
      <c r="GV38" s="93"/>
      <c r="GW38" s="93"/>
      <c r="GX38" s="93"/>
      <c r="GY38" s="93"/>
      <c r="GZ38" s="93"/>
      <c r="HA38" s="93"/>
      <c r="HB38" s="93"/>
      <c r="HC38" s="93"/>
      <c r="HD38" s="93"/>
      <c r="HE38" s="93"/>
      <c r="HF38" s="93"/>
      <c r="HG38" s="93"/>
      <c r="HH38" s="93"/>
      <c r="HI38" s="93"/>
      <c r="HJ38" s="93"/>
      <c r="HK38" s="93"/>
      <c r="HL38" s="93"/>
      <c r="HM38" s="96"/>
      <c r="HN38" s="92"/>
      <c r="HO38" s="93"/>
      <c r="HP38" s="93"/>
      <c r="HQ38" s="93"/>
      <c r="HR38" s="93"/>
      <c r="HS38" s="93"/>
      <c r="HT38" s="93"/>
      <c r="HU38" s="93"/>
      <c r="HV38" s="93"/>
      <c r="HW38" s="93"/>
      <c r="HX38" s="93"/>
      <c r="HY38" s="93"/>
      <c r="HZ38" s="93"/>
      <c r="IA38" s="93"/>
      <c r="IB38" s="93"/>
      <c r="IC38" s="93"/>
      <c r="ID38" s="93"/>
      <c r="IE38" s="93"/>
      <c r="IF38" s="93"/>
      <c r="IG38" s="93"/>
      <c r="IH38" s="93"/>
      <c r="II38" s="93"/>
      <c r="IJ38" s="93"/>
      <c r="IK38" s="93"/>
      <c r="IL38" s="93"/>
      <c r="IM38" s="93"/>
      <c r="IN38" s="93"/>
      <c r="IO38" s="93"/>
      <c r="IP38" s="93"/>
      <c r="IQ38" s="93"/>
      <c r="IR38" s="94"/>
      <c r="IS38" s="92"/>
      <c r="IT38" s="93"/>
      <c r="IU38" s="93"/>
      <c r="IV38" s="93"/>
      <c r="IW38" s="93"/>
      <c r="IX38" s="93"/>
      <c r="IY38" s="93"/>
      <c r="IZ38" s="93"/>
      <c r="JA38" s="93"/>
      <c r="JB38" s="93"/>
      <c r="JC38" s="93"/>
      <c r="JD38" s="93"/>
      <c r="JE38" s="93"/>
      <c r="JF38" s="93"/>
      <c r="JG38" s="93"/>
      <c r="JH38" s="93"/>
      <c r="JI38" s="93"/>
      <c r="JJ38" s="93"/>
      <c r="JK38" s="93"/>
      <c r="JL38" s="93"/>
      <c r="JM38" s="93"/>
      <c r="JN38" s="93"/>
      <c r="JO38" s="93"/>
      <c r="JP38" s="93"/>
      <c r="JQ38" s="93"/>
      <c r="JR38" s="93"/>
      <c r="JS38" s="93"/>
      <c r="JT38" s="93"/>
      <c r="JU38" s="93"/>
      <c r="JV38" s="94"/>
      <c r="JW38" s="95"/>
      <c r="JX38" s="93"/>
      <c r="JY38" s="93"/>
      <c r="JZ38" s="93"/>
      <c r="KA38" s="93"/>
      <c r="KB38" s="93"/>
      <c r="KC38" s="93"/>
      <c r="KD38" s="93"/>
      <c r="KE38" s="93"/>
      <c r="KF38" s="93"/>
      <c r="KG38" s="93"/>
      <c r="KH38" s="93"/>
      <c r="KI38" s="93"/>
      <c r="KJ38" s="93"/>
      <c r="KK38" s="93"/>
      <c r="KL38" s="93"/>
      <c r="KM38" s="93"/>
      <c r="KN38" s="93"/>
      <c r="KO38" s="93"/>
      <c r="KP38" s="93"/>
      <c r="KQ38" s="93"/>
      <c r="KR38" s="93"/>
      <c r="KS38" s="93"/>
      <c r="KT38" s="93"/>
      <c r="KU38" s="93"/>
      <c r="KV38" s="93"/>
      <c r="KW38" s="93"/>
      <c r="KX38" s="93"/>
      <c r="KY38" s="93"/>
      <c r="KZ38" s="93"/>
      <c r="LA38" s="96"/>
      <c r="LB38" s="92"/>
      <c r="LC38" s="93"/>
      <c r="LD38" s="93"/>
      <c r="LE38" s="93"/>
      <c r="LF38" s="93"/>
      <c r="LG38" s="93"/>
      <c r="LH38" s="93"/>
      <c r="LI38" s="93"/>
      <c r="LJ38" s="93"/>
      <c r="LK38" s="93"/>
      <c r="LL38" s="93"/>
      <c r="LM38" s="93"/>
      <c r="LN38" s="93"/>
      <c r="LO38" s="93"/>
      <c r="LP38" s="93"/>
      <c r="LQ38" s="93"/>
      <c r="LR38" s="93"/>
      <c r="LS38" s="93"/>
      <c r="LT38" s="93"/>
      <c r="LU38" s="93"/>
      <c r="LV38" s="93"/>
      <c r="LW38" s="93"/>
      <c r="LX38" s="93"/>
      <c r="LY38" s="93"/>
      <c r="LZ38" s="93"/>
      <c r="MA38" s="93"/>
      <c r="MB38" s="93"/>
      <c r="MC38" s="93"/>
      <c r="MD38" s="93"/>
      <c r="ME38" s="94"/>
      <c r="MF38" s="95"/>
      <c r="MG38" s="93"/>
      <c r="MH38" s="93"/>
      <c r="MI38" s="93"/>
      <c r="MJ38" s="93"/>
      <c r="MK38" s="93"/>
      <c r="ML38" s="93"/>
      <c r="MM38" s="93"/>
      <c r="MN38" s="93"/>
      <c r="MO38" s="93"/>
      <c r="MP38" s="93"/>
      <c r="MQ38" s="93"/>
      <c r="MR38" s="93"/>
      <c r="MS38" s="93"/>
      <c r="MT38" s="93"/>
      <c r="MU38" s="93"/>
      <c r="MV38" s="93"/>
      <c r="MW38" s="93"/>
      <c r="MX38" s="93"/>
      <c r="MY38" s="93"/>
      <c r="MZ38" s="93"/>
      <c r="NA38" s="93"/>
      <c r="NB38" s="93"/>
      <c r="NC38" s="93"/>
      <c r="ND38" s="93"/>
      <c r="NE38" s="93"/>
      <c r="NF38" s="93"/>
      <c r="NG38" s="93"/>
      <c r="NH38" s="93"/>
      <c r="NI38" s="93"/>
      <c r="NJ38" s="97"/>
    </row>
    <row r="39" spans="2:374" ht="18" customHeight="1" x14ac:dyDescent="0.4">
      <c r="B39" s="231"/>
      <c r="C39" s="238"/>
      <c r="D39" s="240"/>
      <c r="E39" s="117"/>
      <c r="F39" s="242"/>
      <c r="G39" s="237"/>
      <c r="H39" s="223"/>
      <c r="I39" s="91" t="s">
        <v>270</v>
      </c>
      <c r="J39" s="98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100"/>
      <c r="AO39" s="98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100"/>
      <c r="BQ39" s="101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99"/>
      <c r="CO39" s="99"/>
      <c r="CP39" s="99"/>
      <c r="CQ39" s="99"/>
      <c r="CR39" s="99"/>
      <c r="CS39" s="99"/>
      <c r="CT39" s="99"/>
      <c r="CU39" s="102"/>
      <c r="CV39" s="98"/>
      <c r="CW39" s="99"/>
      <c r="CX39" s="99"/>
      <c r="CY39" s="99"/>
      <c r="CZ39" s="99"/>
      <c r="DA39" s="99"/>
      <c r="DB39" s="99"/>
      <c r="DC39" s="99"/>
      <c r="DD39" s="99"/>
      <c r="DE39" s="99"/>
      <c r="DF39" s="99"/>
      <c r="DG39" s="99"/>
      <c r="DH39" s="99"/>
      <c r="DI39" s="99"/>
      <c r="DJ39" s="99"/>
      <c r="DK39" s="99"/>
      <c r="DL39" s="99"/>
      <c r="DM39" s="99"/>
      <c r="DN39" s="99"/>
      <c r="DO39" s="99"/>
      <c r="DP39" s="99"/>
      <c r="DQ39" s="99"/>
      <c r="DR39" s="99"/>
      <c r="DS39" s="99"/>
      <c r="DT39" s="99"/>
      <c r="DU39" s="99"/>
      <c r="DV39" s="99"/>
      <c r="DW39" s="99"/>
      <c r="DX39" s="99"/>
      <c r="DY39" s="100"/>
      <c r="DZ39" s="101"/>
      <c r="EA39" s="99"/>
      <c r="EB39" s="99"/>
      <c r="EC39" s="99"/>
      <c r="ED39" s="99"/>
      <c r="EE39" s="99"/>
      <c r="EF39" s="99"/>
      <c r="EG39" s="99"/>
      <c r="EH39" s="99"/>
      <c r="EI39" s="99"/>
      <c r="EJ39" s="99"/>
      <c r="EK39" s="99"/>
      <c r="EL39" s="99"/>
      <c r="EM39" s="99"/>
      <c r="EN39" s="99"/>
      <c r="EO39" s="99"/>
      <c r="EP39" s="99"/>
      <c r="EQ39" s="99"/>
      <c r="ER39" s="99"/>
      <c r="ES39" s="99"/>
      <c r="ET39" s="99"/>
      <c r="EU39" s="99"/>
      <c r="EV39" s="99"/>
      <c r="EW39" s="99"/>
      <c r="EX39" s="99"/>
      <c r="EY39" s="99"/>
      <c r="EZ39" s="99"/>
      <c r="FA39" s="99"/>
      <c r="FB39" s="99"/>
      <c r="FC39" s="99"/>
      <c r="FD39" s="102"/>
      <c r="FE39" s="98"/>
      <c r="FF39" s="99"/>
      <c r="FG39" s="99"/>
      <c r="FH39" s="99"/>
      <c r="FI39" s="99"/>
      <c r="FJ39" s="99"/>
      <c r="FK39" s="99"/>
      <c r="FL39" s="99"/>
      <c r="FM39" s="99"/>
      <c r="FN39" s="99"/>
      <c r="FO39" s="99"/>
      <c r="FP39" s="99"/>
      <c r="FQ39" s="99"/>
      <c r="FR39" s="99"/>
      <c r="FS39" s="99"/>
      <c r="FT39" s="99"/>
      <c r="FU39" s="99"/>
      <c r="FV39" s="99"/>
      <c r="FW39" s="99"/>
      <c r="FX39" s="99"/>
      <c r="FY39" s="99"/>
      <c r="FZ39" s="99"/>
      <c r="GA39" s="99"/>
      <c r="GB39" s="99"/>
      <c r="GC39" s="99"/>
      <c r="GD39" s="99"/>
      <c r="GE39" s="99"/>
      <c r="GF39" s="99"/>
      <c r="GG39" s="99"/>
      <c r="GH39" s="100"/>
      <c r="GI39" s="101"/>
      <c r="GJ39" s="99"/>
      <c r="GK39" s="99"/>
      <c r="GL39" s="99"/>
      <c r="GM39" s="99"/>
      <c r="GN39" s="99"/>
      <c r="GO39" s="99"/>
      <c r="GP39" s="99"/>
      <c r="GQ39" s="99"/>
      <c r="GR39" s="99"/>
      <c r="GS39" s="99"/>
      <c r="GT39" s="99"/>
      <c r="GU39" s="99"/>
      <c r="GV39" s="99"/>
      <c r="GW39" s="99"/>
      <c r="GX39" s="99"/>
      <c r="GY39" s="99"/>
      <c r="GZ39" s="99"/>
      <c r="HA39" s="99"/>
      <c r="HB39" s="99"/>
      <c r="HC39" s="99"/>
      <c r="HD39" s="99"/>
      <c r="HE39" s="99"/>
      <c r="HF39" s="99"/>
      <c r="HG39" s="99"/>
      <c r="HH39" s="99"/>
      <c r="HI39" s="99"/>
      <c r="HJ39" s="99"/>
      <c r="HK39" s="99"/>
      <c r="HL39" s="99"/>
      <c r="HM39" s="102"/>
      <c r="HN39" s="98"/>
      <c r="HO39" s="99"/>
      <c r="HP39" s="99"/>
      <c r="HQ39" s="99"/>
      <c r="HR39" s="99"/>
      <c r="HS39" s="99"/>
      <c r="HT39" s="99"/>
      <c r="HU39" s="99"/>
      <c r="HV39" s="99"/>
      <c r="HW39" s="99"/>
      <c r="HX39" s="99"/>
      <c r="HY39" s="99"/>
      <c r="HZ39" s="99"/>
      <c r="IA39" s="99"/>
      <c r="IB39" s="99"/>
      <c r="IC39" s="99"/>
      <c r="ID39" s="99"/>
      <c r="IE39" s="99"/>
      <c r="IF39" s="99"/>
      <c r="IG39" s="99"/>
      <c r="IH39" s="99"/>
      <c r="II39" s="99"/>
      <c r="IJ39" s="99"/>
      <c r="IK39" s="99"/>
      <c r="IL39" s="99"/>
      <c r="IM39" s="99"/>
      <c r="IN39" s="99"/>
      <c r="IO39" s="99"/>
      <c r="IP39" s="99"/>
      <c r="IQ39" s="99"/>
      <c r="IR39" s="100"/>
      <c r="IS39" s="98"/>
      <c r="IT39" s="99"/>
      <c r="IU39" s="99"/>
      <c r="IV39" s="99"/>
      <c r="IW39" s="99"/>
      <c r="IX39" s="99"/>
      <c r="IY39" s="99"/>
      <c r="IZ39" s="99"/>
      <c r="JA39" s="99"/>
      <c r="JB39" s="99"/>
      <c r="JC39" s="99"/>
      <c r="JD39" s="99"/>
      <c r="JE39" s="99"/>
      <c r="JF39" s="99"/>
      <c r="JG39" s="99"/>
      <c r="JH39" s="99"/>
      <c r="JI39" s="99"/>
      <c r="JJ39" s="99"/>
      <c r="JK39" s="99"/>
      <c r="JL39" s="99"/>
      <c r="JM39" s="99"/>
      <c r="JN39" s="99"/>
      <c r="JO39" s="99"/>
      <c r="JP39" s="99"/>
      <c r="JQ39" s="99"/>
      <c r="JR39" s="99"/>
      <c r="JS39" s="99"/>
      <c r="JT39" s="99"/>
      <c r="JU39" s="99"/>
      <c r="JV39" s="100"/>
      <c r="JW39" s="101"/>
      <c r="JX39" s="99"/>
      <c r="JY39" s="99"/>
      <c r="JZ39" s="99"/>
      <c r="KA39" s="99"/>
      <c r="KB39" s="99"/>
      <c r="KC39" s="99"/>
      <c r="KD39" s="99"/>
      <c r="KE39" s="99"/>
      <c r="KF39" s="99"/>
      <c r="KG39" s="99"/>
      <c r="KH39" s="99"/>
      <c r="KI39" s="99"/>
      <c r="KJ39" s="99"/>
      <c r="KK39" s="99"/>
      <c r="KL39" s="99"/>
      <c r="KM39" s="99"/>
      <c r="KN39" s="99"/>
      <c r="KO39" s="99"/>
      <c r="KP39" s="99"/>
      <c r="KQ39" s="99"/>
      <c r="KR39" s="99"/>
      <c r="KS39" s="99"/>
      <c r="KT39" s="99"/>
      <c r="KU39" s="99"/>
      <c r="KV39" s="99"/>
      <c r="KW39" s="99"/>
      <c r="KX39" s="99"/>
      <c r="KY39" s="99"/>
      <c r="KZ39" s="99"/>
      <c r="LA39" s="102"/>
      <c r="LB39" s="98"/>
      <c r="LC39" s="99"/>
      <c r="LD39" s="99"/>
      <c r="LE39" s="99"/>
      <c r="LF39" s="99"/>
      <c r="LG39" s="99"/>
      <c r="LH39" s="99"/>
      <c r="LI39" s="99"/>
      <c r="LJ39" s="99"/>
      <c r="LK39" s="99"/>
      <c r="LL39" s="99"/>
      <c r="LM39" s="99"/>
      <c r="LN39" s="99"/>
      <c r="LO39" s="99"/>
      <c r="LP39" s="99"/>
      <c r="LQ39" s="99"/>
      <c r="LR39" s="99"/>
      <c r="LS39" s="99"/>
      <c r="LT39" s="99"/>
      <c r="LU39" s="99"/>
      <c r="LV39" s="99"/>
      <c r="LW39" s="99"/>
      <c r="LX39" s="99"/>
      <c r="LY39" s="99"/>
      <c r="LZ39" s="99"/>
      <c r="MA39" s="99"/>
      <c r="MB39" s="99"/>
      <c r="MC39" s="99"/>
      <c r="MD39" s="99"/>
      <c r="ME39" s="100"/>
      <c r="MF39" s="101"/>
      <c r="MG39" s="99"/>
      <c r="MH39" s="99"/>
      <c r="MI39" s="99"/>
      <c r="MJ39" s="99"/>
      <c r="MK39" s="99"/>
      <c r="ML39" s="99"/>
      <c r="MM39" s="99"/>
      <c r="MN39" s="99"/>
      <c r="MO39" s="99"/>
      <c r="MP39" s="99"/>
      <c r="MQ39" s="99"/>
      <c r="MR39" s="99"/>
      <c r="MS39" s="99"/>
      <c r="MT39" s="99"/>
      <c r="MU39" s="99"/>
      <c r="MV39" s="99"/>
      <c r="MW39" s="99"/>
      <c r="MX39" s="99"/>
      <c r="MY39" s="99"/>
      <c r="MZ39" s="99"/>
      <c r="NA39" s="99"/>
      <c r="NB39" s="99"/>
      <c r="NC39" s="99"/>
      <c r="ND39" s="99"/>
      <c r="NE39" s="99"/>
      <c r="NF39" s="99"/>
      <c r="NG39" s="99"/>
      <c r="NH39" s="99"/>
      <c r="NI39" s="99"/>
      <c r="NJ39" s="103"/>
    </row>
    <row r="40" spans="2:374" ht="18" customHeight="1" x14ac:dyDescent="0.4">
      <c r="B40" s="231"/>
      <c r="C40" s="238"/>
      <c r="D40" s="239" t="s">
        <v>243</v>
      </c>
      <c r="E40" s="117"/>
      <c r="F40" s="237">
        <f>G38-35</f>
        <v>45135</v>
      </c>
      <c r="G40" s="237">
        <f>F40+H40-1</f>
        <v>45314</v>
      </c>
      <c r="H40" s="223">
        <v>180</v>
      </c>
      <c r="I40" s="91" t="s">
        <v>269</v>
      </c>
      <c r="J40" s="92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4"/>
      <c r="AO40" s="92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4"/>
      <c r="BQ40" s="95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6"/>
      <c r="CV40" s="92"/>
      <c r="CW40" s="93"/>
      <c r="CX40" s="93"/>
      <c r="CY40" s="93"/>
      <c r="CZ40" s="93"/>
      <c r="DA40" s="93"/>
      <c r="DB40" s="93"/>
      <c r="DC40" s="93"/>
      <c r="DD40" s="93"/>
      <c r="DE40" s="93"/>
      <c r="DF40" s="93"/>
      <c r="DG40" s="93"/>
      <c r="DH40" s="93"/>
      <c r="DI40" s="93"/>
      <c r="DJ40" s="93"/>
      <c r="DK40" s="93"/>
      <c r="DL40" s="93"/>
      <c r="DM40" s="93"/>
      <c r="DN40" s="93"/>
      <c r="DO40" s="93"/>
      <c r="DP40" s="93"/>
      <c r="DQ40" s="93"/>
      <c r="DR40" s="93"/>
      <c r="DS40" s="93"/>
      <c r="DT40" s="93"/>
      <c r="DU40" s="93"/>
      <c r="DV40" s="93"/>
      <c r="DW40" s="93"/>
      <c r="DX40" s="93"/>
      <c r="DY40" s="94"/>
      <c r="DZ40" s="95"/>
      <c r="EA40" s="93"/>
      <c r="EB40" s="93"/>
      <c r="EC40" s="93"/>
      <c r="ED40" s="93"/>
      <c r="EE40" s="93"/>
      <c r="EF40" s="93"/>
      <c r="EG40" s="93"/>
      <c r="EH40" s="93"/>
      <c r="EI40" s="93"/>
      <c r="EJ40" s="93"/>
      <c r="EK40" s="93"/>
      <c r="EL40" s="93"/>
      <c r="EM40" s="93"/>
      <c r="EN40" s="93"/>
      <c r="EO40" s="93"/>
      <c r="EP40" s="93"/>
      <c r="EQ40" s="93"/>
      <c r="ER40" s="93"/>
      <c r="ES40" s="93"/>
      <c r="ET40" s="93"/>
      <c r="EU40" s="93"/>
      <c r="EV40" s="93"/>
      <c r="EW40" s="93"/>
      <c r="EX40" s="93"/>
      <c r="EY40" s="93"/>
      <c r="EZ40" s="93"/>
      <c r="FA40" s="93"/>
      <c r="FB40" s="93"/>
      <c r="FC40" s="93"/>
      <c r="FD40" s="96"/>
      <c r="FE40" s="92"/>
      <c r="FF40" s="93"/>
      <c r="FG40" s="93"/>
      <c r="FH40" s="93"/>
      <c r="FI40" s="93"/>
      <c r="FJ40" s="93"/>
      <c r="FK40" s="93"/>
      <c r="FL40" s="93"/>
      <c r="FM40" s="93"/>
      <c r="FN40" s="93"/>
      <c r="FO40" s="93"/>
      <c r="FP40" s="93"/>
      <c r="FQ40" s="93"/>
      <c r="FR40" s="93"/>
      <c r="FS40" s="93"/>
      <c r="FT40" s="93"/>
      <c r="FU40" s="93"/>
      <c r="FV40" s="93"/>
      <c r="FW40" s="93"/>
      <c r="FX40" s="93"/>
      <c r="FY40" s="93"/>
      <c r="FZ40" s="93"/>
      <c r="GA40" s="93"/>
      <c r="GB40" s="93"/>
      <c r="GC40" s="93"/>
      <c r="GD40" s="93"/>
      <c r="GE40" s="93"/>
      <c r="GF40" s="93"/>
      <c r="GG40" s="93"/>
      <c r="GH40" s="94"/>
      <c r="GI40" s="95"/>
      <c r="GJ40" s="93"/>
      <c r="GK40" s="93"/>
      <c r="GL40" s="93"/>
      <c r="GM40" s="93"/>
      <c r="GN40" s="93"/>
      <c r="GO40" s="93"/>
      <c r="GP40" s="93"/>
      <c r="GQ40" s="93"/>
      <c r="GR40" s="93"/>
      <c r="GS40" s="93"/>
      <c r="GT40" s="93"/>
      <c r="GU40" s="93"/>
      <c r="GV40" s="93"/>
      <c r="GW40" s="93"/>
      <c r="GX40" s="93"/>
      <c r="GY40" s="93"/>
      <c r="GZ40" s="93"/>
      <c r="HA40" s="93"/>
      <c r="HB40" s="93"/>
      <c r="HC40" s="93"/>
      <c r="HD40" s="93"/>
      <c r="HE40" s="93"/>
      <c r="HF40" s="93"/>
      <c r="HG40" s="93"/>
      <c r="HH40" s="93"/>
      <c r="HI40" s="93"/>
      <c r="HJ40" s="93"/>
      <c r="HK40" s="93"/>
      <c r="HL40" s="93"/>
      <c r="HM40" s="96"/>
      <c r="HN40" s="92"/>
      <c r="HO40" s="93"/>
      <c r="HP40" s="93"/>
      <c r="HQ40" s="93"/>
      <c r="HR40" s="93"/>
      <c r="HS40" s="93"/>
      <c r="HT40" s="93"/>
      <c r="HU40" s="93"/>
      <c r="HV40" s="93"/>
      <c r="HW40" s="93"/>
      <c r="HX40" s="93"/>
      <c r="HY40" s="93"/>
      <c r="HZ40" s="93"/>
      <c r="IA40" s="93"/>
      <c r="IB40" s="93"/>
      <c r="IC40" s="93"/>
      <c r="ID40" s="93"/>
      <c r="IE40" s="93"/>
      <c r="IF40" s="93"/>
      <c r="IG40" s="93"/>
      <c r="IH40" s="93"/>
      <c r="II40" s="93"/>
      <c r="IJ40" s="93"/>
      <c r="IK40" s="93"/>
      <c r="IL40" s="93"/>
      <c r="IM40" s="93"/>
      <c r="IN40" s="93"/>
      <c r="IO40" s="93"/>
      <c r="IP40" s="93"/>
      <c r="IQ40" s="93"/>
      <c r="IR40" s="94"/>
      <c r="IS40" s="92"/>
      <c r="IT40" s="93"/>
      <c r="IU40" s="93"/>
      <c r="IV40" s="93"/>
      <c r="IW40" s="93"/>
      <c r="IX40" s="93"/>
      <c r="IY40" s="93"/>
      <c r="IZ40" s="93"/>
      <c r="JA40" s="93"/>
      <c r="JB40" s="93"/>
      <c r="JC40" s="93"/>
      <c r="JD40" s="93"/>
      <c r="JE40" s="93"/>
      <c r="JF40" s="93"/>
      <c r="JG40" s="93"/>
      <c r="JH40" s="93"/>
      <c r="JI40" s="93"/>
      <c r="JJ40" s="93"/>
      <c r="JK40" s="93"/>
      <c r="JL40" s="93"/>
      <c r="JM40" s="93"/>
      <c r="JN40" s="93"/>
      <c r="JO40" s="93"/>
      <c r="JP40" s="93"/>
      <c r="JQ40" s="93"/>
      <c r="JR40" s="93"/>
      <c r="JS40" s="93"/>
      <c r="JT40" s="93"/>
      <c r="JU40" s="93"/>
      <c r="JV40" s="94"/>
      <c r="JW40" s="95"/>
      <c r="JX40" s="93"/>
      <c r="JY40" s="93"/>
      <c r="JZ40" s="93"/>
      <c r="KA40" s="93"/>
      <c r="KB40" s="93"/>
      <c r="KC40" s="93"/>
      <c r="KD40" s="93"/>
      <c r="KE40" s="93"/>
      <c r="KF40" s="93"/>
      <c r="KG40" s="93"/>
      <c r="KH40" s="93"/>
      <c r="KI40" s="93"/>
      <c r="KJ40" s="93"/>
      <c r="KK40" s="93"/>
      <c r="KL40" s="93"/>
      <c r="KM40" s="93"/>
      <c r="KN40" s="93"/>
      <c r="KO40" s="93"/>
      <c r="KP40" s="93"/>
      <c r="KQ40" s="93"/>
      <c r="KR40" s="93"/>
      <c r="KS40" s="93"/>
      <c r="KT40" s="93"/>
      <c r="KU40" s="93"/>
      <c r="KV40" s="93"/>
      <c r="KW40" s="93"/>
      <c r="KX40" s="93"/>
      <c r="KY40" s="93"/>
      <c r="KZ40" s="93"/>
      <c r="LA40" s="96"/>
      <c r="LB40" s="92"/>
      <c r="LC40" s="93"/>
      <c r="LD40" s="93"/>
      <c r="LE40" s="93"/>
      <c r="LF40" s="93"/>
      <c r="LG40" s="93"/>
      <c r="LH40" s="93"/>
      <c r="LI40" s="93"/>
      <c r="LJ40" s="93"/>
      <c r="LK40" s="93"/>
      <c r="LL40" s="93"/>
      <c r="LM40" s="93"/>
      <c r="LN40" s="93"/>
      <c r="LO40" s="93"/>
      <c r="LP40" s="93"/>
      <c r="LQ40" s="93"/>
      <c r="LR40" s="93"/>
      <c r="LS40" s="93"/>
      <c r="LT40" s="93"/>
      <c r="LU40" s="93"/>
      <c r="LV40" s="93"/>
      <c r="LW40" s="93"/>
      <c r="LX40" s="93"/>
      <c r="LY40" s="93"/>
      <c r="LZ40" s="93"/>
      <c r="MA40" s="93"/>
      <c r="MB40" s="93"/>
      <c r="MC40" s="93"/>
      <c r="MD40" s="93"/>
      <c r="ME40" s="94"/>
      <c r="MF40" s="95"/>
      <c r="MG40" s="93"/>
      <c r="MH40" s="93"/>
      <c r="MI40" s="93"/>
      <c r="MJ40" s="93"/>
      <c r="MK40" s="93"/>
      <c r="ML40" s="93"/>
      <c r="MM40" s="93"/>
      <c r="MN40" s="93"/>
      <c r="MO40" s="93"/>
      <c r="MP40" s="93"/>
      <c r="MQ40" s="93"/>
      <c r="MR40" s="93"/>
      <c r="MS40" s="93"/>
      <c r="MT40" s="93"/>
      <c r="MU40" s="93"/>
      <c r="MV40" s="93"/>
      <c r="MW40" s="93"/>
      <c r="MX40" s="93"/>
      <c r="MY40" s="93"/>
      <c r="MZ40" s="93"/>
      <c r="NA40" s="93"/>
      <c r="NB40" s="93"/>
      <c r="NC40" s="93"/>
      <c r="ND40" s="93"/>
      <c r="NE40" s="93"/>
      <c r="NF40" s="93"/>
      <c r="NG40" s="93"/>
      <c r="NH40" s="93"/>
      <c r="NI40" s="93"/>
      <c r="NJ40" s="97"/>
    </row>
    <row r="41" spans="2:374" ht="18" customHeight="1" x14ac:dyDescent="0.4">
      <c r="B41" s="231"/>
      <c r="C41" s="238"/>
      <c r="D41" s="240"/>
      <c r="E41" s="117"/>
      <c r="F41" s="237"/>
      <c r="G41" s="237"/>
      <c r="H41" s="223"/>
      <c r="I41" s="91" t="s">
        <v>270</v>
      </c>
      <c r="J41" s="98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100"/>
      <c r="AO41" s="98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100"/>
      <c r="BQ41" s="101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  <c r="CC41" s="99"/>
      <c r="CD41" s="99"/>
      <c r="CE41" s="99"/>
      <c r="CF41" s="99"/>
      <c r="CG41" s="99"/>
      <c r="CH41" s="99"/>
      <c r="CI41" s="99"/>
      <c r="CJ41" s="99"/>
      <c r="CK41" s="99"/>
      <c r="CL41" s="99"/>
      <c r="CM41" s="99"/>
      <c r="CN41" s="99"/>
      <c r="CO41" s="99"/>
      <c r="CP41" s="99"/>
      <c r="CQ41" s="99"/>
      <c r="CR41" s="99"/>
      <c r="CS41" s="99"/>
      <c r="CT41" s="99"/>
      <c r="CU41" s="102"/>
      <c r="CV41" s="98"/>
      <c r="CW41" s="99"/>
      <c r="CX41" s="99"/>
      <c r="CY41" s="99"/>
      <c r="CZ41" s="99"/>
      <c r="DA41" s="99"/>
      <c r="DB41" s="99"/>
      <c r="DC41" s="99"/>
      <c r="DD41" s="99"/>
      <c r="DE41" s="99"/>
      <c r="DF41" s="99"/>
      <c r="DG41" s="99"/>
      <c r="DH41" s="99"/>
      <c r="DI41" s="99"/>
      <c r="DJ41" s="99"/>
      <c r="DK41" s="99"/>
      <c r="DL41" s="99"/>
      <c r="DM41" s="99"/>
      <c r="DN41" s="99"/>
      <c r="DO41" s="99"/>
      <c r="DP41" s="99"/>
      <c r="DQ41" s="99"/>
      <c r="DR41" s="99"/>
      <c r="DS41" s="99"/>
      <c r="DT41" s="99"/>
      <c r="DU41" s="99"/>
      <c r="DV41" s="99"/>
      <c r="DW41" s="99"/>
      <c r="DX41" s="99"/>
      <c r="DY41" s="100"/>
      <c r="DZ41" s="101"/>
      <c r="EA41" s="99"/>
      <c r="EB41" s="99"/>
      <c r="EC41" s="99"/>
      <c r="ED41" s="99"/>
      <c r="EE41" s="99"/>
      <c r="EF41" s="99"/>
      <c r="EG41" s="99"/>
      <c r="EH41" s="99"/>
      <c r="EI41" s="99"/>
      <c r="EJ41" s="99"/>
      <c r="EK41" s="99"/>
      <c r="EL41" s="99"/>
      <c r="EM41" s="99"/>
      <c r="EN41" s="99"/>
      <c r="EO41" s="99"/>
      <c r="EP41" s="99"/>
      <c r="EQ41" s="99"/>
      <c r="ER41" s="99"/>
      <c r="ES41" s="99"/>
      <c r="ET41" s="99"/>
      <c r="EU41" s="99"/>
      <c r="EV41" s="99"/>
      <c r="EW41" s="99"/>
      <c r="EX41" s="99"/>
      <c r="EY41" s="99"/>
      <c r="EZ41" s="99"/>
      <c r="FA41" s="99"/>
      <c r="FB41" s="99"/>
      <c r="FC41" s="99"/>
      <c r="FD41" s="102"/>
      <c r="FE41" s="98"/>
      <c r="FF41" s="99"/>
      <c r="FG41" s="99"/>
      <c r="FH41" s="99"/>
      <c r="FI41" s="99"/>
      <c r="FJ41" s="99"/>
      <c r="FK41" s="99"/>
      <c r="FL41" s="99"/>
      <c r="FM41" s="99"/>
      <c r="FN41" s="99"/>
      <c r="FO41" s="99"/>
      <c r="FP41" s="99"/>
      <c r="FQ41" s="99"/>
      <c r="FR41" s="99"/>
      <c r="FS41" s="99"/>
      <c r="FT41" s="99"/>
      <c r="FU41" s="99"/>
      <c r="FV41" s="99"/>
      <c r="FW41" s="99"/>
      <c r="FX41" s="99"/>
      <c r="FY41" s="99"/>
      <c r="FZ41" s="99"/>
      <c r="GA41" s="99"/>
      <c r="GB41" s="99"/>
      <c r="GC41" s="99"/>
      <c r="GD41" s="99"/>
      <c r="GE41" s="99"/>
      <c r="GF41" s="99"/>
      <c r="GG41" s="99"/>
      <c r="GH41" s="100"/>
      <c r="GI41" s="101"/>
      <c r="GJ41" s="99"/>
      <c r="GK41" s="99"/>
      <c r="GL41" s="99"/>
      <c r="GM41" s="99"/>
      <c r="GN41" s="99"/>
      <c r="GO41" s="99"/>
      <c r="GP41" s="99"/>
      <c r="GQ41" s="99"/>
      <c r="GR41" s="99"/>
      <c r="GS41" s="99"/>
      <c r="GT41" s="99"/>
      <c r="GU41" s="99"/>
      <c r="GV41" s="99"/>
      <c r="GW41" s="99"/>
      <c r="GX41" s="99"/>
      <c r="GY41" s="99"/>
      <c r="GZ41" s="99"/>
      <c r="HA41" s="99"/>
      <c r="HB41" s="99"/>
      <c r="HC41" s="99"/>
      <c r="HD41" s="99"/>
      <c r="HE41" s="99"/>
      <c r="HF41" s="99"/>
      <c r="HG41" s="99"/>
      <c r="HH41" s="99"/>
      <c r="HI41" s="99"/>
      <c r="HJ41" s="99"/>
      <c r="HK41" s="99"/>
      <c r="HL41" s="99"/>
      <c r="HM41" s="102"/>
      <c r="HN41" s="98"/>
      <c r="HO41" s="99"/>
      <c r="HP41" s="99"/>
      <c r="HQ41" s="99"/>
      <c r="HR41" s="99"/>
      <c r="HS41" s="99"/>
      <c r="HT41" s="99"/>
      <c r="HU41" s="99"/>
      <c r="HV41" s="99"/>
      <c r="HW41" s="99"/>
      <c r="HX41" s="99"/>
      <c r="HY41" s="99"/>
      <c r="HZ41" s="99"/>
      <c r="IA41" s="99"/>
      <c r="IB41" s="99"/>
      <c r="IC41" s="99"/>
      <c r="ID41" s="99"/>
      <c r="IE41" s="99"/>
      <c r="IF41" s="99"/>
      <c r="IG41" s="99"/>
      <c r="IH41" s="99"/>
      <c r="II41" s="99"/>
      <c r="IJ41" s="99"/>
      <c r="IK41" s="99"/>
      <c r="IL41" s="99"/>
      <c r="IM41" s="99"/>
      <c r="IN41" s="99"/>
      <c r="IO41" s="99"/>
      <c r="IP41" s="99"/>
      <c r="IQ41" s="99"/>
      <c r="IR41" s="100"/>
      <c r="IS41" s="98"/>
      <c r="IT41" s="99"/>
      <c r="IU41" s="99"/>
      <c r="IV41" s="99"/>
      <c r="IW41" s="99"/>
      <c r="IX41" s="99"/>
      <c r="IY41" s="99"/>
      <c r="IZ41" s="99"/>
      <c r="JA41" s="99"/>
      <c r="JB41" s="99"/>
      <c r="JC41" s="99"/>
      <c r="JD41" s="99"/>
      <c r="JE41" s="99"/>
      <c r="JF41" s="99"/>
      <c r="JG41" s="99"/>
      <c r="JH41" s="99"/>
      <c r="JI41" s="99"/>
      <c r="JJ41" s="99"/>
      <c r="JK41" s="99"/>
      <c r="JL41" s="99"/>
      <c r="JM41" s="99"/>
      <c r="JN41" s="99"/>
      <c r="JO41" s="99"/>
      <c r="JP41" s="99"/>
      <c r="JQ41" s="99"/>
      <c r="JR41" s="99"/>
      <c r="JS41" s="99"/>
      <c r="JT41" s="99"/>
      <c r="JU41" s="99"/>
      <c r="JV41" s="100"/>
      <c r="JW41" s="101"/>
      <c r="JX41" s="99"/>
      <c r="JY41" s="99"/>
      <c r="JZ41" s="99"/>
      <c r="KA41" s="99"/>
      <c r="KB41" s="99"/>
      <c r="KC41" s="99"/>
      <c r="KD41" s="99"/>
      <c r="KE41" s="99"/>
      <c r="KF41" s="99"/>
      <c r="KG41" s="99"/>
      <c r="KH41" s="99"/>
      <c r="KI41" s="99"/>
      <c r="KJ41" s="99"/>
      <c r="KK41" s="99"/>
      <c r="KL41" s="99"/>
      <c r="KM41" s="99"/>
      <c r="KN41" s="99"/>
      <c r="KO41" s="99"/>
      <c r="KP41" s="99"/>
      <c r="KQ41" s="99"/>
      <c r="KR41" s="99"/>
      <c r="KS41" s="99"/>
      <c r="KT41" s="99"/>
      <c r="KU41" s="99"/>
      <c r="KV41" s="99"/>
      <c r="KW41" s="99"/>
      <c r="KX41" s="99"/>
      <c r="KY41" s="99"/>
      <c r="KZ41" s="99"/>
      <c r="LA41" s="102"/>
      <c r="LB41" s="98"/>
      <c r="LC41" s="99"/>
      <c r="LD41" s="99"/>
      <c r="LE41" s="99"/>
      <c r="LF41" s="99"/>
      <c r="LG41" s="99"/>
      <c r="LH41" s="99"/>
      <c r="LI41" s="99"/>
      <c r="LJ41" s="99"/>
      <c r="LK41" s="99"/>
      <c r="LL41" s="99"/>
      <c r="LM41" s="99"/>
      <c r="LN41" s="99"/>
      <c r="LO41" s="99"/>
      <c r="LP41" s="99"/>
      <c r="LQ41" s="99"/>
      <c r="LR41" s="99"/>
      <c r="LS41" s="99"/>
      <c r="LT41" s="99"/>
      <c r="LU41" s="99"/>
      <c r="LV41" s="99"/>
      <c r="LW41" s="99"/>
      <c r="LX41" s="99"/>
      <c r="LY41" s="99"/>
      <c r="LZ41" s="99"/>
      <c r="MA41" s="99"/>
      <c r="MB41" s="99"/>
      <c r="MC41" s="99"/>
      <c r="MD41" s="99"/>
      <c r="ME41" s="100"/>
      <c r="MF41" s="101"/>
      <c r="MG41" s="99"/>
      <c r="MH41" s="99"/>
      <c r="MI41" s="99"/>
      <c r="MJ41" s="99"/>
      <c r="MK41" s="99"/>
      <c r="ML41" s="99"/>
      <c r="MM41" s="99"/>
      <c r="MN41" s="99"/>
      <c r="MO41" s="99"/>
      <c r="MP41" s="99"/>
      <c r="MQ41" s="99"/>
      <c r="MR41" s="99"/>
      <c r="MS41" s="99"/>
      <c r="MT41" s="99"/>
      <c r="MU41" s="99"/>
      <c r="MV41" s="99"/>
      <c r="MW41" s="99"/>
      <c r="MX41" s="99"/>
      <c r="MY41" s="99"/>
      <c r="MZ41" s="99"/>
      <c r="NA41" s="99"/>
      <c r="NB41" s="99"/>
      <c r="NC41" s="99"/>
      <c r="ND41" s="99"/>
      <c r="NE41" s="99"/>
      <c r="NF41" s="99"/>
      <c r="NG41" s="99"/>
      <c r="NH41" s="99"/>
      <c r="NI41" s="99"/>
      <c r="NJ41" s="103"/>
    </row>
    <row r="42" spans="2:374" ht="18" customHeight="1" x14ac:dyDescent="0.4">
      <c r="B42" s="231" t="s">
        <v>281</v>
      </c>
      <c r="C42" s="226" t="s">
        <v>282</v>
      </c>
      <c r="D42" s="226"/>
      <c r="E42" s="118"/>
      <c r="F42" s="222">
        <f>F24</f>
        <v>44933</v>
      </c>
      <c r="G42" s="222">
        <f>F42+H42-1</f>
        <v>45112</v>
      </c>
      <c r="H42" s="223">
        <f>H24</f>
        <v>180</v>
      </c>
      <c r="I42" s="91" t="s">
        <v>269</v>
      </c>
      <c r="J42" s="92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4"/>
      <c r="AO42" s="92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4"/>
      <c r="BQ42" s="95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6"/>
      <c r="CV42" s="92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  <c r="DL42" s="93"/>
      <c r="DM42" s="93"/>
      <c r="DN42" s="93"/>
      <c r="DO42" s="93"/>
      <c r="DP42" s="93"/>
      <c r="DQ42" s="93"/>
      <c r="DR42" s="93"/>
      <c r="DS42" s="93"/>
      <c r="DT42" s="93"/>
      <c r="DU42" s="93"/>
      <c r="DV42" s="93"/>
      <c r="DW42" s="93"/>
      <c r="DX42" s="93"/>
      <c r="DY42" s="94"/>
      <c r="DZ42" s="95"/>
      <c r="EA42" s="93"/>
      <c r="EB42" s="93"/>
      <c r="EC42" s="93"/>
      <c r="ED42" s="93"/>
      <c r="EE42" s="93"/>
      <c r="EF42" s="93"/>
      <c r="EG42" s="93"/>
      <c r="EH42" s="93"/>
      <c r="EI42" s="93"/>
      <c r="EJ42" s="93"/>
      <c r="EK42" s="93"/>
      <c r="EL42" s="93"/>
      <c r="EM42" s="93"/>
      <c r="EN42" s="93"/>
      <c r="EO42" s="93"/>
      <c r="EP42" s="93"/>
      <c r="EQ42" s="93"/>
      <c r="ER42" s="93"/>
      <c r="ES42" s="93"/>
      <c r="ET42" s="93"/>
      <c r="EU42" s="93"/>
      <c r="EV42" s="93"/>
      <c r="EW42" s="93"/>
      <c r="EX42" s="93"/>
      <c r="EY42" s="93"/>
      <c r="EZ42" s="93"/>
      <c r="FA42" s="93"/>
      <c r="FB42" s="93"/>
      <c r="FC42" s="93"/>
      <c r="FD42" s="96"/>
      <c r="FE42" s="92"/>
      <c r="FF42" s="93"/>
      <c r="FG42" s="93"/>
      <c r="FH42" s="93"/>
      <c r="FI42" s="93"/>
      <c r="FJ42" s="93"/>
      <c r="FK42" s="93"/>
      <c r="FL42" s="93"/>
      <c r="FM42" s="93"/>
      <c r="FN42" s="93"/>
      <c r="FO42" s="93"/>
      <c r="FP42" s="93"/>
      <c r="FQ42" s="93"/>
      <c r="FR42" s="93"/>
      <c r="FS42" s="93"/>
      <c r="FT42" s="93"/>
      <c r="FU42" s="93"/>
      <c r="FV42" s="93"/>
      <c r="FW42" s="93"/>
      <c r="FX42" s="93"/>
      <c r="FY42" s="93"/>
      <c r="FZ42" s="93"/>
      <c r="GA42" s="93"/>
      <c r="GB42" s="93"/>
      <c r="GC42" s="93"/>
      <c r="GD42" s="93"/>
      <c r="GE42" s="93"/>
      <c r="GF42" s="93"/>
      <c r="GG42" s="93"/>
      <c r="GH42" s="94"/>
      <c r="GI42" s="95"/>
      <c r="GJ42" s="93"/>
      <c r="GK42" s="93"/>
      <c r="GL42" s="93"/>
      <c r="GM42" s="93"/>
      <c r="GN42" s="93"/>
      <c r="GO42" s="93"/>
      <c r="GP42" s="93"/>
      <c r="GQ42" s="93"/>
      <c r="GR42" s="93"/>
      <c r="GS42" s="93"/>
      <c r="GT42" s="93"/>
      <c r="GU42" s="93"/>
      <c r="GV42" s="93"/>
      <c r="GW42" s="93"/>
      <c r="GX42" s="93"/>
      <c r="GY42" s="93"/>
      <c r="GZ42" s="93"/>
      <c r="HA42" s="93"/>
      <c r="HB42" s="93"/>
      <c r="HC42" s="93"/>
      <c r="HD42" s="93"/>
      <c r="HE42" s="93"/>
      <c r="HF42" s="93"/>
      <c r="HG42" s="93"/>
      <c r="HH42" s="93"/>
      <c r="HI42" s="93"/>
      <c r="HJ42" s="93"/>
      <c r="HK42" s="93"/>
      <c r="HL42" s="93"/>
      <c r="HM42" s="96"/>
      <c r="HN42" s="92"/>
      <c r="HO42" s="93"/>
      <c r="HP42" s="93"/>
      <c r="HQ42" s="93"/>
      <c r="HR42" s="93"/>
      <c r="HS42" s="93"/>
      <c r="HT42" s="93"/>
      <c r="HU42" s="93"/>
      <c r="HV42" s="93"/>
      <c r="HW42" s="93"/>
      <c r="HX42" s="93"/>
      <c r="HY42" s="93"/>
      <c r="HZ42" s="93"/>
      <c r="IA42" s="93"/>
      <c r="IB42" s="93"/>
      <c r="IC42" s="93"/>
      <c r="ID42" s="93"/>
      <c r="IE42" s="93"/>
      <c r="IF42" s="93"/>
      <c r="IG42" s="93"/>
      <c r="IH42" s="93"/>
      <c r="II42" s="93"/>
      <c r="IJ42" s="93"/>
      <c r="IK42" s="93"/>
      <c r="IL42" s="93"/>
      <c r="IM42" s="93"/>
      <c r="IN42" s="93"/>
      <c r="IO42" s="93"/>
      <c r="IP42" s="93"/>
      <c r="IQ42" s="93"/>
      <c r="IR42" s="94"/>
      <c r="IS42" s="92"/>
      <c r="IT42" s="93"/>
      <c r="IU42" s="93"/>
      <c r="IV42" s="93"/>
      <c r="IW42" s="93"/>
      <c r="IX42" s="93"/>
      <c r="IY42" s="93"/>
      <c r="IZ42" s="93"/>
      <c r="JA42" s="93"/>
      <c r="JB42" s="93"/>
      <c r="JC42" s="93"/>
      <c r="JD42" s="93"/>
      <c r="JE42" s="93"/>
      <c r="JF42" s="93"/>
      <c r="JG42" s="93"/>
      <c r="JH42" s="93"/>
      <c r="JI42" s="93"/>
      <c r="JJ42" s="93"/>
      <c r="JK42" s="93"/>
      <c r="JL42" s="93"/>
      <c r="JM42" s="93"/>
      <c r="JN42" s="93"/>
      <c r="JO42" s="93"/>
      <c r="JP42" s="93"/>
      <c r="JQ42" s="93"/>
      <c r="JR42" s="93"/>
      <c r="JS42" s="93"/>
      <c r="JT42" s="93"/>
      <c r="JU42" s="93"/>
      <c r="JV42" s="94"/>
      <c r="JW42" s="95"/>
      <c r="JX42" s="93"/>
      <c r="JY42" s="93"/>
      <c r="JZ42" s="93"/>
      <c r="KA42" s="93"/>
      <c r="KB42" s="93"/>
      <c r="KC42" s="93"/>
      <c r="KD42" s="93"/>
      <c r="KE42" s="93"/>
      <c r="KF42" s="93"/>
      <c r="KG42" s="93"/>
      <c r="KH42" s="93"/>
      <c r="KI42" s="93"/>
      <c r="KJ42" s="93"/>
      <c r="KK42" s="93"/>
      <c r="KL42" s="93"/>
      <c r="KM42" s="93"/>
      <c r="KN42" s="93"/>
      <c r="KO42" s="93"/>
      <c r="KP42" s="93"/>
      <c r="KQ42" s="93"/>
      <c r="KR42" s="93"/>
      <c r="KS42" s="93"/>
      <c r="KT42" s="93"/>
      <c r="KU42" s="93"/>
      <c r="KV42" s="93"/>
      <c r="KW42" s="93"/>
      <c r="KX42" s="93"/>
      <c r="KY42" s="93"/>
      <c r="KZ42" s="93"/>
      <c r="LA42" s="96"/>
      <c r="LB42" s="92"/>
      <c r="LC42" s="93"/>
      <c r="LD42" s="93"/>
      <c r="LE42" s="93"/>
      <c r="LF42" s="93"/>
      <c r="LG42" s="93"/>
      <c r="LH42" s="93"/>
      <c r="LI42" s="93"/>
      <c r="LJ42" s="93"/>
      <c r="LK42" s="93"/>
      <c r="LL42" s="93"/>
      <c r="LM42" s="93"/>
      <c r="LN42" s="93"/>
      <c r="LO42" s="93"/>
      <c r="LP42" s="93"/>
      <c r="LQ42" s="93"/>
      <c r="LR42" s="93"/>
      <c r="LS42" s="93"/>
      <c r="LT42" s="93"/>
      <c r="LU42" s="93"/>
      <c r="LV42" s="93"/>
      <c r="LW42" s="93"/>
      <c r="LX42" s="93"/>
      <c r="LY42" s="93"/>
      <c r="LZ42" s="93"/>
      <c r="MA42" s="93"/>
      <c r="MB42" s="93"/>
      <c r="MC42" s="93"/>
      <c r="MD42" s="93"/>
      <c r="ME42" s="94"/>
      <c r="MF42" s="95"/>
      <c r="MG42" s="93"/>
      <c r="MH42" s="93"/>
      <c r="MI42" s="93"/>
      <c r="MJ42" s="93"/>
      <c r="MK42" s="93"/>
      <c r="ML42" s="93"/>
      <c r="MM42" s="93"/>
      <c r="MN42" s="93"/>
      <c r="MO42" s="93"/>
      <c r="MP42" s="93"/>
      <c r="MQ42" s="93"/>
      <c r="MR42" s="93"/>
      <c r="MS42" s="93"/>
      <c r="MT42" s="93"/>
      <c r="MU42" s="93"/>
      <c r="MV42" s="93"/>
      <c r="MW42" s="93"/>
      <c r="MX42" s="93"/>
      <c r="MY42" s="93"/>
      <c r="MZ42" s="93"/>
      <c r="NA42" s="93"/>
      <c r="NB42" s="93"/>
      <c r="NC42" s="93"/>
      <c r="ND42" s="93"/>
      <c r="NE42" s="93"/>
      <c r="NF42" s="93"/>
      <c r="NG42" s="93"/>
      <c r="NH42" s="93"/>
      <c r="NI42" s="93"/>
      <c r="NJ42" s="97"/>
    </row>
    <row r="43" spans="2:374" ht="18" customHeight="1" x14ac:dyDescent="0.4">
      <c r="B43" s="231"/>
      <c r="C43" s="226"/>
      <c r="D43" s="226"/>
      <c r="E43" s="118"/>
      <c r="F43" s="222"/>
      <c r="G43" s="222"/>
      <c r="H43" s="223"/>
      <c r="I43" s="91" t="s">
        <v>270</v>
      </c>
      <c r="J43" s="107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9"/>
      <c r="AO43" s="107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9"/>
      <c r="BQ43" s="111"/>
      <c r="BR43" s="108"/>
      <c r="BS43" s="108"/>
      <c r="BT43" s="108"/>
      <c r="BU43" s="108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10"/>
      <c r="CV43" s="107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9"/>
      <c r="DZ43" s="111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08"/>
      <c r="EM43" s="108"/>
      <c r="EN43" s="108"/>
      <c r="EO43" s="108"/>
      <c r="EP43" s="108"/>
      <c r="EQ43" s="108"/>
      <c r="ER43" s="108"/>
      <c r="ES43" s="108"/>
      <c r="ET43" s="108"/>
      <c r="EU43" s="108"/>
      <c r="EV43" s="108"/>
      <c r="EW43" s="108"/>
      <c r="EX43" s="108"/>
      <c r="EY43" s="108"/>
      <c r="EZ43" s="108"/>
      <c r="FA43" s="108"/>
      <c r="FB43" s="108"/>
      <c r="FC43" s="108"/>
      <c r="FD43" s="110"/>
      <c r="FE43" s="107"/>
      <c r="FF43" s="108"/>
      <c r="FG43" s="108"/>
      <c r="FH43" s="108"/>
      <c r="FI43" s="108"/>
      <c r="FJ43" s="108"/>
      <c r="FK43" s="108"/>
      <c r="FL43" s="108"/>
      <c r="FM43" s="108"/>
      <c r="FN43" s="108"/>
      <c r="FO43" s="108"/>
      <c r="FP43" s="108"/>
      <c r="FQ43" s="108"/>
      <c r="FR43" s="108"/>
      <c r="FS43" s="108"/>
      <c r="FT43" s="108"/>
      <c r="FU43" s="108"/>
      <c r="FV43" s="108"/>
      <c r="FW43" s="108"/>
      <c r="FX43" s="108"/>
      <c r="FY43" s="108"/>
      <c r="FZ43" s="108"/>
      <c r="GA43" s="108"/>
      <c r="GB43" s="108"/>
      <c r="GC43" s="108"/>
      <c r="GD43" s="108"/>
      <c r="GE43" s="108"/>
      <c r="GF43" s="108"/>
      <c r="GG43" s="108"/>
      <c r="GH43" s="109"/>
      <c r="GI43" s="111"/>
      <c r="GJ43" s="108"/>
      <c r="GK43" s="108"/>
      <c r="GL43" s="108"/>
      <c r="GM43" s="108"/>
      <c r="GN43" s="108"/>
      <c r="GO43" s="108"/>
      <c r="GP43" s="108"/>
      <c r="GQ43" s="108"/>
      <c r="GR43" s="108"/>
      <c r="GS43" s="108"/>
      <c r="GT43" s="108"/>
      <c r="GU43" s="108"/>
      <c r="GV43" s="108"/>
      <c r="GW43" s="108"/>
      <c r="GX43" s="108"/>
      <c r="GY43" s="108"/>
      <c r="GZ43" s="108"/>
      <c r="HA43" s="108"/>
      <c r="HB43" s="108"/>
      <c r="HC43" s="108"/>
      <c r="HD43" s="108"/>
      <c r="HE43" s="108"/>
      <c r="HF43" s="108"/>
      <c r="HG43" s="108"/>
      <c r="HH43" s="108"/>
      <c r="HI43" s="108"/>
      <c r="HJ43" s="108"/>
      <c r="HK43" s="108"/>
      <c r="HL43" s="108"/>
      <c r="HM43" s="110"/>
      <c r="HN43" s="107"/>
      <c r="HO43" s="108"/>
      <c r="HP43" s="108"/>
      <c r="HQ43" s="108"/>
      <c r="HR43" s="108"/>
      <c r="HS43" s="108"/>
      <c r="HT43" s="108"/>
      <c r="HU43" s="108"/>
      <c r="HV43" s="99"/>
      <c r="HW43" s="99"/>
      <c r="HX43" s="99"/>
      <c r="HY43" s="99"/>
      <c r="HZ43" s="99"/>
      <c r="IA43" s="99"/>
      <c r="IB43" s="99"/>
      <c r="IC43" s="99"/>
      <c r="ID43" s="99"/>
      <c r="IE43" s="99"/>
      <c r="IF43" s="99"/>
      <c r="IG43" s="99"/>
      <c r="IH43" s="99"/>
      <c r="II43" s="99"/>
      <c r="IJ43" s="99"/>
      <c r="IK43" s="99"/>
      <c r="IL43" s="99"/>
      <c r="IM43" s="99"/>
      <c r="IN43" s="99"/>
      <c r="IO43" s="99"/>
      <c r="IP43" s="99"/>
      <c r="IQ43" s="99"/>
      <c r="IR43" s="100"/>
      <c r="IS43" s="98"/>
      <c r="IT43" s="99"/>
      <c r="IU43" s="99"/>
      <c r="IV43" s="99"/>
      <c r="IW43" s="99"/>
      <c r="IX43" s="99"/>
      <c r="IY43" s="99"/>
      <c r="IZ43" s="99"/>
      <c r="JA43" s="99"/>
      <c r="JB43" s="99"/>
      <c r="JC43" s="99"/>
      <c r="JD43" s="99"/>
      <c r="JE43" s="99"/>
      <c r="JF43" s="99"/>
      <c r="JG43" s="99"/>
      <c r="JH43" s="99"/>
      <c r="JI43" s="99"/>
      <c r="JJ43" s="99"/>
      <c r="JK43" s="99"/>
      <c r="JL43" s="99"/>
      <c r="JM43" s="99"/>
      <c r="JN43" s="99"/>
      <c r="JO43" s="108"/>
      <c r="JP43" s="108"/>
      <c r="JQ43" s="108"/>
      <c r="JR43" s="108"/>
      <c r="JS43" s="108"/>
      <c r="JT43" s="108"/>
      <c r="JU43" s="108"/>
      <c r="JV43" s="109"/>
      <c r="JW43" s="111"/>
      <c r="JX43" s="108"/>
      <c r="JY43" s="108"/>
      <c r="JZ43" s="108"/>
      <c r="KA43" s="108"/>
      <c r="KB43" s="108"/>
      <c r="KC43" s="108"/>
      <c r="KD43" s="108"/>
      <c r="KE43" s="108"/>
      <c r="KF43" s="108"/>
      <c r="KG43" s="108"/>
      <c r="KH43" s="108"/>
      <c r="KI43" s="108"/>
      <c r="KJ43" s="108"/>
      <c r="KK43" s="108"/>
      <c r="KL43" s="108"/>
      <c r="KM43" s="108"/>
      <c r="KN43" s="108"/>
      <c r="KO43" s="108"/>
      <c r="KP43" s="108"/>
      <c r="KQ43" s="108"/>
      <c r="KR43" s="108"/>
      <c r="KS43" s="108"/>
      <c r="KT43" s="108"/>
      <c r="KU43" s="108"/>
      <c r="KV43" s="108"/>
      <c r="KW43" s="108"/>
      <c r="KX43" s="108"/>
      <c r="KY43" s="108"/>
      <c r="KZ43" s="108"/>
      <c r="LA43" s="110"/>
      <c r="LB43" s="107"/>
      <c r="LC43" s="108"/>
      <c r="LD43" s="108"/>
      <c r="LE43" s="108"/>
      <c r="LF43" s="108"/>
      <c r="LG43" s="108"/>
      <c r="LH43" s="108"/>
      <c r="LI43" s="108"/>
      <c r="LJ43" s="108"/>
      <c r="LK43" s="108"/>
      <c r="LL43" s="108"/>
      <c r="LM43" s="108"/>
      <c r="LN43" s="108"/>
      <c r="LO43" s="108"/>
      <c r="LP43" s="108"/>
      <c r="LQ43" s="108"/>
      <c r="LR43" s="108"/>
      <c r="LS43" s="108"/>
      <c r="LT43" s="108"/>
      <c r="LU43" s="108"/>
      <c r="LV43" s="108"/>
      <c r="LW43" s="108"/>
      <c r="LX43" s="108"/>
      <c r="LY43" s="108"/>
      <c r="LZ43" s="108"/>
      <c r="MA43" s="108"/>
      <c r="MB43" s="108"/>
      <c r="MC43" s="108"/>
      <c r="MD43" s="108"/>
      <c r="ME43" s="109"/>
      <c r="MF43" s="111"/>
      <c r="MG43" s="108"/>
      <c r="MH43" s="108"/>
      <c r="MI43" s="108"/>
      <c r="MJ43" s="108"/>
      <c r="MK43" s="108"/>
      <c r="ML43" s="108"/>
      <c r="MM43" s="108"/>
      <c r="MN43" s="108"/>
      <c r="MO43" s="108"/>
      <c r="MP43" s="108"/>
      <c r="MQ43" s="108"/>
      <c r="MR43" s="108"/>
      <c r="MS43" s="108"/>
      <c r="MT43" s="108"/>
      <c r="MU43" s="108"/>
      <c r="MV43" s="108"/>
      <c r="MW43" s="108"/>
      <c r="MX43" s="108"/>
      <c r="MY43" s="108"/>
      <c r="MZ43" s="108"/>
      <c r="NA43" s="108"/>
      <c r="NB43" s="108"/>
      <c r="NC43" s="108"/>
      <c r="ND43" s="108"/>
      <c r="NE43" s="108"/>
      <c r="NF43" s="108"/>
      <c r="NG43" s="108"/>
      <c r="NH43" s="108"/>
      <c r="NI43" s="108"/>
      <c r="NJ43" s="112"/>
    </row>
    <row r="44" spans="2:374" ht="18" customHeight="1" x14ac:dyDescent="0.4">
      <c r="B44" s="231"/>
      <c r="C44" s="226" t="s">
        <v>283</v>
      </c>
      <c r="D44" s="226"/>
      <c r="E44" s="118"/>
      <c r="F44" s="222">
        <f>F42</f>
        <v>44933</v>
      </c>
      <c r="G44" s="222">
        <f>F44+H44-1</f>
        <v>45112</v>
      </c>
      <c r="H44" s="223">
        <f>H42</f>
        <v>180</v>
      </c>
      <c r="I44" s="91" t="s">
        <v>269</v>
      </c>
      <c r="J44" s="92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4"/>
      <c r="AO44" s="92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4"/>
      <c r="BQ44" s="95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6"/>
      <c r="CV44" s="92"/>
      <c r="CW44" s="93"/>
      <c r="CX44" s="93"/>
      <c r="CY44" s="93"/>
      <c r="CZ44" s="93"/>
      <c r="DA44" s="93"/>
      <c r="DB44" s="93"/>
      <c r="DC44" s="93"/>
      <c r="DD44" s="93"/>
      <c r="DE44" s="93"/>
      <c r="DF44" s="93"/>
      <c r="DG44" s="93"/>
      <c r="DH44" s="93"/>
      <c r="DI44" s="93"/>
      <c r="DJ44" s="93"/>
      <c r="DK44" s="93"/>
      <c r="DL44" s="93"/>
      <c r="DM44" s="93"/>
      <c r="DN44" s="93"/>
      <c r="DO44" s="93"/>
      <c r="DP44" s="93"/>
      <c r="DQ44" s="93"/>
      <c r="DR44" s="93"/>
      <c r="DS44" s="93"/>
      <c r="DT44" s="93"/>
      <c r="DU44" s="93"/>
      <c r="DV44" s="93"/>
      <c r="DW44" s="93"/>
      <c r="DX44" s="93"/>
      <c r="DY44" s="94"/>
      <c r="DZ44" s="95"/>
      <c r="EA44" s="93"/>
      <c r="EB44" s="93"/>
      <c r="EC44" s="93"/>
      <c r="ED44" s="93"/>
      <c r="EE44" s="93"/>
      <c r="EF44" s="93"/>
      <c r="EG44" s="93"/>
      <c r="EH44" s="93"/>
      <c r="EI44" s="93"/>
      <c r="EJ44" s="93"/>
      <c r="EK44" s="93"/>
      <c r="EL44" s="93"/>
      <c r="EM44" s="93"/>
      <c r="EN44" s="93"/>
      <c r="EO44" s="93"/>
      <c r="EP44" s="93"/>
      <c r="EQ44" s="93"/>
      <c r="ER44" s="93"/>
      <c r="ES44" s="93"/>
      <c r="ET44" s="93"/>
      <c r="EU44" s="93"/>
      <c r="EV44" s="93"/>
      <c r="EW44" s="93"/>
      <c r="EX44" s="93"/>
      <c r="EY44" s="93"/>
      <c r="EZ44" s="93"/>
      <c r="FA44" s="93"/>
      <c r="FB44" s="93"/>
      <c r="FC44" s="93"/>
      <c r="FD44" s="96"/>
      <c r="FE44" s="92"/>
      <c r="FF44" s="93"/>
      <c r="FG44" s="93"/>
      <c r="FH44" s="93"/>
      <c r="FI44" s="93"/>
      <c r="FJ44" s="93"/>
      <c r="FK44" s="93"/>
      <c r="FL44" s="93"/>
      <c r="FM44" s="93"/>
      <c r="FN44" s="93"/>
      <c r="FO44" s="93"/>
      <c r="FP44" s="93"/>
      <c r="FQ44" s="93"/>
      <c r="FR44" s="93"/>
      <c r="FS44" s="93"/>
      <c r="FT44" s="93"/>
      <c r="FU44" s="93"/>
      <c r="FV44" s="93"/>
      <c r="FW44" s="93"/>
      <c r="FX44" s="93"/>
      <c r="FY44" s="93"/>
      <c r="FZ44" s="93"/>
      <c r="GA44" s="93"/>
      <c r="GB44" s="93"/>
      <c r="GC44" s="93"/>
      <c r="GD44" s="93"/>
      <c r="GE44" s="93"/>
      <c r="GF44" s="93"/>
      <c r="GG44" s="93"/>
      <c r="GH44" s="94"/>
      <c r="GI44" s="95"/>
      <c r="GJ44" s="93"/>
      <c r="GK44" s="93"/>
      <c r="GL44" s="93"/>
      <c r="GM44" s="93"/>
      <c r="GN44" s="93"/>
      <c r="GO44" s="93"/>
      <c r="GP44" s="93"/>
      <c r="GQ44" s="93"/>
      <c r="GR44" s="93"/>
      <c r="GS44" s="93"/>
      <c r="GT44" s="93"/>
      <c r="GU44" s="93"/>
      <c r="GV44" s="93"/>
      <c r="GW44" s="93"/>
      <c r="GX44" s="93"/>
      <c r="GY44" s="93"/>
      <c r="GZ44" s="93"/>
      <c r="HA44" s="93"/>
      <c r="HB44" s="93"/>
      <c r="HC44" s="93"/>
      <c r="HD44" s="93"/>
      <c r="HE44" s="93"/>
      <c r="HF44" s="93"/>
      <c r="HG44" s="93"/>
      <c r="HH44" s="93"/>
      <c r="HI44" s="93"/>
      <c r="HJ44" s="93"/>
      <c r="HK44" s="93"/>
      <c r="HL44" s="93"/>
      <c r="HM44" s="96"/>
      <c r="HN44" s="92"/>
      <c r="HO44" s="93"/>
      <c r="HP44" s="93"/>
      <c r="HQ44" s="93"/>
      <c r="HR44" s="93"/>
      <c r="HS44" s="93"/>
      <c r="HT44" s="93"/>
      <c r="HU44" s="93"/>
      <c r="HV44" s="93"/>
      <c r="HW44" s="93"/>
      <c r="HX44" s="93"/>
      <c r="HY44" s="93"/>
      <c r="HZ44" s="93"/>
      <c r="IA44" s="93"/>
      <c r="IB44" s="93"/>
      <c r="IC44" s="93"/>
      <c r="ID44" s="93"/>
      <c r="IE44" s="93"/>
      <c r="IF44" s="93"/>
      <c r="IG44" s="93"/>
      <c r="IH44" s="93"/>
      <c r="II44" s="93"/>
      <c r="IJ44" s="93"/>
      <c r="IK44" s="93"/>
      <c r="IL44" s="93"/>
      <c r="IM44" s="93"/>
      <c r="IN44" s="93"/>
      <c r="IO44" s="93"/>
      <c r="IP44" s="93"/>
      <c r="IQ44" s="93"/>
      <c r="IR44" s="94"/>
      <c r="IS44" s="92"/>
      <c r="IT44" s="93"/>
      <c r="IU44" s="93"/>
      <c r="IV44" s="93"/>
      <c r="IW44" s="93"/>
      <c r="IX44" s="93"/>
      <c r="IY44" s="93"/>
      <c r="IZ44" s="93"/>
      <c r="JA44" s="93"/>
      <c r="JB44" s="93"/>
      <c r="JC44" s="93"/>
      <c r="JD44" s="93"/>
      <c r="JE44" s="93"/>
      <c r="JF44" s="93"/>
      <c r="JG44" s="93"/>
      <c r="JH44" s="93"/>
      <c r="JI44" s="93"/>
      <c r="JJ44" s="93"/>
      <c r="JK44" s="93"/>
      <c r="JL44" s="93"/>
      <c r="JM44" s="93"/>
      <c r="JN44" s="93"/>
      <c r="JO44" s="93"/>
      <c r="JP44" s="93"/>
      <c r="JQ44" s="93"/>
      <c r="JR44" s="93"/>
      <c r="JS44" s="93"/>
      <c r="JT44" s="93"/>
      <c r="JU44" s="93"/>
      <c r="JV44" s="94"/>
      <c r="JW44" s="95"/>
      <c r="JX44" s="93"/>
      <c r="JY44" s="93"/>
      <c r="JZ44" s="93"/>
      <c r="KA44" s="93"/>
      <c r="KB44" s="93"/>
      <c r="KC44" s="93"/>
      <c r="KD44" s="93"/>
      <c r="KE44" s="93"/>
      <c r="KF44" s="93"/>
      <c r="KG44" s="93"/>
      <c r="KH44" s="93"/>
      <c r="KI44" s="93"/>
      <c r="KJ44" s="93"/>
      <c r="KK44" s="93"/>
      <c r="KL44" s="93"/>
      <c r="KM44" s="93"/>
      <c r="KN44" s="93"/>
      <c r="KO44" s="93"/>
      <c r="KP44" s="93"/>
      <c r="KQ44" s="93"/>
      <c r="KR44" s="93"/>
      <c r="KS44" s="93"/>
      <c r="KT44" s="93"/>
      <c r="KU44" s="93"/>
      <c r="KV44" s="93"/>
      <c r="KW44" s="93"/>
      <c r="KX44" s="93"/>
      <c r="KY44" s="93"/>
      <c r="KZ44" s="93"/>
      <c r="LA44" s="96"/>
      <c r="LB44" s="92"/>
      <c r="LC44" s="93"/>
      <c r="LD44" s="93"/>
      <c r="LE44" s="93"/>
      <c r="LF44" s="93"/>
      <c r="LG44" s="93"/>
      <c r="LH44" s="93"/>
      <c r="LI44" s="93"/>
      <c r="LJ44" s="93"/>
      <c r="LK44" s="93"/>
      <c r="LL44" s="93"/>
      <c r="LM44" s="93"/>
      <c r="LN44" s="93"/>
      <c r="LO44" s="93"/>
      <c r="LP44" s="93"/>
      <c r="LQ44" s="93"/>
      <c r="LR44" s="93"/>
      <c r="LS44" s="93"/>
      <c r="LT44" s="93"/>
      <c r="LU44" s="93"/>
      <c r="LV44" s="93"/>
      <c r="LW44" s="93"/>
      <c r="LX44" s="93"/>
      <c r="LY44" s="93"/>
      <c r="LZ44" s="93"/>
      <c r="MA44" s="93"/>
      <c r="MB44" s="93"/>
      <c r="MC44" s="93"/>
      <c r="MD44" s="93"/>
      <c r="ME44" s="94"/>
      <c r="MF44" s="95"/>
      <c r="MG44" s="93"/>
      <c r="MH44" s="93"/>
      <c r="MI44" s="93"/>
      <c r="MJ44" s="93"/>
      <c r="MK44" s="93"/>
      <c r="ML44" s="93"/>
      <c r="MM44" s="93"/>
      <c r="MN44" s="93"/>
      <c r="MO44" s="93"/>
      <c r="MP44" s="93"/>
      <c r="MQ44" s="93"/>
      <c r="MR44" s="93"/>
      <c r="MS44" s="93"/>
      <c r="MT44" s="93"/>
      <c r="MU44" s="93"/>
      <c r="MV44" s="93"/>
      <c r="MW44" s="93"/>
      <c r="MX44" s="93"/>
      <c r="MY44" s="93"/>
      <c r="MZ44" s="93"/>
      <c r="NA44" s="93"/>
      <c r="NB44" s="93"/>
      <c r="NC44" s="93"/>
      <c r="ND44" s="93"/>
      <c r="NE44" s="93"/>
      <c r="NF44" s="93"/>
      <c r="NG44" s="93"/>
      <c r="NH44" s="93"/>
      <c r="NI44" s="93"/>
      <c r="NJ44" s="97"/>
    </row>
    <row r="45" spans="2:374" ht="18" customHeight="1" x14ac:dyDescent="0.4">
      <c r="B45" s="231"/>
      <c r="C45" s="226"/>
      <c r="D45" s="226"/>
      <c r="E45" s="118"/>
      <c r="F45" s="222"/>
      <c r="G45" s="222"/>
      <c r="H45" s="223"/>
      <c r="I45" s="91" t="s">
        <v>270</v>
      </c>
      <c r="J45" s="107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9"/>
      <c r="AO45" s="107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9"/>
      <c r="BQ45" s="111"/>
      <c r="BR45" s="108"/>
      <c r="BS45" s="108"/>
      <c r="BT45" s="108"/>
      <c r="BU45" s="108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10"/>
      <c r="CV45" s="107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9"/>
      <c r="DZ45" s="111"/>
      <c r="EA45" s="108"/>
      <c r="EB45" s="108"/>
      <c r="EC45" s="108"/>
      <c r="ED45" s="108"/>
      <c r="EE45" s="108"/>
      <c r="EF45" s="108"/>
      <c r="EG45" s="108"/>
      <c r="EH45" s="108"/>
      <c r="EI45" s="108"/>
      <c r="EJ45" s="108"/>
      <c r="EK45" s="108"/>
      <c r="EL45" s="108"/>
      <c r="EM45" s="108"/>
      <c r="EN45" s="108"/>
      <c r="EO45" s="108"/>
      <c r="EP45" s="108"/>
      <c r="EQ45" s="108"/>
      <c r="ER45" s="108"/>
      <c r="ES45" s="108"/>
      <c r="ET45" s="108"/>
      <c r="EU45" s="108"/>
      <c r="EV45" s="108"/>
      <c r="EW45" s="108"/>
      <c r="EX45" s="108"/>
      <c r="EY45" s="108"/>
      <c r="EZ45" s="108"/>
      <c r="FA45" s="108"/>
      <c r="FB45" s="108"/>
      <c r="FC45" s="108"/>
      <c r="FD45" s="110"/>
      <c r="FE45" s="107"/>
      <c r="FF45" s="108"/>
      <c r="FG45" s="108"/>
      <c r="FH45" s="108"/>
      <c r="FI45" s="108"/>
      <c r="FJ45" s="108"/>
      <c r="FK45" s="108"/>
      <c r="FL45" s="108"/>
      <c r="FM45" s="108"/>
      <c r="FN45" s="108"/>
      <c r="FO45" s="108"/>
      <c r="FP45" s="108"/>
      <c r="FQ45" s="108"/>
      <c r="FR45" s="108"/>
      <c r="FS45" s="108"/>
      <c r="FT45" s="108"/>
      <c r="FU45" s="108"/>
      <c r="FV45" s="108"/>
      <c r="FW45" s="108"/>
      <c r="FX45" s="108"/>
      <c r="FY45" s="108"/>
      <c r="FZ45" s="108"/>
      <c r="GA45" s="108"/>
      <c r="GB45" s="108"/>
      <c r="GC45" s="108"/>
      <c r="GD45" s="108"/>
      <c r="GE45" s="108"/>
      <c r="GF45" s="108"/>
      <c r="GG45" s="108"/>
      <c r="GH45" s="109"/>
      <c r="GI45" s="111"/>
      <c r="GJ45" s="108"/>
      <c r="GK45" s="108"/>
      <c r="GL45" s="108"/>
      <c r="GM45" s="108"/>
      <c r="GN45" s="108"/>
      <c r="GO45" s="108"/>
      <c r="GP45" s="108"/>
      <c r="GQ45" s="108"/>
      <c r="GR45" s="108"/>
      <c r="GS45" s="108"/>
      <c r="GT45" s="108"/>
      <c r="GU45" s="108"/>
      <c r="GV45" s="108"/>
      <c r="GW45" s="108"/>
      <c r="GX45" s="108"/>
      <c r="GY45" s="108"/>
      <c r="GZ45" s="108"/>
      <c r="HA45" s="108"/>
      <c r="HB45" s="108"/>
      <c r="HC45" s="108"/>
      <c r="HD45" s="108"/>
      <c r="HE45" s="108"/>
      <c r="HF45" s="108"/>
      <c r="HG45" s="108"/>
      <c r="HH45" s="108"/>
      <c r="HI45" s="108"/>
      <c r="HJ45" s="108"/>
      <c r="HK45" s="108"/>
      <c r="HL45" s="108"/>
      <c r="HM45" s="110"/>
      <c r="HN45" s="107"/>
      <c r="HO45" s="108"/>
      <c r="HP45" s="108"/>
      <c r="HQ45" s="108"/>
      <c r="HR45" s="108"/>
      <c r="HS45" s="108"/>
      <c r="HT45" s="108"/>
      <c r="HU45" s="108"/>
      <c r="HV45" s="99"/>
      <c r="HW45" s="99"/>
      <c r="HX45" s="99"/>
      <c r="HY45" s="99"/>
      <c r="HZ45" s="99"/>
      <c r="IA45" s="99"/>
      <c r="IB45" s="99"/>
      <c r="IC45" s="99"/>
      <c r="ID45" s="99"/>
      <c r="IE45" s="99"/>
      <c r="IF45" s="99"/>
      <c r="IG45" s="99"/>
      <c r="IH45" s="99"/>
      <c r="II45" s="99"/>
      <c r="IJ45" s="99"/>
      <c r="IK45" s="99"/>
      <c r="IL45" s="99"/>
      <c r="IM45" s="99"/>
      <c r="IN45" s="99"/>
      <c r="IO45" s="99"/>
      <c r="IP45" s="99"/>
      <c r="IQ45" s="99"/>
      <c r="IR45" s="100"/>
      <c r="IS45" s="98"/>
      <c r="IT45" s="99"/>
      <c r="IU45" s="99"/>
      <c r="IV45" s="99"/>
      <c r="IW45" s="99"/>
      <c r="IX45" s="99"/>
      <c r="IY45" s="99"/>
      <c r="IZ45" s="99"/>
      <c r="JA45" s="99"/>
      <c r="JB45" s="99"/>
      <c r="JC45" s="99"/>
      <c r="JD45" s="99"/>
      <c r="JE45" s="99"/>
      <c r="JF45" s="99"/>
      <c r="JG45" s="99"/>
      <c r="JH45" s="99"/>
      <c r="JI45" s="99"/>
      <c r="JJ45" s="99"/>
      <c r="JK45" s="99"/>
      <c r="JL45" s="99"/>
      <c r="JM45" s="99"/>
      <c r="JN45" s="99"/>
      <c r="JO45" s="108"/>
      <c r="JP45" s="108"/>
      <c r="JQ45" s="108"/>
      <c r="JR45" s="108"/>
      <c r="JS45" s="108"/>
      <c r="JT45" s="108"/>
      <c r="JU45" s="108"/>
      <c r="JV45" s="109"/>
      <c r="JW45" s="111"/>
      <c r="JX45" s="108"/>
      <c r="JY45" s="108"/>
      <c r="JZ45" s="108"/>
      <c r="KA45" s="108"/>
      <c r="KB45" s="108"/>
      <c r="KC45" s="108"/>
      <c r="KD45" s="108"/>
      <c r="KE45" s="108"/>
      <c r="KF45" s="108"/>
      <c r="KG45" s="108"/>
      <c r="KH45" s="108"/>
      <c r="KI45" s="108"/>
      <c r="KJ45" s="108"/>
      <c r="KK45" s="108"/>
      <c r="KL45" s="108"/>
      <c r="KM45" s="108"/>
      <c r="KN45" s="108"/>
      <c r="KO45" s="108"/>
      <c r="KP45" s="108"/>
      <c r="KQ45" s="108"/>
      <c r="KR45" s="108"/>
      <c r="KS45" s="108"/>
      <c r="KT45" s="108"/>
      <c r="KU45" s="108"/>
      <c r="KV45" s="108"/>
      <c r="KW45" s="108"/>
      <c r="KX45" s="108"/>
      <c r="KY45" s="108"/>
      <c r="KZ45" s="108"/>
      <c r="LA45" s="110"/>
      <c r="LB45" s="107"/>
      <c r="LC45" s="108"/>
      <c r="LD45" s="108"/>
      <c r="LE45" s="108"/>
      <c r="LF45" s="108"/>
      <c r="LG45" s="108"/>
      <c r="LH45" s="108"/>
      <c r="LI45" s="108"/>
      <c r="LJ45" s="108"/>
      <c r="LK45" s="108"/>
      <c r="LL45" s="108"/>
      <c r="LM45" s="108"/>
      <c r="LN45" s="108"/>
      <c r="LO45" s="108"/>
      <c r="LP45" s="108"/>
      <c r="LQ45" s="108"/>
      <c r="LR45" s="108"/>
      <c r="LS45" s="108"/>
      <c r="LT45" s="108"/>
      <c r="LU45" s="108"/>
      <c r="LV45" s="108"/>
      <c r="LW45" s="108"/>
      <c r="LX45" s="108"/>
      <c r="LY45" s="108"/>
      <c r="LZ45" s="108"/>
      <c r="MA45" s="108"/>
      <c r="MB45" s="108"/>
      <c r="MC45" s="108"/>
      <c r="MD45" s="108"/>
      <c r="ME45" s="109"/>
      <c r="MF45" s="111"/>
      <c r="MG45" s="108"/>
      <c r="MH45" s="108"/>
      <c r="MI45" s="108"/>
      <c r="MJ45" s="108"/>
      <c r="MK45" s="108"/>
      <c r="ML45" s="108"/>
      <c r="MM45" s="108"/>
      <c r="MN45" s="108"/>
      <c r="MO45" s="108"/>
      <c r="MP45" s="108"/>
      <c r="MQ45" s="108"/>
      <c r="MR45" s="108"/>
      <c r="MS45" s="108"/>
      <c r="MT45" s="108"/>
      <c r="MU45" s="108"/>
      <c r="MV45" s="108"/>
      <c r="MW45" s="108"/>
      <c r="MX45" s="108"/>
      <c r="MY45" s="108"/>
      <c r="MZ45" s="108"/>
      <c r="NA45" s="108"/>
      <c r="NB45" s="108"/>
      <c r="NC45" s="108"/>
      <c r="ND45" s="108"/>
      <c r="NE45" s="108"/>
      <c r="NF45" s="108"/>
      <c r="NG45" s="108"/>
      <c r="NH45" s="108"/>
      <c r="NI45" s="108"/>
      <c r="NJ45" s="112"/>
    </row>
    <row r="46" spans="2:374" ht="18" customHeight="1" x14ac:dyDescent="0.4">
      <c r="B46" s="231"/>
      <c r="C46" s="226" t="s">
        <v>284</v>
      </c>
      <c r="D46" s="226"/>
      <c r="E46" s="118"/>
      <c r="F46" s="222">
        <f>F26</f>
        <v>45107</v>
      </c>
      <c r="G46" s="222">
        <f>G26</f>
        <v>45226</v>
      </c>
      <c r="H46" s="223">
        <v>120</v>
      </c>
      <c r="I46" s="91" t="s">
        <v>269</v>
      </c>
      <c r="J46" s="92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4"/>
      <c r="AO46" s="92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4"/>
      <c r="BQ46" s="95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6"/>
      <c r="CV46" s="92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93"/>
      <c r="DI46" s="93"/>
      <c r="DJ46" s="93"/>
      <c r="DK46" s="93"/>
      <c r="DL46" s="93"/>
      <c r="DM46" s="93"/>
      <c r="DN46" s="93"/>
      <c r="DO46" s="93"/>
      <c r="DP46" s="93"/>
      <c r="DQ46" s="93"/>
      <c r="DR46" s="93"/>
      <c r="DS46" s="93"/>
      <c r="DT46" s="93"/>
      <c r="DU46" s="93"/>
      <c r="DV46" s="93"/>
      <c r="DW46" s="93"/>
      <c r="DX46" s="93"/>
      <c r="DY46" s="94"/>
      <c r="DZ46" s="95"/>
      <c r="EA46" s="93"/>
      <c r="EB46" s="93"/>
      <c r="EC46" s="93"/>
      <c r="ED46" s="93"/>
      <c r="EE46" s="93"/>
      <c r="EF46" s="93"/>
      <c r="EG46" s="93"/>
      <c r="EH46" s="93"/>
      <c r="EI46" s="93"/>
      <c r="EJ46" s="93"/>
      <c r="EK46" s="93"/>
      <c r="EL46" s="93"/>
      <c r="EM46" s="93"/>
      <c r="EN46" s="93"/>
      <c r="EO46" s="93"/>
      <c r="EP46" s="93"/>
      <c r="EQ46" s="93"/>
      <c r="ER46" s="93"/>
      <c r="ES46" s="93"/>
      <c r="ET46" s="93"/>
      <c r="EU46" s="93"/>
      <c r="EV46" s="93"/>
      <c r="EW46" s="93"/>
      <c r="EX46" s="93"/>
      <c r="EY46" s="93"/>
      <c r="EZ46" s="93"/>
      <c r="FA46" s="93"/>
      <c r="FB46" s="93"/>
      <c r="FC46" s="93"/>
      <c r="FD46" s="96"/>
      <c r="FE46" s="92"/>
      <c r="FF46" s="93"/>
      <c r="FG46" s="93"/>
      <c r="FH46" s="93"/>
      <c r="FI46" s="93"/>
      <c r="FJ46" s="93"/>
      <c r="FK46" s="93"/>
      <c r="FL46" s="93"/>
      <c r="FM46" s="93"/>
      <c r="FN46" s="93"/>
      <c r="FO46" s="93"/>
      <c r="FP46" s="93"/>
      <c r="FQ46" s="93"/>
      <c r="FR46" s="93"/>
      <c r="FS46" s="93"/>
      <c r="FT46" s="93"/>
      <c r="FU46" s="93"/>
      <c r="FV46" s="93"/>
      <c r="FW46" s="93"/>
      <c r="FX46" s="93"/>
      <c r="FY46" s="93"/>
      <c r="FZ46" s="93"/>
      <c r="GA46" s="93"/>
      <c r="GB46" s="93"/>
      <c r="GC46" s="93"/>
      <c r="GD46" s="93"/>
      <c r="GE46" s="93"/>
      <c r="GF46" s="93"/>
      <c r="GG46" s="93"/>
      <c r="GH46" s="94"/>
      <c r="GI46" s="95"/>
      <c r="GJ46" s="93"/>
      <c r="GK46" s="93"/>
      <c r="GL46" s="93"/>
      <c r="GM46" s="93"/>
      <c r="GN46" s="93"/>
      <c r="GO46" s="93"/>
      <c r="GP46" s="93"/>
      <c r="GQ46" s="93"/>
      <c r="GR46" s="93"/>
      <c r="GS46" s="93"/>
      <c r="GT46" s="93"/>
      <c r="GU46" s="93"/>
      <c r="GV46" s="93"/>
      <c r="GW46" s="93"/>
      <c r="GX46" s="93"/>
      <c r="GY46" s="93"/>
      <c r="GZ46" s="93"/>
      <c r="HA46" s="93"/>
      <c r="HB46" s="93"/>
      <c r="HC46" s="93"/>
      <c r="HD46" s="93"/>
      <c r="HE46" s="93"/>
      <c r="HF46" s="93"/>
      <c r="HG46" s="93"/>
      <c r="HH46" s="93"/>
      <c r="HI46" s="93"/>
      <c r="HJ46" s="93"/>
      <c r="HK46" s="93"/>
      <c r="HL46" s="93"/>
      <c r="HM46" s="96"/>
      <c r="HN46" s="92"/>
      <c r="HO46" s="93"/>
      <c r="HP46" s="93"/>
      <c r="HQ46" s="93"/>
      <c r="HR46" s="93"/>
      <c r="HS46" s="93"/>
      <c r="HT46" s="93"/>
      <c r="HU46" s="93"/>
      <c r="HV46" s="93"/>
      <c r="HW46" s="93"/>
      <c r="HX46" s="93"/>
      <c r="HY46" s="93"/>
      <c r="HZ46" s="93"/>
      <c r="IA46" s="93"/>
      <c r="IB46" s="93"/>
      <c r="IC46" s="93"/>
      <c r="ID46" s="93"/>
      <c r="IE46" s="93"/>
      <c r="IF46" s="93"/>
      <c r="IG46" s="93"/>
      <c r="IH46" s="93"/>
      <c r="II46" s="93"/>
      <c r="IJ46" s="93"/>
      <c r="IK46" s="93"/>
      <c r="IL46" s="93"/>
      <c r="IM46" s="93"/>
      <c r="IN46" s="93"/>
      <c r="IO46" s="93"/>
      <c r="IP46" s="93"/>
      <c r="IQ46" s="93"/>
      <c r="IR46" s="94"/>
      <c r="IS46" s="92"/>
      <c r="IT46" s="93"/>
      <c r="IU46" s="93"/>
      <c r="IV46" s="93"/>
      <c r="IW46" s="93"/>
      <c r="IX46" s="93"/>
      <c r="IY46" s="93"/>
      <c r="IZ46" s="93"/>
      <c r="JA46" s="93"/>
      <c r="JB46" s="93"/>
      <c r="JC46" s="93"/>
      <c r="JD46" s="93"/>
      <c r="JE46" s="93"/>
      <c r="JF46" s="93"/>
      <c r="JG46" s="93"/>
      <c r="JH46" s="93"/>
      <c r="JI46" s="93"/>
      <c r="JJ46" s="93"/>
      <c r="JK46" s="93"/>
      <c r="JL46" s="93"/>
      <c r="JM46" s="93"/>
      <c r="JN46" s="93"/>
      <c r="JO46" s="93"/>
      <c r="JP46" s="93"/>
      <c r="JQ46" s="93"/>
      <c r="JR46" s="93"/>
      <c r="JS46" s="93"/>
      <c r="JT46" s="93"/>
      <c r="JU46" s="93"/>
      <c r="JV46" s="94"/>
      <c r="JW46" s="95"/>
      <c r="JX46" s="93"/>
      <c r="JY46" s="93"/>
      <c r="JZ46" s="93"/>
      <c r="KA46" s="93"/>
      <c r="KB46" s="93"/>
      <c r="KC46" s="93"/>
      <c r="KD46" s="93"/>
      <c r="KE46" s="93"/>
      <c r="KF46" s="93"/>
      <c r="KG46" s="93"/>
      <c r="KH46" s="93"/>
      <c r="KI46" s="93"/>
      <c r="KJ46" s="93"/>
      <c r="KK46" s="93"/>
      <c r="KL46" s="93"/>
      <c r="KM46" s="93"/>
      <c r="KN46" s="93"/>
      <c r="KO46" s="93"/>
      <c r="KP46" s="93"/>
      <c r="KQ46" s="93"/>
      <c r="KR46" s="93"/>
      <c r="KS46" s="93"/>
      <c r="KT46" s="93"/>
      <c r="KU46" s="93"/>
      <c r="KV46" s="93"/>
      <c r="KW46" s="93"/>
      <c r="KX46" s="93"/>
      <c r="KY46" s="93"/>
      <c r="KZ46" s="93"/>
      <c r="LA46" s="96"/>
      <c r="LB46" s="92"/>
      <c r="LC46" s="93"/>
      <c r="LD46" s="93"/>
      <c r="LE46" s="93"/>
      <c r="LF46" s="93"/>
      <c r="LG46" s="93"/>
      <c r="LH46" s="93"/>
      <c r="LI46" s="93"/>
      <c r="LJ46" s="93"/>
      <c r="LK46" s="93"/>
      <c r="LL46" s="93"/>
      <c r="LM46" s="93"/>
      <c r="LN46" s="93"/>
      <c r="LO46" s="93"/>
      <c r="LP46" s="93"/>
      <c r="LQ46" s="93"/>
      <c r="LR46" s="93"/>
      <c r="LS46" s="93"/>
      <c r="LT46" s="93"/>
      <c r="LU46" s="93"/>
      <c r="LV46" s="93"/>
      <c r="LW46" s="93"/>
      <c r="LX46" s="93"/>
      <c r="LY46" s="93"/>
      <c r="LZ46" s="93"/>
      <c r="MA46" s="93"/>
      <c r="MB46" s="93"/>
      <c r="MC46" s="93"/>
      <c r="MD46" s="93"/>
      <c r="ME46" s="94"/>
      <c r="MF46" s="95"/>
      <c r="MG46" s="93"/>
      <c r="MH46" s="93"/>
      <c r="MI46" s="93"/>
      <c r="MJ46" s="93"/>
      <c r="MK46" s="93"/>
      <c r="ML46" s="93"/>
      <c r="MM46" s="93"/>
      <c r="MN46" s="93"/>
      <c r="MO46" s="93"/>
      <c r="MP46" s="93"/>
      <c r="MQ46" s="93"/>
      <c r="MR46" s="93"/>
      <c r="MS46" s="93"/>
      <c r="MT46" s="93"/>
      <c r="MU46" s="93"/>
      <c r="MV46" s="93"/>
      <c r="MW46" s="93"/>
      <c r="MX46" s="93"/>
      <c r="MY46" s="93"/>
      <c r="MZ46" s="93"/>
      <c r="NA46" s="93"/>
      <c r="NB46" s="93"/>
      <c r="NC46" s="93"/>
      <c r="ND46" s="93"/>
      <c r="NE46" s="93"/>
      <c r="NF46" s="93"/>
      <c r="NG46" s="93"/>
      <c r="NH46" s="93"/>
      <c r="NI46" s="93"/>
      <c r="NJ46" s="97"/>
    </row>
    <row r="47" spans="2:374" ht="18" customHeight="1" x14ac:dyDescent="0.4">
      <c r="B47" s="231"/>
      <c r="C47" s="226"/>
      <c r="D47" s="226"/>
      <c r="E47" s="118"/>
      <c r="F47" s="222"/>
      <c r="G47" s="222"/>
      <c r="H47" s="223"/>
      <c r="I47" s="91" t="s">
        <v>270</v>
      </c>
      <c r="J47" s="98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100"/>
      <c r="AO47" s="98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100"/>
      <c r="BQ47" s="101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99"/>
      <c r="CM47" s="99"/>
      <c r="CN47" s="99"/>
      <c r="CO47" s="99"/>
      <c r="CP47" s="99"/>
      <c r="CQ47" s="99"/>
      <c r="CR47" s="99"/>
      <c r="CS47" s="99"/>
      <c r="CT47" s="99"/>
      <c r="CU47" s="102"/>
      <c r="CV47" s="98"/>
      <c r="CW47" s="99"/>
      <c r="CX47" s="99"/>
      <c r="CY47" s="99"/>
      <c r="CZ47" s="99"/>
      <c r="DA47" s="99"/>
      <c r="DB47" s="99"/>
      <c r="DC47" s="99"/>
      <c r="DD47" s="99"/>
      <c r="DE47" s="99"/>
      <c r="DF47" s="99"/>
      <c r="DG47" s="99"/>
      <c r="DH47" s="99"/>
      <c r="DI47" s="99"/>
      <c r="DJ47" s="99"/>
      <c r="DK47" s="99"/>
      <c r="DL47" s="99"/>
      <c r="DM47" s="99"/>
      <c r="DN47" s="99"/>
      <c r="DO47" s="99"/>
      <c r="DP47" s="99"/>
      <c r="DQ47" s="99"/>
      <c r="DR47" s="99"/>
      <c r="DS47" s="99"/>
      <c r="DT47" s="99"/>
      <c r="DU47" s="99"/>
      <c r="DV47" s="99"/>
      <c r="DW47" s="99"/>
      <c r="DX47" s="99"/>
      <c r="DY47" s="100"/>
      <c r="DZ47" s="101"/>
      <c r="EA47" s="99"/>
      <c r="EB47" s="99"/>
      <c r="EC47" s="99"/>
      <c r="ED47" s="99"/>
      <c r="EE47" s="99"/>
      <c r="EF47" s="99"/>
      <c r="EG47" s="99"/>
      <c r="EH47" s="99"/>
      <c r="EI47" s="99"/>
      <c r="EJ47" s="99"/>
      <c r="EK47" s="99"/>
      <c r="EL47" s="99"/>
      <c r="EM47" s="99"/>
      <c r="EN47" s="99"/>
      <c r="EO47" s="99"/>
      <c r="EP47" s="99"/>
      <c r="EQ47" s="99"/>
      <c r="ER47" s="99"/>
      <c r="ES47" s="99"/>
      <c r="ET47" s="99"/>
      <c r="EU47" s="99"/>
      <c r="EV47" s="99"/>
      <c r="EW47" s="99"/>
      <c r="EX47" s="99"/>
      <c r="EY47" s="99"/>
      <c r="EZ47" s="99"/>
      <c r="FA47" s="99"/>
      <c r="FB47" s="99"/>
      <c r="FC47" s="99"/>
      <c r="FD47" s="102"/>
      <c r="FE47" s="98"/>
      <c r="FF47" s="99"/>
      <c r="FG47" s="99"/>
      <c r="FH47" s="99"/>
      <c r="FI47" s="99"/>
      <c r="FJ47" s="99"/>
      <c r="FK47" s="99"/>
      <c r="FL47" s="99"/>
      <c r="FM47" s="99"/>
      <c r="FN47" s="99"/>
      <c r="FO47" s="99"/>
      <c r="FP47" s="99"/>
      <c r="FQ47" s="99"/>
      <c r="FR47" s="99"/>
      <c r="FS47" s="99"/>
      <c r="FT47" s="99"/>
      <c r="FU47" s="99"/>
      <c r="FV47" s="99"/>
      <c r="FW47" s="99"/>
      <c r="FX47" s="99"/>
      <c r="FY47" s="99"/>
      <c r="FZ47" s="99"/>
      <c r="GA47" s="99"/>
      <c r="GB47" s="99"/>
      <c r="GC47" s="99"/>
      <c r="GD47" s="99"/>
      <c r="GE47" s="99"/>
      <c r="GF47" s="99"/>
      <c r="GG47" s="99"/>
      <c r="GH47" s="100"/>
      <c r="GI47" s="101"/>
      <c r="GJ47" s="99"/>
      <c r="GK47" s="99"/>
      <c r="GL47" s="99"/>
      <c r="GM47" s="99"/>
      <c r="GN47" s="99"/>
      <c r="GO47" s="99"/>
      <c r="GP47" s="99"/>
      <c r="GQ47" s="99"/>
      <c r="GR47" s="99"/>
      <c r="GS47" s="99"/>
      <c r="GT47" s="99"/>
      <c r="GU47" s="99"/>
      <c r="GV47" s="99"/>
      <c r="GW47" s="99"/>
      <c r="GX47" s="99"/>
      <c r="GY47" s="99"/>
      <c r="GZ47" s="99"/>
      <c r="HA47" s="99"/>
      <c r="HB47" s="99"/>
      <c r="HC47" s="99"/>
      <c r="HD47" s="99"/>
      <c r="HE47" s="99"/>
      <c r="HF47" s="99"/>
      <c r="HG47" s="99"/>
      <c r="HH47" s="99"/>
      <c r="HI47" s="99"/>
      <c r="HJ47" s="99"/>
      <c r="HK47" s="99"/>
      <c r="HL47" s="99"/>
      <c r="HM47" s="102"/>
      <c r="HN47" s="98"/>
      <c r="HO47" s="99"/>
      <c r="HP47" s="99"/>
      <c r="HQ47" s="99"/>
      <c r="HR47" s="99"/>
      <c r="HS47" s="99"/>
      <c r="HT47" s="99"/>
      <c r="HU47" s="99"/>
      <c r="HV47" s="99"/>
      <c r="HW47" s="99"/>
      <c r="HX47" s="99"/>
      <c r="HY47" s="99"/>
      <c r="HZ47" s="99"/>
      <c r="IA47" s="99"/>
      <c r="IB47" s="99"/>
      <c r="IC47" s="99"/>
      <c r="ID47" s="99"/>
      <c r="IE47" s="99"/>
      <c r="IF47" s="99"/>
      <c r="IG47" s="99"/>
      <c r="IH47" s="99"/>
      <c r="II47" s="99"/>
      <c r="IJ47" s="99"/>
      <c r="IK47" s="99"/>
      <c r="IL47" s="99"/>
      <c r="IM47" s="99"/>
      <c r="IN47" s="99"/>
      <c r="IO47" s="99"/>
      <c r="IP47" s="99"/>
      <c r="IQ47" s="99"/>
      <c r="IR47" s="100"/>
      <c r="IS47" s="98"/>
      <c r="IT47" s="99"/>
      <c r="IU47" s="99"/>
      <c r="IV47" s="99"/>
      <c r="IW47" s="99"/>
      <c r="IX47" s="99"/>
      <c r="IY47" s="99"/>
      <c r="IZ47" s="99"/>
      <c r="JA47" s="99"/>
      <c r="JB47" s="99"/>
      <c r="JC47" s="99"/>
      <c r="JD47" s="99"/>
      <c r="JE47" s="99"/>
      <c r="JF47" s="99"/>
      <c r="JG47" s="99"/>
      <c r="JH47" s="99"/>
      <c r="JI47" s="99"/>
      <c r="JJ47" s="99"/>
      <c r="JK47" s="99"/>
      <c r="JL47" s="99"/>
      <c r="JM47" s="99"/>
      <c r="JN47" s="99"/>
      <c r="JO47" s="99"/>
      <c r="JP47" s="99"/>
      <c r="JQ47" s="99"/>
      <c r="JR47" s="99"/>
      <c r="JS47" s="99"/>
      <c r="JT47" s="99"/>
      <c r="JU47" s="99"/>
      <c r="JV47" s="100"/>
      <c r="JW47" s="101"/>
      <c r="JX47" s="99"/>
      <c r="JY47" s="99"/>
      <c r="JZ47" s="99"/>
      <c r="KA47" s="99"/>
      <c r="KB47" s="99"/>
      <c r="KC47" s="99"/>
      <c r="KD47" s="99"/>
      <c r="KE47" s="99"/>
      <c r="KF47" s="99"/>
      <c r="KG47" s="99"/>
      <c r="KH47" s="99"/>
      <c r="KI47" s="99"/>
      <c r="KJ47" s="99"/>
      <c r="KK47" s="99"/>
      <c r="KL47" s="99"/>
      <c r="KM47" s="99"/>
      <c r="KN47" s="99"/>
      <c r="KO47" s="99"/>
      <c r="KP47" s="99"/>
      <c r="KQ47" s="99"/>
      <c r="KR47" s="99"/>
      <c r="KS47" s="99"/>
      <c r="KT47" s="99"/>
      <c r="KU47" s="99"/>
      <c r="KV47" s="99"/>
      <c r="KW47" s="99"/>
      <c r="KX47" s="99"/>
      <c r="KY47" s="99"/>
      <c r="KZ47" s="99"/>
      <c r="LA47" s="102"/>
      <c r="LB47" s="98"/>
      <c r="LC47" s="99"/>
      <c r="LD47" s="99"/>
      <c r="LE47" s="99"/>
      <c r="LF47" s="99"/>
      <c r="LG47" s="99"/>
      <c r="LH47" s="99"/>
      <c r="LI47" s="99"/>
      <c r="LJ47" s="99"/>
      <c r="LK47" s="99"/>
      <c r="LL47" s="99"/>
      <c r="LM47" s="99"/>
      <c r="LN47" s="99"/>
      <c r="LO47" s="99"/>
      <c r="LP47" s="99"/>
      <c r="LQ47" s="99"/>
      <c r="LR47" s="99"/>
      <c r="LS47" s="99"/>
      <c r="LT47" s="99"/>
      <c r="LU47" s="99"/>
      <c r="LV47" s="99"/>
      <c r="LW47" s="99"/>
      <c r="LX47" s="99"/>
      <c r="LY47" s="99"/>
      <c r="LZ47" s="99"/>
      <c r="MA47" s="99"/>
      <c r="MB47" s="99"/>
      <c r="MC47" s="99"/>
      <c r="MD47" s="99"/>
      <c r="ME47" s="100"/>
      <c r="MF47" s="101"/>
      <c r="MG47" s="99"/>
      <c r="MH47" s="99"/>
      <c r="MI47" s="99"/>
      <c r="MJ47" s="99"/>
      <c r="MK47" s="99"/>
      <c r="ML47" s="99"/>
      <c r="MM47" s="99"/>
      <c r="MN47" s="99"/>
      <c r="MO47" s="99"/>
      <c r="MP47" s="99"/>
      <c r="MQ47" s="99"/>
      <c r="MR47" s="99"/>
      <c r="MS47" s="99"/>
      <c r="MT47" s="99"/>
      <c r="MU47" s="99"/>
      <c r="MV47" s="99"/>
      <c r="MW47" s="99"/>
      <c r="MX47" s="99"/>
      <c r="MY47" s="99"/>
      <c r="MZ47" s="99"/>
      <c r="NA47" s="99"/>
      <c r="NB47" s="99"/>
      <c r="NC47" s="99"/>
      <c r="ND47" s="99"/>
      <c r="NE47" s="99"/>
      <c r="NF47" s="99"/>
      <c r="NG47" s="99"/>
      <c r="NH47" s="99"/>
      <c r="NI47" s="99"/>
      <c r="NJ47" s="103"/>
    </row>
    <row r="48" spans="2:374" ht="18" customHeight="1" x14ac:dyDescent="0.4">
      <c r="B48" s="231"/>
      <c r="C48" s="226" t="s">
        <v>285</v>
      </c>
      <c r="D48" s="226"/>
      <c r="E48" s="118"/>
      <c r="F48" s="222">
        <f>F22+10</f>
        <v>45011</v>
      </c>
      <c r="G48" s="222">
        <f>F48+H48-1</f>
        <v>45130</v>
      </c>
      <c r="H48" s="223">
        <v>120</v>
      </c>
      <c r="I48" s="91" t="s">
        <v>269</v>
      </c>
      <c r="J48" s="92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4"/>
      <c r="AO48" s="92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4"/>
      <c r="BQ48" s="95"/>
      <c r="BR48" s="93"/>
      <c r="BS48" s="93"/>
      <c r="BT48" s="93"/>
      <c r="BU48" s="93"/>
      <c r="BV48" s="93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93"/>
      <c r="CJ48" s="93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6"/>
      <c r="CV48" s="92"/>
      <c r="CW48" s="93"/>
      <c r="CX48" s="93"/>
      <c r="CY48" s="93"/>
      <c r="CZ48" s="93"/>
      <c r="DA48" s="93"/>
      <c r="DB48" s="93"/>
      <c r="DC48" s="93"/>
      <c r="DD48" s="93"/>
      <c r="DE48" s="93"/>
      <c r="DF48" s="93"/>
      <c r="DG48" s="93"/>
      <c r="DH48" s="93"/>
      <c r="DI48" s="93"/>
      <c r="DJ48" s="93"/>
      <c r="DK48" s="93"/>
      <c r="DL48" s="93"/>
      <c r="DM48" s="93"/>
      <c r="DN48" s="93"/>
      <c r="DO48" s="93"/>
      <c r="DP48" s="93"/>
      <c r="DQ48" s="93"/>
      <c r="DR48" s="93"/>
      <c r="DS48" s="93"/>
      <c r="DT48" s="93"/>
      <c r="DU48" s="93"/>
      <c r="DV48" s="93"/>
      <c r="DW48" s="93"/>
      <c r="DX48" s="93"/>
      <c r="DY48" s="94"/>
      <c r="DZ48" s="95"/>
      <c r="EA48" s="93"/>
      <c r="EB48" s="93"/>
      <c r="EC48" s="93"/>
      <c r="ED48" s="93"/>
      <c r="EE48" s="93"/>
      <c r="EF48" s="93"/>
      <c r="EG48" s="93"/>
      <c r="EH48" s="93"/>
      <c r="EI48" s="93"/>
      <c r="EJ48" s="93"/>
      <c r="EK48" s="93"/>
      <c r="EL48" s="93"/>
      <c r="EM48" s="93"/>
      <c r="EN48" s="93"/>
      <c r="EO48" s="93"/>
      <c r="EP48" s="93"/>
      <c r="EQ48" s="93"/>
      <c r="ER48" s="93"/>
      <c r="ES48" s="93"/>
      <c r="ET48" s="93"/>
      <c r="EU48" s="93"/>
      <c r="EV48" s="93"/>
      <c r="EW48" s="93"/>
      <c r="EX48" s="93"/>
      <c r="EY48" s="93"/>
      <c r="EZ48" s="93"/>
      <c r="FA48" s="93"/>
      <c r="FB48" s="93"/>
      <c r="FC48" s="93"/>
      <c r="FD48" s="96"/>
      <c r="FE48" s="92"/>
      <c r="FF48" s="93"/>
      <c r="FG48" s="93"/>
      <c r="FH48" s="93"/>
      <c r="FI48" s="93"/>
      <c r="FJ48" s="93"/>
      <c r="FK48" s="93"/>
      <c r="FL48" s="93"/>
      <c r="FM48" s="93"/>
      <c r="FN48" s="93"/>
      <c r="FO48" s="93"/>
      <c r="FP48" s="93"/>
      <c r="FQ48" s="93"/>
      <c r="FR48" s="93"/>
      <c r="FS48" s="93"/>
      <c r="FT48" s="93"/>
      <c r="FU48" s="93"/>
      <c r="FV48" s="93"/>
      <c r="FW48" s="93"/>
      <c r="FX48" s="93"/>
      <c r="FY48" s="93"/>
      <c r="FZ48" s="93"/>
      <c r="GA48" s="93"/>
      <c r="GB48" s="93"/>
      <c r="GC48" s="93"/>
      <c r="GD48" s="93"/>
      <c r="GE48" s="93"/>
      <c r="GF48" s="93"/>
      <c r="GG48" s="93"/>
      <c r="GH48" s="94"/>
      <c r="GI48" s="95"/>
      <c r="GJ48" s="93"/>
      <c r="GK48" s="93"/>
      <c r="GL48" s="93"/>
      <c r="GM48" s="93"/>
      <c r="GN48" s="93"/>
      <c r="GO48" s="93"/>
      <c r="GP48" s="93"/>
      <c r="GQ48" s="93"/>
      <c r="GR48" s="93"/>
      <c r="GS48" s="93"/>
      <c r="GT48" s="93"/>
      <c r="GU48" s="93"/>
      <c r="GV48" s="93"/>
      <c r="GW48" s="93"/>
      <c r="GX48" s="93"/>
      <c r="GY48" s="93"/>
      <c r="GZ48" s="93"/>
      <c r="HA48" s="93"/>
      <c r="HB48" s="93"/>
      <c r="HC48" s="93"/>
      <c r="HD48" s="93"/>
      <c r="HE48" s="93"/>
      <c r="HF48" s="93"/>
      <c r="HG48" s="93"/>
      <c r="HH48" s="93"/>
      <c r="HI48" s="93"/>
      <c r="HJ48" s="93"/>
      <c r="HK48" s="93"/>
      <c r="HL48" s="93"/>
      <c r="HM48" s="96"/>
      <c r="HN48" s="92"/>
      <c r="HO48" s="93"/>
      <c r="HP48" s="93"/>
      <c r="HQ48" s="93"/>
      <c r="HR48" s="93"/>
      <c r="HS48" s="93"/>
      <c r="HT48" s="93"/>
      <c r="HU48" s="93"/>
      <c r="HV48" s="93"/>
      <c r="HW48" s="93"/>
      <c r="HX48" s="93"/>
      <c r="HY48" s="93"/>
      <c r="HZ48" s="93"/>
      <c r="IA48" s="93"/>
      <c r="IB48" s="93"/>
      <c r="IC48" s="93"/>
      <c r="ID48" s="93"/>
      <c r="IE48" s="93"/>
      <c r="IF48" s="93"/>
      <c r="IG48" s="93"/>
      <c r="IH48" s="93"/>
      <c r="II48" s="93"/>
      <c r="IJ48" s="93"/>
      <c r="IK48" s="93"/>
      <c r="IL48" s="93"/>
      <c r="IM48" s="93"/>
      <c r="IN48" s="93"/>
      <c r="IO48" s="93"/>
      <c r="IP48" s="93"/>
      <c r="IQ48" s="93"/>
      <c r="IR48" s="94"/>
      <c r="IS48" s="92"/>
      <c r="IT48" s="93"/>
      <c r="IU48" s="93"/>
      <c r="IV48" s="93"/>
      <c r="IW48" s="93"/>
      <c r="IX48" s="93"/>
      <c r="IY48" s="93"/>
      <c r="IZ48" s="93"/>
      <c r="JA48" s="93"/>
      <c r="JB48" s="93"/>
      <c r="JC48" s="93"/>
      <c r="JD48" s="93"/>
      <c r="JE48" s="93"/>
      <c r="JF48" s="93"/>
      <c r="JG48" s="93"/>
      <c r="JH48" s="93"/>
      <c r="JI48" s="93"/>
      <c r="JJ48" s="93"/>
      <c r="JK48" s="93"/>
      <c r="JL48" s="93"/>
      <c r="JM48" s="93"/>
      <c r="JN48" s="93"/>
      <c r="JO48" s="93"/>
      <c r="JP48" s="93"/>
      <c r="JQ48" s="93"/>
      <c r="JR48" s="93"/>
      <c r="JS48" s="93"/>
      <c r="JT48" s="93"/>
      <c r="JU48" s="93"/>
      <c r="JV48" s="94"/>
      <c r="JW48" s="95"/>
      <c r="JX48" s="93"/>
      <c r="JY48" s="93"/>
      <c r="JZ48" s="93"/>
      <c r="KA48" s="93"/>
      <c r="KB48" s="93"/>
      <c r="KC48" s="93"/>
      <c r="KD48" s="93"/>
      <c r="KE48" s="93"/>
      <c r="KF48" s="93"/>
      <c r="KG48" s="93"/>
      <c r="KH48" s="93"/>
      <c r="KI48" s="93"/>
      <c r="KJ48" s="93"/>
      <c r="KK48" s="93"/>
      <c r="KL48" s="93"/>
      <c r="KM48" s="93"/>
      <c r="KN48" s="93"/>
      <c r="KO48" s="93"/>
      <c r="KP48" s="93"/>
      <c r="KQ48" s="93"/>
      <c r="KR48" s="93"/>
      <c r="KS48" s="93"/>
      <c r="KT48" s="93"/>
      <c r="KU48" s="93"/>
      <c r="KV48" s="93"/>
      <c r="KW48" s="93"/>
      <c r="KX48" s="93"/>
      <c r="KY48" s="93"/>
      <c r="KZ48" s="93"/>
      <c r="LA48" s="96"/>
      <c r="LB48" s="92"/>
      <c r="LC48" s="93"/>
      <c r="LD48" s="93"/>
      <c r="LE48" s="93"/>
      <c r="LF48" s="93"/>
      <c r="LG48" s="93"/>
      <c r="LH48" s="93"/>
      <c r="LI48" s="93"/>
      <c r="LJ48" s="93"/>
      <c r="LK48" s="93"/>
      <c r="LL48" s="93"/>
      <c r="LM48" s="93"/>
      <c r="LN48" s="93"/>
      <c r="LO48" s="93"/>
      <c r="LP48" s="93"/>
      <c r="LQ48" s="93"/>
      <c r="LR48" s="93"/>
      <c r="LS48" s="93"/>
      <c r="LT48" s="93"/>
      <c r="LU48" s="93"/>
      <c r="LV48" s="93"/>
      <c r="LW48" s="93"/>
      <c r="LX48" s="93"/>
      <c r="LY48" s="93"/>
      <c r="LZ48" s="93"/>
      <c r="MA48" s="93"/>
      <c r="MB48" s="93"/>
      <c r="MC48" s="93"/>
      <c r="MD48" s="93"/>
      <c r="ME48" s="94"/>
      <c r="MF48" s="95"/>
      <c r="MG48" s="93"/>
      <c r="MH48" s="93"/>
      <c r="MI48" s="93"/>
      <c r="MJ48" s="93"/>
      <c r="MK48" s="93"/>
      <c r="ML48" s="93"/>
      <c r="MM48" s="93"/>
      <c r="MN48" s="93"/>
      <c r="MO48" s="93"/>
      <c r="MP48" s="93"/>
      <c r="MQ48" s="93"/>
      <c r="MR48" s="93"/>
      <c r="MS48" s="93"/>
      <c r="MT48" s="93"/>
      <c r="MU48" s="93"/>
      <c r="MV48" s="93"/>
      <c r="MW48" s="93"/>
      <c r="MX48" s="93"/>
      <c r="MY48" s="93"/>
      <c r="MZ48" s="93"/>
      <c r="NA48" s="93"/>
      <c r="NB48" s="93"/>
      <c r="NC48" s="93"/>
      <c r="ND48" s="93"/>
      <c r="NE48" s="93"/>
      <c r="NF48" s="93"/>
      <c r="NG48" s="93"/>
      <c r="NH48" s="93"/>
      <c r="NI48" s="93"/>
      <c r="NJ48" s="97"/>
    </row>
    <row r="49" spans="2:374" ht="18" customHeight="1" x14ac:dyDescent="0.4">
      <c r="B49" s="231"/>
      <c r="C49" s="226"/>
      <c r="D49" s="226"/>
      <c r="E49" s="118"/>
      <c r="F49" s="222"/>
      <c r="G49" s="222"/>
      <c r="H49" s="223"/>
      <c r="I49" s="91" t="s">
        <v>270</v>
      </c>
      <c r="J49" s="98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100"/>
      <c r="AO49" s="98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100"/>
      <c r="BQ49" s="101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  <c r="CC49" s="99"/>
      <c r="CD49" s="99"/>
      <c r="CE49" s="99"/>
      <c r="CF49" s="99"/>
      <c r="CG49" s="99"/>
      <c r="CH49" s="99"/>
      <c r="CI49" s="99"/>
      <c r="CJ49" s="99"/>
      <c r="CK49" s="99"/>
      <c r="CL49" s="99"/>
      <c r="CM49" s="99"/>
      <c r="CN49" s="99"/>
      <c r="CO49" s="99"/>
      <c r="CP49" s="99"/>
      <c r="CQ49" s="99"/>
      <c r="CR49" s="99"/>
      <c r="CS49" s="99"/>
      <c r="CT49" s="99"/>
      <c r="CU49" s="102"/>
      <c r="CV49" s="98"/>
      <c r="CW49" s="99"/>
      <c r="CX49" s="99"/>
      <c r="CY49" s="99"/>
      <c r="CZ49" s="99"/>
      <c r="DA49" s="99"/>
      <c r="DB49" s="99"/>
      <c r="DC49" s="99"/>
      <c r="DD49" s="99"/>
      <c r="DE49" s="99"/>
      <c r="DF49" s="99"/>
      <c r="DG49" s="99"/>
      <c r="DH49" s="99"/>
      <c r="DI49" s="99"/>
      <c r="DJ49" s="99"/>
      <c r="DK49" s="99"/>
      <c r="DL49" s="99"/>
      <c r="DM49" s="99"/>
      <c r="DN49" s="99"/>
      <c r="DO49" s="99"/>
      <c r="DP49" s="99"/>
      <c r="DQ49" s="99"/>
      <c r="DR49" s="99"/>
      <c r="DS49" s="99"/>
      <c r="DT49" s="99"/>
      <c r="DU49" s="99"/>
      <c r="DV49" s="99"/>
      <c r="DW49" s="99"/>
      <c r="DX49" s="99"/>
      <c r="DY49" s="100"/>
      <c r="DZ49" s="101"/>
      <c r="EA49" s="99"/>
      <c r="EB49" s="99"/>
      <c r="EC49" s="99"/>
      <c r="ED49" s="99"/>
      <c r="EE49" s="99"/>
      <c r="EF49" s="99"/>
      <c r="EG49" s="99"/>
      <c r="EH49" s="99"/>
      <c r="EI49" s="99"/>
      <c r="EJ49" s="99"/>
      <c r="EK49" s="99"/>
      <c r="EL49" s="99"/>
      <c r="EM49" s="99"/>
      <c r="EN49" s="99"/>
      <c r="EO49" s="99"/>
      <c r="EP49" s="99"/>
      <c r="EQ49" s="99"/>
      <c r="ER49" s="99"/>
      <c r="ES49" s="99"/>
      <c r="ET49" s="99"/>
      <c r="EU49" s="99"/>
      <c r="EV49" s="99"/>
      <c r="EW49" s="99"/>
      <c r="EX49" s="99"/>
      <c r="EY49" s="99"/>
      <c r="EZ49" s="99"/>
      <c r="FA49" s="99"/>
      <c r="FB49" s="99"/>
      <c r="FC49" s="99"/>
      <c r="FD49" s="102"/>
      <c r="FE49" s="98"/>
      <c r="FF49" s="99"/>
      <c r="FG49" s="99"/>
      <c r="FH49" s="99"/>
      <c r="FI49" s="99"/>
      <c r="FJ49" s="99"/>
      <c r="FK49" s="99"/>
      <c r="FL49" s="99"/>
      <c r="FM49" s="99"/>
      <c r="FN49" s="99"/>
      <c r="FO49" s="99"/>
      <c r="FP49" s="99"/>
      <c r="FQ49" s="99"/>
      <c r="FR49" s="99"/>
      <c r="FS49" s="99"/>
      <c r="FT49" s="99"/>
      <c r="FU49" s="99"/>
      <c r="FV49" s="99"/>
      <c r="FW49" s="99"/>
      <c r="FX49" s="99"/>
      <c r="FY49" s="99"/>
      <c r="FZ49" s="99"/>
      <c r="GA49" s="99"/>
      <c r="GB49" s="99"/>
      <c r="GC49" s="99"/>
      <c r="GD49" s="99"/>
      <c r="GE49" s="99"/>
      <c r="GF49" s="99"/>
      <c r="GG49" s="99"/>
      <c r="GH49" s="100"/>
      <c r="GI49" s="101"/>
      <c r="GJ49" s="99"/>
      <c r="GK49" s="99"/>
      <c r="GL49" s="99"/>
      <c r="GM49" s="99"/>
      <c r="GN49" s="99"/>
      <c r="GO49" s="99"/>
      <c r="GP49" s="99"/>
      <c r="GQ49" s="99"/>
      <c r="GR49" s="99"/>
      <c r="GS49" s="99"/>
      <c r="GT49" s="99"/>
      <c r="GU49" s="99"/>
      <c r="GV49" s="99"/>
      <c r="GW49" s="99"/>
      <c r="GX49" s="99"/>
      <c r="GY49" s="99"/>
      <c r="GZ49" s="99"/>
      <c r="HA49" s="99"/>
      <c r="HB49" s="99"/>
      <c r="HC49" s="99"/>
      <c r="HD49" s="99"/>
      <c r="HE49" s="99"/>
      <c r="HF49" s="99"/>
      <c r="HG49" s="99"/>
      <c r="HH49" s="99"/>
      <c r="HI49" s="99"/>
      <c r="HJ49" s="99"/>
      <c r="HK49" s="99"/>
      <c r="HL49" s="99"/>
      <c r="HM49" s="102"/>
      <c r="HN49" s="98"/>
      <c r="HO49" s="99"/>
      <c r="HP49" s="99"/>
      <c r="HQ49" s="99"/>
      <c r="HR49" s="99"/>
      <c r="HS49" s="99"/>
      <c r="HT49" s="99"/>
      <c r="HU49" s="99"/>
      <c r="HV49" s="99"/>
      <c r="HW49" s="99"/>
      <c r="HX49" s="99"/>
      <c r="HY49" s="99"/>
      <c r="HZ49" s="99"/>
      <c r="IA49" s="99"/>
      <c r="IB49" s="99"/>
      <c r="IC49" s="99"/>
      <c r="ID49" s="99"/>
      <c r="IE49" s="99"/>
      <c r="IF49" s="99"/>
      <c r="IG49" s="99"/>
      <c r="IH49" s="99"/>
      <c r="II49" s="99"/>
      <c r="IJ49" s="99"/>
      <c r="IK49" s="99"/>
      <c r="IL49" s="99"/>
      <c r="IM49" s="99"/>
      <c r="IN49" s="99"/>
      <c r="IO49" s="99"/>
      <c r="IP49" s="99"/>
      <c r="IQ49" s="99"/>
      <c r="IR49" s="100"/>
      <c r="IS49" s="98"/>
      <c r="IT49" s="99"/>
      <c r="IU49" s="99"/>
      <c r="IV49" s="99"/>
      <c r="IW49" s="99"/>
      <c r="IX49" s="99"/>
      <c r="IY49" s="99"/>
      <c r="IZ49" s="99"/>
      <c r="JA49" s="99"/>
      <c r="JB49" s="99"/>
      <c r="JC49" s="99"/>
      <c r="JD49" s="99"/>
      <c r="JE49" s="99"/>
      <c r="JF49" s="99"/>
      <c r="JG49" s="99"/>
      <c r="JH49" s="99"/>
      <c r="JI49" s="99"/>
      <c r="JJ49" s="99"/>
      <c r="JK49" s="99"/>
      <c r="JL49" s="99"/>
      <c r="JM49" s="99"/>
      <c r="JN49" s="99"/>
      <c r="JO49" s="99"/>
      <c r="JP49" s="99"/>
      <c r="JQ49" s="99"/>
      <c r="JR49" s="99"/>
      <c r="JS49" s="99"/>
      <c r="JT49" s="99"/>
      <c r="JU49" s="99"/>
      <c r="JV49" s="100"/>
      <c r="JW49" s="101"/>
      <c r="JX49" s="99"/>
      <c r="JY49" s="99"/>
      <c r="JZ49" s="99"/>
      <c r="KA49" s="99"/>
      <c r="KB49" s="99"/>
      <c r="KC49" s="99"/>
      <c r="KD49" s="99"/>
      <c r="KE49" s="99"/>
      <c r="KF49" s="99"/>
      <c r="KG49" s="99"/>
      <c r="KH49" s="99"/>
      <c r="KI49" s="99"/>
      <c r="KJ49" s="99"/>
      <c r="KK49" s="99"/>
      <c r="KL49" s="99"/>
      <c r="KM49" s="99"/>
      <c r="KN49" s="99"/>
      <c r="KO49" s="99"/>
      <c r="KP49" s="99"/>
      <c r="KQ49" s="99"/>
      <c r="KR49" s="99"/>
      <c r="KS49" s="99"/>
      <c r="KT49" s="99"/>
      <c r="KU49" s="99"/>
      <c r="KV49" s="99"/>
      <c r="KW49" s="99"/>
      <c r="KX49" s="99"/>
      <c r="KY49" s="99"/>
      <c r="KZ49" s="99"/>
      <c r="LA49" s="102"/>
      <c r="LB49" s="98"/>
      <c r="LC49" s="99"/>
      <c r="LD49" s="99"/>
      <c r="LE49" s="99"/>
      <c r="LF49" s="99"/>
      <c r="LG49" s="99"/>
      <c r="LH49" s="99"/>
      <c r="LI49" s="99"/>
      <c r="LJ49" s="99"/>
      <c r="LK49" s="99"/>
      <c r="LL49" s="99"/>
      <c r="LM49" s="99"/>
      <c r="LN49" s="99"/>
      <c r="LO49" s="99"/>
      <c r="LP49" s="99"/>
      <c r="LQ49" s="99"/>
      <c r="LR49" s="99"/>
      <c r="LS49" s="99"/>
      <c r="LT49" s="99"/>
      <c r="LU49" s="99"/>
      <c r="LV49" s="99"/>
      <c r="LW49" s="99"/>
      <c r="LX49" s="99"/>
      <c r="LY49" s="99"/>
      <c r="LZ49" s="99"/>
      <c r="MA49" s="99"/>
      <c r="MB49" s="99"/>
      <c r="MC49" s="99"/>
      <c r="MD49" s="99"/>
      <c r="ME49" s="100"/>
      <c r="MF49" s="101"/>
      <c r="MG49" s="99"/>
      <c r="MH49" s="99"/>
      <c r="MI49" s="99"/>
      <c r="MJ49" s="99"/>
      <c r="MK49" s="99"/>
      <c r="ML49" s="99"/>
      <c r="MM49" s="99"/>
      <c r="MN49" s="99"/>
      <c r="MO49" s="99"/>
      <c r="MP49" s="99"/>
      <c r="MQ49" s="99"/>
      <c r="MR49" s="99"/>
      <c r="MS49" s="99"/>
      <c r="MT49" s="99"/>
      <c r="MU49" s="99"/>
      <c r="MV49" s="99"/>
      <c r="MW49" s="99"/>
      <c r="MX49" s="99"/>
      <c r="MY49" s="99"/>
      <c r="MZ49" s="99"/>
      <c r="NA49" s="99"/>
      <c r="NB49" s="99"/>
      <c r="NC49" s="99"/>
      <c r="ND49" s="99"/>
      <c r="NE49" s="99"/>
      <c r="NF49" s="99"/>
      <c r="NG49" s="99"/>
      <c r="NH49" s="99"/>
      <c r="NI49" s="99"/>
      <c r="NJ49" s="103"/>
    </row>
    <row r="50" spans="2:374" ht="18" customHeight="1" x14ac:dyDescent="0.4">
      <c r="B50" s="231"/>
      <c r="C50" s="225" t="s">
        <v>243</v>
      </c>
      <c r="D50" s="225"/>
      <c r="E50" s="119"/>
      <c r="F50" s="222">
        <f>F28</f>
        <v>45157</v>
      </c>
      <c r="G50" s="222">
        <f>F50+H50-1</f>
        <v>45276</v>
      </c>
      <c r="H50" s="223">
        <f>H28</f>
        <v>120</v>
      </c>
      <c r="I50" s="91" t="s">
        <v>269</v>
      </c>
      <c r="J50" s="92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4"/>
      <c r="AO50" s="92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4"/>
      <c r="BQ50" s="95"/>
      <c r="BR50" s="93"/>
      <c r="BS50" s="93"/>
      <c r="BT50" s="93"/>
      <c r="BU50" s="93"/>
      <c r="BV50" s="93"/>
      <c r="BW50" s="93"/>
      <c r="BX50" s="93"/>
      <c r="BY50" s="93"/>
      <c r="BZ50" s="93"/>
      <c r="CA50" s="93"/>
      <c r="CB50" s="93"/>
      <c r="CC50" s="93"/>
      <c r="CD50" s="93"/>
      <c r="CE50" s="93"/>
      <c r="CF50" s="93"/>
      <c r="CG50" s="93"/>
      <c r="CH50" s="93"/>
      <c r="CI50" s="93"/>
      <c r="CJ50" s="93"/>
      <c r="CK50" s="93"/>
      <c r="CL50" s="93"/>
      <c r="CM50" s="93"/>
      <c r="CN50" s="93"/>
      <c r="CO50" s="93"/>
      <c r="CP50" s="93"/>
      <c r="CQ50" s="93"/>
      <c r="CR50" s="93"/>
      <c r="CS50" s="93"/>
      <c r="CT50" s="93"/>
      <c r="CU50" s="96"/>
      <c r="CV50" s="92"/>
      <c r="CW50" s="93"/>
      <c r="CX50" s="93"/>
      <c r="CY50" s="93"/>
      <c r="CZ50" s="93"/>
      <c r="DA50" s="93"/>
      <c r="DB50" s="93"/>
      <c r="DC50" s="93"/>
      <c r="DD50" s="93"/>
      <c r="DE50" s="93"/>
      <c r="DF50" s="93"/>
      <c r="DG50" s="93"/>
      <c r="DH50" s="93"/>
      <c r="DI50" s="93"/>
      <c r="DJ50" s="93"/>
      <c r="DK50" s="93"/>
      <c r="DL50" s="93"/>
      <c r="DM50" s="93"/>
      <c r="DN50" s="93"/>
      <c r="DO50" s="93"/>
      <c r="DP50" s="93"/>
      <c r="DQ50" s="93"/>
      <c r="DR50" s="93"/>
      <c r="DS50" s="93"/>
      <c r="DT50" s="93"/>
      <c r="DU50" s="93"/>
      <c r="DV50" s="93"/>
      <c r="DW50" s="93"/>
      <c r="DX50" s="93"/>
      <c r="DY50" s="94"/>
      <c r="DZ50" s="95"/>
      <c r="EA50" s="93"/>
      <c r="EB50" s="93"/>
      <c r="EC50" s="93"/>
      <c r="ED50" s="93"/>
      <c r="EE50" s="93"/>
      <c r="EF50" s="93"/>
      <c r="EG50" s="93"/>
      <c r="EH50" s="93"/>
      <c r="EI50" s="93"/>
      <c r="EJ50" s="93"/>
      <c r="EK50" s="93"/>
      <c r="EL50" s="93"/>
      <c r="EM50" s="93"/>
      <c r="EN50" s="93"/>
      <c r="EO50" s="93"/>
      <c r="EP50" s="93"/>
      <c r="EQ50" s="93"/>
      <c r="ER50" s="93"/>
      <c r="ES50" s="93"/>
      <c r="ET50" s="93"/>
      <c r="EU50" s="93"/>
      <c r="EV50" s="93"/>
      <c r="EW50" s="93"/>
      <c r="EX50" s="93"/>
      <c r="EY50" s="93"/>
      <c r="EZ50" s="93"/>
      <c r="FA50" s="93"/>
      <c r="FB50" s="93"/>
      <c r="FC50" s="93"/>
      <c r="FD50" s="96"/>
      <c r="FE50" s="92"/>
      <c r="FF50" s="93"/>
      <c r="FG50" s="93"/>
      <c r="FH50" s="93"/>
      <c r="FI50" s="93"/>
      <c r="FJ50" s="93"/>
      <c r="FK50" s="93"/>
      <c r="FL50" s="93"/>
      <c r="FM50" s="93"/>
      <c r="FN50" s="93"/>
      <c r="FO50" s="93"/>
      <c r="FP50" s="93"/>
      <c r="FQ50" s="93"/>
      <c r="FR50" s="93"/>
      <c r="FS50" s="93"/>
      <c r="FT50" s="93"/>
      <c r="FU50" s="93"/>
      <c r="FV50" s="93"/>
      <c r="FW50" s="93"/>
      <c r="FX50" s="93"/>
      <c r="FY50" s="93"/>
      <c r="FZ50" s="93"/>
      <c r="GA50" s="93"/>
      <c r="GB50" s="93"/>
      <c r="GC50" s="93"/>
      <c r="GD50" s="93"/>
      <c r="GE50" s="93"/>
      <c r="GF50" s="93"/>
      <c r="GG50" s="93"/>
      <c r="GH50" s="94"/>
      <c r="GI50" s="95"/>
      <c r="GJ50" s="93"/>
      <c r="GK50" s="93"/>
      <c r="GL50" s="93"/>
      <c r="GM50" s="93"/>
      <c r="GN50" s="93"/>
      <c r="GO50" s="93"/>
      <c r="GP50" s="93"/>
      <c r="GQ50" s="93"/>
      <c r="GR50" s="93"/>
      <c r="GS50" s="93"/>
      <c r="GT50" s="93"/>
      <c r="GU50" s="93"/>
      <c r="GV50" s="93"/>
      <c r="GW50" s="93"/>
      <c r="GX50" s="93"/>
      <c r="GY50" s="93"/>
      <c r="GZ50" s="93"/>
      <c r="HA50" s="93"/>
      <c r="HB50" s="93"/>
      <c r="HC50" s="93"/>
      <c r="HD50" s="93"/>
      <c r="HE50" s="93"/>
      <c r="HF50" s="93"/>
      <c r="HG50" s="93"/>
      <c r="HH50" s="93"/>
      <c r="HI50" s="93"/>
      <c r="HJ50" s="93"/>
      <c r="HK50" s="93"/>
      <c r="HL50" s="93"/>
      <c r="HM50" s="96"/>
      <c r="HN50" s="92"/>
      <c r="HO50" s="93"/>
      <c r="HP50" s="93"/>
      <c r="HQ50" s="93"/>
      <c r="HR50" s="93"/>
      <c r="HS50" s="93"/>
      <c r="HT50" s="93"/>
      <c r="HU50" s="93"/>
      <c r="HV50" s="93"/>
      <c r="HW50" s="93"/>
      <c r="HX50" s="93"/>
      <c r="HY50" s="93"/>
      <c r="HZ50" s="93"/>
      <c r="IA50" s="93"/>
      <c r="IB50" s="93"/>
      <c r="IC50" s="93"/>
      <c r="ID50" s="93"/>
      <c r="IE50" s="93"/>
      <c r="IF50" s="93"/>
      <c r="IG50" s="93"/>
      <c r="IH50" s="93"/>
      <c r="II50" s="93"/>
      <c r="IJ50" s="93"/>
      <c r="IK50" s="93"/>
      <c r="IL50" s="93"/>
      <c r="IM50" s="93"/>
      <c r="IN50" s="93"/>
      <c r="IO50" s="93"/>
      <c r="IP50" s="93"/>
      <c r="IQ50" s="93"/>
      <c r="IR50" s="94"/>
      <c r="IS50" s="92"/>
      <c r="IT50" s="93"/>
      <c r="IU50" s="93"/>
      <c r="IV50" s="93"/>
      <c r="IW50" s="93"/>
      <c r="IX50" s="93"/>
      <c r="IY50" s="93"/>
      <c r="IZ50" s="93"/>
      <c r="JA50" s="93"/>
      <c r="JB50" s="93"/>
      <c r="JC50" s="93"/>
      <c r="JD50" s="93"/>
      <c r="JE50" s="93"/>
      <c r="JF50" s="93"/>
      <c r="JG50" s="93"/>
      <c r="JH50" s="93"/>
      <c r="JI50" s="93"/>
      <c r="JJ50" s="93"/>
      <c r="JK50" s="93"/>
      <c r="JL50" s="93"/>
      <c r="JM50" s="93"/>
      <c r="JN50" s="93"/>
      <c r="JO50" s="93"/>
      <c r="JP50" s="93"/>
      <c r="JQ50" s="93"/>
      <c r="JR50" s="93"/>
      <c r="JS50" s="93"/>
      <c r="JT50" s="93"/>
      <c r="JU50" s="93"/>
      <c r="JV50" s="94"/>
      <c r="JW50" s="95"/>
      <c r="JX50" s="93"/>
      <c r="JY50" s="93"/>
      <c r="JZ50" s="93"/>
      <c r="KA50" s="93"/>
      <c r="KB50" s="93"/>
      <c r="KC50" s="93"/>
      <c r="KD50" s="93"/>
      <c r="KE50" s="93"/>
      <c r="KF50" s="93"/>
      <c r="KG50" s="93"/>
      <c r="KH50" s="93"/>
      <c r="KI50" s="93"/>
      <c r="KJ50" s="93"/>
      <c r="KK50" s="93"/>
      <c r="KL50" s="93"/>
      <c r="KM50" s="93"/>
      <c r="KN50" s="93"/>
      <c r="KO50" s="93"/>
      <c r="KP50" s="93"/>
      <c r="KQ50" s="93"/>
      <c r="KR50" s="93"/>
      <c r="KS50" s="93"/>
      <c r="KT50" s="93"/>
      <c r="KU50" s="93"/>
      <c r="KV50" s="93"/>
      <c r="KW50" s="93"/>
      <c r="KX50" s="93"/>
      <c r="KY50" s="93"/>
      <c r="KZ50" s="93"/>
      <c r="LA50" s="96"/>
      <c r="LB50" s="92"/>
      <c r="LC50" s="93"/>
      <c r="LD50" s="93"/>
      <c r="LE50" s="93"/>
      <c r="LF50" s="93"/>
      <c r="LG50" s="93"/>
      <c r="LH50" s="93"/>
      <c r="LI50" s="93"/>
      <c r="LJ50" s="93"/>
      <c r="LK50" s="93"/>
      <c r="LL50" s="93"/>
      <c r="LM50" s="93"/>
      <c r="LN50" s="93"/>
      <c r="LO50" s="93"/>
      <c r="LP50" s="93"/>
      <c r="LQ50" s="93"/>
      <c r="LR50" s="93"/>
      <c r="LS50" s="93"/>
      <c r="LT50" s="93"/>
      <c r="LU50" s="93"/>
      <c r="LV50" s="93"/>
      <c r="LW50" s="93"/>
      <c r="LX50" s="93"/>
      <c r="LY50" s="93"/>
      <c r="LZ50" s="93"/>
      <c r="MA50" s="93"/>
      <c r="MB50" s="93"/>
      <c r="MC50" s="93"/>
      <c r="MD50" s="93"/>
      <c r="ME50" s="94"/>
      <c r="MF50" s="95"/>
      <c r="MG50" s="93"/>
      <c r="MH50" s="93"/>
      <c r="MI50" s="93"/>
      <c r="MJ50" s="93"/>
      <c r="MK50" s="93"/>
      <c r="ML50" s="93"/>
      <c r="MM50" s="93"/>
      <c r="MN50" s="93"/>
      <c r="MO50" s="93"/>
      <c r="MP50" s="93"/>
      <c r="MQ50" s="93"/>
      <c r="MR50" s="93"/>
      <c r="MS50" s="93"/>
      <c r="MT50" s="93"/>
      <c r="MU50" s="93"/>
      <c r="MV50" s="93"/>
      <c r="MW50" s="93"/>
      <c r="MX50" s="93"/>
      <c r="MY50" s="93"/>
      <c r="MZ50" s="93"/>
      <c r="NA50" s="93"/>
      <c r="NB50" s="93"/>
      <c r="NC50" s="93"/>
      <c r="ND50" s="93"/>
      <c r="NE50" s="93"/>
      <c r="NF50" s="93"/>
      <c r="NG50" s="93"/>
      <c r="NH50" s="93"/>
      <c r="NI50" s="93"/>
      <c r="NJ50" s="97"/>
    </row>
    <row r="51" spans="2:374" ht="18" customHeight="1" x14ac:dyDescent="0.4">
      <c r="B51" s="231"/>
      <c r="C51" s="225"/>
      <c r="D51" s="225"/>
      <c r="E51" s="119"/>
      <c r="F51" s="222"/>
      <c r="G51" s="222"/>
      <c r="H51" s="223"/>
      <c r="I51" s="91" t="s">
        <v>270</v>
      </c>
      <c r="J51" s="98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100"/>
      <c r="AO51" s="98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100"/>
      <c r="BQ51" s="101"/>
      <c r="BR51" s="99"/>
      <c r="BS51" s="99"/>
      <c r="BT51" s="99"/>
      <c r="BU51" s="99"/>
      <c r="BV51" s="99"/>
      <c r="BW51" s="99"/>
      <c r="BX51" s="99"/>
      <c r="BY51" s="99"/>
      <c r="BZ51" s="99"/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/>
      <c r="CT51" s="99"/>
      <c r="CU51" s="102"/>
      <c r="CV51" s="98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99"/>
      <c r="DM51" s="99"/>
      <c r="DN51" s="99"/>
      <c r="DO51" s="99"/>
      <c r="DP51" s="99"/>
      <c r="DQ51" s="99"/>
      <c r="DR51" s="99"/>
      <c r="DS51" s="99"/>
      <c r="DT51" s="99"/>
      <c r="DU51" s="99"/>
      <c r="DV51" s="99"/>
      <c r="DW51" s="99"/>
      <c r="DX51" s="99"/>
      <c r="DY51" s="100"/>
      <c r="DZ51" s="101"/>
      <c r="EA51" s="99"/>
      <c r="EB51" s="99"/>
      <c r="EC51" s="99"/>
      <c r="ED51" s="99"/>
      <c r="EE51" s="99"/>
      <c r="EF51" s="99"/>
      <c r="EG51" s="99"/>
      <c r="EH51" s="99"/>
      <c r="EI51" s="99"/>
      <c r="EJ51" s="99"/>
      <c r="EK51" s="99"/>
      <c r="EL51" s="99"/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102"/>
      <c r="FE51" s="98"/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/>
      <c r="FY51" s="99"/>
      <c r="FZ51" s="99"/>
      <c r="GA51" s="99"/>
      <c r="GB51" s="99"/>
      <c r="GC51" s="99"/>
      <c r="GD51" s="99"/>
      <c r="GE51" s="99"/>
      <c r="GF51" s="99"/>
      <c r="GG51" s="99"/>
      <c r="GH51" s="100"/>
      <c r="GI51" s="101"/>
      <c r="GJ51" s="99"/>
      <c r="GK51" s="99"/>
      <c r="GL51" s="99"/>
      <c r="GM51" s="99"/>
      <c r="GN51" s="99"/>
      <c r="GO51" s="99"/>
      <c r="GP51" s="99"/>
      <c r="GQ51" s="99"/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/>
      <c r="HK51" s="99"/>
      <c r="HL51" s="99"/>
      <c r="HM51" s="102"/>
      <c r="HN51" s="98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99"/>
      <c r="ID51" s="99"/>
      <c r="IE51" s="99"/>
      <c r="IF51" s="99"/>
      <c r="IG51" s="99"/>
      <c r="IH51" s="99"/>
      <c r="II51" s="99"/>
      <c r="IJ51" s="99"/>
      <c r="IK51" s="99"/>
      <c r="IL51" s="99"/>
      <c r="IM51" s="99"/>
      <c r="IN51" s="99"/>
      <c r="IO51" s="93"/>
      <c r="IP51" s="93"/>
      <c r="IQ51" s="93"/>
      <c r="IR51" s="94"/>
      <c r="IS51" s="92"/>
      <c r="IT51" s="93"/>
      <c r="IU51" s="93"/>
      <c r="IV51" s="93"/>
      <c r="IW51" s="93"/>
      <c r="IX51" s="93"/>
      <c r="IY51" s="99"/>
      <c r="IZ51" s="99"/>
      <c r="JA51" s="99"/>
      <c r="JB51" s="99"/>
      <c r="JC51" s="99"/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100"/>
      <c r="JW51" s="101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/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102"/>
      <c r="LB51" s="98"/>
      <c r="LC51" s="99"/>
      <c r="LD51" s="99"/>
      <c r="LE51" s="99"/>
      <c r="LF51" s="99"/>
      <c r="LG51" s="99"/>
      <c r="LH51" s="99"/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/>
      <c r="MB51" s="99"/>
      <c r="MC51" s="99"/>
      <c r="MD51" s="99"/>
      <c r="ME51" s="100"/>
      <c r="MF51" s="101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99"/>
      <c r="MU51" s="99"/>
      <c r="MV51" s="99"/>
      <c r="MW51" s="99"/>
      <c r="MX51" s="99"/>
      <c r="MY51" s="99"/>
      <c r="MZ51" s="99"/>
      <c r="NA51" s="99"/>
      <c r="NB51" s="99"/>
      <c r="NC51" s="99"/>
      <c r="ND51" s="99"/>
      <c r="NE51" s="99"/>
      <c r="NF51" s="99"/>
      <c r="NG51" s="99"/>
      <c r="NH51" s="99"/>
      <c r="NI51" s="99"/>
      <c r="NJ51" s="103"/>
    </row>
    <row r="52" spans="2:374" ht="18" customHeight="1" x14ac:dyDescent="0.4">
      <c r="B52" s="231"/>
      <c r="C52" s="234" t="s">
        <v>286</v>
      </c>
      <c r="D52" s="234"/>
      <c r="E52" s="120"/>
      <c r="F52" s="235">
        <f>F40</f>
        <v>45135</v>
      </c>
      <c r="G52" s="235">
        <f>F52+H52-1</f>
        <v>45254</v>
      </c>
      <c r="H52" s="236">
        <v>120</v>
      </c>
      <c r="I52" s="91" t="s">
        <v>269</v>
      </c>
      <c r="J52" s="92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4"/>
      <c r="AO52" s="92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4"/>
      <c r="BQ52" s="95"/>
      <c r="BR52" s="93"/>
      <c r="BS52" s="93"/>
      <c r="BT52" s="93"/>
      <c r="BU52" s="93"/>
      <c r="BV52" s="93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93"/>
      <c r="CJ52" s="93"/>
      <c r="CK52" s="93"/>
      <c r="CL52" s="93"/>
      <c r="CM52" s="93"/>
      <c r="CN52" s="93"/>
      <c r="CO52" s="93"/>
      <c r="CP52" s="93"/>
      <c r="CQ52" s="93"/>
      <c r="CR52" s="93"/>
      <c r="CS52" s="93"/>
      <c r="CT52" s="93"/>
      <c r="CU52" s="96"/>
      <c r="CV52" s="92"/>
      <c r="CW52" s="93"/>
      <c r="CX52" s="93"/>
      <c r="CY52" s="93"/>
      <c r="CZ52" s="93"/>
      <c r="DA52" s="93"/>
      <c r="DB52" s="93"/>
      <c r="DC52" s="93"/>
      <c r="DD52" s="93"/>
      <c r="DE52" s="93"/>
      <c r="DF52" s="93"/>
      <c r="DG52" s="93"/>
      <c r="DH52" s="93"/>
      <c r="DI52" s="93"/>
      <c r="DJ52" s="93"/>
      <c r="DK52" s="93"/>
      <c r="DL52" s="93"/>
      <c r="DM52" s="93"/>
      <c r="DN52" s="93"/>
      <c r="DO52" s="93"/>
      <c r="DP52" s="93"/>
      <c r="DQ52" s="93"/>
      <c r="DR52" s="93"/>
      <c r="DS52" s="93"/>
      <c r="DT52" s="93"/>
      <c r="DU52" s="93"/>
      <c r="DV52" s="93"/>
      <c r="DW52" s="93"/>
      <c r="DX52" s="93"/>
      <c r="DY52" s="94"/>
      <c r="DZ52" s="95"/>
      <c r="EA52" s="93"/>
      <c r="EB52" s="93"/>
      <c r="EC52" s="93"/>
      <c r="ED52" s="93"/>
      <c r="EE52" s="93"/>
      <c r="EF52" s="93"/>
      <c r="EG52" s="93"/>
      <c r="EH52" s="93"/>
      <c r="EI52" s="93"/>
      <c r="EJ52" s="93"/>
      <c r="EK52" s="93"/>
      <c r="EL52" s="93"/>
      <c r="EM52" s="93"/>
      <c r="EN52" s="93"/>
      <c r="EO52" s="93"/>
      <c r="EP52" s="93"/>
      <c r="EQ52" s="93"/>
      <c r="ER52" s="93"/>
      <c r="ES52" s="93"/>
      <c r="ET52" s="93"/>
      <c r="EU52" s="93"/>
      <c r="EV52" s="93"/>
      <c r="EW52" s="93"/>
      <c r="EX52" s="93"/>
      <c r="EY52" s="93"/>
      <c r="EZ52" s="93"/>
      <c r="FA52" s="93"/>
      <c r="FB52" s="93"/>
      <c r="FC52" s="93"/>
      <c r="FD52" s="96"/>
      <c r="FE52" s="92"/>
      <c r="FF52" s="93"/>
      <c r="FG52" s="93"/>
      <c r="FH52" s="93"/>
      <c r="FI52" s="93"/>
      <c r="FJ52" s="93"/>
      <c r="FK52" s="93"/>
      <c r="FL52" s="93"/>
      <c r="FM52" s="93"/>
      <c r="FN52" s="93"/>
      <c r="FO52" s="93"/>
      <c r="FP52" s="93"/>
      <c r="FQ52" s="93"/>
      <c r="FR52" s="93"/>
      <c r="FS52" s="93"/>
      <c r="FT52" s="93"/>
      <c r="FU52" s="93"/>
      <c r="FV52" s="93"/>
      <c r="FW52" s="93"/>
      <c r="FX52" s="93"/>
      <c r="FY52" s="93"/>
      <c r="FZ52" s="93"/>
      <c r="GA52" s="93"/>
      <c r="GB52" s="93"/>
      <c r="GC52" s="93"/>
      <c r="GD52" s="93"/>
      <c r="GE52" s="93"/>
      <c r="GF52" s="93"/>
      <c r="GG52" s="93"/>
      <c r="GH52" s="94"/>
      <c r="GI52" s="95"/>
      <c r="GJ52" s="93"/>
      <c r="GK52" s="93"/>
      <c r="GL52" s="93"/>
      <c r="GM52" s="93"/>
      <c r="GN52" s="93"/>
      <c r="GO52" s="93"/>
      <c r="GP52" s="93"/>
      <c r="GQ52" s="93"/>
      <c r="GR52" s="93"/>
      <c r="GS52" s="93"/>
      <c r="GT52" s="93"/>
      <c r="GU52" s="93"/>
      <c r="GV52" s="93"/>
      <c r="GW52" s="93"/>
      <c r="GX52" s="93"/>
      <c r="GY52" s="93"/>
      <c r="GZ52" s="93"/>
      <c r="HA52" s="93"/>
      <c r="HB52" s="93"/>
      <c r="HC52" s="93"/>
      <c r="HD52" s="93"/>
      <c r="HE52" s="93"/>
      <c r="HF52" s="93"/>
      <c r="HG52" s="93"/>
      <c r="HH52" s="93"/>
      <c r="HI52" s="93"/>
      <c r="HJ52" s="93"/>
      <c r="HK52" s="93"/>
      <c r="HL52" s="93"/>
      <c r="HM52" s="96"/>
      <c r="HN52" s="92"/>
      <c r="HO52" s="93"/>
      <c r="HP52" s="93"/>
      <c r="HQ52" s="93"/>
      <c r="HR52" s="93"/>
      <c r="HS52" s="93"/>
      <c r="HT52" s="93"/>
      <c r="HU52" s="93"/>
      <c r="HV52" s="93"/>
      <c r="HW52" s="93"/>
      <c r="HX52" s="93"/>
      <c r="HY52" s="93"/>
      <c r="HZ52" s="93"/>
      <c r="IA52" s="93"/>
      <c r="IB52" s="93"/>
      <c r="IC52" s="93"/>
      <c r="ID52" s="93"/>
      <c r="IE52" s="93"/>
      <c r="IF52" s="93"/>
      <c r="IG52" s="93"/>
      <c r="IH52" s="93"/>
      <c r="II52" s="93"/>
      <c r="IJ52" s="93"/>
      <c r="IK52" s="93"/>
      <c r="IL52" s="93"/>
      <c r="IM52" s="93"/>
      <c r="IN52" s="93"/>
      <c r="IO52" s="93"/>
      <c r="IP52" s="93"/>
      <c r="IQ52" s="93"/>
      <c r="IR52" s="94"/>
      <c r="IS52" s="92"/>
      <c r="IT52" s="93"/>
      <c r="IU52" s="93"/>
      <c r="IV52" s="93"/>
      <c r="IW52" s="93"/>
      <c r="IX52" s="93"/>
      <c r="IY52" s="93"/>
      <c r="IZ52" s="93"/>
      <c r="JA52" s="93"/>
      <c r="JB52" s="93"/>
      <c r="JC52" s="93"/>
      <c r="JD52" s="93"/>
      <c r="JE52" s="93"/>
      <c r="JF52" s="93"/>
      <c r="JG52" s="93"/>
      <c r="JH52" s="93"/>
      <c r="JI52" s="93"/>
      <c r="JJ52" s="93"/>
      <c r="JK52" s="93"/>
      <c r="JL52" s="93"/>
      <c r="JM52" s="93"/>
      <c r="JN52" s="93"/>
      <c r="JO52" s="93"/>
      <c r="JP52" s="93"/>
      <c r="JQ52" s="93"/>
      <c r="JR52" s="93"/>
      <c r="JS52" s="93"/>
      <c r="JT52" s="93"/>
      <c r="JU52" s="93"/>
      <c r="JV52" s="94"/>
      <c r="JW52" s="95"/>
      <c r="JX52" s="93"/>
      <c r="JY52" s="93"/>
      <c r="JZ52" s="93"/>
      <c r="KA52" s="93"/>
      <c r="KB52" s="93"/>
      <c r="KC52" s="93"/>
      <c r="KD52" s="93"/>
      <c r="KE52" s="93"/>
      <c r="KF52" s="93"/>
      <c r="KG52" s="93"/>
      <c r="KH52" s="93"/>
      <c r="KI52" s="93"/>
      <c r="KJ52" s="93"/>
      <c r="KK52" s="93"/>
      <c r="KL52" s="93"/>
      <c r="KM52" s="93"/>
      <c r="KN52" s="93"/>
      <c r="KO52" s="93"/>
      <c r="KP52" s="93"/>
      <c r="KQ52" s="93"/>
      <c r="KR52" s="93"/>
      <c r="KS52" s="93"/>
      <c r="KT52" s="93"/>
      <c r="KU52" s="93"/>
      <c r="KV52" s="93"/>
      <c r="KW52" s="93"/>
      <c r="KX52" s="93"/>
      <c r="KY52" s="93"/>
      <c r="KZ52" s="93"/>
      <c r="LA52" s="96"/>
      <c r="LB52" s="92"/>
      <c r="LC52" s="93"/>
      <c r="LD52" s="93"/>
      <c r="LE52" s="93"/>
      <c r="LF52" s="93"/>
      <c r="LG52" s="93"/>
      <c r="LH52" s="93"/>
      <c r="LI52" s="93"/>
      <c r="LJ52" s="93"/>
      <c r="LK52" s="93"/>
      <c r="LL52" s="93"/>
      <c r="LM52" s="93"/>
      <c r="LN52" s="93"/>
      <c r="LO52" s="93"/>
      <c r="LP52" s="93"/>
      <c r="LQ52" s="93"/>
      <c r="LR52" s="93"/>
      <c r="LS52" s="93"/>
      <c r="LT52" s="93"/>
      <c r="LU52" s="93"/>
      <c r="LV52" s="93"/>
      <c r="LW52" s="93"/>
      <c r="LX52" s="93"/>
      <c r="LY52" s="93"/>
      <c r="LZ52" s="93"/>
      <c r="MA52" s="93"/>
      <c r="MB52" s="93"/>
      <c r="MC52" s="93"/>
      <c r="MD52" s="93"/>
      <c r="ME52" s="94"/>
      <c r="MF52" s="95"/>
      <c r="MG52" s="93"/>
      <c r="MH52" s="93"/>
      <c r="MI52" s="93"/>
      <c r="MJ52" s="93"/>
      <c r="MK52" s="93"/>
      <c r="ML52" s="93"/>
      <c r="MM52" s="93"/>
      <c r="MN52" s="93"/>
      <c r="MO52" s="93"/>
      <c r="MP52" s="93"/>
      <c r="MQ52" s="93"/>
      <c r="MR52" s="93"/>
      <c r="MS52" s="93"/>
      <c r="MT52" s="93"/>
      <c r="MU52" s="93"/>
      <c r="MV52" s="93"/>
      <c r="MW52" s="93"/>
      <c r="MX52" s="93"/>
      <c r="MY52" s="93"/>
      <c r="MZ52" s="93"/>
      <c r="NA52" s="93"/>
      <c r="NB52" s="93"/>
      <c r="NC52" s="93"/>
      <c r="ND52" s="93"/>
      <c r="NE52" s="93"/>
      <c r="NF52" s="93"/>
      <c r="NG52" s="93"/>
      <c r="NH52" s="93"/>
      <c r="NI52" s="93"/>
      <c r="NJ52" s="97"/>
    </row>
    <row r="53" spans="2:374" ht="18" customHeight="1" x14ac:dyDescent="0.4">
      <c r="B53" s="231"/>
      <c r="C53" s="234"/>
      <c r="D53" s="234"/>
      <c r="E53" s="120"/>
      <c r="F53" s="235"/>
      <c r="G53" s="235"/>
      <c r="H53" s="236"/>
      <c r="I53" s="91" t="s">
        <v>270</v>
      </c>
      <c r="J53" s="98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100"/>
      <c r="AO53" s="98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100"/>
      <c r="BQ53" s="101"/>
      <c r="BR53" s="99"/>
      <c r="BS53" s="99"/>
      <c r="BT53" s="99"/>
      <c r="BU53" s="99"/>
      <c r="BV53" s="99"/>
      <c r="BW53" s="99"/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9"/>
      <c r="CO53" s="99"/>
      <c r="CP53" s="99"/>
      <c r="CQ53" s="99"/>
      <c r="CR53" s="99"/>
      <c r="CS53" s="99"/>
      <c r="CT53" s="99"/>
      <c r="CU53" s="102"/>
      <c r="CV53" s="98"/>
      <c r="CW53" s="99"/>
      <c r="CX53" s="99"/>
      <c r="CY53" s="99"/>
      <c r="CZ53" s="99"/>
      <c r="DA53" s="99"/>
      <c r="DB53" s="99"/>
      <c r="DC53" s="99"/>
      <c r="DD53" s="99"/>
      <c r="DE53" s="99"/>
      <c r="DF53" s="99"/>
      <c r="DG53" s="99"/>
      <c r="DH53" s="99"/>
      <c r="DI53" s="99"/>
      <c r="DJ53" s="99"/>
      <c r="DK53" s="99"/>
      <c r="DL53" s="99"/>
      <c r="DM53" s="99"/>
      <c r="DN53" s="99"/>
      <c r="DO53" s="99"/>
      <c r="DP53" s="99"/>
      <c r="DQ53" s="99"/>
      <c r="DR53" s="99"/>
      <c r="DS53" s="99"/>
      <c r="DT53" s="99"/>
      <c r="DU53" s="99"/>
      <c r="DV53" s="99"/>
      <c r="DW53" s="99"/>
      <c r="DX53" s="99"/>
      <c r="DY53" s="100"/>
      <c r="DZ53" s="101"/>
      <c r="EA53" s="99"/>
      <c r="EB53" s="99"/>
      <c r="EC53" s="99"/>
      <c r="ED53" s="99"/>
      <c r="EE53" s="99"/>
      <c r="EF53" s="99"/>
      <c r="EG53" s="99"/>
      <c r="EH53" s="99"/>
      <c r="EI53" s="99"/>
      <c r="EJ53" s="99"/>
      <c r="EK53" s="99"/>
      <c r="EL53" s="99"/>
      <c r="EM53" s="99"/>
      <c r="EN53" s="99"/>
      <c r="EO53" s="99"/>
      <c r="EP53" s="99"/>
      <c r="EQ53" s="99"/>
      <c r="ER53" s="99"/>
      <c r="ES53" s="99"/>
      <c r="ET53" s="99"/>
      <c r="EU53" s="99"/>
      <c r="EV53" s="99"/>
      <c r="EW53" s="99"/>
      <c r="EX53" s="99"/>
      <c r="EY53" s="99"/>
      <c r="EZ53" s="99"/>
      <c r="FA53" s="99"/>
      <c r="FB53" s="99"/>
      <c r="FC53" s="99"/>
      <c r="FD53" s="102"/>
      <c r="FE53" s="98"/>
      <c r="FF53" s="99"/>
      <c r="FG53" s="99"/>
      <c r="FH53" s="99"/>
      <c r="FI53" s="99"/>
      <c r="FJ53" s="99"/>
      <c r="FK53" s="99"/>
      <c r="FL53" s="99"/>
      <c r="FM53" s="99"/>
      <c r="FN53" s="99"/>
      <c r="FO53" s="99"/>
      <c r="FP53" s="99"/>
      <c r="FQ53" s="99"/>
      <c r="FR53" s="99"/>
      <c r="FS53" s="99"/>
      <c r="FT53" s="99"/>
      <c r="FU53" s="99"/>
      <c r="FV53" s="99"/>
      <c r="FW53" s="99"/>
      <c r="FX53" s="99"/>
      <c r="FY53" s="99"/>
      <c r="FZ53" s="99"/>
      <c r="GA53" s="99"/>
      <c r="GB53" s="99"/>
      <c r="GC53" s="99"/>
      <c r="GD53" s="99"/>
      <c r="GE53" s="99"/>
      <c r="GF53" s="99"/>
      <c r="GG53" s="99"/>
      <c r="GH53" s="100"/>
      <c r="GI53" s="101"/>
      <c r="GJ53" s="99"/>
      <c r="GK53" s="99"/>
      <c r="GL53" s="99"/>
      <c r="GM53" s="99"/>
      <c r="GN53" s="99"/>
      <c r="GO53" s="99"/>
      <c r="GP53" s="99"/>
      <c r="GQ53" s="99"/>
      <c r="GR53" s="99"/>
      <c r="GS53" s="99"/>
      <c r="GT53" s="99"/>
      <c r="GU53" s="99"/>
      <c r="GV53" s="99"/>
      <c r="GW53" s="99"/>
      <c r="GX53" s="99"/>
      <c r="GY53" s="99"/>
      <c r="GZ53" s="99"/>
      <c r="HA53" s="99"/>
      <c r="HB53" s="99"/>
      <c r="HC53" s="99"/>
      <c r="HD53" s="99"/>
      <c r="HE53" s="99"/>
      <c r="HF53" s="99"/>
      <c r="HG53" s="99"/>
      <c r="HH53" s="99"/>
      <c r="HI53" s="99"/>
      <c r="HJ53" s="99"/>
      <c r="HK53" s="99"/>
      <c r="HL53" s="99"/>
      <c r="HM53" s="102"/>
      <c r="HN53" s="98"/>
      <c r="HO53" s="99"/>
      <c r="HP53" s="99"/>
      <c r="HQ53" s="99"/>
      <c r="HR53" s="99"/>
      <c r="HS53" s="99"/>
      <c r="HT53" s="99"/>
      <c r="HU53" s="99"/>
      <c r="HV53" s="99"/>
      <c r="HW53" s="99"/>
      <c r="HX53" s="99"/>
      <c r="HY53" s="99"/>
      <c r="HZ53" s="99"/>
      <c r="IA53" s="99"/>
      <c r="IB53" s="99"/>
      <c r="IC53" s="99"/>
      <c r="ID53" s="99"/>
      <c r="IE53" s="99"/>
      <c r="IF53" s="99"/>
      <c r="IG53" s="99"/>
      <c r="IH53" s="99"/>
      <c r="II53" s="99"/>
      <c r="IJ53" s="99"/>
      <c r="IK53" s="99"/>
      <c r="IL53" s="99"/>
      <c r="IM53" s="99"/>
      <c r="IN53" s="99"/>
      <c r="IO53" s="99"/>
      <c r="IP53" s="99"/>
      <c r="IQ53" s="99"/>
      <c r="IR53" s="100"/>
      <c r="IS53" s="98"/>
      <c r="IT53" s="99"/>
      <c r="IU53" s="99"/>
      <c r="IV53" s="99"/>
      <c r="IW53" s="99"/>
      <c r="IX53" s="99"/>
      <c r="IY53" s="99"/>
      <c r="IZ53" s="99"/>
      <c r="JA53" s="99"/>
      <c r="JB53" s="99"/>
      <c r="JC53" s="99"/>
      <c r="JD53" s="99"/>
      <c r="JE53" s="99"/>
      <c r="JF53" s="99"/>
      <c r="JG53" s="99"/>
      <c r="JH53" s="99"/>
      <c r="JI53" s="99"/>
      <c r="JJ53" s="99"/>
      <c r="JK53" s="99"/>
      <c r="JL53" s="99"/>
      <c r="JM53" s="99"/>
      <c r="JN53" s="99"/>
      <c r="JO53" s="99"/>
      <c r="JP53" s="99"/>
      <c r="JQ53" s="99"/>
      <c r="JR53" s="99"/>
      <c r="JS53" s="99"/>
      <c r="JT53" s="99"/>
      <c r="JU53" s="99"/>
      <c r="JV53" s="100"/>
      <c r="JW53" s="101"/>
      <c r="JX53" s="99"/>
      <c r="JY53" s="99"/>
      <c r="JZ53" s="99"/>
      <c r="KA53" s="99"/>
      <c r="KB53" s="99"/>
      <c r="KC53" s="99"/>
      <c r="KD53" s="99"/>
      <c r="KE53" s="99"/>
      <c r="KF53" s="99"/>
      <c r="KG53" s="99"/>
      <c r="KH53" s="99"/>
      <c r="KI53" s="99"/>
      <c r="KJ53" s="99"/>
      <c r="KK53" s="99"/>
      <c r="KL53" s="99"/>
      <c r="KM53" s="99"/>
      <c r="KN53" s="99"/>
      <c r="KO53" s="99"/>
      <c r="KP53" s="99"/>
      <c r="KQ53" s="99"/>
      <c r="KR53" s="99"/>
      <c r="KS53" s="99"/>
      <c r="KT53" s="99"/>
      <c r="KU53" s="99"/>
      <c r="KV53" s="99"/>
      <c r="KW53" s="99"/>
      <c r="KX53" s="99"/>
      <c r="KY53" s="99"/>
      <c r="KZ53" s="99"/>
      <c r="LA53" s="102"/>
      <c r="LB53" s="98"/>
      <c r="LC53" s="99"/>
      <c r="LD53" s="99"/>
      <c r="LE53" s="99"/>
      <c r="LF53" s="99"/>
      <c r="LG53" s="99"/>
      <c r="LH53" s="99"/>
      <c r="LI53" s="99"/>
      <c r="LJ53" s="99"/>
      <c r="LK53" s="99"/>
      <c r="LL53" s="99"/>
      <c r="LM53" s="99"/>
      <c r="LN53" s="99"/>
      <c r="LO53" s="99"/>
      <c r="LP53" s="99"/>
      <c r="LQ53" s="99"/>
      <c r="LR53" s="99"/>
      <c r="LS53" s="99"/>
      <c r="LT53" s="99"/>
      <c r="LU53" s="99"/>
      <c r="LV53" s="99"/>
      <c r="LW53" s="99"/>
      <c r="LX53" s="99"/>
      <c r="LY53" s="99"/>
      <c r="LZ53" s="99"/>
      <c r="MA53" s="99"/>
      <c r="MB53" s="99"/>
      <c r="MC53" s="99"/>
      <c r="MD53" s="99"/>
      <c r="ME53" s="100"/>
      <c r="MF53" s="101"/>
      <c r="MG53" s="99"/>
      <c r="MH53" s="99"/>
      <c r="MI53" s="99"/>
      <c r="MJ53" s="99"/>
      <c r="MK53" s="99"/>
      <c r="ML53" s="99"/>
      <c r="MM53" s="99"/>
      <c r="MN53" s="99"/>
      <c r="MO53" s="99"/>
      <c r="MP53" s="99"/>
      <c r="MQ53" s="99"/>
      <c r="MR53" s="99"/>
      <c r="MS53" s="99"/>
      <c r="MT53" s="99"/>
      <c r="MU53" s="99"/>
      <c r="MV53" s="99"/>
      <c r="MW53" s="99"/>
      <c r="MX53" s="99"/>
      <c r="MY53" s="99"/>
      <c r="MZ53" s="99"/>
      <c r="NA53" s="99"/>
      <c r="NB53" s="99"/>
      <c r="NC53" s="99"/>
      <c r="ND53" s="99"/>
      <c r="NE53" s="99"/>
      <c r="NF53" s="99"/>
      <c r="NG53" s="99"/>
      <c r="NH53" s="99"/>
      <c r="NI53" s="99"/>
      <c r="NJ53" s="103"/>
    </row>
    <row r="54" spans="2:374" ht="18" customHeight="1" x14ac:dyDescent="0.4">
      <c r="B54" s="231"/>
      <c r="C54" s="234" t="s">
        <v>287</v>
      </c>
      <c r="D54" s="234"/>
      <c r="E54" s="120"/>
      <c r="F54" s="235">
        <f>F52+55</f>
        <v>45190</v>
      </c>
      <c r="G54" s="235">
        <f>F54+H54-1</f>
        <v>45264</v>
      </c>
      <c r="H54" s="236">
        <v>75</v>
      </c>
      <c r="I54" s="91" t="s">
        <v>269</v>
      </c>
      <c r="J54" s="92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4"/>
      <c r="AO54" s="92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4"/>
      <c r="BQ54" s="95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  <c r="CC54" s="93"/>
      <c r="CD54" s="93"/>
      <c r="CE54" s="93"/>
      <c r="CF54" s="93"/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6"/>
      <c r="CV54" s="92"/>
      <c r="CW54" s="93"/>
      <c r="CX54" s="93"/>
      <c r="CY54" s="93"/>
      <c r="CZ54" s="93"/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  <c r="DL54" s="93"/>
      <c r="DM54" s="93"/>
      <c r="DN54" s="93"/>
      <c r="DO54" s="93"/>
      <c r="DP54" s="93"/>
      <c r="DQ54" s="93"/>
      <c r="DR54" s="93"/>
      <c r="DS54" s="93"/>
      <c r="DT54" s="93"/>
      <c r="DU54" s="93"/>
      <c r="DV54" s="93"/>
      <c r="DW54" s="93"/>
      <c r="DX54" s="93"/>
      <c r="DY54" s="94"/>
      <c r="DZ54" s="95"/>
      <c r="EA54" s="93"/>
      <c r="EB54" s="93"/>
      <c r="EC54" s="93"/>
      <c r="ED54" s="93"/>
      <c r="EE54" s="93"/>
      <c r="EF54" s="93"/>
      <c r="EG54" s="93"/>
      <c r="EH54" s="93"/>
      <c r="EI54" s="93"/>
      <c r="EJ54" s="93"/>
      <c r="EK54" s="93"/>
      <c r="EL54" s="93"/>
      <c r="EM54" s="93"/>
      <c r="EN54" s="93"/>
      <c r="EO54" s="93"/>
      <c r="EP54" s="93"/>
      <c r="EQ54" s="93"/>
      <c r="ER54" s="93"/>
      <c r="ES54" s="93"/>
      <c r="ET54" s="93"/>
      <c r="EU54" s="93"/>
      <c r="EV54" s="93"/>
      <c r="EW54" s="93"/>
      <c r="EX54" s="93"/>
      <c r="EY54" s="93"/>
      <c r="EZ54" s="93"/>
      <c r="FA54" s="93"/>
      <c r="FB54" s="93"/>
      <c r="FC54" s="93"/>
      <c r="FD54" s="96"/>
      <c r="FE54" s="92"/>
      <c r="FF54" s="93"/>
      <c r="FG54" s="93"/>
      <c r="FH54" s="93"/>
      <c r="FI54" s="93"/>
      <c r="FJ54" s="93"/>
      <c r="FK54" s="93"/>
      <c r="FL54" s="93"/>
      <c r="FM54" s="93"/>
      <c r="FN54" s="93"/>
      <c r="FO54" s="93"/>
      <c r="FP54" s="93"/>
      <c r="FQ54" s="93"/>
      <c r="FR54" s="93"/>
      <c r="FS54" s="93"/>
      <c r="FT54" s="93"/>
      <c r="FU54" s="93"/>
      <c r="FV54" s="93"/>
      <c r="FW54" s="93"/>
      <c r="FX54" s="93"/>
      <c r="FY54" s="93"/>
      <c r="FZ54" s="93"/>
      <c r="GA54" s="93"/>
      <c r="GB54" s="93"/>
      <c r="GC54" s="93"/>
      <c r="GD54" s="93"/>
      <c r="GE54" s="93"/>
      <c r="GF54" s="93"/>
      <c r="GG54" s="93"/>
      <c r="GH54" s="94"/>
      <c r="GI54" s="95"/>
      <c r="GJ54" s="93"/>
      <c r="GK54" s="93"/>
      <c r="GL54" s="93"/>
      <c r="GM54" s="93"/>
      <c r="GN54" s="93"/>
      <c r="GO54" s="93"/>
      <c r="GP54" s="93"/>
      <c r="GQ54" s="93"/>
      <c r="GR54" s="93"/>
      <c r="GS54" s="93"/>
      <c r="GT54" s="93"/>
      <c r="GU54" s="93"/>
      <c r="GV54" s="93"/>
      <c r="GW54" s="93"/>
      <c r="GX54" s="93"/>
      <c r="GY54" s="93"/>
      <c r="GZ54" s="93"/>
      <c r="HA54" s="93"/>
      <c r="HB54" s="93"/>
      <c r="HC54" s="93"/>
      <c r="HD54" s="93"/>
      <c r="HE54" s="93"/>
      <c r="HF54" s="93"/>
      <c r="HG54" s="93"/>
      <c r="HH54" s="93"/>
      <c r="HI54" s="93"/>
      <c r="HJ54" s="93"/>
      <c r="HK54" s="93"/>
      <c r="HL54" s="93"/>
      <c r="HM54" s="96"/>
      <c r="HN54" s="92"/>
      <c r="HO54" s="93"/>
      <c r="HP54" s="93"/>
      <c r="HQ54" s="93"/>
      <c r="HR54" s="93"/>
      <c r="HS54" s="93"/>
      <c r="HT54" s="93"/>
      <c r="HU54" s="93"/>
      <c r="HV54" s="93"/>
      <c r="HW54" s="93"/>
      <c r="HX54" s="93"/>
      <c r="HY54" s="93"/>
      <c r="HZ54" s="93"/>
      <c r="IA54" s="93"/>
      <c r="IB54" s="93"/>
      <c r="IC54" s="93"/>
      <c r="ID54" s="93"/>
      <c r="IE54" s="93"/>
      <c r="IF54" s="93"/>
      <c r="IG54" s="93"/>
      <c r="IH54" s="93"/>
      <c r="II54" s="93"/>
      <c r="IJ54" s="93"/>
      <c r="IK54" s="93"/>
      <c r="IL54" s="93"/>
      <c r="IM54" s="93"/>
      <c r="IN54" s="93"/>
      <c r="IO54" s="93"/>
      <c r="IP54" s="93"/>
      <c r="IQ54" s="93"/>
      <c r="IR54" s="94"/>
      <c r="IS54" s="92"/>
      <c r="IT54" s="93"/>
      <c r="IU54" s="93"/>
      <c r="IV54" s="93"/>
      <c r="IW54" s="93"/>
      <c r="IX54" s="93"/>
      <c r="IY54" s="93"/>
      <c r="IZ54" s="93"/>
      <c r="JA54" s="93"/>
      <c r="JB54" s="93"/>
      <c r="JC54" s="93"/>
      <c r="JD54" s="93"/>
      <c r="JE54" s="93"/>
      <c r="JF54" s="93"/>
      <c r="JG54" s="93"/>
      <c r="JH54" s="93"/>
      <c r="JI54" s="93"/>
      <c r="JJ54" s="93"/>
      <c r="JK54" s="93"/>
      <c r="JL54" s="93"/>
      <c r="JM54" s="93"/>
      <c r="JN54" s="93"/>
      <c r="JO54" s="93"/>
      <c r="JP54" s="93"/>
      <c r="JQ54" s="93"/>
      <c r="JR54" s="93"/>
      <c r="JS54" s="93"/>
      <c r="JT54" s="93"/>
      <c r="JU54" s="93"/>
      <c r="JV54" s="94"/>
      <c r="JW54" s="95"/>
      <c r="JX54" s="93"/>
      <c r="JY54" s="93"/>
      <c r="JZ54" s="93"/>
      <c r="KA54" s="93"/>
      <c r="KB54" s="93"/>
      <c r="KC54" s="93"/>
      <c r="KD54" s="93"/>
      <c r="KE54" s="93"/>
      <c r="KF54" s="93"/>
      <c r="KG54" s="93"/>
      <c r="KH54" s="93"/>
      <c r="KI54" s="93"/>
      <c r="KJ54" s="93"/>
      <c r="KK54" s="93"/>
      <c r="KL54" s="93"/>
      <c r="KM54" s="93"/>
      <c r="KN54" s="93"/>
      <c r="KO54" s="93"/>
      <c r="KP54" s="93"/>
      <c r="KQ54" s="93"/>
      <c r="KR54" s="93"/>
      <c r="KS54" s="93"/>
      <c r="KT54" s="93"/>
      <c r="KU54" s="93"/>
      <c r="KV54" s="93"/>
      <c r="KW54" s="93"/>
      <c r="KX54" s="93"/>
      <c r="KY54" s="93"/>
      <c r="KZ54" s="93"/>
      <c r="LA54" s="96"/>
      <c r="LB54" s="92"/>
      <c r="LC54" s="93"/>
      <c r="LD54" s="93"/>
      <c r="LE54" s="93"/>
      <c r="LF54" s="93"/>
      <c r="LG54" s="93"/>
      <c r="LH54" s="93"/>
      <c r="LI54" s="93"/>
      <c r="LJ54" s="93"/>
      <c r="LK54" s="93"/>
      <c r="LL54" s="93"/>
      <c r="LM54" s="93"/>
      <c r="LN54" s="93"/>
      <c r="LO54" s="93"/>
      <c r="LP54" s="93"/>
      <c r="LQ54" s="93"/>
      <c r="LR54" s="93"/>
      <c r="LS54" s="93"/>
      <c r="LT54" s="93"/>
      <c r="LU54" s="93"/>
      <c r="LV54" s="93"/>
      <c r="LW54" s="93"/>
      <c r="LX54" s="93"/>
      <c r="LY54" s="93"/>
      <c r="LZ54" s="93"/>
      <c r="MA54" s="93"/>
      <c r="MB54" s="93"/>
      <c r="MC54" s="93"/>
      <c r="MD54" s="93"/>
      <c r="ME54" s="94"/>
      <c r="MF54" s="95"/>
      <c r="MG54" s="93"/>
      <c r="MH54" s="93"/>
      <c r="MI54" s="93"/>
      <c r="MJ54" s="93"/>
      <c r="MK54" s="93"/>
      <c r="ML54" s="93"/>
      <c r="MM54" s="93"/>
      <c r="MN54" s="93"/>
      <c r="MO54" s="93"/>
      <c r="MP54" s="93"/>
      <c r="MQ54" s="93"/>
      <c r="MR54" s="93"/>
      <c r="MS54" s="93"/>
      <c r="MT54" s="93"/>
      <c r="MU54" s="93"/>
      <c r="MV54" s="93"/>
      <c r="MW54" s="93"/>
      <c r="MX54" s="93"/>
      <c r="MY54" s="93"/>
      <c r="MZ54" s="93"/>
      <c r="NA54" s="93"/>
      <c r="NB54" s="93"/>
      <c r="NC54" s="93"/>
      <c r="ND54" s="93"/>
      <c r="NE54" s="93"/>
      <c r="NF54" s="93"/>
      <c r="NG54" s="93"/>
      <c r="NH54" s="93"/>
      <c r="NI54" s="93"/>
      <c r="NJ54" s="97"/>
    </row>
    <row r="55" spans="2:374" ht="18" customHeight="1" x14ac:dyDescent="0.4">
      <c r="B55" s="231"/>
      <c r="C55" s="234"/>
      <c r="D55" s="234"/>
      <c r="E55" s="120"/>
      <c r="F55" s="235"/>
      <c r="G55" s="235"/>
      <c r="H55" s="236"/>
      <c r="I55" s="91" t="s">
        <v>270</v>
      </c>
      <c r="J55" s="98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100"/>
      <c r="AO55" s="98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100"/>
      <c r="BQ55" s="101"/>
      <c r="BR55" s="99"/>
      <c r="BS55" s="99"/>
      <c r="BT55" s="99"/>
      <c r="BU55" s="99"/>
      <c r="BV55" s="99"/>
      <c r="BW55" s="99"/>
      <c r="BX55" s="99"/>
      <c r="BY55" s="99"/>
      <c r="BZ55" s="99"/>
      <c r="CA55" s="99"/>
      <c r="CB55" s="99"/>
      <c r="CC55" s="99"/>
      <c r="CD55" s="99"/>
      <c r="CE55" s="99"/>
      <c r="CF55" s="99"/>
      <c r="CG55" s="99"/>
      <c r="CH55" s="99"/>
      <c r="CI55" s="99"/>
      <c r="CJ55" s="99"/>
      <c r="CK55" s="99"/>
      <c r="CL55" s="99"/>
      <c r="CM55" s="99"/>
      <c r="CN55" s="99"/>
      <c r="CO55" s="99"/>
      <c r="CP55" s="99"/>
      <c r="CQ55" s="99"/>
      <c r="CR55" s="99"/>
      <c r="CS55" s="99"/>
      <c r="CT55" s="99"/>
      <c r="CU55" s="102"/>
      <c r="CV55" s="98"/>
      <c r="CW55" s="99"/>
      <c r="CX55" s="99"/>
      <c r="CY55" s="99"/>
      <c r="CZ55" s="99"/>
      <c r="DA55" s="99"/>
      <c r="DB55" s="99"/>
      <c r="DC55" s="99"/>
      <c r="DD55" s="99"/>
      <c r="DE55" s="99"/>
      <c r="DF55" s="99"/>
      <c r="DG55" s="99"/>
      <c r="DH55" s="99"/>
      <c r="DI55" s="99"/>
      <c r="DJ55" s="99"/>
      <c r="DK55" s="99"/>
      <c r="DL55" s="99"/>
      <c r="DM55" s="99"/>
      <c r="DN55" s="99"/>
      <c r="DO55" s="99"/>
      <c r="DP55" s="99"/>
      <c r="DQ55" s="99"/>
      <c r="DR55" s="99"/>
      <c r="DS55" s="99"/>
      <c r="DT55" s="99"/>
      <c r="DU55" s="99"/>
      <c r="DV55" s="99"/>
      <c r="DW55" s="99"/>
      <c r="DX55" s="99"/>
      <c r="DY55" s="100"/>
      <c r="DZ55" s="101"/>
      <c r="EA55" s="99"/>
      <c r="EB55" s="99"/>
      <c r="EC55" s="99"/>
      <c r="ED55" s="99"/>
      <c r="EE55" s="99"/>
      <c r="EF55" s="99"/>
      <c r="EG55" s="99"/>
      <c r="EH55" s="99"/>
      <c r="EI55" s="99"/>
      <c r="EJ55" s="99"/>
      <c r="EK55" s="99"/>
      <c r="EL55" s="99"/>
      <c r="EM55" s="99"/>
      <c r="EN55" s="99"/>
      <c r="EO55" s="99"/>
      <c r="EP55" s="99"/>
      <c r="EQ55" s="99"/>
      <c r="ER55" s="99"/>
      <c r="ES55" s="99"/>
      <c r="ET55" s="99"/>
      <c r="EU55" s="99"/>
      <c r="EV55" s="99"/>
      <c r="EW55" s="99"/>
      <c r="EX55" s="99"/>
      <c r="EY55" s="99"/>
      <c r="EZ55" s="99"/>
      <c r="FA55" s="99"/>
      <c r="FB55" s="99"/>
      <c r="FC55" s="99"/>
      <c r="FD55" s="102"/>
      <c r="FE55" s="98"/>
      <c r="FF55" s="99"/>
      <c r="FG55" s="99"/>
      <c r="FH55" s="99"/>
      <c r="FI55" s="99"/>
      <c r="FJ55" s="99"/>
      <c r="FK55" s="99"/>
      <c r="FL55" s="99"/>
      <c r="FM55" s="99"/>
      <c r="FN55" s="99"/>
      <c r="FO55" s="99"/>
      <c r="FP55" s="99"/>
      <c r="FQ55" s="99"/>
      <c r="FR55" s="99"/>
      <c r="FS55" s="99"/>
      <c r="FT55" s="99"/>
      <c r="FU55" s="99"/>
      <c r="FV55" s="99"/>
      <c r="FW55" s="99"/>
      <c r="FX55" s="99"/>
      <c r="FY55" s="99"/>
      <c r="FZ55" s="99"/>
      <c r="GA55" s="99"/>
      <c r="GB55" s="99"/>
      <c r="GC55" s="99"/>
      <c r="GD55" s="99"/>
      <c r="GE55" s="99"/>
      <c r="GF55" s="99"/>
      <c r="GG55" s="99"/>
      <c r="GH55" s="100"/>
      <c r="GI55" s="101"/>
      <c r="GJ55" s="99"/>
      <c r="GK55" s="99"/>
      <c r="GL55" s="99"/>
      <c r="GM55" s="99"/>
      <c r="GN55" s="99"/>
      <c r="GO55" s="99"/>
      <c r="GP55" s="99"/>
      <c r="GQ55" s="99"/>
      <c r="GR55" s="99"/>
      <c r="GS55" s="99"/>
      <c r="GT55" s="99"/>
      <c r="GU55" s="99"/>
      <c r="GV55" s="99"/>
      <c r="GW55" s="99"/>
      <c r="GX55" s="99"/>
      <c r="GY55" s="99"/>
      <c r="GZ55" s="99"/>
      <c r="HA55" s="99"/>
      <c r="HB55" s="99"/>
      <c r="HC55" s="99"/>
      <c r="HD55" s="99"/>
      <c r="HE55" s="99"/>
      <c r="HF55" s="99"/>
      <c r="HG55" s="99"/>
      <c r="HH55" s="99"/>
      <c r="HI55" s="99"/>
      <c r="HJ55" s="99"/>
      <c r="HK55" s="99"/>
      <c r="HL55" s="99"/>
      <c r="HM55" s="102"/>
      <c r="HN55" s="98"/>
      <c r="HO55" s="99"/>
      <c r="HP55" s="99"/>
      <c r="HQ55" s="99"/>
      <c r="HR55" s="99"/>
      <c r="HS55" s="99"/>
      <c r="HT55" s="99"/>
      <c r="HU55" s="99"/>
      <c r="HV55" s="99"/>
      <c r="HW55" s="99"/>
      <c r="HX55" s="99"/>
      <c r="HY55" s="99"/>
      <c r="HZ55" s="99"/>
      <c r="IA55" s="99"/>
      <c r="IB55" s="99"/>
      <c r="IC55" s="99"/>
      <c r="ID55" s="99"/>
      <c r="IE55" s="99"/>
      <c r="IF55" s="99"/>
      <c r="IG55" s="99"/>
      <c r="IH55" s="99"/>
      <c r="II55" s="99"/>
      <c r="IJ55" s="99"/>
      <c r="IK55" s="99"/>
      <c r="IL55" s="99"/>
      <c r="IM55" s="99"/>
      <c r="IN55" s="99"/>
      <c r="IO55" s="99"/>
      <c r="IP55" s="99"/>
      <c r="IQ55" s="99"/>
      <c r="IR55" s="100"/>
      <c r="IS55" s="98"/>
      <c r="IT55" s="99"/>
      <c r="IU55" s="99"/>
      <c r="IV55" s="99"/>
      <c r="IW55" s="99"/>
      <c r="IX55" s="99"/>
      <c r="IY55" s="99"/>
      <c r="IZ55" s="99"/>
      <c r="JA55" s="99"/>
      <c r="JB55" s="99"/>
      <c r="JC55" s="99"/>
      <c r="JD55" s="99"/>
      <c r="JE55" s="99"/>
      <c r="JF55" s="99"/>
      <c r="JG55" s="99"/>
      <c r="JH55" s="99"/>
      <c r="JI55" s="99"/>
      <c r="JJ55" s="99"/>
      <c r="JK55" s="99"/>
      <c r="JL55" s="99"/>
      <c r="JM55" s="99"/>
      <c r="JN55" s="99"/>
      <c r="JO55" s="99"/>
      <c r="JP55" s="99"/>
      <c r="JQ55" s="99"/>
      <c r="JR55" s="99"/>
      <c r="JS55" s="99"/>
      <c r="JT55" s="99"/>
      <c r="JU55" s="99"/>
      <c r="JV55" s="100"/>
      <c r="JW55" s="101"/>
      <c r="JX55" s="99"/>
      <c r="JY55" s="99"/>
      <c r="JZ55" s="99"/>
      <c r="KA55" s="99"/>
      <c r="KB55" s="99"/>
      <c r="KC55" s="99"/>
      <c r="KD55" s="99"/>
      <c r="KE55" s="99"/>
      <c r="KF55" s="99"/>
      <c r="KG55" s="99"/>
      <c r="KH55" s="99"/>
      <c r="KI55" s="99"/>
      <c r="KJ55" s="99"/>
      <c r="KK55" s="99"/>
      <c r="KL55" s="99"/>
      <c r="KM55" s="99"/>
      <c r="KN55" s="99"/>
      <c r="KO55" s="99"/>
      <c r="KP55" s="99"/>
      <c r="KQ55" s="99"/>
      <c r="KR55" s="99"/>
      <c r="KS55" s="99"/>
      <c r="KT55" s="99"/>
      <c r="KU55" s="99"/>
      <c r="KV55" s="99"/>
      <c r="KW55" s="99"/>
      <c r="KX55" s="99"/>
      <c r="KY55" s="99"/>
      <c r="KZ55" s="99"/>
      <c r="LA55" s="102"/>
      <c r="LB55" s="98"/>
      <c r="LC55" s="99"/>
      <c r="LD55" s="99"/>
      <c r="LE55" s="99"/>
      <c r="LF55" s="99"/>
      <c r="LG55" s="99"/>
      <c r="LH55" s="99"/>
      <c r="LI55" s="99"/>
      <c r="LJ55" s="99"/>
      <c r="LK55" s="99"/>
      <c r="LL55" s="99"/>
      <c r="LM55" s="99"/>
      <c r="LN55" s="99"/>
      <c r="LO55" s="99"/>
      <c r="LP55" s="99"/>
      <c r="LQ55" s="99"/>
      <c r="LR55" s="99"/>
      <c r="LS55" s="99"/>
      <c r="LT55" s="99"/>
      <c r="LU55" s="99"/>
      <c r="LV55" s="99"/>
      <c r="LW55" s="99"/>
      <c r="LX55" s="99"/>
      <c r="LY55" s="99"/>
      <c r="LZ55" s="99"/>
      <c r="MA55" s="99"/>
      <c r="MB55" s="99"/>
      <c r="MC55" s="99"/>
      <c r="MD55" s="99"/>
      <c r="ME55" s="100"/>
      <c r="MF55" s="101"/>
      <c r="MG55" s="99"/>
      <c r="MH55" s="99"/>
      <c r="MI55" s="99"/>
      <c r="MJ55" s="99"/>
      <c r="MK55" s="99"/>
      <c r="ML55" s="99"/>
      <c r="MM55" s="99"/>
      <c r="MN55" s="99"/>
      <c r="MO55" s="99"/>
      <c r="MP55" s="99"/>
      <c r="MQ55" s="99"/>
      <c r="MR55" s="99"/>
      <c r="MS55" s="99"/>
      <c r="MT55" s="99"/>
      <c r="MU55" s="99"/>
      <c r="MV55" s="99"/>
      <c r="MW55" s="99"/>
      <c r="MX55" s="99"/>
      <c r="MY55" s="99"/>
      <c r="MZ55" s="99"/>
      <c r="NA55" s="99"/>
      <c r="NB55" s="99"/>
      <c r="NC55" s="99"/>
      <c r="ND55" s="99"/>
      <c r="NE55" s="99"/>
      <c r="NF55" s="99"/>
      <c r="NG55" s="99"/>
      <c r="NH55" s="99"/>
      <c r="NI55" s="99"/>
      <c r="NJ55" s="103"/>
    </row>
    <row r="56" spans="2:374" ht="18" customHeight="1" x14ac:dyDescent="0.4">
      <c r="B56" s="231" t="s">
        <v>288</v>
      </c>
      <c r="C56" s="225" t="s">
        <v>289</v>
      </c>
      <c r="D56" s="225"/>
      <c r="E56" s="119"/>
      <c r="F56" s="222">
        <f>F50+30</f>
        <v>45187</v>
      </c>
      <c r="G56" s="222">
        <f>F56+H56-1</f>
        <v>45286</v>
      </c>
      <c r="H56" s="223">
        <v>100</v>
      </c>
      <c r="I56" s="91" t="s">
        <v>269</v>
      </c>
      <c r="J56" s="92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4"/>
      <c r="AO56" s="92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4"/>
      <c r="BQ56" s="95"/>
      <c r="BR56" s="93"/>
      <c r="BS56" s="93"/>
      <c r="BT56" s="93"/>
      <c r="BU56" s="93"/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93"/>
      <c r="CI56" s="93"/>
      <c r="CJ56" s="93"/>
      <c r="CK56" s="93"/>
      <c r="CL56" s="93"/>
      <c r="CM56" s="93"/>
      <c r="CN56" s="93"/>
      <c r="CO56" s="93"/>
      <c r="CP56" s="93"/>
      <c r="CQ56" s="93"/>
      <c r="CR56" s="93"/>
      <c r="CS56" s="93"/>
      <c r="CT56" s="93"/>
      <c r="CU56" s="96"/>
      <c r="CV56" s="92"/>
      <c r="CW56" s="93"/>
      <c r="CX56" s="93"/>
      <c r="CY56" s="93"/>
      <c r="CZ56" s="93"/>
      <c r="DA56" s="93"/>
      <c r="DB56" s="93"/>
      <c r="DC56" s="93"/>
      <c r="DD56" s="93"/>
      <c r="DE56" s="93"/>
      <c r="DF56" s="93"/>
      <c r="DG56" s="93"/>
      <c r="DH56" s="93"/>
      <c r="DI56" s="93"/>
      <c r="DJ56" s="93"/>
      <c r="DK56" s="93"/>
      <c r="DL56" s="93"/>
      <c r="DM56" s="93"/>
      <c r="DN56" s="93"/>
      <c r="DO56" s="93"/>
      <c r="DP56" s="93"/>
      <c r="DQ56" s="93"/>
      <c r="DR56" s="93"/>
      <c r="DS56" s="93"/>
      <c r="DT56" s="93"/>
      <c r="DU56" s="93"/>
      <c r="DV56" s="93"/>
      <c r="DW56" s="93"/>
      <c r="DX56" s="93"/>
      <c r="DY56" s="94"/>
      <c r="DZ56" s="95"/>
      <c r="EA56" s="93"/>
      <c r="EB56" s="93"/>
      <c r="EC56" s="93"/>
      <c r="ED56" s="93"/>
      <c r="EE56" s="93"/>
      <c r="EF56" s="93"/>
      <c r="EG56" s="93"/>
      <c r="EH56" s="93"/>
      <c r="EI56" s="93"/>
      <c r="EJ56" s="93"/>
      <c r="EK56" s="93"/>
      <c r="EL56" s="93"/>
      <c r="EM56" s="93"/>
      <c r="EN56" s="93"/>
      <c r="EO56" s="93"/>
      <c r="EP56" s="93"/>
      <c r="EQ56" s="93"/>
      <c r="ER56" s="93"/>
      <c r="ES56" s="93"/>
      <c r="ET56" s="93"/>
      <c r="EU56" s="93"/>
      <c r="EV56" s="93"/>
      <c r="EW56" s="93"/>
      <c r="EX56" s="93"/>
      <c r="EY56" s="93"/>
      <c r="EZ56" s="93"/>
      <c r="FA56" s="93"/>
      <c r="FB56" s="93"/>
      <c r="FC56" s="93"/>
      <c r="FD56" s="96"/>
      <c r="FE56" s="92"/>
      <c r="FF56" s="93"/>
      <c r="FG56" s="93"/>
      <c r="FH56" s="93"/>
      <c r="FI56" s="93"/>
      <c r="FJ56" s="93"/>
      <c r="FK56" s="93"/>
      <c r="FL56" s="93"/>
      <c r="FM56" s="93"/>
      <c r="FN56" s="93"/>
      <c r="FO56" s="93"/>
      <c r="FP56" s="93"/>
      <c r="FQ56" s="93"/>
      <c r="FR56" s="93"/>
      <c r="FS56" s="93"/>
      <c r="FT56" s="93"/>
      <c r="FU56" s="93"/>
      <c r="FV56" s="93"/>
      <c r="FW56" s="93"/>
      <c r="FX56" s="93"/>
      <c r="FY56" s="93"/>
      <c r="FZ56" s="93"/>
      <c r="GA56" s="93"/>
      <c r="GB56" s="93"/>
      <c r="GC56" s="93"/>
      <c r="GD56" s="93"/>
      <c r="GE56" s="93"/>
      <c r="GF56" s="93"/>
      <c r="GG56" s="93"/>
      <c r="GH56" s="94"/>
      <c r="GI56" s="95"/>
      <c r="GJ56" s="93"/>
      <c r="GK56" s="93"/>
      <c r="GL56" s="93"/>
      <c r="GM56" s="93"/>
      <c r="GN56" s="93"/>
      <c r="GO56" s="93"/>
      <c r="GP56" s="93"/>
      <c r="GQ56" s="93"/>
      <c r="GR56" s="93"/>
      <c r="GS56" s="93"/>
      <c r="GT56" s="93"/>
      <c r="GU56" s="93"/>
      <c r="GV56" s="93"/>
      <c r="GW56" s="93"/>
      <c r="GX56" s="93"/>
      <c r="GY56" s="93"/>
      <c r="GZ56" s="93"/>
      <c r="HA56" s="93"/>
      <c r="HB56" s="93"/>
      <c r="HC56" s="93"/>
      <c r="HD56" s="93"/>
      <c r="HE56" s="93"/>
      <c r="HF56" s="93"/>
      <c r="HG56" s="93"/>
      <c r="HH56" s="93"/>
      <c r="HI56" s="93"/>
      <c r="HJ56" s="93"/>
      <c r="HK56" s="93"/>
      <c r="HL56" s="93"/>
      <c r="HM56" s="96"/>
      <c r="HN56" s="92"/>
      <c r="HO56" s="93"/>
      <c r="HP56" s="93"/>
      <c r="HQ56" s="93"/>
      <c r="HR56" s="93"/>
      <c r="HS56" s="93"/>
      <c r="HT56" s="93"/>
      <c r="HU56" s="93"/>
      <c r="HV56" s="93"/>
      <c r="HW56" s="93"/>
      <c r="HX56" s="93"/>
      <c r="HY56" s="93"/>
      <c r="HZ56" s="93"/>
      <c r="IA56" s="93"/>
      <c r="IB56" s="93"/>
      <c r="IC56" s="93"/>
      <c r="ID56" s="93"/>
      <c r="IE56" s="93"/>
      <c r="IF56" s="93"/>
      <c r="IG56" s="93"/>
      <c r="IH56" s="93"/>
      <c r="II56" s="93"/>
      <c r="IJ56" s="93"/>
      <c r="IK56" s="93"/>
      <c r="IL56" s="93"/>
      <c r="IM56" s="93"/>
      <c r="IN56" s="93"/>
      <c r="IO56" s="93"/>
      <c r="IP56" s="93"/>
      <c r="IQ56" s="93"/>
      <c r="IR56" s="94"/>
      <c r="IS56" s="92"/>
      <c r="IT56" s="93"/>
      <c r="IU56" s="93"/>
      <c r="IV56" s="93"/>
      <c r="IW56" s="93"/>
      <c r="IX56" s="93"/>
      <c r="IY56" s="93"/>
      <c r="IZ56" s="93"/>
      <c r="JA56" s="93"/>
      <c r="JB56" s="93"/>
      <c r="JC56" s="93"/>
      <c r="JD56" s="93"/>
      <c r="JE56" s="93"/>
      <c r="JF56" s="93"/>
      <c r="JG56" s="93"/>
      <c r="JH56" s="93"/>
      <c r="JI56" s="93"/>
      <c r="JJ56" s="93"/>
      <c r="JK56" s="93"/>
      <c r="JL56" s="93"/>
      <c r="JM56" s="93"/>
      <c r="JN56" s="93"/>
      <c r="JO56" s="93"/>
      <c r="JP56" s="93"/>
      <c r="JQ56" s="93"/>
      <c r="JR56" s="93"/>
      <c r="JS56" s="93"/>
      <c r="JT56" s="93"/>
      <c r="JU56" s="93"/>
      <c r="JV56" s="94"/>
      <c r="JW56" s="95"/>
      <c r="JX56" s="93"/>
      <c r="JY56" s="93"/>
      <c r="JZ56" s="93"/>
      <c r="KA56" s="93"/>
      <c r="KB56" s="93"/>
      <c r="KC56" s="93"/>
      <c r="KD56" s="93"/>
      <c r="KE56" s="93"/>
      <c r="KF56" s="93"/>
      <c r="KG56" s="93"/>
      <c r="KH56" s="93"/>
      <c r="KI56" s="93"/>
      <c r="KJ56" s="93"/>
      <c r="KK56" s="93"/>
      <c r="KL56" s="93"/>
      <c r="KM56" s="93"/>
      <c r="KN56" s="93"/>
      <c r="KO56" s="93"/>
      <c r="KP56" s="93"/>
      <c r="KQ56" s="93"/>
      <c r="KR56" s="93"/>
      <c r="KS56" s="93"/>
      <c r="KT56" s="93"/>
      <c r="KU56" s="93"/>
      <c r="KV56" s="93"/>
      <c r="KW56" s="93"/>
      <c r="KX56" s="93"/>
      <c r="KY56" s="93"/>
      <c r="KZ56" s="93"/>
      <c r="LA56" s="96"/>
      <c r="LB56" s="92"/>
      <c r="LC56" s="93"/>
      <c r="LD56" s="93"/>
      <c r="LE56" s="93"/>
      <c r="LF56" s="93"/>
      <c r="LG56" s="93"/>
      <c r="LH56" s="93"/>
      <c r="LI56" s="93"/>
      <c r="LJ56" s="93"/>
      <c r="LK56" s="93"/>
      <c r="LL56" s="93"/>
      <c r="LM56" s="93"/>
      <c r="LN56" s="93"/>
      <c r="LO56" s="93"/>
      <c r="LP56" s="93"/>
      <c r="LQ56" s="93"/>
      <c r="LR56" s="93"/>
      <c r="LS56" s="93"/>
      <c r="LT56" s="93"/>
      <c r="LU56" s="93"/>
      <c r="LV56" s="93"/>
      <c r="LW56" s="93"/>
      <c r="LX56" s="93"/>
      <c r="LY56" s="93"/>
      <c r="LZ56" s="93"/>
      <c r="MA56" s="93"/>
      <c r="MB56" s="93"/>
      <c r="MC56" s="93"/>
      <c r="MD56" s="93"/>
      <c r="ME56" s="94"/>
      <c r="MF56" s="95"/>
      <c r="MG56" s="93"/>
      <c r="MH56" s="93"/>
      <c r="MI56" s="93"/>
      <c r="MJ56" s="93"/>
      <c r="MK56" s="93"/>
      <c r="ML56" s="93"/>
      <c r="MM56" s="93"/>
      <c r="MN56" s="93"/>
      <c r="MO56" s="93"/>
      <c r="MP56" s="93"/>
      <c r="MQ56" s="93"/>
      <c r="MR56" s="93"/>
      <c r="MS56" s="93"/>
      <c r="MT56" s="93"/>
      <c r="MU56" s="93"/>
      <c r="MV56" s="93"/>
      <c r="MW56" s="93"/>
      <c r="MX56" s="93"/>
      <c r="MY56" s="93"/>
      <c r="MZ56" s="93"/>
      <c r="NA56" s="93"/>
      <c r="NB56" s="93"/>
      <c r="NC56" s="93"/>
      <c r="ND56" s="93"/>
      <c r="NE56" s="93"/>
      <c r="NF56" s="93"/>
      <c r="NG56" s="93"/>
      <c r="NH56" s="93"/>
      <c r="NI56" s="93"/>
      <c r="NJ56" s="97"/>
    </row>
    <row r="57" spans="2:374" ht="18" customHeight="1" x14ac:dyDescent="0.4">
      <c r="B57" s="231"/>
      <c r="C57" s="225"/>
      <c r="D57" s="225"/>
      <c r="E57" s="119"/>
      <c r="F57" s="222"/>
      <c r="G57" s="222"/>
      <c r="H57" s="223"/>
      <c r="I57" s="91" t="s">
        <v>270</v>
      </c>
      <c r="J57" s="98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100"/>
      <c r="AO57" s="98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100"/>
      <c r="BQ57" s="101"/>
      <c r="BR57" s="99"/>
      <c r="BS57" s="99"/>
      <c r="BT57" s="99"/>
      <c r="BU57" s="99"/>
      <c r="BV57" s="99"/>
      <c r="BW57" s="99"/>
      <c r="BX57" s="99"/>
      <c r="BY57" s="99"/>
      <c r="BZ57" s="99"/>
      <c r="CA57" s="99"/>
      <c r="CB57" s="99"/>
      <c r="CC57" s="99"/>
      <c r="CD57" s="99"/>
      <c r="CE57" s="99"/>
      <c r="CF57" s="99"/>
      <c r="CG57" s="99"/>
      <c r="CH57" s="99"/>
      <c r="CI57" s="99"/>
      <c r="CJ57" s="99"/>
      <c r="CK57" s="99"/>
      <c r="CL57" s="99"/>
      <c r="CM57" s="99"/>
      <c r="CN57" s="99"/>
      <c r="CO57" s="99"/>
      <c r="CP57" s="99"/>
      <c r="CQ57" s="99"/>
      <c r="CR57" s="99"/>
      <c r="CS57" s="99"/>
      <c r="CT57" s="99"/>
      <c r="CU57" s="102"/>
      <c r="CV57" s="98"/>
      <c r="CW57" s="99"/>
      <c r="CX57" s="99"/>
      <c r="CY57" s="99"/>
      <c r="CZ57" s="99"/>
      <c r="DA57" s="99"/>
      <c r="DB57" s="99"/>
      <c r="DC57" s="99"/>
      <c r="DD57" s="99"/>
      <c r="DE57" s="99"/>
      <c r="DF57" s="99"/>
      <c r="DG57" s="99"/>
      <c r="DH57" s="99"/>
      <c r="DI57" s="99"/>
      <c r="DJ57" s="99"/>
      <c r="DK57" s="99"/>
      <c r="DL57" s="99"/>
      <c r="DM57" s="99"/>
      <c r="DN57" s="99"/>
      <c r="DO57" s="99"/>
      <c r="DP57" s="99"/>
      <c r="DQ57" s="99"/>
      <c r="DR57" s="99"/>
      <c r="DS57" s="99"/>
      <c r="DT57" s="99"/>
      <c r="DU57" s="99"/>
      <c r="DV57" s="99"/>
      <c r="DW57" s="99"/>
      <c r="DX57" s="99"/>
      <c r="DY57" s="100"/>
      <c r="DZ57" s="101"/>
      <c r="EA57" s="99"/>
      <c r="EB57" s="99"/>
      <c r="EC57" s="99"/>
      <c r="ED57" s="99"/>
      <c r="EE57" s="99"/>
      <c r="EF57" s="99"/>
      <c r="EG57" s="99"/>
      <c r="EH57" s="99"/>
      <c r="EI57" s="99"/>
      <c r="EJ57" s="99"/>
      <c r="EK57" s="99"/>
      <c r="EL57" s="99"/>
      <c r="EM57" s="99"/>
      <c r="EN57" s="99"/>
      <c r="EO57" s="99"/>
      <c r="EP57" s="99"/>
      <c r="EQ57" s="99"/>
      <c r="ER57" s="99"/>
      <c r="ES57" s="99"/>
      <c r="ET57" s="99"/>
      <c r="EU57" s="99"/>
      <c r="EV57" s="99"/>
      <c r="EW57" s="99"/>
      <c r="EX57" s="99"/>
      <c r="EY57" s="99"/>
      <c r="EZ57" s="99"/>
      <c r="FA57" s="99"/>
      <c r="FB57" s="99"/>
      <c r="FC57" s="99"/>
      <c r="FD57" s="102"/>
      <c r="FE57" s="98"/>
      <c r="FF57" s="99"/>
      <c r="FG57" s="99"/>
      <c r="FH57" s="99"/>
      <c r="FI57" s="99"/>
      <c r="FJ57" s="99"/>
      <c r="FK57" s="99"/>
      <c r="FL57" s="99"/>
      <c r="FM57" s="99"/>
      <c r="FN57" s="99"/>
      <c r="FO57" s="99"/>
      <c r="FP57" s="99"/>
      <c r="FQ57" s="99"/>
      <c r="FR57" s="99"/>
      <c r="FS57" s="99"/>
      <c r="FT57" s="99"/>
      <c r="FU57" s="99"/>
      <c r="FV57" s="99"/>
      <c r="FW57" s="99"/>
      <c r="FX57" s="99"/>
      <c r="FY57" s="99"/>
      <c r="FZ57" s="99"/>
      <c r="GA57" s="99"/>
      <c r="GB57" s="99"/>
      <c r="GC57" s="99"/>
      <c r="GD57" s="99"/>
      <c r="GE57" s="99"/>
      <c r="GF57" s="99"/>
      <c r="GG57" s="99"/>
      <c r="GH57" s="100"/>
      <c r="GI57" s="101"/>
      <c r="GJ57" s="99"/>
      <c r="GK57" s="99"/>
      <c r="GL57" s="99"/>
      <c r="GM57" s="99"/>
      <c r="GN57" s="99"/>
      <c r="GO57" s="99"/>
      <c r="GP57" s="99"/>
      <c r="GQ57" s="99"/>
      <c r="GR57" s="99"/>
      <c r="GS57" s="99"/>
      <c r="GT57" s="99"/>
      <c r="GU57" s="99"/>
      <c r="GV57" s="99"/>
      <c r="GW57" s="99"/>
      <c r="GX57" s="99"/>
      <c r="GY57" s="99"/>
      <c r="GZ57" s="99"/>
      <c r="HA57" s="99"/>
      <c r="HB57" s="99"/>
      <c r="HC57" s="99"/>
      <c r="HD57" s="99"/>
      <c r="HE57" s="99"/>
      <c r="HF57" s="99"/>
      <c r="HG57" s="99"/>
      <c r="HH57" s="99"/>
      <c r="HI57" s="99"/>
      <c r="HJ57" s="99"/>
      <c r="HK57" s="99"/>
      <c r="HL57" s="99"/>
      <c r="HM57" s="102"/>
      <c r="HN57" s="98"/>
      <c r="HO57" s="99"/>
      <c r="HP57" s="99"/>
      <c r="HQ57" s="99"/>
      <c r="HR57" s="99"/>
      <c r="HS57" s="99"/>
      <c r="HT57" s="99"/>
      <c r="HU57" s="99"/>
      <c r="HV57" s="99"/>
      <c r="HW57" s="99"/>
      <c r="HX57" s="99"/>
      <c r="HY57" s="99"/>
      <c r="HZ57" s="99"/>
      <c r="IA57" s="99"/>
      <c r="IB57" s="99"/>
      <c r="IC57" s="99"/>
      <c r="ID57" s="99"/>
      <c r="IE57" s="99"/>
      <c r="IF57" s="99"/>
      <c r="IG57" s="99"/>
      <c r="IH57" s="99"/>
      <c r="II57" s="99"/>
      <c r="IJ57" s="99"/>
      <c r="IK57" s="99"/>
      <c r="IL57" s="99"/>
      <c r="IM57" s="99"/>
      <c r="IN57" s="99"/>
      <c r="IO57" s="99"/>
      <c r="IP57" s="99"/>
      <c r="IQ57" s="99"/>
      <c r="IR57" s="100"/>
      <c r="IS57" s="98"/>
      <c r="IT57" s="99"/>
      <c r="IU57" s="99"/>
      <c r="IV57" s="99"/>
      <c r="IW57" s="99"/>
      <c r="IX57" s="99"/>
      <c r="IY57" s="99"/>
      <c r="IZ57" s="99"/>
      <c r="JA57" s="99"/>
      <c r="JB57" s="99"/>
      <c r="JC57" s="99"/>
      <c r="JD57" s="99"/>
      <c r="JE57" s="99"/>
      <c r="JF57" s="99"/>
      <c r="JG57" s="99"/>
      <c r="JH57" s="99"/>
      <c r="JI57" s="99"/>
      <c r="JJ57" s="99"/>
      <c r="JK57" s="99"/>
      <c r="JL57" s="99"/>
      <c r="JM57" s="99"/>
      <c r="JN57" s="99"/>
      <c r="JO57" s="99"/>
      <c r="JP57" s="99"/>
      <c r="JQ57" s="99"/>
      <c r="JR57" s="99"/>
      <c r="JS57" s="99"/>
      <c r="JT57" s="99"/>
      <c r="JU57" s="99"/>
      <c r="JV57" s="100"/>
      <c r="JW57" s="101"/>
      <c r="JX57" s="99"/>
      <c r="JY57" s="99"/>
      <c r="JZ57" s="99"/>
      <c r="KA57" s="99"/>
      <c r="KB57" s="99"/>
      <c r="KC57" s="99"/>
      <c r="KD57" s="99"/>
      <c r="KE57" s="99"/>
      <c r="KF57" s="99"/>
      <c r="KG57" s="99"/>
      <c r="KH57" s="99"/>
      <c r="KI57" s="99"/>
      <c r="KJ57" s="99"/>
      <c r="KK57" s="99"/>
      <c r="KL57" s="99"/>
      <c r="KM57" s="99"/>
      <c r="KN57" s="99"/>
      <c r="KO57" s="99"/>
      <c r="KP57" s="99"/>
      <c r="KQ57" s="99"/>
      <c r="KR57" s="99"/>
      <c r="KS57" s="99"/>
      <c r="KT57" s="99"/>
      <c r="KU57" s="99"/>
      <c r="KV57" s="99"/>
      <c r="KW57" s="99"/>
      <c r="KX57" s="99"/>
      <c r="KY57" s="99"/>
      <c r="KZ57" s="99"/>
      <c r="LA57" s="102"/>
      <c r="LB57" s="98"/>
      <c r="LC57" s="99"/>
      <c r="LD57" s="99"/>
      <c r="LE57" s="99"/>
      <c r="LF57" s="99"/>
      <c r="LG57" s="99"/>
      <c r="LH57" s="99"/>
      <c r="LI57" s="99"/>
      <c r="LJ57" s="99"/>
      <c r="LK57" s="99"/>
      <c r="LL57" s="99"/>
      <c r="LM57" s="99"/>
      <c r="LN57" s="99"/>
      <c r="LO57" s="99"/>
      <c r="LP57" s="99"/>
      <c r="LQ57" s="99"/>
      <c r="LR57" s="99"/>
      <c r="LS57" s="99"/>
      <c r="LT57" s="99"/>
      <c r="LU57" s="99"/>
      <c r="LV57" s="99"/>
      <c r="LW57" s="99"/>
      <c r="LX57" s="99"/>
      <c r="LY57" s="99"/>
      <c r="LZ57" s="99"/>
      <c r="MA57" s="99"/>
      <c r="MB57" s="99"/>
      <c r="MC57" s="99"/>
      <c r="MD57" s="99"/>
      <c r="ME57" s="100"/>
      <c r="MF57" s="101"/>
      <c r="MG57" s="99"/>
      <c r="MH57" s="99"/>
      <c r="MI57" s="99"/>
      <c r="MJ57" s="99"/>
      <c r="MK57" s="99"/>
      <c r="ML57" s="99"/>
      <c r="MM57" s="99"/>
      <c r="MN57" s="99"/>
      <c r="MO57" s="99"/>
      <c r="MP57" s="99"/>
      <c r="MQ57" s="99"/>
      <c r="MR57" s="99"/>
      <c r="MS57" s="99"/>
      <c r="MT57" s="99"/>
      <c r="MU57" s="99"/>
      <c r="MV57" s="99"/>
      <c r="MW57" s="99"/>
      <c r="MX57" s="99"/>
      <c r="MY57" s="99"/>
      <c r="MZ57" s="99"/>
      <c r="NA57" s="99"/>
      <c r="NB57" s="99"/>
      <c r="NC57" s="99"/>
      <c r="ND57" s="99"/>
      <c r="NE57" s="99"/>
      <c r="NF57" s="99"/>
      <c r="NG57" s="99"/>
      <c r="NH57" s="99"/>
      <c r="NI57" s="99"/>
      <c r="NJ57" s="103"/>
    </row>
    <row r="58" spans="2:374" ht="18" customHeight="1" x14ac:dyDescent="0.4">
      <c r="B58" s="231"/>
      <c r="C58" s="225" t="s">
        <v>290</v>
      </c>
      <c r="D58" s="225"/>
      <c r="E58" s="119"/>
      <c r="F58" s="222">
        <f>F56+30</f>
        <v>45217</v>
      </c>
      <c r="G58" s="222">
        <f>F58+H58-1</f>
        <v>45316</v>
      </c>
      <c r="H58" s="223">
        <v>100</v>
      </c>
      <c r="I58" s="91" t="s">
        <v>269</v>
      </c>
      <c r="J58" s="92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4"/>
      <c r="AO58" s="92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  <c r="BO58" s="93"/>
      <c r="BP58" s="94"/>
      <c r="BQ58" s="95"/>
      <c r="BR58" s="93"/>
      <c r="BS58" s="93"/>
      <c r="BT58" s="93"/>
      <c r="BU58" s="93"/>
      <c r="BV58" s="93"/>
      <c r="BW58" s="93"/>
      <c r="BX58" s="93"/>
      <c r="BY58" s="93"/>
      <c r="BZ58" s="93"/>
      <c r="CA58" s="93"/>
      <c r="CB58" s="93"/>
      <c r="CC58" s="93"/>
      <c r="CD58" s="93"/>
      <c r="CE58" s="93"/>
      <c r="CF58" s="93"/>
      <c r="CG58" s="93"/>
      <c r="CH58" s="93"/>
      <c r="CI58" s="93"/>
      <c r="CJ58" s="93"/>
      <c r="CK58" s="93"/>
      <c r="CL58" s="93"/>
      <c r="CM58" s="93"/>
      <c r="CN58" s="93"/>
      <c r="CO58" s="93"/>
      <c r="CP58" s="93"/>
      <c r="CQ58" s="93"/>
      <c r="CR58" s="93"/>
      <c r="CS58" s="93"/>
      <c r="CT58" s="93"/>
      <c r="CU58" s="96"/>
      <c r="CV58" s="92"/>
      <c r="CW58" s="93"/>
      <c r="CX58" s="93"/>
      <c r="CY58" s="93"/>
      <c r="CZ58" s="93"/>
      <c r="DA58" s="93"/>
      <c r="DB58" s="93"/>
      <c r="DC58" s="93"/>
      <c r="DD58" s="93"/>
      <c r="DE58" s="93"/>
      <c r="DF58" s="93"/>
      <c r="DG58" s="93"/>
      <c r="DH58" s="93"/>
      <c r="DI58" s="93"/>
      <c r="DJ58" s="93"/>
      <c r="DK58" s="93"/>
      <c r="DL58" s="93"/>
      <c r="DM58" s="93"/>
      <c r="DN58" s="93"/>
      <c r="DO58" s="93"/>
      <c r="DP58" s="93"/>
      <c r="DQ58" s="93"/>
      <c r="DR58" s="93"/>
      <c r="DS58" s="93"/>
      <c r="DT58" s="93"/>
      <c r="DU58" s="93"/>
      <c r="DV58" s="93"/>
      <c r="DW58" s="93"/>
      <c r="DX58" s="93"/>
      <c r="DY58" s="94"/>
      <c r="DZ58" s="95"/>
      <c r="EA58" s="93"/>
      <c r="EB58" s="93"/>
      <c r="EC58" s="93"/>
      <c r="ED58" s="93"/>
      <c r="EE58" s="93"/>
      <c r="EF58" s="93"/>
      <c r="EG58" s="93"/>
      <c r="EH58" s="93"/>
      <c r="EI58" s="93"/>
      <c r="EJ58" s="93"/>
      <c r="EK58" s="93"/>
      <c r="EL58" s="93"/>
      <c r="EM58" s="93"/>
      <c r="EN58" s="93"/>
      <c r="EO58" s="93"/>
      <c r="EP58" s="93"/>
      <c r="EQ58" s="93"/>
      <c r="ER58" s="93"/>
      <c r="ES58" s="93"/>
      <c r="ET58" s="93"/>
      <c r="EU58" s="93"/>
      <c r="EV58" s="93"/>
      <c r="EW58" s="93"/>
      <c r="EX58" s="93"/>
      <c r="EY58" s="93"/>
      <c r="EZ58" s="93"/>
      <c r="FA58" s="93"/>
      <c r="FB58" s="93"/>
      <c r="FC58" s="93"/>
      <c r="FD58" s="96"/>
      <c r="FE58" s="92"/>
      <c r="FF58" s="93"/>
      <c r="FG58" s="93"/>
      <c r="FH58" s="93"/>
      <c r="FI58" s="93"/>
      <c r="FJ58" s="93"/>
      <c r="FK58" s="93"/>
      <c r="FL58" s="93"/>
      <c r="FM58" s="93"/>
      <c r="FN58" s="93"/>
      <c r="FO58" s="93"/>
      <c r="FP58" s="93"/>
      <c r="FQ58" s="93"/>
      <c r="FR58" s="93"/>
      <c r="FS58" s="93"/>
      <c r="FT58" s="93"/>
      <c r="FU58" s="93"/>
      <c r="FV58" s="93"/>
      <c r="FW58" s="93"/>
      <c r="FX58" s="93"/>
      <c r="FY58" s="93"/>
      <c r="FZ58" s="93"/>
      <c r="GA58" s="93"/>
      <c r="GB58" s="93"/>
      <c r="GC58" s="93"/>
      <c r="GD58" s="93"/>
      <c r="GE58" s="93"/>
      <c r="GF58" s="93"/>
      <c r="GG58" s="93"/>
      <c r="GH58" s="94"/>
      <c r="GI58" s="95"/>
      <c r="GJ58" s="93"/>
      <c r="GK58" s="93"/>
      <c r="GL58" s="93"/>
      <c r="GM58" s="93"/>
      <c r="GN58" s="93"/>
      <c r="GO58" s="93"/>
      <c r="GP58" s="93"/>
      <c r="GQ58" s="93"/>
      <c r="GR58" s="93"/>
      <c r="GS58" s="93"/>
      <c r="GT58" s="93"/>
      <c r="GU58" s="93"/>
      <c r="GV58" s="93"/>
      <c r="GW58" s="93"/>
      <c r="GX58" s="93"/>
      <c r="GY58" s="93"/>
      <c r="GZ58" s="93"/>
      <c r="HA58" s="93"/>
      <c r="HB58" s="93"/>
      <c r="HC58" s="93"/>
      <c r="HD58" s="93"/>
      <c r="HE58" s="93"/>
      <c r="HF58" s="93"/>
      <c r="HG58" s="93"/>
      <c r="HH58" s="93"/>
      <c r="HI58" s="93"/>
      <c r="HJ58" s="93"/>
      <c r="HK58" s="93"/>
      <c r="HL58" s="93"/>
      <c r="HM58" s="96"/>
      <c r="HN58" s="92"/>
      <c r="HO58" s="93"/>
      <c r="HP58" s="93"/>
      <c r="HQ58" s="93"/>
      <c r="HR58" s="93"/>
      <c r="HS58" s="93"/>
      <c r="HT58" s="93"/>
      <c r="HU58" s="93"/>
      <c r="HV58" s="93"/>
      <c r="HW58" s="93"/>
      <c r="HX58" s="93"/>
      <c r="HY58" s="93"/>
      <c r="HZ58" s="93"/>
      <c r="IA58" s="93"/>
      <c r="IB58" s="93"/>
      <c r="IC58" s="93"/>
      <c r="ID58" s="93"/>
      <c r="IE58" s="93"/>
      <c r="IF58" s="93"/>
      <c r="IG58" s="93"/>
      <c r="IH58" s="93"/>
      <c r="II58" s="93"/>
      <c r="IJ58" s="93"/>
      <c r="IK58" s="93"/>
      <c r="IL58" s="93"/>
      <c r="IM58" s="93"/>
      <c r="IN58" s="93"/>
      <c r="IO58" s="93"/>
      <c r="IP58" s="93"/>
      <c r="IQ58" s="93"/>
      <c r="IR58" s="94"/>
      <c r="IS58" s="92"/>
      <c r="IT58" s="93"/>
      <c r="IU58" s="93"/>
      <c r="IV58" s="93"/>
      <c r="IW58" s="93"/>
      <c r="IX58" s="93"/>
      <c r="IY58" s="93"/>
      <c r="IZ58" s="93"/>
      <c r="JA58" s="93"/>
      <c r="JB58" s="93"/>
      <c r="JC58" s="93"/>
      <c r="JD58" s="93"/>
      <c r="JE58" s="93"/>
      <c r="JF58" s="93"/>
      <c r="JG58" s="93"/>
      <c r="JH58" s="93"/>
      <c r="JI58" s="93"/>
      <c r="JJ58" s="93"/>
      <c r="JK58" s="93"/>
      <c r="JL58" s="93"/>
      <c r="JM58" s="93"/>
      <c r="JN58" s="93"/>
      <c r="JO58" s="93"/>
      <c r="JP58" s="93"/>
      <c r="JQ58" s="93"/>
      <c r="JR58" s="93"/>
      <c r="JS58" s="93"/>
      <c r="JT58" s="93"/>
      <c r="JU58" s="93"/>
      <c r="JV58" s="94"/>
      <c r="JW58" s="95"/>
      <c r="JX58" s="93"/>
      <c r="JY58" s="93"/>
      <c r="JZ58" s="93"/>
      <c r="KA58" s="93"/>
      <c r="KB58" s="93"/>
      <c r="KC58" s="93"/>
      <c r="KD58" s="93"/>
      <c r="KE58" s="93"/>
      <c r="KF58" s="93"/>
      <c r="KG58" s="93"/>
      <c r="KH58" s="93"/>
      <c r="KI58" s="93"/>
      <c r="KJ58" s="93"/>
      <c r="KK58" s="93"/>
      <c r="KL58" s="93"/>
      <c r="KM58" s="93"/>
      <c r="KN58" s="93"/>
      <c r="KO58" s="93"/>
      <c r="KP58" s="93"/>
      <c r="KQ58" s="93"/>
      <c r="KR58" s="93"/>
      <c r="KS58" s="93"/>
      <c r="KT58" s="93"/>
      <c r="KU58" s="93"/>
      <c r="KV58" s="93"/>
      <c r="KW58" s="93"/>
      <c r="KX58" s="93"/>
      <c r="KY58" s="93"/>
      <c r="KZ58" s="93"/>
      <c r="LA58" s="96"/>
      <c r="LB58" s="92"/>
      <c r="LC58" s="93"/>
      <c r="LD58" s="93"/>
      <c r="LE58" s="93"/>
      <c r="LF58" s="93"/>
      <c r="LG58" s="93"/>
      <c r="LH58" s="93"/>
      <c r="LI58" s="93"/>
      <c r="LJ58" s="93"/>
      <c r="LK58" s="93"/>
      <c r="LL58" s="93"/>
      <c r="LM58" s="93"/>
      <c r="LN58" s="93"/>
      <c r="LO58" s="93"/>
      <c r="LP58" s="93"/>
      <c r="LQ58" s="93"/>
      <c r="LR58" s="93"/>
      <c r="LS58" s="93"/>
      <c r="LT58" s="93"/>
      <c r="LU58" s="93"/>
      <c r="LV58" s="93"/>
      <c r="LW58" s="93"/>
      <c r="LX58" s="93"/>
      <c r="LY58" s="93"/>
      <c r="LZ58" s="93"/>
      <c r="MA58" s="93"/>
      <c r="MB58" s="93"/>
      <c r="MC58" s="93"/>
      <c r="MD58" s="93"/>
      <c r="ME58" s="94"/>
      <c r="MF58" s="95"/>
      <c r="MG58" s="93"/>
      <c r="MH58" s="93"/>
      <c r="MI58" s="93"/>
      <c r="MJ58" s="93"/>
      <c r="MK58" s="93"/>
      <c r="ML58" s="93"/>
      <c r="MM58" s="93"/>
      <c r="MN58" s="93"/>
      <c r="MO58" s="93"/>
      <c r="MP58" s="93"/>
      <c r="MQ58" s="93"/>
      <c r="MR58" s="93"/>
      <c r="MS58" s="93"/>
      <c r="MT58" s="93"/>
      <c r="MU58" s="93"/>
      <c r="MV58" s="93"/>
      <c r="MW58" s="93"/>
      <c r="MX58" s="93"/>
      <c r="MY58" s="93"/>
      <c r="MZ58" s="93"/>
      <c r="NA58" s="93"/>
      <c r="NB58" s="93"/>
      <c r="NC58" s="93"/>
      <c r="ND58" s="93"/>
      <c r="NE58" s="93"/>
      <c r="NF58" s="93"/>
      <c r="NG58" s="93"/>
      <c r="NH58" s="93"/>
      <c r="NI58" s="93"/>
      <c r="NJ58" s="97"/>
    </row>
    <row r="59" spans="2:374" ht="18" customHeight="1" x14ac:dyDescent="0.4">
      <c r="B59" s="231"/>
      <c r="C59" s="225"/>
      <c r="D59" s="225"/>
      <c r="E59" s="119"/>
      <c r="F59" s="222"/>
      <c r="G59" s="222"/>
      <c r="H59" s="223"/>
      <c r="I59" s="91" t="s">
        <v>270</v>
      </c>
      <c r="J59" s="98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100"/>
      <c r="AO59" s="98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100"/>
      <c r="BQ59" s="101"/>
      <c r="BR59" s="99"/>
      <c r="BS59" s="99"/>
      <c r="BT59" s="99"/>
      <c r="BU59" s="99"/>
      <c r="BV59" s="99"/>
      <c r="BW59" s="99"/>
      <c r="BX59" s="99"/>
      <c r="BY59" s="99"/>
      <c r="BZ59" s="99"/>
      <c r="CA59" s="99"/>
      <c r="CB59" s="99"/>
      <c r="CC59" s="99"/>
      <c r="CD59" s="99"/>
      <c r="CE59" s="99"/>
      <c r="CF59" s="99"/>
      <c r="CG59" s="99"/>
      <c r="CH59" s="99"/>
      <c r="CI59" s="99"/>
      <c r="CJ59" s="99"/>
      <c r="CK59" s="99"/>
      <c r="CL59" s="99"/>
      <c r="CM59" s="99"/>
      <c r="CN59" s="99"/>
      <c r="CO59" s="99"/>
      <c r="CP59" s="99"/>
      <c r="CQ59" s="99"/>
      <c r="CR59" s="99"/>
      <c r="CS59" s="99"/>
      <c r="CT59" s="99"/>
      <c r="CU59" s="102"/>
      <c r="CV59" s="98"/>
      <c r="CW59" s="99"/>
      <c r="CX59" s="99"/>
      <c r="CY59" s="99"/>
      <c r="CZ59" s="99"/>
      <c r="DA59" s="99"/>
      <c r="DB59" s="99"/>
      <c r="DC59" s="99"/>
      <c r="DD59" s="99"/>
      <c r="DE59" s="99"/>
      <c r="DF59" s="99"/>
      <c r="DG59" s="99"/>
      <c r="DH59" s="99"/>
      <c r="DI59" s="99"/>
      <c r="DJ59" s="99"/>
      <c r="DK59" s="99"/>
      <c r="DL59" s="99"/>
      <c r="DM59" s="99"/>
      <c r="DN59" s="99"/>
      <c r="DO59" s="99"/>
      <c r="DP59" s="99"/>
      <c r="DQ59" s="99"/>
      <c r="DR59" s="99"/>
      <c r="DS59" s="99"/>
      <c r="DT59" s="99"/>
      <c r="DU59" s="99"/>
      <c r="DV59" s="99"/>
      <c r="DW59" s="99"/>
      <c r="DX59" s="99"/>
      <c r="DY59" s="100"/>
      <c r="DZ59" s="101"/>
      <c r="EA59" s="99"/>
      <c r="EB59" s="99"/>
      <c r="EC59" s="99"/>
      <c r="ED59" s="99"/>
      <c r="EE59" s="99"/>
      <c r="EF59" s="99"/>
      <c r="EG59" s="99"/>
      <c r="EH59" s="99"/>
      <c r="EI59" s="99"/>
      <c r="EJ59" s="99"/>
      <c r="EK59" s="99"/>
      <c r="EL59" s="99"/>
      <c r="EM59" s="99"/>
      <c r="EN59" s="99"/>
      <c r="EO59" s="99"/>
      <c r="EP59" s="99"/>
      <c r="EQ59" s="99"/>
      <c r="ER59" s="99"/>
      <c r="ES59" s="99"/>
      <c r="ET59" s="99"/>
      <c r="EU59" s="99"/>
      <c r="EV59" s="99"/>
      <c r="EW59" s="99"/>
      <c r="EX59" s="99"/>
      <c r="EY59" s="99"/>
      <c r="EZ59" s="99"/>
      <c r="FA59" s="99"/>
      <c r="FB59" s="99"/>
      <c r="FC59" s="99"/>
      <c r="FD59" s="102"/>
      <c r="FE59" s="98"/>
      <c r="FF59" s="99"/>
      <c r="FG59" s="99"/>
      <c r="FH59" s="99"/>
      <c r="FI59" s="99"/>
      <c r="FJ59" s="99"/>
      <c r="FK59" s="99"/>
      <c r="FL59" s="99"/>
      <c r="FM59" s="99"/>
      <c r="FN59" s="99"/>
      <c r="FO59" s="99"/>
      <c r="FP59" s="99"/>
      <c r="FQ59" s="99"/>
      <c r="FR59" s="99"/>
      <c r="FS59" s="99"/>
      <c r="FT59" s="99"/>
      <c r="FU59" s="99"/>
      <c r="FV59" s="99"/>
      <c r="FW59" s="99"/>
      <c r="FX59" s="99"/>
      <c r="FY59" s="99"/>
      <c r="FZ59" s="99"/>
      <c r="GA59" s="99"/>
      <c r="GB59" s="99"/>
      <c r="GC59" s="99"/>
      <c r="GD59" s="99"/>
      <c r="GE59" s="99"/>
      <c r="GF59" s="99"/>
      <c r="GG59" s="99"/>
      <c r="GH59" s="100"/>
      <c r="GI59" s="101"/>
      <c r="GJ59" s="99"/>
      <c r="GK59" s="99"/>
      <c r="GL59" s="99"/>
      <c r="GM59" s="99"/>
      <c r="GN59" s="99"/>
      <c r="GO59" s="99"/>
      <c r="GP59" s="99"/>
      <c r="GQ59" s="99"/>
      <c r="GR59" s="99"/>
      <c r="GS59" s="99"/>
      <c r="GT59" s="99"/>
      <c r="GU59" s="99"/>
      <c r="GV59" s="99"/>
      <c r="GW59" s="99"/>
      <c r="GX59" s="99"/>
      <c r="GY59" s="99"/>
      <c r="GZ59" s="99"/>
      <c r="HA59" s="99"/>
      <c r="HB59" s="99"/>
      <c r="HC59" s="99"/>
      <c r="HD59" s="99"/>
      <c r="HE59" s="99"/>
      <c r="HF59" s="99"/>
      <c r="HG59" s="99"/>
      <c r="HH59" s="99"/>
      <c r="HI59" s="99"/>
      <c r="HJ59" s="99"/>
      <c r="HK59" s="99"/>
      <c r="HL59" s="99"/>
      <c r="HM59" s="102"/>
      <c r="HN59" s="98"/>
      <c r="HO59" s="99"/>
      <c r="HP59" s="99"/>
      <c r="HQ59" s="99"/>
      <c r="HR59" s="99"/>
      <c r="HS59" s="99"/>
      <c r="HT59" s="99"/>
      <c r="HU59" s="99"/>
      <c r="HV59" s="99"/>
      <c r="HW59" s="99"/>
      <c r="HX59" s="99"/>
      <c r="HY59" s="99"/>
      <c r="HZ59" s="99"/>
      <c r="IA59" s="99"/>
      <c r="IB59" s="99"/>
      <c r="IC59" s="99"/>
      <c r="ID59" s="99"/>
      <c r="IE59" s="99"/>
      <c r="IF59" s="99"/>
      <c r="IG59" s="99"/>
      <c r="IH59" s="99"/>
      <c r="II59" s="99"/>
      <c r="IJ59" s="99"/>
      <c r="IK59" s="99"/>
      <c r="IL59" s="99"/>
      <c r="IM59" s="99"/>
      <c r="IN59" s="99"/>
      <c r="IO59" s="99"/>
      <c r="IP59" s="99"/>
      <c r="IQ59" s="99"/>
      <c r="IR59" s="100"/>
      <c r="IS59" s="98"/>
      <c r="IT59" s="99"/>
      <c r="IU59" s="99"/>
      <c r="IV59" s="99"/>
      <c r="IW59" s="99"/>
      <c r="IX59" s="99"/>
      <c r="IY59" s="99"/>
      <c r="IZ59" s="99"/>
      <c r="JA59" s="99"/>
      <c r="JB59" s="99"/>
      <c r="JC59" s="99"/>
      <c r="JD59" s="99"/>
      <c r="JE59" s="99"/>
      <c r="JF59" s="99"/>
      <c r="JG59" s="99"/>
      <c r="JH59" s="99"/>
      <c r="JI59" s="99"/>
      <c r="JJ59" s="99"/>
      <c r="JK59" s="99"/>
      <c r="JL59" s="99"/>
      <c r="JM59" s="99"/>
      <c r="JN59" s="99"/>
      <c r="JO59" s="99"/>
      <c r="JP59" s="99"/>
      <c r="JQ59" s="99"/>
      <c r="JR59" s="99"/>
      <c r="JS59" s="99"/>
      <c r="JT59" s="99"/>
      <c r="JU59" s="99"/>
      <c r="JV59" s="100"/>
      <c r="JW59" s="101"/>
      <c r="JX59" s="99"/>
      <c r="JY59" s="99"/>
      <c r="JZ59" s="99"/>
      <c r="KA59" s="99"/>
      <c r="KB59" s="99"/>
      <c r="KC59" s="99"/>
      <c r="KD59" s="99"/>
      <c r="KE59" s="99"/>
      <c r="KF59" s="99"/>
      <c r="KG59" s="99"/>
      <c r="KH59" s="99"/>
      <c r="KI59" s="99"/>
      <c r="KJ59" s="99"/>
      <c r="KK59" s="99"/>
      <c r="KL59" s="99"/>
      <c r="KM59" s="99"/>
      <c r="KN59" s="99"/>
      <c r="KO59" s="99"/>
      <c r="KP59" s="99"/>
      <c r="KQ59" s="99"/>
      <c r="KR59" s="99"/>
      <c r="KS59" s="99"/>
      <c r="KT59" s="99"/>
      <c r="KU59" s="99"/>
      <c r="KV59" s="99"/>
      <c r="KW59" s="99"/>
      <c r="KX59" s="99"/>
      <c r="KY59" s="99"/>
      <c r="KZ59" s="99"/>
      <c r="LA59" s="102"/>
      <c r="LB59" s="98"/>
      <c r="LC59" s="99"/>
      <c r="LD59" s="99"/>
      <c r="LE59" s="99"/>
      <c r="LF59" s="99"/>
      <c r="LG59" s="99"/>
      <c r="LH59" s="99"/>
      <c r="LI59" s="99"/>
      <c r="LJ59" s="99"/>
      <c r="LK59" s="99"/>
      <c r="LL59" s="99"/>
      <c r="LM59" s="99"/>
      <c r="LN59" s="99"/>
      <c r="LO59" s="99"/>
      <c r="LP59" s="99"/>
      <c r="LQ59" s="99"/>
      <c r="LR59" s="99"/>
      <c r="LS59" s="99"/>
      <c r="LT59" s="99"/>
      <c r="LU59" s="99"/>
      <c r="LV59" s="99"/>
      <c r="LW59" s="99"/>
      <c r="LX59" s="99"/>
      <c r="LY59" s="99"/>
      <c r="LZ59" s="99"/>
      <c r="MA59" s="99"/>
      <c r="MB59" s="99"/>
      <c r="MC59" s="99"/>
      <c r="MD59" s="99"/>
      <c r="ME59" s="100"/>
      <c r="MF59" s="101"/>
      <c r="MG59" s="99"/>
      <c r="MH59" s="99"/>
      <c r="MI59" s="99"/>
      <c r="MJ59" s="99"/>
      <c r="MK59" s="99"/>
      <c r="ML59" s="99"/>
      <c r="MM59" s="99"/>
      <c r="MN59" s="99"/>
      <c r="MO59" s="99"/>
      <c r="MP59" s="99"/>
      <c r="MQ59" s="99"/>
      <c r="MR59" s="99"/>
      <c r="MS59" s="99"/>
      <c r="MT59" s="99"/>
      <c r="MU59" s="99"/>
      <c r="MV59" s="99"/>
      <c r="MW59" s="99"/>
      <c r="MX59" s="99"/>
      <c r="MY59" s="99"/>
      <c r="MZ59" s="99"/>
      <c r="NA59" s="99"/>
      <c r="NB59" s="99"/>
      <c r="NC59" s="99"/>
      <c r="ND59" s="99"/>
      <c r="NE59" s="99"/>
      <c r="NF59" s="99"/>
      <c r="NG59" s="99"/>
      <c r="NH59" s="99"/>
      <c r="NI59" s="99"/>
      <c r="NJ59" s="103"/>
    </row>
    <row r="60" spans="2:374" ht="18" customHeight="1" x14ac:dyDescent="0.4">
      <c r="B60" s="231" t="s">
        <v>291</v>
      </c>
      <c r="C60" s="232" t="s">
        <v>292</v>
      </c>
      <c r="D60" s="232"/>
      <c r="E60" s="121"/>
      <c r="F60" s="233">
        <v>45172</v>
      </c>
      <c r="G60" s="233">
        <f>F60+H60-1</f>
        <v>45178</v>
      </c>
      <c r="H60" s="223">
        <v>7</v>
      </c>
      <c r="I60" s="91" t="s">
        <v>269</v>
      </c>
      <c r="J60" s="92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4"/>
      <c r="AO60" s="92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4"/>
      <c r="BQ60" s="95"/>
      <c r="BR60" s="93"/>
      <c r="BS60" s="93"/>
      <c r="BT60" s="93"/>
      <c r="BU60" s="93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3"/>
      <c r="CG60" s="93"/>
      <c r="CH60" s="93"/>
      <c r="CI60" s="93"/>
      <c r="CJ60" s="93"/>
      <c r="CK60" s="93"/>
      <c r="CL60" s="93"/>
      <c r="CM60" s="93"/>
      <c r="CN60" s="93"/>
      <c r="CO60" s="93"/>
      <c r="CP60" s="93"/>
      <c r="CQ60" s="93"/>
      <c r="CR60" s="93"/>
      <c r="CS60" s="93"/>
      <c r="CT60" s="93"/>
      <c r="CU60" s="96"/>
      <c r="CV60" s="92"/>
      <c r="CW60" s="93"/>
      <c r="CX60" s="93"/>
      <c r="CY60" s="93"/>
      <c r="CZ60" s="93"/>
      <c r="DA60" s="93"/>
      <c r="DB60" s="93"/>
      <c r="DC60" s="93"/>
      <c r="DD60" s="93"/>
      <c r="DE60" s="93"/>
      <c r="DF60" s="93"/>
      <c r="DG60" s="93"/>
      <c r="DH60" s="93"/>
      <c r="DI60" s="93"/>
      <c r="DJ60" s="93"/>
      <c r="DK60" s="93"/>
      <c r="DL60" s="93"/>
      <c r="DM60" s="93"/>
      <c r="DN60" s="93"/>
      <c r="DO60" s="93"/>
      <c r="DP60" s="93"/>
      <c r="DQ60" s="93"/>
      <c r="DR60" s="93"/>
      <c r="DS60" s="93"/>
      <c r="DT60" s="93"/>
      <c r="DU60" s="93"/>
      <c r="DV60" s="93"/>
      <c r="DW60" s="93"/>
      <c r="DX60" s="93"/>
      <c r="DY60" s="94"/>
      <c r="DZ60" s="95"/>
      <c r="EA60" s="93"/>
      <c r="EB60" s="93"/>
      <c r="EC60" s="93"/>
      <c r="ED60" s="93"/>
      <c r="EE60" s="93"/>
      <c r="EF60" s="93"/>
      <c r="EG60" s="93"/>
      <c r="EH60" s="93"/>
      <c r="EI60" s="93"/>
      <c r="EJ60" s="93"/>
      <c r="EK60" s="93"/>
      <c r="EL60" s="93"/>
      <c r="EM60" s="93"/>
      <c r="EN60" s="93"/>
      <c r="EO60" s="93"/>
      <c r="EP60" s="93"/>
      <c r="EQ60" s="93"/>
      <c r="ER60" s="93"/>
      <c r="ES60" s="93"/>
      <c r="ET60" s="93"/>
      <c r="EU60" s="93"/>
      <c r="EV60" s="93"/>
      <c r="EW60" s="93"/>
      <c r="EX60" s="93"/>
      <c r="EY60" s="93"/>
      <c r="EZ60" s="93"/>
      <c r="FA60" s="93"/>
      <c r="FB60" s="93"/>
      <c r="FC60" s="93"/>
      <c r="FD60" s="96"/>
      <c r="FE60" s="92"/>
      <c r="FF60" s="93"/>
      <c r="FG60" s="93"/>
      <c r="FH60" s="93"/>
      <c r="FI60" s="93"/>
      <c r="FJ60" s="93"/>
      <c r="FK60" s="93"/>
      <c r="FL60" s="93"/>
      <c r="FM60" s="93"/>
      <c r="FN60" s="93"/>
      <c r="FO60" s="93"/>
      <c r="FP60" s="93"/>
      <c r="FQ60" s="93"/>
      <c r="FR60" s="93"/>
      <c r="FS60" s="93"/>
      <c r="FT60" s="93"/>
      <c r="FU60" s="93"/>
      <c r="FV60" s="93"/>
      <c r="FW60" s="93"/>
      <c r="FX60" s="93"/>
      <c r="FY60" s="93"/>
      <c r="FZ60" s="93"/>
      <c r="GA60" s="93"/>
      <c r="GB60" s="93"/>
      <c r="GC60" s="93"/>
      <c r="GD60" s="93"/>
      <c r="GE60" s="93"/>
      <c r="GF60" s="93"/>
      <c r="GG60" s="93"/>
      <c r="GH60" s="94"/>
      <c r="GI60" s="95"/>
      <c r="GJ60" s="93"/>
      <c r="GK60" s="93"/>
      <c r="GL60" s="93"/>
      <c r="GM60" s="93"/>
      <c r="GN60" s="93"/>
      <c r="GO60" s="93"/>
      <c r="GP60" s="93"/>
      <c r="GQ60" s="93"/>
      <c r="GR60" s="93"/>
      <c r="GS60" s="93"/>
      <c r="GT60" s="93"/>
      <c r="GU60" s="93"/>
      <c r="GV60" s="93"/>
      <c r="GW60" s="93"/>
      <c r="GX60" s="93"/>
      <c r="GY60" s="93"/>
      <c r="GZ60" s="93"/>
      <c r="HA60" s="93"/>
      <c r="HB60" s="93"/>
      <c r="HC60" s="93"/>
      <c r="HD60" s="93"/>
      <c r="HE60" s="93"/>
      <c r="HF60" s="93"/>
      <c r="HG60" s="93"/>
      <c r="HH60" s="93"/>
      <c r="HI60" s="93"/>
      <c r="HJ60" s="93"/>
      <c r="HK60" s="93"/>
      <c r="HL60" s="93"/>
      <c r="HM60" s="96"/>
      <c r="HN60" s="92"/>
      <c r="HO60" s="93"/>
      <c r="HP60" s="93"/>
      <c r="HQ60" s="93"/>
      <c r="HR60" s="93"/>
      <c r="HS60" s="93"/>
      <c r="HT60" s="93"/>
      <c r="HU60" s="93"/>
      <c r="HV60" s="93"/>
      <c r="HW60" s="93"/>
      <c r="HX60" s="93"/>
      <c r="HY60" s="93"/>
      <c r="HZ60" s="93"/>
      <c r="IA60" s="93"/>
      <c r="IB60" s="93"/>
      <c r="IC60" s="93"/>
      <c r="ID60" s="93"/>
      <c r="IE60" s="93"/>
      <c r="IF60" s="93"/>
      <c r="IG60" s="93"/>
      <c r="IH60" s="93"/>
      <c r="II60" s="93"/>
      <c r="IJ60" s="93"/>
      <c r="IK60" s="93"/>
      <c r="IL60" s="93"/>
      <c r="IM60" s="93"/>
      <c r="IN60" s="93"/>
      <c r="IO60" s="93"/>
      <c r="IP60" s="93"/>
      <c r="IQ60" s="93"/>
      <c r="IR60" s="94"/>
      <c r="IS60" s="92"/>
      <c r="IT60" s="93"/>
      <c r="IU60" s="93"/>
      <c r="IV60" s="93"/>
      <c r="IW60" s="93"/>
      <c r="IX60" s="93"/>
      <c r="IY60" s="93"/>
      <c r="IZ60" s="93"/>
      <c r="JA60" s="93"/>
      <c r="JB60" s="93"/>
      <c r="JC60" s="93"/>
      <c r="JD60" s="93"/>
      <c r="JE60" s="93"/>
      <c r="JF60" s="93"/>
      <c r="JG60" s="93"/>
      <c r="JH60" s="93"/>
      <c r="JI60" s="93"/>
      <c r="JJ60" s="93"/>
      <c r="JK60" s="93"/>
      <c r="JL60" s="93"/>
      <c r="JM60" s="93"/>
      <c r="JN60" s="93"/>
      <c r="JO60" s="93"/>
      <c r="JP60" s="93"/>
      <c r="JQ60" s="93"/>
      <c r="JR60" s="93"/>
      <c r="JS60" s="93"/>
      <c r="JT60" s="93"/>
      <c r="JU60" s="93"/>
      <c r="JV60" s="94"/>
      <c r="JW60" s="95"/>
      <c r="JX60" s="93"/>
      <c r="JY60" s="93"/>
      <c r="JZ60" s="93"/>
      <c r="KA60" s="93"/>
      <c r="KB60" s="93"/>
      <c r="KC60" s="93"/>
      <c r="KD60" s="93"/>
      <c r="KE60" s="93"/>
      <c r="KF60" s="93"/>
      <c r="KG60" s="93"/>
      <c r="KH60" s="93"/>
      <c r="KI60" s="93"/>
      <c r="KJ60" s="93"/>
      <c r="KK60" s="93"/>
      <c r="KL60" s="93"/>
      <c r="KM60" s="93"/>
      <c r="KN60" s="93"/>
      <c r="KO60" s="93"/>
      <c r="KP60" s="93"/>
      <c r="KQ60" s="93"/>
      <c r="KR60" s="93"/>
      <c r="KS60" s="93"/>
      <c r="KT60" s="93"/>
      <c r="KU60" s="93"/>
      <c r="KV60" s="93"/>
      <c r="KW60" s="93"/>
      <c r="KX60" s="93"/>
      <c r="KY60" s="93"/>
      <c r="KZ60" s="93"/>
      <c r="LA60" s="96"/>
      <c r="LB60" s="92"/>
      <c r="LC60" s="93"/>
      <c r="LD60" s="93"/>
      <c r="LE60" s="93"/>
      <c r="LF60" s="93"/>
      <c r="LG60" s="93"/>
      <c r="LH60" s="93"/>
      <c r="LI60" s="93"/>
      <c r="LJ60" s="93"/>
      <c r="LK60" s="93"/>
      <c r="LL60" s="93"/>
      <c r="LM60" s="93"/>
      <c r="LN60" s="93"/>
      <c r="LO60" s="93"/>
      <c r="LP60" s="93"/>
      <c r="LQ60" s="93"/>
      <c r="LR60" s="93"/>
      <c r="LS60" s="93"/>
      <c r="LT60" s="93"/>
      <c r="LU60" s="93"/>
      <c r="LV60" s="93"/>
      <c r="LW60" s="93"/>
      <c r="LX60" s="93"/>
      <c r="LY60" s="93"/>
      <c r="LZ60" s="93"/>
      <c r="MA60" s="93"/>
      <c r="MB60" s="93"/>
      <c r="MC60" s="93"/>
      <c r="MD60" s="93"/>
      <c r="ME60" s="94"/>
      <c r="MF60" s="95"/>
      <c r="MG60" s="93"/>
      <c r="MH60" s="93"/>
      <c r="MI60" s="93"/>
      <c r="MJ60" s="93"/>
      <c r="MK60" s="93"/>
      <c r="ML60" s="93"/>
      <c r="MM60" s="93"/>
      <c r="MN60" s="93"/>
      <c r="MO60" s="93"/>
      <c r="MP60" s="93"/>
      <c r="MQ60" s="93"/>
      <c r="MR60" s="93"/>
      <c r="MS60" s="93"/>
      <c r="MT60" s="93"/>
      <c r="MU60" s="93"/>
      <c r="MV60" s="93"/>
      <c r="MW60" s="93"/>
      <c r="MX60" s="93"/>
      <c r="MY60" s="93"/>
      <c r="MZ60" s="93"/>
      <c r="NA60" s="93"/>
      <c r="NB60" s="93"/>
      <c r="NC60" s="93"/>
      <c r="ND60" s="93"/>
      <c r="NE60" s="93"/>
      <c r="NF60" s="93"/>
      <c r="NG60" s="93"/>
      <c r="NH60" s="93"/>
      <c r="NI60" s="93"/>
      <c r="NJ60" s="97"/>
    </row>
    <row r="61" spans="2:374" ht="18" customHeight="1" x14ac:dyDescent="0.4">
      <c r="B61" s="231"/>
      <c r="C61" s="232"/>
      <c r="D61" s="232"/>
      <c r="E61" s="121"/>
      <c r="F61" s="233"/>
      <c r="G61" s="233"/>
      <c r="H61" s="223"/>
      <c r="I61" s="91" t="s">
        <v>270</v>
      </c>
      <c r="J61" s="98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100"/>
      <c r="AO61" s="98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  <c r="BP61" s="100"/>
      <c r="BQ61" s="101"/>
      <c r="BR61" s="99"/>
      <c r="BS61" s="99"/>
      <c r="BT61" s="99"/>
      <c r="BU61" s="99"/>
      <c r="BV61" s="99"/>
      <c r="BW61" s="99"/>
      <c r="BX61" s="99"/>
      <c r="BY61" s="99"/>
      <c r="BZ61" s="99"/>
      <c r="CA61" s="99"/>
      <c r="CB61" s="99"/>
      <c r="CC61" s="99"/>
      <c r="CD61" s="99"/>
      <c r="CE61" s="99"/>
      <c r="CF61" s="99"/>
      <c r="CG61" s="99"/>
      <c r="CH61" s="99"/>
      <c r="CI61" s="99"/>
      <c r="CJ61" s="99"/>
      <c r="CK61" s="99"/>
      <c r="CL61" s="99"/>
      <c r="CM61" s="99"/>
      <c r="CN61" s="99"/>
      <c r="CO61" s="99"/>
      <c r="CP61" s="99"/>
      <c r="CQ61" s="99"/>
      <c r="CR61" s="99"/>
      <c r="CS61" s="99"/>
      <c r="CT61" s="99"/>
      <c r="CU61" s="102"/>
      <c r="CV61" s="98"/>
      <c r="CW61" s="99"/>
      <c r="CX61" s="99"/>
      <c r="CY61" s="99"/>
      <c r="CZ61" s="99"/>
      <c r="DA61" s="99"/>
      <c r="DB61" s="99"/>
      <c r="DC61" s="99"/>
      <c r="DD61" s="99"/>
      <c r="DE61" s="99"/>
      <c r="DF61" s="99"/>
      <c r="DG61" s="99"/>
      <c r="DH61" s="99"/>
      <c r="DI61" s="99"/>
      <c r="DJ61" s="99"/>
      <c r="DK61" s="99"/>
      <c r="DL61" s="99"/>
      <c r="DM61" s="99"/>
      <c r="DN61" s="99"/>
      <c r="DO61" s="99"/>
      <c r="DP61" s="99"/>
      <c r="DQ61" s="99"/>
      <c r="DR61" s="99"/>
      <c r="DS61" s="99"/>
      <c r="DT61" s="99"/>
      <c r="DU61" s="99"/>
      <c r="DV61" s="99"/>
      <c r="DW61" s="99"/>
      <c r="DX61" s="99"/>
      <c r="DY61" s="100"/>
      <c r="DZ61" s="101"/>
      <c r="EA61" s="99"/>
      <c r="EB61" s="99"/>
      <c r="EC61" s="99"/>
      <c r="ED61" s="99"/>
      <c r="EE61" s="99"/>
      <c r="EF61" s="99"/>
      <c r="EG61" s="99"/>
      <c r="EH61" s="99"/>
      <c r="EI61" s="99"/>
      <c r="EJ61" s="99"/>
      <c r="EK61" s="99"/>
      <c r="EL61" s="99"/>
      <c r="EM61" s="99"/>
      <c r="EN61" s="99"/>
      <c r="EO61" s="99"/>
      <c r="EP61" s="99"/>
      <c r="EQ61" s="99"/>
      <c r="ER61" s="99"/>
      <c r="ES61" s="99"/>
      <c r="ET61" s="99"/>
      <c r="EU61" s="99"/>
      <c r="EV61" s="99"/>
      <c r="EW61" s="99"/>
      <c r="EX61" s="99"/>
      <c r="EY61" s="99"/>
      <c r="EZ61" s="99"/>
      <c r="FA61" s="99"/>
      <c r="FB61" s="99"/>
      <c r="FC61" s="99"/>
      <c r="FD61" s="102"/>
      <c r="FE61" s="98"/>
      <c r="FF61" s="99"/>
      <c r="FG61" s="99"/>
      <c r="FH61" s="99"/>
      <c r="FI61" s="99"/>
      <c r="FJ61" s="99"/>
      <c r="FK61" s="99"/>
      <c r="FL61" s="99"/>
      <c r="FM61" s="99"/>
      <c r="FN61" s="99"/>
      <c r="FO61" s="99"/>
      <c r="FP61" s="99"/>
      <c r="FQ61" s="99"/>
      <c r="FR61" s="99"/>
      <c r="FS61" s="99"/>
      <c r="FT61" s="99"/>
      <c r="FU61" s="99"/>
      <c r="FV61" s="99"/>
      <c r="FW61" s="99"/>
      <c r="FX61" s="99"/>
      <c r="FY61" s="99"/>
      <c r="FZ61" s="99"/>
      <c r="GA61" s="99"/>
      <c r="GB61" s="99"/>
      <c r="GC61" s="99"/>
      <c r="GD61" s="99"/>
      <c r="GE61" s="99"/>
      <c r="GF61" s="99"/>
      <c r="GG61" s="99"/>
      <c r="GH61" s="100"/>
      <c r="GI61" s="101"/>
      <c r="GJ61" s="99"/>
      <c r="GK61" s="99"/>
      <c r="GL61" s="99"/>
      <c r="GM61" s="99"/>
      <c r="GN61" s="99"/>
      <c r="GO61" s="99"/>
      <c r="GP61" s="99"/>
      <c r="GQ61" s="99"/>
      <c r="GR61" s="99"/>
      <c r="GS61" s="99"/>
      <c r="GT61" s="99"/>
      <c r="GU61" s="99"/>
      <c r="GV61" s="99"/>
      <c r="GW61" s="99"/>
      <c r="GX61" s="99"/>
      <c r="GY61" s="99"/>
      <c r="GZ61" s="99"/>
      <c r="HA61" s="99"/>
      <c r="HB61" s="99"/>
      <c r="HC61" s="99"/>
      <c r="HD61" s="99"/>
      <c r="HE61" s="99"/>
      <c r="HF61" s="99"/>
      <c r="HG61" s="99"/>
      <c r="HH61" s="99"/>
      <c r="HI61" s="99"/>
      <c r="HJ61" s="99"/>
      <c r="HK61" s="99"/>
      <c r="HL61" s="99"/>
      <c r="HM61" s="102"/>
      <c r="HN61" s="98"/>
      <c r="HO61" s="99"/>
      <c r="HP61" s="99"/>
      <c r="HQ61" s="99"/>
      <c r="HR61" s="99"/>
      <c r="HS61" s="99"/>
      <c r="HT61" s="99"/>
      <c r="HU61" s="99"/>
      <c r="HV61" s="99"/>
      <c r="HW61" s="99"/>
      <c r="HX61" s="99"/>
      <c r="HY61" s="99"/>
      <c r="HZ61" s="99"/>
      <c r="IA61" s="99"/>
      <c r="IB61" s="99"/>
      <c r="IC61" s="99"/>
      <c r="ID61" s="99"/>
      <c r="IE61" s="99"/>
      <c r="IF61" s="99"/>
      <c r="IG61" s="99"/>
      <c r="IH61" s="99"/>
      <c r="II61" s="99"/>
      <c r="IJ61" s="99"/>
      <c r="IK61" s="99"/>
      <c r="IL61" s="99"/>
      <c r="IM61" s="99"/>
      <c r="IN61" s="99"/>
      <c r="IO61" s="99"/>
      <c r="IP61" s="99"/>
      <c r="IQ61" s="99"/>
      <c r="IR61" s="100"/>
      <c r="IS61" s="98"/>
      <c r="IT61" s="99"/>
      <c r="IU61" s="99"/>
      <c r="IV61" s="99"/>
      <c r="IW61" s="99"/>
      <c r="IX61" s="99"/>
      <c r="IY61" s="99"/>
      <c r="IZ61" s="99"/>
      <c r="JA61" s="99"/>
      <c r="JB61" s="99"/>
      <c r="JC61" s="99"/>
      <c r="JD61" s="99"/>
      <c r="JE61" s="99"/>
      <c r="JF61" s="99"/>
      <c r="JG61" s="99"/>
      <c r="JH61" s="99"/>
      <c r="JI61" s="99"/>
      <c r="JJ61" s="99"/>
      <c r="JK61" s="99"/>
      <c r="JL61" s="99"/>
      <c r="JM61" s="99"/>
      <c r="JN61" s="99"/>
      <c r="JO61" s="99"/>
      <c r="JP61" s="99"/>
      <c r="JQ61" s="99"/>
      <c r="JR61" s="99"/>
      <c r="JS61" s="99"/>
      <c r="JT61" s="99"/>
      <c r="JU61" s="99"/>
      <c r="JV61" s="100"/>
      <c r="JW61" s="101"/>
      <c r="JX61" s="99"/>
      <c r="JY61" s="99"/>
      <c r="JZ61" s="99"/>
      <c r="KA61" s="99"/>
      <c r="KB61" s="99"/>
      <c r="KC61" s="99"/>
      <c r="KD61" s="99"/>
      <c r="KE61" s="99"/>
      <c r="KF61" s="99"/>
      <c r="KG61" s="99"/>
      <c r="KH61" s="99"/>
      <c r="KI61" s="99"/>
      <c r="KJ61" s="99"/>
      <c r="KK61" s="99"/>
      <c r="KL61" s="99"/>
      <c r="KM61" s="99"/>
      <c r="KN61" s="99"/>
      <c r="KO61" s="99"/>
      <c r="KP61" s="99"/>
      <c r="KQ61" s="99"/>
      <c r="KR61" s="99"/>
      <c r="KS61" s="99"/>
      <c r="KT61" s="99"/>
      <c r="KU61" s="99"/>
      <c r="KV61" s="99"/>
      <c r="KW61" s="99"/>
      <c r="KX61" s="99"/>
      <c r="KY61" s="99"/>
      <c r="KZ61" s="99"/>
      <c r="LA61" s="102"/>
      <c r="LB61" s="98"/>
      <c r="LC61" s="99"/>
      <c r="LD61" s="99"/>
      <c r="LE61" s="99"/>
      <c r="LF61" s="99"/>
      <c r="LG61" s="99"/>
      <c r="LH61" s="99"/>
      <c r="LI61" s="99"/>
      <c r="LJ61" s="99"/>
      <c r="LK61" s="99"/>
      <c r="LL61" s="99"/>
      <c r="LM61" s="99"/>
      <c r="LN61" s="99"/>
      <c r="LO61" s="99"/>
      <c r="LP61" s="99"/>
      <c r="LQ61" s="99"/>
      <c r="LR61" s="99"/>
      <c r="LS61" s="99"/>
      <c r="LT61" s="99"/>
      <c r="LU61" s="99"/>
      <c r="LV61" s="99"/>
      <c r="LW61" s="99"/>
      <c r="LX61" s="99"/>
      <c r="LY61" s="99"/>
      <c r="LZ61" s="99"/>
      <c r="MA61" s="99"/>
      <c r="MB61" s="99"/>
      <c r="MC61" s="99"/>
      <c r="MD61" s="99"/>
      <c r="ME61" s="100"/>
      <c r="MF61" s="101"/>
      <c r="MG61" s="99"/>
      <c r="MH61" s="99"/>
      <c r="MI61" s="99"/>
      <c r="MJ61" s="99"/>
      <c r="MK61" s="99"/>
      <c r="ML61" s="99"/>
      <c r="MM61" s="99"/>
      <c r="MN61" s="99"/>
      <c r="MO61" s="99"/>
      <c r="MP61" s="99"/>
      <c r="MQ61" s="99"/>
      <c r="MR61" s="99"/>
      <c r="MS61" s="99"/>
      <c r="MT61" s="99"/>
      <c r="MU61" s="99"/>
      <c r="MV61" s="99"/>
      <c r="MW61" s="99"/>
      <c r="MX61" s="99"/>
      <c r="MY61" s="99"/>
      <c r="MZ61" s="99"/>
      <c r="NA61" s="99"/>
      <c r="NB61" s="99"/>
      <c r="NC61" s="99"/>
      <c r="ND61" s="99"/>
      <c r="NE61" s="99"/>
      <c r="NF61" s="99"/>
      <c r="NG61" s="99"/>
      <c r="NH61" s="99"/>
      <c r="NI61" s="99"/>
      <c r="NJ61" s="103"/>
    </row>
    <row r="62" spans="2:374" ht="18" customHeight="1" x14ac:dyDescent="0.4">
      <c r="B62" s="231"/>
      <c r="C62" s="225" t="s">
        <v>293</v>
      </c>
      <c r="D62" s="225"/>
      <c r="E62" s="119"/>
      <c r="F62" s="222">
        <f>G58-25</f>
        <v>45291</v>
      </c>
      <c r="G62" s="222">
        <f>F62+H62-1</f>
        <v>45330</v>
      </c>
      <c r="H62" s="223">
        <v>40</v>
      </c>
      <c r="I62" s="91" t="s">
        <v>269</v>
      </c>
      <c r="J62" s="92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4"/>
      <c r="AO62" s="92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4"/>
      <c r="BQ62" s="95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6"/>
      <c r="CV62" s="92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  <c r="DL62" s="93"/>
      <c r="DM62" s="93"/>
      <c r="DN62" s="93"/>
      <c r="DO62" s="93"/>
      <c r="DP62" s="93"/>
      <c r="DQ62" s="93"/>
      <c r="DR62" s="93"/>
      <c r="DS62" s="93"/>
      <c r="DT62" s="93"/>
      <c r="DU62" s="93"/>
      <c r="DV62" s="93"/>
      <c r="DW62" s="93"/>
      <c r="DX62" s="93"/>
      <c r="DY62" s="94"/>
      <c r="DZ62" s="95"/>
      <c r="EA62" s="93"/>
      <c r="EB62" s="93"/>
      <c r="EC62" s="93"/>
      <c r="ED62" s="93"/>
      <c r="EE62" s="93"/>
      <c r="EF62" s="93"/>
      <c r="EG62" s="93"/>
      <c r="EH62" s="93"/>
      <c r="EI62" s="93"/>
      <c r="EJ62" s="93"/>
      <c r="EK62" s="93"/>
      <c r="EL62" s="93"/>
      <c r="EM62" s="93"/>
      <c r="EN62" s="93"/>
      <c r="EO62" s="93"/>
      <c r="EP62" s="93"/>
      <c r="EQ62" s="93"/>
      <c r="ER62" s="93"/>
      <c r="ES62" s="93"/>
      <c r="ET62" s="93"/>
      <c r="EU62" s="93"/>
      <c r="EV62" s="93"/>
      <c r="EW62" s="93"/>
      <c r="EX62" s="93"/>
      <c r="EY62" s="93"/>
      <c r="EZ62" s="93"/>
      <c r="FA62" s="93"/>
      <c r="FB62" s="93"/>
      <c r="FC62" s="93"/>
      <c r="FD62" s="96"/>
      <c r="FE62" s="92"/>
      <c r="FF62" s="93"/>
      <c r="FG62" s="93"/>
      <c r="FH62" s="93"/>
      <c r="FI62" s="93"/>
      <c r="FJ62" s="93"/>
      <c r="FK62" s="93"/>
      <c r="FL62" s="93"/>
      <c r="FM62" s="93"/>
      <c r="FN62" s="93"/>
      <c r="FO62" s="93"/>
      <c r="FP62" s="93"/>
      <c r="FQ62" s="93"/>
      <c r="FR62" s="93"/>
      <c r="FS62" s="93"/>
      <c r="FT62" s="93"/>
      <c r="FU62" s="93"/>
      <c r="FV62" s="93"/>
      <c r="FW62" s="93"/>
      <c r="FX62" s="93"/>
      <c r="FY62" s="93"/>
      <c r="FZ62" s="93"/>
      <c r="GA62" s="93"/>
      <c r="GB62" s="93"/>
      <c r="GC62" s="93"/>
      <c r="GD62" s="93"/>
      <c r="GE62" s="93"/>
      <c r="GF62" s="93"/>
      <c r="GG62" s="93"/>
      <c r="GH62" s="94"/>
      <c r="GI62" s="95"/>
      <c r="GJ62" s="93"/>
      <c r="GK62" s="93"/>
      <c r="GL62" s="93"/>
      <c r="GM62" s="93"/>
      <c r="GN62" s="93"/>
      <c r="GO62" s="93"/>
      <c r="GP62" s="93"/>
      <c r="GQ62" s="93"/>
      <c r="GR62" s="93"/>
      <c r="GS62" s="93"/>
      <c r="GT62" s="93"/>
      <c r="GU62" s="93"/>
      <c r="GV62" s="93"/>
      <c r="GW62" s="93"/>
      <c r="GX62" s="93"/>
      <c r="GY62" s="93"/>
      <c r="GZ62" s="93"/>
      <c r="HA62" s="93"/>
      <c r="HB62" s="93"/>
      <c r="HC62" s="93"/>
      <c r="HD62" s="93"/>
      <c r="HE62" s="93"/>
      <c r="HF62" s="93"/>
      <c r="HG62" s="93"/>
      <c r="HH62" s="93"/>
      <c r="HI62" s="93"/>
      <c r="HJ62" s="93"/>
      <c r="HK62" s="93"/>
      <c r="HL62" s="93"/>
      <c r="HM62" s="96"/>
      <c r="HN62" s="92"/>
      <c r="HO62" s="93"/>
      <c r="HP62" s="93"/>
      <c r="HQ62" s="93"/>
      <c r="HR62" s="93"/>
      <c r="HS62" s="93"/>
      <c r="HT62" s="93"/>
      <c r="HU62" s="93"/>
      <c r="HV62" s="93"/>
      <c r="HW62" s="93"/>
      <c r="HX62" s="93"/>
      <c r="HY62" s="93"/>
      <c r="HZ62" s="93"/>
      <c r="IA62" s="93"/>
      <c r="IB62" s="93"/>
      <c r="IC62" s="93"/>
      <c r="ID62" s="93"/>
      <c r="IE62" s="93"/>
      <c r="IF62" s="93"/>
      <c r="IG62" s="93"/>
      <c r="IH62" s="93"/>
      <c r="II62" s="93"/>
      <c r="IJ62" s="93"/>
      <c r="IK62" s="93"/>
      <c r="IL62" s="93"/>
      <c r="IM62" s="93"/>
      <c r="IN62" s="93"/>
      <c r="IO62" s="93"/>
      <c r="IP62" s="93"/>
      <c r="IQ62" s="93"/>
      <c r="IR62" s="94"/>
      <c r="IS62" s="92"/>
      <c r="IT62" s="93"/>
      <c r="IU62" s="93"/>
      <c r="IV62" s="93"/>
      <c r="IW62" s="93"/>
      <c r="IX62" s="93"/>
      <c r="IY62" s="93"/>
      <c r="IZ62" s="93"/>
      <c r="JA62" s="93"/>
      <c r="JB62" s="93"/>
      <c r="JC62" s="93"/>
      <c r="JD62" s="93"/>
      <c r="JE62" s="93"/>
      <c r="JF62" s="93"/>
      <c r="JG62" s="93"/>
      <c r="JH62" s="93"/>
      <c r="JI62" s="93"/>
      <c r="JJ62" s="93"/>
      <c r="JK62" s="93"/>
      <c r="JL62" s="93"/>
      <c r="JM62" s="93"/>
      <c r="JN62" s="93"/>
      <c r="JO62" s="93"/>
      <c r="JP62" s="93"/>
      <c r="JQ62" s="93"/>
      <c r="JR62" s="93"/>
      <c r="JS62" s="93"/>
      <c r="JT62" s="93"/>
      <c r="JU62" s="93"/>
      <c r="JV62" s="94"/>
      <c r="JW62" s="95"/>
      <c r="JX62" s="93"/>
      <c r="JY62" s="93"/>
      <c r="JZ62" s="93"/>
      <c r="KA62" s="93"/>
      <c r="KB62" s="93"/>
      <c r="KC62" s="93"/>
      <c r="KD62" s="93"/>
      <c r="KE62" s="93"/>
      <c r="KF62" s="93"/>
      <c r="KG62" s="93"/>
      <c r="KH62" s="93"/>
      <c r="KI62" s="93"/>
      <c r="KJ62" s="93"/>
      <c r="KK62" s="93"/>
      <c r="KL62" s="93"/>
      <c r="KM62" s="93"/>
      <c r="KN62" s="93"/>
      <c r="KO62" s="93"/>
      <c r="KP62" s="93"/>
      <c r="KQ62" s="93"/>
      <c r="KR62" s="93"/>
      <c r="KS62" s="93"/>
      <c r="KT62" s="93"/>
      <c r="KU62" s="93"/>
      <c r="KV62" s="93"/>
      <c r="KW62" s="93"/>
      <c r="KX62" s="93"/>
      <c r="KY62" s="93"/>
      <c r="KZ62" s="93"/>
      <c r="LA62" s="96"/>
      <c r="LB62" s="92"/>
      <c r="LC62" s="93"/>
      <c r="LD62" s="93"/>
      <c r="LE62" s="93"/>
      <c r="LF62" s="93"/>
      <c r="LG62" s="93"/>
      <c r="LH62" s="93"/>
      <c r="LI62" s="93"/>
      <c r="LJ62" s="93"/>
      <c r="LK62" s="93"/>
      <c r="LL62" s="93"/>
      <c r="LM62" s="93"/>
      <c r="LN62" s="93"/>
      <c r="LO62" s="93"/>
      <c r="LP62" s="93"/>
      <c r="LQ62" s="93"/>
      <c r="LR62" s="93"/>
      <c r="LS62" s="93"/>
      <c r="LT62" s="93"/>
      <c r="LU62" s="93"/>
      <c r="LV62" s="93"/>
      <c r="LW62" s="93"/>
      <c r="LX62" s="93"/>
      <c r="LY62" s="93"/>
      <c r="LZ62" s="93"/>
      <c r="MA62" s="93"/>
      <c r="MB62" s="93"/>
      <c r="MC62" s="93"/>
      <c r="MD62" s="93"/>
      <c r="ME62" s="94"/>
      <c r="MF62" s="95"/>
      <c r="MG62" s="93"/>
      <c r="MH62" s="93"/>
      <c r="MI62" s="93"/>
      <c r="MJ62" s="93"/>
      <c r="MK62" s="93"/>
      <c r="ML62" s="93"/>
      <c r="MM62" s="93"/>
      <c r="MN62" s="93"/>
      <c r="MO62" s="93"/>
      <c r="MP62" s="93"/>
      <c r="MQ62" s="93"/>
      <c r="MR62" s="93"/>
      <c r="MS62" s="93"/>
      <c r="MT62" s="93"/>
      <c r="MU62" s="93"/>
      <c r="MV62" s="93"/>
      <c r="MW62" s="93"/>
      <c r="MX62" s="93"/>
      <c r="MY62" s="93"/>
      <c r="MZ62" s="93"/>
      <c r="NA62" s="93"/>
      <c r="NB62" s="93"/>
      <c r="NC62" s="93"/>
      <c r="ND62" s="93"/>
      <c r="NE62" s="93"/>
      <c r="NF62" s="93"/>
      <c r="NG62" s="93"/>
      <c r="NH62" s="93"/>
      <c r="NI62" s="93"/>
      <c r="NJ62" s="97"/>
    </row>
    <row r="63" spans="2:374" ht="18" customHeight="1" x14ac:dyDescent="0.4">
      <c r="B63" s="231"/>
      <c r="C63" s="225"/>
      <c r="D63" s="225"/>
      <c r="E63" s="119"/>
      <c r="F63" s="222"/>
      <c r="G63" s="222"/>
      <c r="H63" s="223"/>
      <c r="I63" s="91" t="s">
        <v>270</v>
      </c>
      <c r="J63" s="98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100"/>
      <c r="AO63" s="98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100"/>
      <c r="BQ63" s="101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102"/>
      <c r="CV63" s="98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100"/>
      <c r="DZ63" s="101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102"/>
      <c r="FE63" s="98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100"/>
      <c r="GI63" s="101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102"/>
      <c r="HN63" s="98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100"/>
      <c r="IS63" s="98"/>
      <c r="IT63" s="99"/>
      <c r="IU63" s="99"/>
      <c r="IV63" s="99"/>
      <c r="IW63" s="99"/>
      <c r="IX63" s="99"/>
      <c r="IY63" s="99"/>
      <c r="IZ63" s="99"/>
      <c r="JA63" s="99"/>
      <c r="JB63" s="99"/>
      <c r="JC63" s="99"/>
      <c r="JD63" s="99"/>
      <c r="JE63" s="99"/>
      <c r="JF63" s="99"/>
      <c r="JG63" s="99"/>
      <c r="JH63" s="99"/>
      <c r="JI63" s="99"/>
      <c r="JJ63" s="99"/>
      <c r="JK63" s="99"/>
      <c r="JL63" s="99"/>
      <c r="JM63" s="99"/>
      <c r="JN63" s="99"/>
      <c r="JO63" s="99"/>
      <c r="JP63" s="99"/>
      <c r="JQ63" s="99"/>
      <c r="JR63" s="99"/>
      <c r="JS63" s="99"/>
      <c r="JT63" s="99"/>
      <c r="JU63" s="99"/>
      <c r="JV63" s="100"/>
      <c r="JW63" s="101"/>
      <c r="JX63" s="99"/>
      <c r="JY63" s="99"/>
      <c r="JZ63" s="99"/>
      <c r="KA63" s="99"/>
      <c r="KB63" s="99"/>
      <c r="KC63" s="99"/>
      <c r="KD63" s="99"/>
      <c r="KE63" s="99"/>
      <c r="KF63" s="99"/>
      <c r="KG63" s="99"/>
      <c r="KH63" s="99"/>
      <c r="KI63" s="99"/>
      <c r="KJ63" s="99"/>
      <c r="KK63" s="99"/>
      <c r="KL63" s="99"/>
      <c r="KM63" s="99"/>
      <c r="KN63" s="99"/>
      <c r="KO63" s="99"/>
      <c r="KP63" s="99"/>
      <c r="KQ63" s="99"/>
      <c r="KR63" s="99"/>
      <c r="KS63" s="99"/>
      <c r="KT63" s="99"/>
      <c r="KU63" s="99"/>
      <c r="KV63" s="99"/>
      <c r="KW63" s="99"/>
      <c r="KX63" s="99"/>
      <c r="KY63" s="99"/>
      <c r="KZ63" s="99"/>
      <c r="LA63" s="102"/>
      <c r="LB63" s="98"/>
      <c r="LC63" s="99"/>
      <c r="LD63" s="99"/>
      <c r="LE63" s="99"/>
      <c r="LF63" s="99"/>
      <c r="LG63" s="99"/>
      <c r="LH63" s="99"/>
      <c r="LI63" s="99"/>
      <c r="LJ63" s="99"/>
      <c r="LK63" s="99"/>
      <c r="LL63" s="99"/>
      <c r="LM63" s="99"/>
      <c r="LN63" s="99"/>
      <c r="LO63" s="99"/>
      <c r="LP63" s="99"/>
      <c r="LQ63" s="99"/>
      <c r="LR63" s="99"/>
      <c r="LS63" s="99"/>
      <c r="LT63" s="99"/>
      <c r="LU63" s="99"/>
      <c r="LV63" s="99"/>
      <c r="LW63" s="99"/>
      <c r="LX63" s="99"/>
      <c r="LY63" s="99"/>
      <c r="LZ63" s="99"/>
      <c r="MA63" s="99"/>
      <c r="MB63" s="99"/>
      <c r="MC63" s="99"/>
      <c r="MD63" s="99"/>
      <c r="ME63" s="100"/>
      <c r="MF63" s="101"/>
      <c r="MG63" s="99"/>
      <c r="MH63" s="99"/>
      <c r="MI63" s="99"/>
      <c r="MJ63" s="99"/>
      <c r="MK63" s="99"/>
      <c r="ML63" s="99"/>
      <c r="MM63" s="99"/>
      <c r="MN63" s="99"/>
      <c r="MO63" s="99"/>
      <c r="MP63" s="99"/>
      <c r="MQ63" s="99"/>
      <c r="MR63" s="99"/>
      <c r="MS63" s="99"/>
      <c r="MT63" s="99"/>
      <c r="MU63" s="99"/>
      <c r="MV63" s="99"/>
      <c r="MW63" s="99"/>
      <c r="MX63" s="99"/>
      <c r="MY63" s="99"/>
      <c r="MZ63" s="99"/>
      <c r="NA63" s="99"/>
      <c r="NB63" s="99"/>
      <c r="NC63" s="99"/>
      <c r="ND63" s="99"/>
      <c r="NE63" s="99"/>
      <c r="NF63" s="99"/>
      <c r="NG63" s="99"/>
      <c r="NH63" s="99"/>
      <c r="NI63" s="99"/>
      <c r="NJ63" s="103"/>
    </row>
    <row r="64" spans="2:374" ht="18" customHeight="1" x14ac:dyDescent="0.4">
      <c r="B64" s="231"/>
      <c r="C64" s="225" t="s">
        <v>294</v>
      </c>
      <c r="D64" s="225"/>
      <c r="E64" s="119"/>
      <c r="F64" s="222">
        <f>F62+10</f>
        <v>45301</v>
      </c>
      <c r="G64" s="222">
        <f>F64+H64-1</f>
        <v>45340</v>
      </c>
      <c r="H64" s="223">
        <v>40</v>
      </c>
      <c r="I64" s="91" t="s">
        <v>269</v>
      </c>
      <c r="J64" s="92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4"/>
      <c r="AO64" s="92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4"/>
      <c r="BQ64" s="95"/>
      <c r="BR64" s="93"/>
      <c r="BS64" s="93"/>
      <c r="BT64" s="93"/>
      <c r="BU64" s="93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6"/>
      <c r="CV64" s="92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  <c r="DL64" s="93"/>
      <c r="DM64" s="93"/>
      <c r="DN64" s="93"/>
      <c r="DO64" s="93"/>
      <c r="DP64" s="93"/>
      <c r="DQ64" s="93"/>
      <c r="DR64" s="93"/>
      <c r="DS64" s="93"/>
      <c r="DT64" s="93"/>
      <c r="DU64" s="93"/>
      <c r="DV64" s="93"/>
      <c r="DW64" s="93"/>
      <c r="DX64" s="93"/>
      <c r="DY64" s="94"/>
      <c r="DZ64" s="95"/>
      <c r="EA64" s="93"/>
      <c r="EB64" s="93"/>
      <c r="EC64" s="93"/>
      <c r="ED64" s="93"/>
      <c r="EE64" s="93"/>
      <c r="EF64" s="93"/>
      <c r="EG64" s="93"/>
      <c r="EH64" s="93"/>
      <c r="EI64" s="93"/>
      <c r="EJ64" s="93"/>
      <c r="EK64" s="93"/>
      <c r="EL64" s="93"/>
      <c r="EM64" s="93"/>
      <c r="EN64" s="93"/>
      <c r="EO64" s="93"/>
      <c r="EP64" s="93"/>
      <c r="EQ64" s="93"/>
      <c r="ER64" s="93"/>
      <c r="ES64" s="93"/>
      <c r="ET64" s="93"/>
      <c r="EU64" s="93"/>
      <c r="EV64" s="93"/>
      <c r="EW64" s="93"/>
      <c r="EX64" s="93"/>
      <c r="EY64" s="93"/>
      <c r="EZ64" s="93"/>
      <c r="FA64" s="93"/>
      <c r="FB64" s="93"/>
      <c r="FC64" s="93"/>
      <c r="FD64" s="96"/>
      <c r="FE64" s="92"/>
      <c r="FF64" s="93"/>
      <c r="FG64" s="93"/>
      <c r="FH64" s="93"/>
      <c r="FI64" s="93"/>
      <c r="FJ64" s="93"/>
      <c r="FK64" s="93"/>
      <c r="FL64" s="93"/>
      <c r="FM64" s="93"/>
      <c r="FN64" s="93"/>
      <c r="FO64" s="93"/>
      <c r="FP64" s="93"/>
      <c r="FQ64" s="93"/>
      <c r="FR64" s="93"/>
      <c r="FS64" s="93"/>
      <c r="FT64" s="93"/>
      <c r="FU64" s="93"/>
      <c r="FV64" s="93"/>
      <c r="FW64" s="93"/>
      <c r="FX64" s="93"/>
      <c r="FY64" s="93"/>
      <c r="FZ64" s="93"/>
      <c r="GA64" s="93"/>
      <c r="GB64" s="93"/>
      <c r="GC64" s="93"/>
      <c r="GD64" s="93"/>
      <c r="GE64" s="93"/>
      <c r="GF64" s="93"/>
      <c r="GG64" s="93"/>
      <c r="GH64" s="94"/>
      <c r="GI64" s="95"/>
      <c r="GJ64" s="93"/>
      <c r="GK64" s="93"/>
      <c r="GL64" s="93"/>
      <c r="GM64" s="93"/>
      <c r="GN64" s="93"/>
      <c r="GO64" s="93"/>
      <c r="GP64" s="93"/>
      <c r="GQ64" s="93"/>
      <c r="GR64" s="93"/>
      <c r="GS64" s="93"/>
      <c r="GT64" s="93"/>
      <c r="GU64" s="93"/>
      <c r="GV64" s="93"/>
      <c r="GW64" s="93"/>
      <c r="GX64" s="93"/>
      <c r="GY64" s="93"/>
      <c r="GZ64" s="93"/>
      <c r="HA64" s="93"/>
      <c r="HB64" s="93"/>
      <c r="HC64" s="93"/>
      <c r="HD64" s="93"/>
      <c r="HE64" s="93"/>
      <c r="HF64" s="93"/>
      <c r="HG64" s="93"/>
      <c r="HH64" s="93"/>
      <c r="HI64" s="93"/>
      <c r="HJ64" s="93"/>
      <c r="HK64" s="93"/>
      <c r="HL64" s="93"/>
      <c r="HM64" s="96"/>
      <c r="HN64" s="92"/>
      <c r="HO64" s="93"/>
      <c r="HP64" s="93"/>
      <c r="HQ64" s="93"/>
      <c r="HR64" s="93"/>
      <c r="HS64" s="93"/>
      <c r="HT64" s="93"/>
      <c r="HU64" s="93"/>
      <c r="HV64" s="93"/>
      <c r="HW64" s="93"/>
      <c r="HX64" s="93"/>
      <c r="HY64" s="93"/>
      <c r="HZ64" s="93"/>
      <c r="IA64" s="93"/>
      <c r="IB64" s="93"/>
      <c r="IC64" s="93"/>
      <c r="ID64" s="93"/>
      <c r="IE64" s="93"/>
      <c r="IF64" s="93"/>
      <c r="IG64" s="93"/>
      <c r="IH64" s="93"/>
      <c r="II64" s="93"/>
      <c r="IJ64" s="93"/>
      <c r="IK64" s="93"/>
      <c r="IL64" s="93"/>
      <c r="IM64" s="93"/>
      <c r="IN64" s="93"/>
      <c r="IO64" s="93"/>
      <c r="IP64" s="93"/>
      <c r="IQ64" s="93"/>
      <c r="IR64" s="94"/>
      <c r="IS64" s="92"/>
      <c r="IT64" s="93"/>
      <c r="IU64" s="93"/>
      <c r="IV64" s="93"/>
      <c r="IW64" s="93"/>
      <c r="IX64" s="93"/>
      <c r="IY64" s="93"/>
      <c r="IZ64" s="93"/>
      <c r="JA64" s="93"/>
      <c r="JB64" s="93"/>
      <c r="JC64" s="93"/>
      <c r="JD64" s="93"/>
      <c r="JE64" s="93"/>
      <c r="JF64" s="93"/>
      <c r="JG64" s="93"/>
      <c r="JH64" s="93"/>
      <c r="JI64" s="93"/>
      <c r="JJ64" s="93"/>
      <c r="JK64" s="93"/>
      <c r="JL64" s="93"/>
      <c r="JM64" s="93"/>
      <c r="JN64" s="93"/>
      <c r="JO64" s="93"/>
      <c r="JP64" s="93"/>
      <c r="JQ64" s="93"/>
      <c r="JR64" s="93"/>
      <c r="JS64" s="93"/>
      <c r="JT64" s="93"/>
      <c r="JU64" s="93"/>
      <c r="JV64" s="94"/>
      <c r="JW64" s="95"/>
      <c r="JX64" s="93"/>
      <c r="JY64" s="93"/>
      <c r="JZ64" s="93"/>
      <c r="KA64" s="93"/>
      <c r="KB64" s="93"/>
      <c r="KC64" s="93"/>
      <c r="KD64" s="93"/>
      <c r="KE64" s="93"/>
      <c r="KF64" s="93"/>
      <c r="KG64" s="93"/>
      <c r="KH64" s="93"/>
      <c r="KI64" s="93"/>
      <c r="KJ64" s="93"/>
      <c r="KK64" s="93"/>
      <c r="KL64" s="93"/>
      <c r="KM64" s="93"/>
      <c r="KN64" s="93"/>
      <c r="KO64" s="93"/>
      <c r="KP64" s="93"/>
      <c r="KQ64" s="93"/>
      <c r="KR64" s="93"/>
      <c r="KS64" s="93"/>
      <c r="KT64" s="93"/>
      <c r="KU64" s="93"/>
      <c r="KV64" s="93"/>
      <c r="KW64" s="93"/>
      <c r="KX64" s="93"/>
      <c r="KY64" s="93"/>
      <c r="KZ64" s="93"/>
      <c r="LA64" s="96"/>
      <c r="LB64" s="92"/>
      <c r="LC64" s="93"/>
      <c r="LD64" s="93"/>
      <c r="LE64" s="93"/>
      <c r="LF64" s="93"/>
      <c r="LG64" s="93"/>
      <c r="LH64" s="93"/>
      <c r="LI64" s="93"/>
      <c r="LJ64" s="93"/>
      <c r="LK64" s="93"/>
      <c r="LL64" s="93"/>
      <c r="LM64" s="93"/>
      <c r="LN64" s="93"/>
      <c r="LO64" s="93"/>
      <c r="LP64" s="93"/>
      <c r="LQ64" s="93"/>
      <c r="LR64" s="93"/>
      <c r="LS64" s="93"/>
      <c r="LT64" s="93"/>
      <c r="LU64" s="93"/>
      <c r="LV64" s="93"/>
      <c r="LW64" s="93"/>
      <c r="LX64" s="93"/>
      <c r="LY64" s="93"/>
      <c r="LZ64" s="93"/>
      <c r="MA64" s="93"/>
      <c r="MB64" s="93"/>
      <c r="MC64" s="93"/>
      <c r="MD64" s="93"/>
      <c r="ME64" s="94"/>
      <c r="MF64" s="95"/>
      <c r="MG64" s="93"/>
      <c r="MH64" s="93"/>
      <c r="MI64" s="93"/>
      <c r="MJ64" s="93"/>
      <c r="MK64" s="93"/>
      <c r="ML64" s="93"/>
      <c r="MM64" s="93"/>
      <c r="MN64" s="93"/>
      <c r="MO64" s="93"/>
      <c r="MP64" s="93"/>
      <c r="MQ64" s="93"/>
      <c r="MR64" s="93"/>
      <c r="MS64" s="93"/>
      <c r="MT64" s="93"/>
      <c r="MU64" s="93"/>
      <c r="MV64" s="93"/>
      <c r="MW64" s="93"/>
      <c r="MX64" s="93"/>
      <c r="MY64" s="93"/>
      <c r="MZ64" s="93"/>
      <c r="NA64" s="93"/>
      <c r="NB64" s="93"/>
      <c r="NC64" s="93"/>
      <c r="ND64" s="93"/>
      <c r="NE64" s="93"/>
      <c r="NF64" s="93"/>
      <c r="NG64" s="93"/>
      <c r="NH64" s="93"/>
      <c r="NI64" s="93"/>
      <c r="NJ64" s="97"/>
    </row>
    <row r="65" spans="2:374" ht="18" customHeight="1" x14ac:dyDescent="0.4">
      <c r="B65" s="231"/>
      <c r="C65" s="225"/>
      <c r="D65" s="225"/>
      <c r="E65" s="119"/>
      <c r="F65" s="222"/>
      <c r="G65" s="222"/>
      <c r="H65" s="223"/>
      <c r="I65" s="91" t="s">
        <v>270</v>
      </c>
      <c r="J65" s="98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100"/>
      <c r="AO65" s="98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99"/>
      <c r="BN65" s="99"/>
      <c r="BO65" s="99"/>
      <c r="BP65" s="100"/>
      <c r="BQ65" s="101"/>
      <c r="BR65" s="99"/>
      <c r="BS65" s="99"/>
      <c r="BT65" s="99"/>
      <c r="BU65" s="99"/>
      <c r="BV65" s="99"/>
      <c r="BW65" s="99"/>
      <c r="BX65" s="99"/>
      <c r="BY65" s="99"/>
      <c r="BZ65" s="99"/>
      <c r="CA65" s="99"/>
      <c r="CB65" s="99"/>
      <c r="CC65" s="99"/>
      <c r="CD65" s="99"/>
      <c r="CE65" s="99"/>
      <c r="CF65" s="99"/>
      <c r="CG65" s="99"/>
      <c r="CH65" s="99"/>
      <c r="CI65" s="99"/>
      <c r="CJ65" s="99"/>
      <c r="CK65" s="99"/>
      <c r="CL65" s="99"/>
      <c r="CM65" s="99"/>
      <c r="CN65" s="99"/>
      <c r="CO65" s="99"/>
      <c r="CP65" s="99"/>
      <c r="CQ65" s="99"/>
      <c r="CR65" s="99"/>
      <c r="CS65" s="99"/>
      <c r="CT65" s="99"/>
      <c r="CU65" s="102"/>
      <c r="CV65" s="98"/>
      <c r="CW65" s="99"/>
      <c r="CX65" s="99"/>
      <c r="CY65" s="99"/>
      <c r="CZ65" s="99"/>
      <c r="DA65" s="99"/>
      <c r="DB65" s="99"/>
      <c r="DC65" s="99"/>
      <c r="DD65" s="99"/>
      <c r="DE65" s="99"/>
      <c r="DF65" s="99"/>
      <c r="DG65" s="99"/>
      <c r="DH65" s="99"/>
      <c r="DI65" s="99"/>
      <c r="DJ65" s="99"/>
      <c r="DK65" s="99"/>
      <c r="DL65" s="99"/>
      <c r="DM65" s="99"/>
      <c r="DN65" s="99"/>
      <c r="DO65" s="99"/>
      <c r="DP65" s="99"/>
      <c r="DQ65" s="99"/>
      <c r="DR65" s="99"/>
      <c r="DS65" s="99"/>
      <c r="DT65" s="99"/>
      <c r="DU65" s="99"/>
      <c r="DV65" s="99"/>
      <c r="DW65" s="99"/>
      <c r="DX65" s="99"/>
      <c r="DY65" s="100"/>
      <c r="DZ65" s="101"/>
      <c r="EA65" s="99"/>
      <c r="EB65" s="99"/>
      <c r="EC65" s="99"/>
      <c r="ED65" s="99"/>
      <c r="EE65" s="99"/>
      <c r="EF65" s="99"/>
      <c r="EG65" s="99"/>
      <c r="EH65" s="99"/>
      <c r="EI65" s="99"/>
      <c r="EJ65" s="99"/>
      <c r="EK65" s="99"/>
      <c r="EL65" s="99"/>
      <c r="EM65" s="99"/>
      <c r="EN65" s="99"/>
      <c r="EO65" s="99"/>
      <c r="EP65" s="99"/>
      <c r="EQ65" s="99"/>
      <c r="ER65" s="99"/>
      <c r="ES65" s="99"/>
      <c r="ET65" s="99"/>
      <c r="EU65" s="99"/>
      <c r="EV65" s="99"/>
      <c r="EW65" s="99"/>
      <c r="EX65" s="99"/>
      <c r="EY65" s="99"/>
      <c r="EZ65" s="99"/>
      <c r="FA65" s="99"/>
      <c r="FB65" s="99"/>
      <c r="FC65" s="99"/>
      <c r="FD65" s="102"/>
      <c r="FE65" s="98"/>
      <c r="FF65" s="99"/>
      <c r="FG65" s="99"/>
      <c r="FH65" s="99"/>
      <c r="FI65" s="99"/>
      <c r="FJ65" s="99"/>
      <c r="FK65" s="99"/>
      <c r="FL65" s="99"/>
      <c r="FM65" s="99"/>
      <c r="FN65" s="99"/>
      <c r="FO65" s="99"/>
      <c r="FP65" s="99"/>
      <c r="FQ65" s="99"/>
      <c r="FR65" s="99"/>
      <c r="FS65" s="99"/>
      <c r="FT65" s="99"/>
      <c r="FU65" s="99"/>
      <c r="FV65" s="99"/>
      <c r="FW65" s="99"/>
      <c r="FX65" s="99"/>
      <c r="FY65" s="99"/>
      <c r="FZ65" s="99"/>
      <c r="GA65" s="99"/>
      <c r="GB65" s="99"/>
      <c r="GC65" s="99"/>
      <c r="GD65" s="99"/>
      <c r="GE65" s="99"/>
      <c r="GF65" s="99"/>
      <c r="GG65" s="99"/>
      <c r="GH65" s="100"/>
      <c r="GI65" s="101"/>
      <c r="GJ65" s="99"/>
      <c r="GK65" s="99"/>
      <c r="GL65" s="99"/>
      <c r="GM65" s="99"/>
      <c r="GN65" s="99"/>
      <c r="GO65" s="99"/>
      <c r="GP65" s="99"/>
      <c r="GQ65" s="99"/>
      <c r="GR65" s="99"/>
      <c r="GS65" s="99"/>
      <c r="GT65" s="99"/>
      <c r="GU65" s="99"/>
      <c r="GV65" s="99"/>
      <c r="GW65" s="99"/>
      <c r="GX65" s="99"/>
      <c r="GY65" s="99"/>
      <c r="GZ65" s="99"/>
      <c r="HA65" s="99"/>
      <c r="HB65" s="99"/>
      <c r="HC65" s="99"/>
      <c r="HD65" s="99"/>
      <c r="HE65" s="99"/>
      <c r="HF65" s="99"/>
      <c r="HG65" s="99"/>
      <c r="HH65" s="99"/>
      <c r="HI65" s="99"/>
      <c r="HJ65" s="99"/>
      <c r="HK65" s="99"/>
      <c r="HL65" s="99"/>
      <c r="HM65" s="102"/>
      <c r="HN65" s="98"/>
      <c r="HO65" s="99"/>
      <c r="HP65" s="99"/>
      <c r="HQ65" s="99"/>
      <c r="HR65" s="99"/>
      <c r="HS65" s="99"/>
      <c r="HT65" s="99"/>
      <c r="HU65" s="99"/>
      <c r="HV65" s="99"/>
      <c r="HW65" s="99"/>
      <c r="HX65" s="99"/>
      <c r="HY65" s="99"/>
      <c r="HZ65" s="99"/>
      <c r="IA65" s="99"/>
      <c r="IB65" s="99"/>
      <c r="IC65" s="99"/>
      <c r="ID65" s="99"/>
      <c r="IE65" s="99"/>
      <c r="IF65" s="99"/>
      <c r="IG65" s="99"/>
      <c r="IH65" s="99"/>
      <c r="II65" s="99"/>
      <c r="IJ65" s="99"/>
      <c r="IK65" s="99"/>
      <c r="IL65" s="99"/>
      <c r="IM65" s="99"/>
      <c r="IN65" s="99"/>
      <c r="IO65" s="99"/>
      <c r="IP65" s="99"/>
      <c r="IQ65" s="99"/>
      <c r="IR65" s="100"/>
      <c r="IS65" s="98"/>
      <c r="IT65" s="99"/>
      <c r="IU65" s="99"/>
      <c r="IV65" s="99"/>
      <c r="IW65" s="99"/>
      <c r="IX65" s="99"/>
      <c r="IY65" s="99"/>
      <c r="IZ65" s="99"/>
      <c r="JA65" s="99"/>
      <c r="JB65" s="99"/>
      <c r="JC65" s="99"/>
      <c r="JD65" s="99"/>
      <c r="JE65" s="99"/>
      <c r="JF65" s="99"/>
      <c r="JG65" s="99"/>
      <c r="JH65" s="99"/>
      <c r="JI65" s="99"/>
      <c r="JJ65" s="99"/>
      <c r="JK65" s="99"/>
      <c r="JL65" s="99"/>
      <c r="JM65" s="99"/>
      <c r="JN65" s="99"/>
      <c r="JO65" s="99"/>
      <c r="JP65" s="99"/>
      <c r="JQ65" s="99"/>
      <c r="JR65" s="99"/>
      <c r="JS65" s="99"/>
      <c r="JT65" s="99"/>
      <c r="JU65" s="99"/>
      <c r="JV65" s="100"/>
      <c r="JW65" s="101"/>
      <c r="JX65" s="99"/>
      <c r="JY65" s="99"/>
      <c r="JZ65" s="99"/>
      <c r="KA65" s="99"/>
      <c r="KB65" s="99"/>
      <c r="KC65" s="99"/>
      <c r="KD65" s="99"/>
      <c r="KE65" s="99"/>
      <c r="KF65" s="99"/>
      <c r="KG65" s="99"/>
      <c r="KH65" s="99"/>
      <c r="KI65" s="99"/>
      <c r="KJ65" s="99"/>
      <c r="KK65" s="99"/>
      <c r="KL65" s="99"/>
      <c r="KM65" s="99"/>
      <c r="KN65" s="99"/>
      <c r="KO65" s="99"/>
      <c r="KP65" s="99"/>
      <c r="KQ65" s="99"/>
      <c r="KR65" s="99"/>
      <c r="KS65" s="99"/>
      <c r="KT65" s="99"/>
      <c r="KU65" s="99"/>
      <c r="KV65" s="99"/>
      <c r="KW65" s="99"/>
      <c r="KX65" s="99"/>
      <c r="KY65" s="99"/>
      <c r="KZ65" s="99"/>
      <c r="LA65" s="102"/>
      <c r="LB65" s="98"/>
      <c r="LC65" s="99"/>
      <c r="LD65" s="99"/>
      <c r="LE65" s="99"/>
      <c r="LF65" s="99"/>
      <c r="LG65" s="99"/>
      <c r="LH65" s="99"/>
      <c r="LI65" s="99"/>
      <c r="LJ65" s="99"/>
      <c r="LK65" s="99"/>
      <c r="LL65" s="99"/>
      <c r="LM65" s="99"/>
      <c r="LN65" s="99"/>
      <c r="LO65" s="99"/>
      <c r="LP65" s="99"/>
      <c r="LQ65" s="99"/>
      <c r="LR65" s="99"/>
      <c r="LS65" s="99"/>
      <c r="LT65" s="99"/>
      <c r="LU65" s="99"/>
      <c r="LV65" s="99"/>
      <c r="LW65" s="99"/>
      <c r="LX65" s="99"/>
      <c r="LY65" s="99"/>
      <c r="LZ65" s="99"/>
      <c r="MA65" s="99"/>
      <c r="MB65" s="99"/>
      <c r="MC65" s="99"/>
      <c r="MD65" s="99"/>
      <c r="ME65" s="100"/>
      <c r="MF65" s="101"/>
      <c r="MG65" s="99"/>
      <c r="MH65" s="99"/>
      <c r="MI65" s="99"/>
      <c r="MJ65" s="99"/>
      <c r="MK65" s="99"/>
      <c r="ML65" s="99"/>
      <c r="MM65" s="99"/>
      <c r="MN65" s="99"/>
      <c r="MO65" s="99"/>
      <c r="MP65" s="99"/>
      <c r="MQ65" s="99"/>
      <c r="MR65" s="99"/>
      <c r="MS65" s="99"/>
      <c r="MT65" s="99"/>
      <c r="MU65" s="99"/>
      <c r="MV65" s="99"/>
      <c r="MW65" s="99"/>
      <c r="MX65" s="99"/>
      <c r="MY65" s="99"/>
      <c r="MZ65" s="99"/>
      <c r="NA65" s="99"/>
      <c r="NB65" s="99"/>
      <c r="NC65" s="99"/>
      <c r="ND65" s="99"/>
      <c r="NE65" s="99"/>
      <c r="NF65" s="99"/>
      <c r="NG65" s="99"/>
      <c r="NH65" s="99"/>
      <c r="NI65" s="99"/>
      <c r="NJ65" s="103"/>
    </row>
    <row r="66" spans="2:374" ht="18" customHeight="1" x14ac:dyDescent="0.4">
      <c r="B66" s="231"/>
      <c r="C66" s="229" t="s">
        <v>295</v>
      </c>
      <c r="D66" s="229"/>
      <c r="E66" s="122"/>
      <c r="F66" s="230">
        <f>F64+15</f>
        <v>45316</v>
      </c>
      <c r="G66" s="222" t="s">
        <v>296</v>
      </c>
      <c r="H66" s="223"/>
      <c r="I66" s="91" t="s">
        <v>269</v>
      </c>
      <c r="J66" s="92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4"/>
      <c r="AO66" s="92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4"/>
      <c r="BQ66" s="95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6"/>
      <c r="CV66" s="92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  <c r="DQ66" s="93"/>
      <c r="DR66" s="93"/>
      <c r="DS66" s="93"/>
      <c r="DT66" s="93"/>
      <c r="DU66" s="93"/>
      <c r="DV66" s="93"/>
      <c r="DW66" s="93"/>
      <c r="DX66" s="93"/>
      <c r="DY66" s="94"/>
      <c r="DZ66" s="95"/>
      <c r="EA66" s="93"/>
      <c r="EB66" s="93"/>
      <c r="EC66" s="93"/>
      <c r="ED66" s="93"/>
      <c r="EE66" s="93"/>
      <c r="EF66" s="93"/>
      <c r="EG66" s="93"/>
      <c r="EH66" s="93"/>
      <c r="EI66" s="93"/>
      <c r="EJ66" s="93"/>
      <c r="EK66" s="93"/>
      <c r="EL66" s="93"/>
      <c r="EM66" s="93"/>
      <c r="EN66" s="93"/>
      <c r="EO66" s="93"/>
      <c r="EP66" s="93"/>
      <c r="EQ66" s="93"/>
      <c r="ER66" s="93"/>
      <c r="ES66" s="93"/>
      <c r="ET66" s="93"/>
      <c r="EU66" s="93"/>
      <c r="EV66" s="93"/>
      <c r="EW66" s="93"/>
      <c r="EX66" s="93"/>
      <c r="EY66" s="93"/>
      <c r="EZ66" s="93"/>
      <c r="FA66" s="93"/>
      <c r="FB66" s="93"/>
      <c r="FC66" s="93"/>
      <c r="FD66" s="96"/>
      <c r="FE66" s="92"/>
      <c r="FF66" s="93"/>
      <c r="FG66" s="93"/>
      <c r="FH66" s="93"/>
      <c r="FI66" s="93"/>
      <c r="FJ66" s="93"/>
      <c r="FK66" s="93"/>
      <c r="FL66" s="93"/>
      <c r="FM66" s="93"/>
      <c r="FN66" s="93"/>
      <c r="FO66" s="93"/>
      <c r="FP66" s="93"/>
      <c r="FQ66" s="93"/>
      <c r="FR66" s="93"/>
      <c r="FS66" s="93"/>
      <c r="FT66" s="93"/>
      <c r="FU66" s="93"/>
      <c r="FV66" s="93"/>
      <c r="FW66" s="93"/>
      <c r="FX66" s="93"/>
      <c r="FY66" s="93"/>
      <c r="FZ66" s="93"/>
      <c r="GA66" s="93"/>
      <c r="GB66" s="93"/>
      <c r="GC66" s="93"/>
      <c r="GD66" s="93"/>
      <c r="GE66" s="93"/>
      <c r="GF66" s="93"/>
      <c r="GG66" s="93"/>
      <c r="GH66" s="94"/>
      <c r="GI66" s="95"/>
      <c r="GJ66" s="93"/>
      <c r="GK66" s="93"/>
      <c r="GL66" s="93"/>
      <c r="GM66" s="93"/>
      <c r="GN66" s="93"/>
      <c r="GO66" s="93"/>
      <c r="GP66" s="93"/>
      <c r="GQ66" s="93"/>
      <c r="GR66" s="93"/>
      <c r="GS66" s="93"/>
      <c r="GT66" s="93"/>
      <c r="GU66" s="93"/>
      <c r="GV66" s="93"/>
      <c r="GW66" s="93"/>
      <c r="GX66" s="93"/>
      <c r="GY66" s="93"/>
      <c r="GZ66" s="93"/>
      <c r="HA66" s="93"/>
      <c r="HB66" s="93"/>
      <c r="HC66" s="93"/>
      <c r="HD66" s="93"/>
      <c r="HE66" s="93"/>
      <c r="HF66" s="93"/>
      <c r="HG66" s="93"/>
      <c r="HH66" s="93"/>
      <c r="HI66" s="93"/>
      <c r="HJ66" s="93"/>
      <c r="HK66" s="93"/>
      <c r="HL66" s="93"/>
      <c r="HM66" s="96"/>
      <c r="HN66" s="92"/>
      <c r="HO66" s="93"/>
      <c r="HP66" s="93"/>
      <c r="HQ66" s="93"/>
      <c r="HR66" s="93"/>
      <c r="HS66" s="93"/>
      <c r="HT66" s="93"/>
      <c r="HU66" s="93"/>
      <c r="HV66" s="93"/>
      <c r="HW66" s="93"/>
      <c r="HX66" s="93"/>
      <c r="HY66" s="93"/>
      <c r="HZ66" s="93"/>
      <c r="IA66" s="93"/>
      <c r="IB66" s="93"/>
      <c r="IC66" s="93"/>
      <c r="ID66" s="93"/>
      <c r="IE66" s="93"/>
      <c r="IF66" s="93"/>
      <c r="IG66" s="93"/>
      <c r="IH66" s="93"/>
      <c r="II66" s="93"/>
      <c r="IJ66" s="93"/>
      <c r="IK66" s="93"/>
      <c r="IL66" s="93"/>
      <c r="IM66" s="93"/>
      <c r="IN66" s="93"/>
      <c r="IO66" s="93"/>
      <c r="IP66" s="93"/>
      <c r="IQ66" s="93"/>
      <c r="IR66" s="94"/>
      <c r="IS66" s="92"/>
      <c r="IT66" s="93"/>
      <c r="IU66" s="93"/>
      <c r="IV66" s="93"/>
      <c r="IW66" s="93"/>
      <c r="IX66" s="93"/>
      <c r="IY66" s="93"/>
      <c r="IZ66" s="93"/>
      <c r="JA66" s="93"/>
      <c r="JB66" s="93"/>
      <c r="JC66" s="93"/>
      <c r="JD66" s="93"/>
      <c r="JE66" s="93"/>
      <c r="JF66" s="93"/>
      <c r="JG66" s="93"/>
      <c r="JH66" s="93"/>
      <c r="JI66" s="93"/>
      <c r="JJ66" s="93"/>
      <c r="JK66" s="93"/>
      <c r="JL66" s="93"/>
      <c r="JM66" s="93"/>
      <c r="JN66" s="93"/>
      <c r="JO66" s="93"/>
      <c r="JP66" s="93"/>
      <c r="JQ66" s="93"/>
      <c r="JR66" s="93"/>
      <c r="JS66" s="93"/>
      <c r="JT66" s="93"/>
      <c r="JU66" s="93"/>
      <c r="JV66" s="94"/>
      <c r="JW66" s="95"/>
      <c r="JX66" s="93"/>
      <c r="JY66" s="93"/>
      <c r="JZ66" s="93"/>
      <c r="KA66" s="93"/>
      <c r="KB66" s="93"/>
      <c r="KC66" s="93"/>
      <c r="KD66" s="93"/>
      <c r="KE66" s="93"/>
      <c r="KF66" s="93"/>
      <c r="KG66" s="93"/>
      <c r="KH66" s="93"/>
      <c r="KI66" s="93"/>
      <c r="KJ66" s="93"/>
      <c r="KK66" s="93"/>
      <c r="KL66" s="93"/>
      <c r="KM66" s="93"/>
      <c r="KN66" s="93"/>
      <c r="KO66" s="93"/>
      <c r="KP66" s="93"/>
      <c r="KQ66" s="93"/>
      <c r="KR66" s="93"/>
      <c r="KS66" s="93"/>
      <c r="KT66" s="93"/>
      <c r="KU66" s="93"/>
      <c r="KV66" s="93"/>
      <c r="KW66" s="93"/>
      <c r="KX66" s="93"/>
      <c r="KY66" s="93"/>
      <c r="KZ66" s="93"/>
      <c r="LA66" s="96"/>
      <c r="LB66" s="92"/>
      <c r="LC66" s="93"/>
      <c r="LD66" s="93"/>
      <c r="LE66" s="93"/>
      <c r="LF66" s="93"/>
      <c r="LG66" s="93"/>
      <c r="LH66" s="93"/>
      <c r="LI66" s="93"/>
      <c r="LJ66" s="93"/>
      <c r="LK66" s="93"/>
      <c r="LL66" s="93"/>
      <c r="LM66" s="93"/>
      <c r="LN66" s="93"/>
      <c r="LO66" s="93"/>
      <c r="LP66" s="93"/>
      <c r="LQ66" s="93"/>
      <c r="LR66" s="93"/>
      <c r="LS66" s="93"/>
      <c r="LT66" s="93"/>
      <c r="LU66" s="93"/>
      <c r="LV66" s="93"/>
      <c r="LW66" s="93"/>
      <c r="LX66" s="93"/>
      <c r="LY66" s="93"/>
      <c r="LZ66" s="93"/>
      <c r="MA66" s="93"/>
      <c r="MB66" s="93"/>
      <c r="MC66" s="93"/>
      <c r="MD66" s="93"/>
      <c r="ME66" s="94"/>
      <c r="MF66" s="95"/>
      <c r="MG66" s="93"/>
      <c r="MH66" s="93"/>
      <c r="MI66" s="93"/>
      <c r="MJ66" s="93"/>
      <c r="MK66" s="93"/>
      <c r="ML66" s="93"/>
      <c r="MM66" s="93"/>
      <c r="MN66" s="93"/>
      <c r="MO66" s="93"/>
      <c r="MP66" s="93"/>
      <c r="MQ66" s="93"/>
      <c r="MR66" s="93"/>
      <c r="MS66" s="93"/>
      <c r="MT66" s="93"/>
      <c r="MU66" s="93"/>
      <c r="MV66" s="93"/>
      <c r="MW66" s="93"/>
      <c r="MX66" s="93"/>
      <c r="MY66" s="93"/>
      <c r="MZ66" s="93"/>
      <c r="NA66" s="93"/>
      <c r="NB66" s="93"/>
      <c r="NC66" s="93"/>
      <c r="ND66" s="93"/>
      <c r="NE66" s="93"/>
      <c r="NF66" s="93"/>
      <c r="NG66" s="93"/>
      <c r="NH66" s="93"/>
      <c r="NI66" s="93"/>
      <c r="NJ66" s="97"/>
    </row>
    <row r="67" spans="2:374" ht="18" customHeight="1" x14ac:dyDescent="0.4">
      <c r="B67" s="231"/>
      <c r="C67" s="229"/>
      <c r="D67" s="229"/>
      <c r="E67" s="122"/>
      <c r="F67" s="230"/>
      <c r="G67" s="222"/>
      <c r="H67" s="223"/>
      <c r="I67" s="91" t="s">
        <v>270</v>
      </c>
      <c r="J67" s="98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100"/>
      <c r="AO67" s="98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100"/>
      <c r="BQ67" s="101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B67" s="99"/>
      <c r="CC67" s="99"/>
      <c r="CD67" s="99"/>
      <c r="CE67" s="99"/>
      <c r="CF67" s="99"/>
      <c r="CG67" s="99"/>
      <c r="CH67" s="99"/>
      <c r="CI67" s="99"/>
      <c r="CJ67" s="99"/>
      <c r="CK67" s="99"/>
      <c r="CL67" s="99"/>
      <c r="CM67" s="99"/>
      <c r="CN67" s="99"/>
      <c r="CO67" s="99"/>
      <c r="CP67" s="99"/>
      <c r="CQ67" s="99"/>
      <c r="CR67" s="99"/>
      <c r="CS67" s="99"/>
      <c r="CT67" s="99"/>
      <c r="CU67" s="102"/>
      <c r="CV67" s="98"/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100"/>
      <c r="DZ67" s="101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102"/>
      <c r="FE67" s="98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99"/>
      <c r="FX67" s="99"/>
      <c r="FY67" s="99"/>
      <c r="FZ67" s="99"/>
      <c r="GA67" s="99"/>
      <c r="GB67" s="99"/>
      <c r="GC67" s="99"/>
      <c r="GD67" s="99"/>
      <c r="GE67" s="99"/>
      <c r="GF67" s="99"/>
      <c r="GG67" s="99"/>
      <c r="GH67" s="100"/>
      <c r="GI67" s="101"/>
      <c r="GJ67" s="99"/>
      <c r="GK67" s="99"/>
      <c r="GL67" s="99"/>
      <c r="GM67" s="99"/>
      <c r="GN67" s="99"/>
      <c r="GO67" s="99"/>
      <c r="GP67" s="99"/>
      <c r="GQ67" s="99"/>
      <c r="GR67" s="99"/>
      <c r="GS67" s="99"/>
      <c r="GT67" s="99"/>
      <c r="GU67" s="99"/>
      <c r="GV67" s="99"/>
      <c r="GW67" s="99"/>
      <c r="GX67" s="99"/>
      <c r="GY67" s="99"/>
      <c r="GZ67" s="99"/>
      <c r="HA67" s="99"/>
      <c r="HB67" s="99"/>
      <c r="HC67" s="99"/>
      <c r="HD67" s="99"/>
      <c r="HE67" s="99"/>
      <c r="HF67" s="99"/>
      <c r="HG67" s="99"/>
      <c r="HH67" s="99"/>
      <c r="HI67" s="99"/>
      <c r="HJ67" s="99"/>
      <c r="HK67" s="99"/>
      <c r="HL67" s="99"/>
      <c r="HM67" s="102"/>
      <c r="HN67" s="98"/>
      <c r="HO67" s="99"/>
      <c r="HP67" s="99"/>
      <c r="HQ67" s="99"/>
      <c r="HR67" s="99"/>
      <c r="HS67" s="99"/>
      <c r="HT67" s="99"/>
      <c r="HU67" s="99"/>
      <c r="HV67" s="99"/>
      <c r="HW67" s="99"/>
      <c r="HX67" s="99"/>
      <c r="HY67" s="99"/>
      <c r="HZ67" s="99"/>
      <c r="IA67" s="99"/>
      <c r="IB67" s="99"/>
      <c r="IC67" s="99"/>
      <c r="ID67" s="99"/>
      <c r="IE67" s="99"/>
      <c r="IF67" s="99"/>
      <c r="IG67" s="99"/>
      <c r="IH67" s="99"/>
      <c r="II67" s="99"/>
      <c r="IJ67" s="99"/>
      <c r="IK67" s="99"/>
      <c r="IL67" s="99"/>
      <c r="IM67" s="99"/>
      <c r="IN67" s="99"/>
      <c r="IO67" s="99"/>
      <c r="IP67" s="99"/>
      <c r="IQ67" s="99"/>
      <c r="IR67" s="100"/>
      <c r="IS67" s="98"/>
      <c r="IT67" s="99"/>
      <c r="IU67" s="99"/>
      <c r="IV67" s="99"/>
      <c r="IW67" s="99"/>
      <c r="IX67" s="99"/>
      <c r="IY67" s="99"/>
      <c r="IZ67" s="99"/>
      <c r="JA67" s="99"/>
      <c r="JB67" s="99"/>
      <c r="JC67" s="99"/>
      <c r="JD67" s="99"/>
      <c r="JE67" s="99"/>
      <c r="JF67" s="99"/>
      <c r="JG67" s="99"/>
      <c r="JH67" s="99"/>
      <c r="JI67" s="99"/>
      <c r="JJ67" s="99"/>
      <c r="JK67" s="99"/>
      <c r="JL67" s="99"/>
      <c r="JM67" s="99"/>
      <c r="JN67" s="99"/>
      <c r="JO67" s="99"/>
      <c r="JP67" s="99"/>
      <c r="JQ67" s="99"/>
      <c r="JR67" s="99"/>
      <c r="JS67" s="99"/>
      <c r="JT67" s="99"/>
      <c r="JU67" s="99"/>
      <c r="JV67" s="100"/>
      <c r="JW67" s="101"/>
      <c r="JX67" s="99"/>
      <c r="JY67" s="99"/>
      <c r="JZ67" s="99"/>
      <c r="KA67" s="99"/>
      <c r="KB67" s="99"/>
      <c r="KC67" s="99"/>
      <c r="KD67" s="99"/>
      <c r="KE67" s="99"/>
      <c r="KF67" s="99"/>
      <c r="KG67" s="99"/>
      <c r="KH67" s="99"/>
      <c r="KI67" s="99"/>
      <c r="KJ67" s="99"/>
      <c r="KK67" s="99"/>
      <c r="KL67" s="99"/>
      <c r="KM67" s="99"/>
      <c r="KN67" s="99"/>
      <c r="KO67" s="99"/>
      <c r="KP67" s="99"/>
      <c r="KQ67" s="99"/>
      <c r="KR67" s="99"/>
      <c r="KS67" s="99"/>
      <c r="KT67" s="99"/>
      <c r="KU67" s="99"/>
      <c r="KV67" s="99"/>
      <c r="KW67" s="99"/>
      <c r="KX67" s="99"/>
      <c r="KY67" s="99"/>
      <c r="KZ67" s="99"/>
      <c r="LA67" s="102"/>
      <c r="LB67" s="98"/>
      <c r="LC67" s="99"/>
      <c r="LD67" s="99"/>
      <c r="LE67" s="99"/>
      <c r="LF67" s="99"/>
      <c r="LG67" s="99"/>
      <c r="LH67" s="99"/>
      <c r="LI67" s="99"/>
      <c r="LJ67" s="99"/>
      <c r="LK67" s="99"/>
      <c r="LL67" s="99"/>
      <c r="LM67" s="99"/>
      <c r="LN67" s="99"/>
      <c r="LO67" s="99"/>
      <c r="LP67" s="99"/>
      <c r="LQ67" s="99"/>
      <c r="LR67" s="99"/>
      <c r="LS67" s="99"/>
      <c r="LT67" s="99"/>
      <c r="LU67" s="99"/>
      <c r="LV67" s="99"/>
      <c r="LW67" s="99"/>
      <c r="LX67" s="99"/>
      <c r="LY67" s="99"/>
      <c r="LZ67" s="99"/>
      <c r="MA67" s="99"/>
      <c r="MB67" s="99"/>
      <c r="MC67" s="99"/>
      <c r="MD67" s="99"/>
      <c r="ME67" s="100"/>
      <c r="MF67" s="101"/>
      <c r="MG67" s="99"/>
      <c r="MH67" s="99"/>
      <c r="MI67" s="99"/>
      <c r="MJ67" s="99"/>
      <c r="MK67" s="99"/>
      <c r="ML67" s="99"/>
      <c r="MM67" s="99"/>
      <c r="MN67" s="99"/>
      <c r="MO67" s="99"/>
      <c r="MP67" s="99"/>
      <c r="MQ67" s="99"/>
      <c r="MR67" s="99"/>
      <c r="MS67" s="99"/>
      <c r="MT67" s="99"/>
      <c r="MU67" s="99"/>
      <c r="MV67" s="99"/>
      <c r="MW67" s="99"/>
      <c r="MX67" s="99"/>
      <c r="MY67" s="99"/>
      <c r="MZ67" s="99"/>
      <c r="NA67" s="99"/>
      <c r="NB67" s="99"/>
      <c r="NC67" s="99"/>
      <c r="ND67" s="99"/>
      <c r="NE67" s="99"/>
      <c r="NF67" s="99"/>
      <c r="NG67" s="99"/>
      <c r="NH67" s="99"/>
      <c r="NI67" s="99"/>
      <c r="NJ67" s="103"/>
    </row>
    <row r="68" spans="2:374" ht="18" customHeight="1" x14ac:dyDescent="0.4">
      <c r="B68" s="231"/>
      <c r="C68" s="225" t="s">
        <v>297</v>
      </c>
      <c r="D68" s="225"/>
      <c r="E68" s="119"/>
      <c r="F68" s="222">
        <f>F66+14</f>
        <v>45330</v>
      </c>
      <c r="G68" s="222" t="s">
        <v>296</v>
      </c>
      <c r="H68" s="223"/>
      <c r="I68" s="91" t="s">
        <v>269</v>
      </c>
      <c r="J68" s="92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4"/>
      <c r="AO68" s="92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4"/>
      <c r="BQ68" s="95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93"/>
      <c r="CJ68" s="93"/>
      <c r="CK68" s="93"/>
      <c r="CL68" s="93"/>
      <c r="CM68" s="93"/>
      <c r="CN68" s="93"/>
      <c r="CO68" s="93"/>
      <c r="CP68" s="93"/>
      <c r="CQ68" s="93"/>
      <c r="CR68" s="93"/>
      <c r="CS68" s="93"/>
      <c r="CT68" s="93"/>
      <c r="CU68" s="96"/>
      <c r="CV68" s="92"/>
      <c r="CW68" s="93"/>
      <c r="CX68" s="93"/>
      <c r="CY68" s="93"/>
      <c r="CZ68" s="93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  <c r="DL68" s="93"/>
      <c r="DM68" s="93"/>
      <c r="DN68" s="93"/>
      <c r="DO68" s="93"/>
      <c r="DP68" s="93"/>
      <c r="DQ68" s="93"/>
      <c r="DR68" s="93"/>
      <c r="DS68" s="93"/>
      <c r="DT68" s="93"/>
      <c r="DU68" s="93"/>
      <c r="DV68" s="93"/>
      <c r="DW68" s="93"/>
      <c r="DX68" s="93"/>
      <c r="DY68" s="94"/>
      <c r="DZ68" s="95"/>
      <c r="EA68" s="93"/>
      <c r="EB68" s="93"/>
      <c r="EC68" s="93"/>
      <c r="ED68" s="93"/>
      <c r="EE68" s="93"/>
      <c r="EF68" s="93"/>
      <c r="EG68" s="93"/>
      <c r="EH68" s="93"/>
      <c r="EI68" s="93"/>
      <c r="EJ68" s="93"/>
      <c r="EK68" s="93"/>
      <c r="EL68" s="93"/>
      <c r="EM68" s="93"/>
      <c r="EN68" s="93"/>
      <c r="EO68" s="93"/>
      <c r="EP68" s="93"/>
      <c r="EQ68" s="93"/>
      <c r="ER68" s="93"/>
      <c r="ES68" s="93"/>
      <c r="ET68" s="93"/>
      <c r="EU68" s="93"/>
      <c r="EV68" s="93"/>
      <c r="EW68" s="93"/>
      <c r="EX68" s="93"/>
      <c r="EY68" s="93"/>
      <c r="EZ68" s="93"/>
      <c r="FA68" s="93"/>
      <c r="FB68" s="93"/>
      <c r="FC68" s="93"/>
      <c r="FD68" s="96"/>
      <c r="FE68" s="92"/>
      <c r="FF68" s="93"/>
      <c r="FG68" s="93"/>
      <c r="FH68" s="93"/>
      <c r="FI68" s="93"/>
      <c r="FJ68" s="93"/>
      <c r="FK68" s="93"/>
      <c r="FL68" s="93"/>
      <c r="FM68" s="93"/>
      <c r="FN68" s="93"/>
      <c r="FO68" s="93"/>
      <c r="FP68" s="93"/>
      <c r="FQ68" s="93"/>
      <c r="FR68" s="93"/>
      <c r="FS68" s="93"/>
      <c r="FT68" s="93"/>
      <c r="FU68" s="93"/>
      <c r="FV68" s="93"/>
      <c r="FW68" s="93"/>
      <c r="FX68" s="93"/>
      <c r="FY68" s="93"/>
      <c r="FZ68" s="93"/>
      <c r="GA68" s="93"/>
      <c r="GB68" s="93"/>
      <c r="GC68" s="93"/>
      <c r="GD68" s="93"/>
      <c r="GE68" s="93"/>
      <c r="GF68" s="93"/>
      <c r="GG68" s="93"/>
      <c r="GH68" s="94"/>
      <c r="GI68" s="95"/>
      <c r="GJ68" s="93"/>
      <c r="GK68" s="93"/>
      <c r="GL68" s="93"/>
      <c r="GM68" s="93"/>
      <c r="GN68" s="93"/>
      <c r="GO68" s="93"/>
      <c r="GP68" s="93"/>
      <c r="GQ68" s="93"/>
      <c r="GR68" s="93"/>
      <c r="GS68" s="93"/>
      <c r="GT68" s="93"/>
      <c r="GU68" s="93"/>
      <c r="GV68" s="93"/>
      <c r="GW68" s="93"/>
      <c r="GX68" s="93"/>
      <c r="GY68" s="93"/>
      <c r="GZ68" s="93"/>
      <c r="HA68" s="93"/>
      <c r="HB68" s="93"/>
      <c r="HC68" s="93"/>
      <c r="HD68" s="93"/>
      <c r="HE68" s="93"/>
      <c r="HF68" s="93"/>
      <c r="HG68" s="93"/>
      <c r="HH68" s="93"/>
      <c r="HI68" s="93"/>
      <c r="HJ68" s="93"/>
      <c r="HK68" s="93"/>
      <c r="HL68" s="93"/>
      <c r="HM68" s="96"/>
      <c r="HN68" s="92"/>
      <c r="HO68" s="93"/>
      <c r="HP68" s="93"/>
      <c r="HQ68" s="93"/>
      <c r="HR68" s="93"/>
      <c r="HS68" s="93"/>
      <c r="HT68" s="93"/>
      <c r="HU68" s="93"/>
      <c r="HV68" s="93"/>
      <c r="HW68" s="93"/>
      <c r="HX68" s="93"/>
      <c r="HY68" s="93"/>
      <c r="HZ68" s="93"/>
      <c r="IA68" s="93"/>
      <c r="IB68" s="93"/>
      <c r="IC68" s="93"/>
      <c r="ID68" s="93"/>
      <c r="IE68" s="93"/>
      <c r="IF68" s="93"/>
      <c r="IG68" s="93"/>
      <c r="IH68" s="93"/>
      <c r="II68" s="93"/>
      <c r="IJ68" s="93"/>
      <c r="IK68" s="93"/>
      <c r="IL68" s="93"/>
      <c r="IM68" s="93"/>
      <c r="IN68" s="93"/>
      <c r="IO68" s="93"/>
      <c r="IP68" s="93"/>
      <c r="IQ68" s="93"/>
      <c r="IR68" s="94"/>
      <c r="IS68" s="92"/>
      <c r="IT68" s="93"/>
      <c r="IU68" s="93"/>
      <c r="IV68" s="93"/>
      <c r="IW68" s="93"/>
      <c r="IX68" s="93"/>
      <c r="IY68" s="93"/>
      <c r="IZ68" s="93"/>
      <c r="JA68" s="93"/>
      <c r="JB68" s="93"/>
      <c r="JC68" s="93"/>
      <c r="JD68" s="93"/>
      <c r="JE68" s="93"/>
      <c r="JF68" s="93"/>
      <c r="JG68" s="93"/>
      <c r="JH68" s="93"/>
      <c r="JI68" s="93"/>
      <c r="JJ68" s="93"/>
      <c r="JK68" s="93"/>
      <c r="JL68" s="93"/>
      <c r="JM68" s="93"/>
      <c r="JN68" s="93"/>
      <c r="JO68" s="93"/>
      <c r="JP68" s="93"/>
      <c r="JQ68" s="93"/>
      <c r="JR68" s="93"/>
      <c r="JS68" s="93"/>
      <c r="JT68" s="93"/>
      <c r="JU68" s="93"/>
      <c r="JV68" s="94"/>
      <c r="JW68" s="95"/>
      <c r="JX68" s="93"/>
      <c r="JY68" s="93"/>
      <c r="JZ68" s="93"/>
      <c r="KA68" s="93"/>
      <c r="KB68" s="93"/>
      <c r="KC68" s="93"/>
      <c r="KD68" s="93"/>
      <c r="KE68" s="93"/>
      <c r="KF68" s="93"/>
      <c r="KG68" s="93"/>
      <c r="KH68" s="93"/>
      <c r="KI68" s="93"/>
      <c r="KJ68" s="93"/>
      <c r="KK68" s="93"/>
      <c r="KL68" s="93"/>
      <c r="KM68" s="93"/>
      <c r="KN68" s="93"/>
      <c r="KO68" s="93"/>
      <c r="KP68" s="93"/>
      <c r="KQ68" s="93"/>
      <c r="KR68" s="93"/>
      <c r="KS68" s="93"/>
      <c r="KT68" s="93"/>
      <c r="KU68" s="93"/>
      <c r="KV68" s="93"/>
      <c r="KW68" s="93"/>
      <c r="KX68" s="93"/>
      <c r="KY68" s="93"/>
      <c r="KZ68" s="93"/>
      <c r="LA68" s="96"/>
      <c r="LB68" s="92"/>
      <c r="LC68" s="93"/>
      <c r="LD68" s="93"/>
      <c r="LE68" s="93"/>
      <c r="LF68" s="93"/>
      <c r="LG68" s="93"/>
      <c r="LH68" s="93"/>
      <c r="LI68" s="93"/>
      <c r="LJ68" s="93"/>
      <c r="LK68" s="93"/>
      <c r="LL68" s="93"/>
      <c r="LM68" s="93"/>
      <c r="LN68" s="93"/>
      <c r="LO68" s="93"/>
      <c r="LP68" s="93"/>
      <c r="LQ68" s="93"/>
      <c r="LR68" s="93"/>
      <c r="LS68" s="93"/>
      <c r="LT68" s="93"/>
      <c r="LU68" s="93"/>
      <c r="LV68" s="93"/>
      <c r="LW68" s="93"/>
      <c r="LX68" s="93"/>
      <c r="LY68" s="93"/>
      <c r="LZ68" s="93"/>
      <c r="MA68" s="93"/>
      <c r="MB68" s="93"/>
      <c r="MC68" s="93"/>
      <c r="MD68" s="93"/>
      <c r="ME68" s="94"/>
      <c r="MF68" s="95"/>
      <c r="MG68" s="93"/>
      <c r="MH68" s="93"/>
      <c r="MI68" s="93"/>
      <c r="MJ68" s="93"/>
      <c r="MK68" s="93"/>
      <c r="ML68" s="93"/>
      <c r="MM68" s="93"/>
      <c r="MN68" s="93"/>
      <c r="MO68" s="93"/>
      <c r="MP68" s="93"/>
      <c r="MQ68" s="93"/>
      <c r="MR68" s="93"/>
      <c r="MS68" s="93"/>
      <c r="MT68" s="93"/>
      <c r="MU68" s="93"/>
      <c r="MV68" s="93"/>
      <c r="MW68" s="93"/>
      <c r="MX68" s="93"/>
      <c r="MY68" s="93"/>
      <c r="MZ68" s="93"/>
      <c r="NA68" s="93"/>
      <c r="NB68" s="93"/>
      <c r="NC68" s="93"/>
      <c r="ND68" s="93"/>
      <c r="NE68" s="93"/>
      <c r="NF68" s="93"/>
      <c r="NG68" s="93"/>
      <c r="NH68" s="93"/>
      <c r="NI68" s="93"/>
      <c r="NJ68" s="97"/>
    </row>
    <row r="69" spans="2:374" ht="18" customHeight="1" x14ac:dyDescent="0.4">
      <c r="B69" s="231"/>
      <c r="C69" s="225"/>
      <c r="D69" s="225"/>
      <c r="E69" s="119"/>
      <c r="F69" s="222"/>
      <c r="G69" s="222"/>
      <c r="H69" s="223"/>
      <c r="I69" s="91" t="s">
        <v>270</v>
      </c>
      <c r="J69" s="98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100"/>
      <c r="AO69" s="98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99"/>
      <c r="BN69" s="99"/>
      <c r="BO69" s="99"/>
      <c r="BP69" s="100"/>
      <c r="BQ69" s="101"/>
      <c r="BR69" s="99"/>
      <c r="BS69" s="99"/>
      <c r="BT69" s="99"/>
      <c r="BU69" s="99"/>
      <c r="BV69" s="99"/>
      <c r="BW69" s="99"/>
      <c r="BX69" s="99"/>
      <c r="BY69" s="99"/>
      <c r="BZ69" s="99"/>
      <c r="CA69" s="99"/>
      <c r="CB69" s="99"/>
      <c r="CC69" s="99"/>
      <c r="CD69" s="99"/>
      <c r="CE69" s="99"/>
      <c r="CF69" s="99"/>
      <c r="CG69" s="99"/>
      <c r="CH69" s="99"/>
      <c r="CI69" s="99"/>
      <c r="CJ69" s="99"/>
      <c r="CK69" s="99"/>
      <c r="CL69" s="99"/>
      <c r="CM69" s="99"/>
      <c r="CN69" s="99"/>
      <c r="CO69" s="99"/>
      <c r="CP69" s="99"/>
      <c r="CQ69" s="99"/>
      <c r="CR69" s="99"/>
      <c r="CS69" s="99"/>
      <c r="CT69" s="99"/>
      <c r="CU69" s="102"/>
      <c r="CV69" s="98"/>
      <c r="CW69" s="99"/>
      <c r="CX69" s="99"/>
      <c r="CY69" s="99"/>
      <c r="CZ69" s="99"/>
      <c r="DA69" s="99"/>
      <c r="DB69" s="99"/>
      <c r="DC69" s="99"/>
      <c r="DD69" s="99"/>
      <c r="DE69" s="99"/>
      <c r="DF69" s="99"/>
      <c r="DG69" s="99"/>
      <c r="DH69" s="99"/>
      <c r="DI69" s="99"/>
      <c r="DJ69" s="99"/>
      <c r="DK69" s="99"/>
      <c r="DL69" s="99"/>
      <c r="DM69" s="99"/>
      <c r="DN69" s="99"/>
      <c r="DO69" s="99"/>
      <c r="DP69" s="99"/>
      <c r="DQ69" s="99"/>
      <c r="DR69" s="99"/>
      <c r="DS69" s="99"/>
      <c r="DT69" s="99"/>
      <c r="DU69" s="99"/>
      <c r="DV69" s="99"/>
      <c r="DW69" s="99"/>
      <c r="DX69" s="99"/>
      <c r="DY69" s="100"/>
      <c r="DZ69" s="101"/>
      <c r="EA69" s="99"/>
      <c r="EB69" s="99"/>
      <c r="EC69" s="99"/>
      <c r="ED69" s="99"/>
      <c r="EE69" s="99"/>
      <c r="EF69" s="99"/>
      <c r="EG69" s="99"/>
      <c r="EH69" s="99"/>
      <c r="EI69" s="99"/>
      <c r="EJ69" s="99"/>
      <c r="EK69" s="99"/>
      <c r="EL69" s="99"/>
      <c r="EM69" s="99"/>
      <c r="EN69" s="99"/>
      <c r="EO69" s="99"/>
      <c r="EP69" s="99"/>
      <c r="EQ69" s="99"/>
      <c r="ER69" s="99"/>
      <c r="ES69" s="99"/>
      <c r="ET69" s="99"/>
      <c r="EU69" s="99"/>
      <c r="EV69" s="99"/>
      <c r="EW69" s="99"/>
      <c r="EX69" s="99"/>
      <c r="EY69" s="99"/>
      <c r="EZ69" s="99"/>
      <c r="FA69" s="99"/>
      <c r="FB69" s="99"/>
      <c r="FC69" s="99"/>
      <c r="FD69" s="102"/>
      <c r="FE69" s="98"/>
      <c r="FF69" s="99"/>
      <c r="FG69" s="99"/>
      <c r="FH69" s="99"/>
      <c r="FI69" s="99"/>
      <c r="FJ69" s="99"/>
      <c r="FK69" s="99"/>
      <c r="FL69" s="99"/>
      <c r="FM69" s="99"/>
      <c r="FN69" s="99"/>
      <c r="FO69" s="99"/>
      <c r="FP69" s="99"/>
      <c r="FQ69" s="99"/>
      <c r="FR69" s="99"/>
      <c r="FS69" s="99"/>
      <c r="FT69" s="99"/>
      <c r="FU69" s="99"/>
      <c r="FV69" s="99"/>
      <c r="FW69" s="99"/>
      <c r="FX69" s="99"/>
      <c r="FY69" s="99"/>
      <c r="FZ69" s="99"/>
      <c r="GA69" s="99"/>
      <c r="GB69" s="99"/>
      <c r="GC69" s="99"/>
      <c r="GD69" s="99"/>
      <c r="GE69" s="99"/>
      <c r="GF69" s="99"/>
      <c r="GG69" s="99"/>
      <c r="GH69" s="100"/>
      <c r="GI69" s="101"/>
      <c r="GJ69" s="99"/>
      <c r="GK69" s="99"/>
      <c r="GL69" s="99"/>
      <c r="GM69" s="99"/>
      <c r="GN69" s="99"/>
      <c r="GO69" s="99"/>
      <c r="GP69" s="99"/>
      <c r="GQ69" s="99"/>
      <c r="GR69" s="99"/>
      <c r="GS69" s="99"/>
      <c r="GT69" s="99"/>
      <c r="GU69" s="99"/>
      <c r="GV69" s="99"/>
      <c r="GW69" s="99"/>
      <c r="GX69" s="99"/>
      <c r="GY69" s="99"/>
      <c r="GZ69" s="99"/>
      <c r="HA69" s="99"/>
      <c r="HB69" s="99"/>
      <c r="HC69" s="99"/>
      <c r="HD69" s="99"/>
      <c r="HE69" s="99"/>
      <c r="HF69" s="99"/>
      <c r="HG69" s="99"/>
      <c r="HH69" s="99"/>
      <c r="HI69" s="99"/>
      <c r="HJ69" s="99"/>
      <c r="HK69" s="99"/>
      <c r="HL69" s="99"/>
      <c r="HM69" s="102"/>
      <c r="HN69" s="98"/>
      <c r="HO69" s="99"/>
      <c r="HP69" s="99"/>
      <c r="HQ69" s="99"/>
      <c r="HR69" s="99"/>
      <c r="HS69" s="99"/>
      <c r="HT69" s="99"/>
      <c r="HU69" s="99"/>
      <c r="HV69" s="99"/>
      <c r="HW69" s="99"/>
      <c r="HX69" s="99"/>
      <c r="HY69" s="99"/>
      <c r="HZ69" s="99"/>
      <c r="IA69" s="99"/>
      <c r="IB69" s="99"/>
      <c r="IC69" s="99"/>
      <c r="ID69" s="99"/>
      <c r="IE69" s="99"/>
      <c r="IF69" s="99"/>
      <c r="IG69" s="99"/>
      <c r="IH69" s="99"/>
      <c r="II69" s="99"/>
      <c r="IJ69" s="99"/>
      <c r="IK69" s="99"/>
      <c r="IL69" s="99"/>
      <c r="IM69" s="99"/>
      <c r="IN69" s="99"/>
      <c r="IO69" s="99"/>
      <c r="IP69" s="99"/>
      <c r="IQ69" s="99"/>
      <c r="IR69" s="100"/>
      <c r="IS69" s="98"/>
      <c r="IT69" s="99"/>
      <c r="IU69" s="99"/>
      <c r="IV69" s="99"/>
      <c r="IW69" s="99"/>
      <c r="IX69" s="99"/>
      <c r="IY69" s="99"/>
      <c r="IZ69" s="99"/>
      <c r="JA69" s="99"/>
      <c r="JB69" s="99"/>
      <c r="JC69" s="99"/>
      <c r="JD69" s="99"/>
      <c r="JE69" s="99"/>
      <c r="JF69" s="99"/>
      <c r="JG69" s="99"/>
      <c r="JH69" s="99"/>
      <c r="JI69" s="99"/>
      <c r="JJ69" s="99"/>
      <c r="JK69" s="99"/>
      <c r="JL69" s="99"/>
      <c r="JM69" s="99"/>
      <c r="JN69" s="99"/>
      <c r="JO69" s="99"/>
      <c r="JP69" s="99"/>
      <c r="JQ69" s="99"/>
      <c r="JR69" s="99"/>
      <c r="JS69" s="99"/>
      <c r="JT69" s="99"/>
      <c r="JU69" s="99"/>
      <c r="JV69" s="100"/>
      <c r="JW69" s="101"/>
      <c r="JX69" s="99"/>
      <c r="JY69" s="99"/>
      <c r="JZ69" s="99"/>
      <c r="KA69" s="99"/>
      <c r="KB69" s="99"/>
      <c r="KC69" s="99"/>
      <c r="KD69" s="99"/>
      <c r="KE69" s="99"/>
      <c r="KF69" s="99"/>
      <c r="KG69" s="99"/>
      <c r="KH69" s="99"/>
      <c r="KI69" s="99"/>
      <c r="KJ69" s="99"/>
      <c r="KK69" s="99"/>
      <c r="KL69" s="99"/>
      <c r="KM69" s="99"/>
      <c r="KN69" s="99"/>
      <c r="KO69" s="99"/>
      <c r="KP69" s="99"/>
      <c r="KQ69" s="99"/>
      <c r="KR69" s="99"/>
      <c r="KS69" s="99"/>
      <c r="KT69" s="99"/>
      <c r="KU69" s="99"/>
      <c r="KV69" s="99"/>
      <c r="KW69" s="99"/>
      <c r="KX69" s="99"/>
      <c r="KY69" s="99"/>
      <c r="KZ69" s="99"/>
      <c r="LA69" s="102"/>
      <c r="LB69" s="98"/>
      <c r="LC69" s="99"/>
      <c r="LD69" s="99"/>
      <c r="LE69" s="99"/>
      <c r="LF69" s="99"/>
      <c r="LG69" s="99"/>
      <c r="LH69" s="99"/>
      <c r="LI69" s="99"/>
      <c r="LJ69" s="99"/>
      <c r="LK69" s="99"/>
      <c r="LL69" s="99"/>
      <c r="LM69" s="99"/>
      <c r="LN69" s="99"/>
      <c r="LO69" s="99"/>
      <c r="LP69" s="99"/>
      <c r="LQ69" s="99"/>
      <c r="LR69" s="99"/>
      <c r="LS69" s="99"/>
      <c r="LT69" s="99"/>
      <c r="LU69" s="99"/>
      <c r="LV69" s="99"/>
      <c r="LW69" s="99"/>
      <c r="LX69" s="99"/>
      <c r="LY69" s="99"/>
      <c r="LZ69" s="99"/>
      <c r="MA69" s="99"/>
      <c r="MB69" s="99"/>
      <c r="MC69" s="99"/>
      <c r="MD69" s="99"/>
      <c r="ME69" s="100"/>
      <c r="MF69" s="101"/>
      <c r="MG69" s="99"/>
      <c r="MH69" s="99"/>
      <c r="MI69" s="99"/>
      <c r="MJ69" s="99"/>
      <c r="MK69" s="99"/>
      <c r="ML69" s="99"/>
      <c r="MM69" s="99"/>
      <c r="MN69" s="99"/>
      <c r="MO69" s="99"/>
      <c r="MP69" s="99"/>
      <c r="MQ69" s="99"/>
      <c r="MR69" s="99"/>
      <c r="MS69" s="99"/>
      <c r="MT69" s="99"/>
      <c r="MU69" s="99"/>
      <c r="MV69" s="99"/>
      <c r="MW69" s="99"/>
      <c r="MX69" s="99"/>
      <c r="MY69" s="99"/>
      <c r="MZ69" s="99"/>
      <c r="NA69" s="99"/>
      <c r="NB69" s="99"/>
      <c r="NC69" s="99"/>
      <c r="ND69" s="99"/>
      <c r="NE69" s="99"/>
      <c r="NF69" s="99"/>
      <c r="NG69" s="99"/>
      <c r="NH69" s="99"/>
      <c r="NI69" s="99"/>
      <c r="NJ69" s="103"/>
    </row>
    <row r="70" spans="2:374" ht="18" customHeight="1" x14ac:dyDescent="0.4">
      <c r="B70" s="226" t="s">
        <v>298</v>
      </c>
      <c r="C70" s="227" t="s">
        <v>246</v>
      </c>
      <c r="D70" s="227"/>
      <c r="E70" s="123"/>
      <c r="F70" s="228">
        <f>F68+20</f>
        <v>45350</v>
      </c>
      <c r="G70" s="222"/>
      <c r="H70" s="223"/>
      <c r="I70" s="91" t="s">
        <v>269</v>
      </c>
      <c r="J70" s="124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  <c r="AN70" s="126"/>
      <c r="AO70" s="124"/>
      <c r="AP70" s="125"/>
      <c r="AQ70" s="125"/>
      <c r="AR70" s="125"/>
      <c r="AS70" s="125"/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  <c r="BD70" s="125"/>
      <c r="BE70" s="125"/>
      <c r="BF70" s="125"/>
      <c r="BG70" s="125"/>
      <c r="BH70" s="125"/>
      <c r="BI70" s="125"/>
      <c r="BJ70" s="125"/>
      <c r="BK70" s="125"/>
      <c r="BL70" s="125"/>
      <c r="BM70" s="125"/>
      <c r="BN70" s="125"/>
      <c r="BO70" s="125"/>
      <c r="BP70" s="126"/>
      <c r="BQ70" s="127"/>
      <c r="BR70" s="125"/>
      <c r="BS70" s="125"/>
      <c r="BT70" s="125"/>
      <c r="BU70" s="125"/>
      <c r="BV70" s="125"/>
      <c r="BW70" s="125"/>
      <c r="BX70" s="125"/>
      <c r="BY70" s="125"/>
      <c r="BZ70" s="125"/>
      <c r="CA70" s="125"/>
      <c r="CB70" s="125"/>
      <c r="CC70" s="125"/>
      <c r="CD70" s="125"/>
      <c r="CE70" s="125"/>
      <c r="CF70" s="125"/>
      <c r="CG70" s="125"/>
      <c r="CH70" s="125"/>
      <c r="CI70" s="125"/>
      <c r="CJ70" s="125"/>
      <c r="CK70" s="125"/>
      <c r="CL70" s="125"/>
      <c r="CM70" s="125"/>
      <c r="CN70" s="125"/>
      <c r="CO70" s="125"/>
      <c r="CP70" s="125"/>
      <c r="CQ70" s="125"/>
      <c r="CR70" s="125"/>
      <c r="CS70" s="125"/>
      <c r="CT70" s="125"/>
      <c r="CU70" s="128"/>
      <c r="CV70" s="124"/>
      <c r="CW70" s="129"/>
      <c r="CX70" s="125"/>
      <c r="CY70" s="125"/>
      <c r="CZ70" s="125"/>
      <c r="DA70" s="125"/>
      <c r="DB70" s="125"/>
      <c r="DC70" s="125"/>
      <c r="DD70" s="125"/>
      <c r="DE70" s="125"/>
      <c r="DF70" s="125"/>
      <c r="DG70" s="125"/>
      <c r="DH70" s="125"/>
      <c r="DI70" s="125"/>
      <c r="DJ70" s="125"/>
      <c r="DK70" s="125"/>
      <c r="DL70" s="125"/>
      <c r="DM70" s="125"/>
      <c r="DN70" s="125"/>
      <c r="DO70" s="125"/>
      <c r="DP70" s="125"/>
      <c r="DQ70" s="125"/>
      <c r="DR70" s="125"/>
      <c r="DS70" s="125"/>
      <c r="DT70" s="125"/>
      <c r="DU70" s="125"/>
      <c r="DV70" s="125"/>
      <c r="DW70" s="125"/>
      <c r="DX70" s="125"/>
      <c r="DY70" s="126"/>
      <c r="DZ70" s="127"/>
      <c r="EA70" s="129"/>
      <c r="EB70" s="125"/>
      <c r="EC70" s="125"/>
      <c r="ED70" s="125"/>
      <c r="EE70" s="125"/>
      <c r="EF70" s="125"/>
      <c r="EG70" s="125"/>
      <c r="EH70" s="125"/>
      <c r="EI70" s="125"/>
      <c r="EJ70" s="125"/>
      <c r="EK70" s="125"/>
      <c r="EL70" s="125"/>
      <c r="EM70" s="125"/>
      <c r="EN70" s="125"/>
      <c r="EO70" s="125"/>
      <c r="EP70" s="125"/>
      <c r="EQ70" s="125"/>
      <c r="ER70" s="125"/>
      <c r="ES70" s="125"/>
      <c r="ET70" s="125"/>
      <c r="EU70" s="125"/>
      <c r="EV70" s="125"/>
      <c r="EW70" s="125"/>
      <c r="EX70" s="125"/>
      <c r="EY70" s="125"/>
      <c r="EZ70" s="125"/>
      <c r="FA70" s="125"/>
      <c r="FB70" s="125"/>
      <c r="FC70" s="125"/>
      <c r="FD70" s="128"/>
      <c r="FE70" s="124"/>
      <c r="FF70" s="129"/>
      <c r="FG70" s="125"/>
      <c r="FH70" s="125"/>
      <c r="FI70" s="125"/>
      <c r="FJ70" s="125"/>
      <c r="FK70" s="125"/>
      <c r="FL70" s="125"/>
      <c r="FM70" s="125"/>
      <c r="FN70" s="125"/>
      <c r="FO70" s="125"/>
      <c r="FP70" s="125"/>
      <c r="FQ70" s="125"/>
      <c r="FR70" s="125"/>
      <c r="FS70" s="125"/>
      <c r="FT70" s="125"/>
      <c r="FU70" s="125"/>
      <c r="FV70" s="125"/>
      <c r="FW70" s="125"/>
      <c r="FX70" s="125"/>
      <c r="FY70" s="125"/>
      <c r="FZ70" s="125"/>
      <c r="GA70" s="125"/>
      <c r="GB70" s="125"/>
      <c r="GC70" s="125"/>
      <c r="GD70" s="125"/>
      <c r="GE70" s="125"/>
      <c r="GF70" s="125"/>
      <c r="GG70" s="125"/>
      <c r="GH70" s="126"/>
      <c r="GI70" s="127"/>
      <c r="GJ70" s="129"/>
      <c r="GK70" s="125"/>
      <c r="GL70" s="125"/>
      <c r="GM70" s="125"/>
      <c r="GN70" s="125"/>
      <c r="GO70" s="125"/>
      <c r="GP70" s="125"/>
      <c r="GQ70" s="125"/>
      <c r="GR70" s="125"/>
      <c r="GS70" s="125"/>
      <c r="GT70" s="125"/>
      <c r="GU70" s="125"/>
      <c r="GV70" s="125"/>
      <c r="GW70" s="125"/>
      <c r="GX70" s="125"/>
      <c r="GY70" s="125"/>
      <c r="GZ70" s="125"/>
      <c r="HA70" s="125"/>
      <c r="HB70" s="125"/>
      <c r="HC70" s="125"/>
      <c r="HD70" s="125"/>
      <c r="HE70" s="125"/>
      <c r="HF70" s="125"/>
      <c r="HG70" s="125"/>
      <c r="HH70" s="125"/>
      <c r="HI70" s="125"/>
      <c r="HJ70" s="125"/>
      <c r="HK70" s="125"/>
      <c r="HL70" s="125"/>
      <c r="HM70" s="128"/>
      <c r="HN70" s="124"/>
      <c r="HO70" s="129"/>
      <c r="HP70" s="125"/>
      <c r="HQ70" s="125"/>
      <c r="HR70" s="125"/>
      <c r="HS70" s="125"/>
      <c r="HT70" s="125"/>
      <c r="HU70" s="125"/>
      <c r="HV70" s="125"/>
      <c r="HW70" s="125"/>
      <c r="HX70" s="125"/>
      <c r="HY70" s="125"/>
      <c r="HZ70" s="125"/>
      <c r="IA70" s="125"/>
      <c r="IB70" s="125"/>
      <c r="IC70" s="125"/>
      <c r="ID70" s="125"/>
      <c r="IE70" s="125"/>
      <c r="IF70" s="125"/>
      <c r="IG70" s="125"/>
      <c r="IH70" s="125"/>
      <c r="II70" s="125"/>
      <c r="IJ70" s="125"/>
      <c r="IK70" s="125"/>
      <c r="IL70" s="125"/>
      <c r="IM70" s="125"/>
      <c r="IN70" s="125"/>
      <c r="IO70" s="125"/>
      <c r="IP70" s="125"/>
      <c r="IQ70" s="125"/>
      <c r="IR70" s="126"/>
      <c r="IS70" s="124"/>
      <c r="IT70" s="129"/>
      <c r="IU70" s="125"/>
      <c r="IV70" s="125"/>
      <c r="IW70" s="125"/>
      <c r="IX70" s="125"/>
      <c r="IY70" s="125"/>
      <c r="IZ70" s="125"/>
      <c r="JA70" s="125"/>
      <c r="JB70" s="125"/>
      <c r="JC70" s="125"/>
      <c r="JD70" s="125"/>
      <c r="JE70" s="125"/>
      <c r="JF70" s="125"/>
      <c r="JG70" s="125"/>
      <c r="JH70" s="125"/>
      <c r="JI70" s="125"/>
      <c r="JJ70" s="125"/>
      <c r="JK70" s="125"/>
      <c r="JL70" s="125"/>
      <c r="JM70" s="125"/>
      <c r="JN70" s="125"/>
      <c r="JO70" s="125"/>
      <c r="JP70" s="125"/>
      <c r="JQ70" s="125"/>
      <c r="JR70" s="125"/>
      <c r="JS70" s="125"/>
      <c r="JT70" s="125"/>
      <c r="JU70" s="125"/>
      <c r="JV70" s="126"/>
      <c r="JW70" s="127"/>
      <c r="JX70" s="129"/>
      <c r="JY70" s="125"/>
      <c r="JZ70" s="125"/>
      <c r="KA70" s="125"/>
      <c r="KB70" s="125"/>
      <c r="KC70" s="125"/>
      <c r="KD70" s="125"/>
      <c r="KE70" s="125"/>
      <c r="KF70" s="125"/>
      <c r="KG70" s="125"/>
      <c r="KH70" s="125"/>
      <c r="KI70" s="125"/>
      <c r="KJ70" s="125"/>
      <c r="KK70" s="125"/>
      <c r="KL70" s="125"/>
      <c r="KM70" s="125"/>
      <c r="KN70" s="125"/>
      <c r="KO70" s="125"/>
      <c r="KP70" s="125"/>
      <c r="KQ70" s="125"/>
      <c r="KR70" s="125"/>
      <c r="KS70" s="125"/>
      <c r="KT70" s="125"/>
      <c r="KU70" s="125"/>
      <c r="KV70" s="125"/>
      <c r="KW70" s="125"/>
      <c r="KX70" s="125"/>
      <c r="KY70" s="125"/>
      <c r="KZ70" s="125"/>
      <c r="LA70" s="128"/>
      <c r="LB70" s="124"/>
      <c r="LC70" s="129"/>
      <c r="LD70" s="125"/>
      <c r="LE70" s="125"/>
      <c r="LF70" s="125"/>
      <c r="LG70" s="125"/>
      <c r="LH70" s="125"/>
      <c r="LI70" s="125"/>
      <c r="LJ70" s="125"/>
      <c r="LK70" s="125"/>
      <c r="LL70" s="125"/>
      <c r="LM70" s="125"/>
      <c r="LN70" s="125"/>
      <c r="LO70" s="125"/>
      <c r="LP70" s="125"/>
      <c r="LQ70" s="125"/>
      <c r="LR70" s="125"/>
      <c r="LS70" s="125"/>
      <c r="LT70" s="125"/>
      <c r="LU70" s="125"/>
      <c r="LV70" s="125"/>
      <c r="LW70" s="125"/>
      <c r="LX70" s="125"/>
      <c r="LY70" s="125"/>
      <c r="LZ70" s="125"/>
      <c r="MA70" s="125"/>
      <c r="MB70" s="125"/>
      <c r="MC70" s="125"/>
      <c r="MD70" s="125"/>
      <c r="ME70" s="126"/>
      <c r="MF70" s="127"/>
      <c r="MG70" s="129"/>
      <c r="MH70" s="125"/>
      <c r="MI70" s="125"/>
      <c r="MJ70" s="125"/>
      <c r="MK70" s="125"/>
      <c r="ML70" s="125"/>
      <c r="MM70" s="125"/>
      <c r="MN70" s="125"/>
      <c r="MO70" s="125"/>
      <c r="MP70" s="125"/>
      <c r="MQ70" s="125"/>
      <c r="MR70" s="125"/>
      <c r="MS70" s="125"/>
      <c r="MT70" s="125"/>
      <c r="MU70" s="125"/>
      <c r="MV70" s="125"/>
      <c r="MW70" s="125"/>
      <c r="MX70" s="125"/>
      <c r="MY70" s="125"/>
      <c r="MZ70" s="125"/>
      <c r="NA70" s="125"/>
      <c r="NB70" s="125"/>
      <c r="NC70" s="125"/>
      <c r="ND70" s="125"/>
      <c r="NE70" s="125"/>
      <c r="NF70" s="125"/>
      <c r="NG70" s="125"/>
      <c r="NH70" s="125"/>
      <c r="NI70" s="125"/>
      <c r="NJ70" s="130"/>
    </row>
    <row r="71" spans="2:374" ht="18" customHeight="1" x14ac:dyDescent="0.4">
      <c r="B71" s="226"/>
      <c r="C71" s="227"/>
      <c r="D71" s="227"/>
      <c r="E71" s="123"/>
      <c r="F71" s="228"/>
      <c r="G71" s="222"/>
      <c r="H71" s="223"/>
      <c r="I71" s="91" t="s">
        <v>270</v>
      </c>
      <c r="J71" s="131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  <c r="AG71" s="132"/>
      <c r="AH71" s="132"/>
      <c r="AI71" s="132"/>
      <c r="AJ71" s="132"/>
      <c r="AK71" s="132"/>
      <c r="AL71" s="132"/>
      <c r="AM71" s="132"/>
      <c r="AN71" s="133"/>
      <c r="AO71" s="131"/>
      <c r="AP71" s="132"/>
      <c r="AQ71" s="132"/>
      <c r="AR71" s="132"/>
      <c r="AS71" s="132"/>
      <c r="AT71" s="132"/>
      <c r="AU71" s="132"/>
      <c r="AV71" s="132"/>
      <c r="AW71" s="132"/>
      <c r="AX71" s="132"/>
      <c r="AY71" s="132"/>
      <c r="AZ71" s="132"/>
      <c r="BA71" s="132"/>
      <c r="BB71" s="132"/>
      <c r="BC71" s="132"/>
      <c r="BD71" s="132"/>
      <c r="BE71" s="132"/>
      <c r="BF71" s="132"/>
      <c r="BG71" s="132"/>
      <c r="BH71" s="132"/>
      <c r="BI71" s="132"/>
      <c r="BJ71" s="132"/>
      <c r="BK71" s="132"/>
      <c r="BL71" s="132"/>
      <c r="BM71" s="132"/>
      <c r="BN71" s="132"/>
      <c r="BO71" s="132"/>
      <c r="BP71" s="133"/>
      <c r="BQ71" s="134"/>
      <c r="BR71" s="132"/>
      <c r="BS71" s="132"/>
      <c r="BT71" s="132"/>
      <c r="BU71" s="132"/>
      <c r="BV71" s="132"/>
      <c r="BW71" s="132"/>
      <c r="BX71" s="132"/>
      <c r="BY71" s="132"/>
      <c r="BZ71" s="132"/>
      <c r="CA71" s="132"/>
      <c r="CB71" s="132"/>
      <c r="CC71" s="132"/>
      <c r="CD71" s="132"/>
      <c r="CE71" s="132"/>
      <c r="CF71" s="132"/>
      <c r="CG71" s="132"/>
      <c r="CH71" s="132"/>
      <c r="CI71" s="132"/>
      <c r="CJ71" s="132"/>
      <c r="CK71" s="132"/>
      <c r="CL71" s="132"/>
      <c r="CM71" s="132"/>
      <c r="CN71" s="132"/>
      <c r="CO71" s="132"/>
      <c r="CP71" s="132"/>
      <c r="CQ71" s="132"/>
      <c r="CR71" s="132"/>
      <c r="CS71" s="132"/>
      <c r="CT71" s="132"/>
      <c r="CU71" s="135"/>
      <c r="CV71" s="131"/>
      <c r="CW71" s="132"/>
      <c r="CX71" s="132"/>
      <c r="CY71" s="132"/>
      <c r="CZ71" s="132"/>
      <c r="DA71" s="132"/>
      <c r="DB71" s="132"/>
      <c r="DC71" s="132"/>
      <c r="DD71" s="132"/>
      <c r="DE71" s="132"/>
      <c r="DF71" s="132"/>
      <c r="DG71" s="132"/>
      <c r="DH71" s="132"/>
      <c r="DI71" s="132"/>
      <c r="DJ71" s="132"/>
      <c r="DK71" s="132"/>
      <c r="DL71" s="132"/>
      <c r="DM71" s="132"/>
      <c r="DN71" s="132"/>
      <c r="DO71" s="132"/>
      <c r="DP71" s="132"/>
      <c r="DQ71" s="132"/>
      <c r="DR71" s="132"/>
      <c r="DS71" s="132"/>
      <c r="DT71" s="132"/>
      <c r="DU71" s="132"/>
      <c r="DV71" s="132"/>
      <c r="DW71" s="132"/>
      <c r="DX71" s="132"/>
      <c r="DY71" s="133"/>
      <c r="DZ71" s="134"/>
      <c r="EA71" s="132"/>
      <c r="EB71" s="132"/>
      <c r="EC71" s="132"/>
      <c r="ED71" s="132"/>
      <c r="EE71" s="132"/>
      <c r="EF71" s="132"/>
      <c r="EG71" s="132"/>
      <c r="EH71" s="132"/>
      <c r="EI71" s="132"/>
      <c r="EJ71" s="132"/>
      <c r="EK71" s="132"/>
      <c r="EL71" s="132"/>
      <c r="EM71" s="132"/>
      <c r="EN71" s="132"/>
      <c r="EO71" s="132"/>
      <c r="EP71" s="132"/>
      <c r="EQ71" s="132"/>
      <c r="ER71" s="132"/>
      <c r="ES71" s="132"/>
      <c r="ET71" s="132"/>
      <c r="EU71" s="132"/>
      <c r="EV71" s="132"/>
      <c r="EW71" s="132"/>
      <c r="EX71" s="132"/>
      <c r="EY71" s="132"/>
      <c r="EZ71" s="132"/>
      <c r="FA71" s="132"/>
      <c r="FB71" s="132"/>
      <c r="FC71" s="132"/>
      <c r="FD71" s="135"/>
      <c r="FE71" s="131"/>
      <c r="FF71" s="132"/>
      <c r="FG71" s="132"/>
      <c r="FH71" s="132"/>
      <c r="FI71" s="132"/>
      <c r="FJ71" s="132"/>
      <c r="FK71" s="132"/>
      <c r="FL71" s="132"/>
      <c r="FM71" s="132"/>
      <c r="FN71" s="132"/>
      <c r="FO71" s="132"/>
      <c r="FP71" s="132"/>
      <c r="FQ71" s="132"/>
      <c r="FR71" s="132"/>
      <c r="FS71" s="132"/>
      <c r="FT71" s="132"/>
      <c r="FU71" s="132"/>
      <c r="FV71" s="132"/>
      <c r="FW71" s="132"/>
      <c r="FX71" s="132"/>
      <c r="FY71" s="132"/>
      <c r="FZ71" s="132"/>
      <c r="GA71" s="132"/>
      <c r="GB71" s="132"/>
      <c r="GC71" s="132"/>
      <c r="GD71" s="132"/>
      <c r="GE71" s="132"/>
      <c r="GF71" s="132"/>
      <c r="GG71" s="132"/>
      <c r="GH71" s="133"/>
      <c r="GI71" s="134"/>
      <c r="GJ71" s="132"/>
      <c r="GK71" s="132"/>
      <c r="GL71" s="132"/>
      <c r="GM71" s="132"/>
      <c r="GN71" s="132"/>
      <c r="GO71" s="132"/>
      <c r="GP71" s="132"/>
      <c r="GQ71" s="132"/>
      <c r="GR71" s="132"/>
      <c r="GS71" s="132"/>
      <c r="GT71" s="132"/>
      <c r="GU71" s="132"/>
      <c r="GV71" s="132"/>
      <c r="GW71" s="132"/>
      <c r="GX71" s="132"/>
      <c r="GY71" s="132"/>
      <c r="GZ71" s="132"/>
      <c r="HA71" s="132"/>
      <c r="HB71" s="132"/>
      <c r="HC71" s="132"/>
      <c r="HD71" s="132"/>
      <c r="HE71" s="132"/>
      <c r="HF71" s="132"/>
      <c r="HG71" s="132"/>
      <c r="HH71" s="132"/>
      <c r="HI71" s="132"/>
      <c r="HJ71" s="132"/>
      <c r="HK71" s="132"/>
      <c r="HL71" s="132"/>
      <c r="HM71" s="135"/>
      <c r="HN71" s="131"/>
      <c r="HO71" s="132"/>
      <c r="HP71" s="132"/>
      <c r="HQ71" s="132"/>
      <c r="HR71" s="132"/>
      <c r="HS71" s="132"/>
      <c r="HT71" s="132"/>
      <c r="HU71" s="132"/>
      <c r="HV71" s="132"/>
      <c r="HW71" s="132"/>
      <c r="HX71" s="132"/>
      <c r="HY71" s="132"/>
      <c r="HZ71" s="132"/>
      <c r="IA71" s="132"/>
      <c r="IB71" s="132"/>
      <c r="IC71" s="132"/>
      <c r="ID71" s="132"/>
      <c r="IE71" s="132"/>
      <c r="IF71" s="132"/>
      <c r="IG71" s="132"/>
      <c r="IH71" s="132"/>
      <c r="II71" s="132"/>
      <c r="IJ71" s="132"/>
      <c r="IK71" s="132"/>
      <c r="IL71" s="132"/>
      <c r="IM71" s="132"/>
      <c r="IN71" s="132"/>
      <c r="IO71" s="132"/>
      <c r="IP71" s="132"/>
      <c r="IQ71" s="132"/>
      <c r="IR71" s="133"/>
      <c r="IS71" s="131"/>
      <c r="IT71" s="132"/>
      <c r="IU71" s="132"/>
      <c r="IV71" s="132"/>
      <c r="IW71" s="132"/>
      <c r="IX71" s="132"/>
      <c r="IY71" s="132"/>
      <c r="IZ71" s="132"/>
      <c r="JA71" s="132"/>
      <c r="JB71" s="132"/>
      <c r="JC71" s="132"/>
      <c r="JD71" s="132"/>
      <c r="JE71" s="132"/>
      <c r="JF71" s="132"/>
      <c r="JG71" s="132"/>
      <c r="JH71" s="132"/>
      <c r="JI71" s="132"/>
      <c r="JJ71" s="132"/>
      <c r="JK71" s="132"/>
      <c r="JL71" s="132"/>
      <c r="JM71" s="132"/>
      <c r="JN71" s="132"/>
      <c r="JO71" s="132"/>
      <c r="JP71" s="132"/>
      <c r="JQ71" s="132"/>
      <c r="JR71" s="132"/>
      <c r="JS71" s="132"/>
      <c r="JT71" s="132"/>
      <c r="JU71" s="132"/>
      <c r="JV71" s="133"/>
      <c r="JW71" s="134"/>
      <c r="JX71" s="132"/>
      <c r="JY71" s="132"/>
      <c r="JZ71" s="132"/>
      <c r="KA71" s="132"/>
      <c r="KB71" s="132"/>
      <c r="KC71" s="132"/>
      <c r="KD71" s="132"/>
      <c r="KE71" s="132"/>
      <c r="KF71" s="132"/>
      <c r="KG71" s="132"/>
      <c r="KH71" s="132"/>
      <c r="KI71" s="132"/>
      <c r="KJ71" s="132"/>
      <c r="KK71" s="132"/>
      <c r="KL71" s="132"/>
      <c r="KM71" s="132"/>
      <c r="KN71" s="132"/>
      <c r="KO71" s="132"/>
      <c r="KP71" s="132"/>
      <c r="KQ71" s="132"/>
      <c r="KR71" s="132"/>
      <c r="KS71" s="132"/>
      <c r="KT71" s="132"/>
      <c r="KU71" s="132"/>
      <c r="KV71" s="132"/>
      <c r="KW71" s="132"/>
      <c r="KX71" s="132"/>
      <c r="KY71" s="132"/>
      <c r="KZ71" s="132"/>
      <c r="LA71" s="135"/>
      <c r="LB71" s="131"/>
      <c r="LC71" s="132"/>
      <c r="LD71" s="132"/>
      <c r="LE71" s="132"/>
      <c r="LF71" s="132"/>
      <c r="LG71" s="132"/>
      <c r="LH71" s="132"/>
      <c r="LI71" s="132"/>
      <c r="LJ71" s="132"/>
      <c r="LK71" s="132"/>
      <c r="LL71" s="132"/>
      <c r="LM71" s="132"/>
      <c r="LN71" s="132"/>
      <c r="LO71" s="132"/>
      <c r="LP71" s="132"/>
      <c r="LQ71" s="132"/>
      <c r="LR71" s="132"/>
      <c r="LS71" s="132"/>
      <c r="LT71" s="132"/>
      <c r="LU71" s="132"/>
      <c r="LV71" s="132"/>
      <c r="LW71" s="132"/>
      <c r="LX71" s="132"/>
      <c r="LY71" s="132"/>
      <c r="LZ71" s="132"/>
      <c r="MA71" s="132"/>
      <c r="MB71" s="132"/>
      <c r="MC71" s="132"/>
      <c r="MD71" s="132"/>
      <c r="ME71" s="133"/>
      <c r="MF71" s="134"/>
      <c r="MG71" s="132"/>
      <c r="MH71" s="132"/>
      <c r="MI71" s="132"/>
      <c r="MJ71" s="132"/>
      <c r="MK71" s="132"/>
      <c r="ML71" s="132"/>
      <c r="MM71" s="132"/>
      <c r="MN71" s="132"/>
      <c r="MO71" s="132"/>
      <c r="MP71" s="132"/>
      <c r="MQ71" s="132"/>
      <c r="MR71" s="132"/>
      <c r="MS71" s="132"/>
      <c r="MT71" s="132"/>
      <c r="MU71" s="132"/>
      <c r="MV71" s="132"/>
      <c r="MW71" s="132"/>
      <c r="MX71" s="132"/>
      <c r="MY71" s="132"/>
      <c r="MZ71" s="132"/>
      <c r="NA71" s="132"/>
      <c r="NB71" s="132"/>
      <c r="NC71" s="132"/>
      <c r="ND71" s="132"/>
      <c r="NE71" s="132"/>
      <c r="NF71" s="132"/>
      <c r="NG71" s="132"/>
      <c r="NH71" s="132"/>
      <c r="NI71" s="132"/>
      <c r="NJ71" s="136"/>
    </row>
    <row r="72" spans="2:374" ht="18" customHeight="1" x14ac:dyDescent="0.4">
      <c r="B72" s="226"/>
      <c r="C72" s="225" t="s">
        <v>247</v>
      </c>
      <c r="D72" s="225"/>
      <c r="E72" s="119"/>
      <c r="F72" s="222">
        <f>F70+1</f>
        <v>45351</v>
      </c>
      <c r="G72" s="222"/>
      <c r="H72" s="223"/>
      <c r="I72" s="91" t="s">
        <v>269</v>
      </c>
      <c r="J72" s="92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4"/>
      <c r="AO72" s="92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3"/>
      <c r="BN72" s="93"/>
      <c r="BO72" s="93"/>
      <c r="BP72" s="94"/>
      <c r="BQ72" s="95"/>
      <c r="BR72" s="93"/>
      <c r="BS72" s="93"/>
      <c r="BT72" s="93"/>
      <c r="BU72" s="93"/>
      <c r="BV72" s="93"/>
      <c r="BW72" s="93"/>
      <c r="BX72" s="93"/>
      <c r="BY72" s="93"/>
      <c r="BZ72" s="93"/>
      <c r="CA72" s="93"/>
      <c r="CB72" s="93"/>
      <c r="CC72" s="93"/>
      <c r="CD72" s="93"/>
      <c r="CE72" s="93"/>
      <c r="CF72" s="93"/>
      <c r="CG72" s="93"/>
      <c r="CH72" s="93"/>
      <c r="CI72" s="93"/>
      <c r="CJ72" s="93"/>
      <c r="CK72" s="93"/>
      <c r="CL72" s="93"/>
      <c r="CM72" s="93"/>
      <c r="CN72" s="93"/>
      <c r="CO72" s="93"/>
      <c r="CP72" s="93"/>
      <c r="CQ72" s="93"/>
      <c r="CR72" s="93"/>
      <c r="CS72" s="93"/>
      <c r="CT72" s="93"/>
      <c r="CU72" s="96"/>
      <c r="CV72" s="92"/>
      <c r="CW72" s="93"/>
      <c r="CX72" s="93"/>
      <c r="CY72" s="93"/>
      <c r="CZ72" s="93"/>
      <c r="DA72" s="93"/>
      <c r="DB72" s="93"/>
      <c r="DC72" s="93"/>
      <c r="DD72" s="93"/>
      <c r="DE72" s="93"/>
      <c r="DF72" s="93"/>
      <c r="DG72" s="93"/>
      <c r="DH72" s="93"/>
      <c r="DI72" s="93"/>
      <c r="DJ72" s="93"/>
      <c r="DK72" s="93"/>
      <c r="DL72" s="93"/>
      <c r="DM72" s="93"/>
      <c r="DN72" s="93"/>
      <c r="DO72" s="93"/>
      <c r="DP72" s="93"/>
      <c r="DQ72" s="93"/>
      <c r="DR72" s="93"/>
      <c r="DS72" s="93"/>
      <c r="DT72" s="93"/>
      <c r="DU72" s="93"/>
      <c r="DV72" s="93"/>
      <c r="DW72" s="93"/>
      <c r="DX72" s="93"/>
      <c r="DY72" s="94"/>
      <c r="DZ72" s="95"/>
      <c r="EA72" s="93"/>
      <c r="EB72" s="93"/>
      <c r="EC72" s="93"/>
      <c r="ED72" s="93"/>
      <c r="EE72" s="93"/>
      <c r="EF72" s="93"/>
      <c r="EG72" s="93"/>
      <c r="EH72" s="93"/>
      <c r="EI72" s="93"/>
      <c r="EJ72" s="93"/>
      <c r="EK72" s="93"/>
      <c r="EL72" s="93"/>
      <c r="EM72" s="93"/>
      <c r="EN72" s="93"/>
      <c r="EO72" s="93"/>
      <c r="EP72" s="93"/>
      <c r="EQ72" s="93"/>
      <c r="ER72" s="93"/>
      <c r="ES72" s="93"/>
      <c r="ET72" s="93"/>
      <c r="EU72" s="93"/>
      <c r="EV72" s="93"/>
      <c r="EW72" s="93"/>
      <c r="EX72" s="93"/>
      <c r="EY72" s="93"/>
      <c r="EZ72" s="93"/>
      <c r="FA72" s="93"/>
      <c r="FB72" s="93"/>
      <c r="FC72" s="93"/>
      <c r="FD72" s="96"/>
      <c r="FE72" s="92"/>
      <c r="FF72" s="93"/>
      <c r="FG72" s="93"/>
      <c r="FH72" s="93"/>
      <c r="FI72" s="93"/>
      <c r="FJ72" s="93"/>
      <c r="FK72" s="93"/>
      <c r="FL72" s="93"/>
      <c r="FM72" s="93"/>
      <c r="FN72" s="93"/>
      <c r="FO72" s="93"/>
      <c r="FP72" s="93"/>
      <c r="FQ72" s="93"/>
      <c r="FR72" s="93"/>
      <c r="FS72" s="93"/>
      <c r="FT72" s="93"/>
      <c r="FU72" s="93"/>
      <c r="FV72" s="93"/>
      <c r="FW72" s="93"/>
      <c r="FX72" s="93"/>
      <c r="FY72" s="93"/>
      <c r="FZ72" s="93"/>
      <c r="GA72" s="93"/>
      <c r="GB72" s="93"/>
      <c r="GC72" s="93"/>
      <c r="GD72" s="93"/>
      <c r="GE72" s="93"/>
      <c r="GF72" s="93"/>
      <c r="GG72" s="93"/>
      <c r="GH72" s="94"/>
      <c r="GI72" s="95"/>
      <c r="GJ72" s="93"/>
      <c r="GK72" s="93"/>
      <c r="GL72" s="93"/>
      <c r="GM72" s="93"/>
      <c r="GN72" s="93"/>
      <c r="GO72" s="93"/>
      <c r="GP72" s="93"/>
      <c r="GQ72" s="93"/>
      <c r="GR72" s="93"/>
      <c r="GS72" s="93"/>
      <c r="GT72" s="93"/>
      <c r="GU72" s="93"/>
      <c r="GV72" s="93"/>
      <c r="GW72" s="93"/>
      <c r="GX72" s="93"/>
      <c r="GY72" s="93"/>
      <c r="GZ72" s="93"/>
      <c r="HA72" s="93"/>
      <c r="HB72" s="93"/>
      <c r="HC72" s="93"/>
      <c r="HD72" s="93"/>
      <c r="HE72" s="93"/>
      <c r="HF72" s="93"/>
      <c r="HG72" s="93"/>
      <c r="HH72" s="93"/>
      <c r="HI72" s="93"/>
      <c r="HJ72" s="93"/>
      <c r="HK72" s="93"/>
      <c r="HL72" s="93"/>
      <c r="HM72" s="96"/>
      <c r="HN72" s="92"/>
      <c r="HO72" s="93"/>
      <c r="HP72" s="93"/>
      <c r="HQ72" s="93"/>
      <c r="HR72" s="93"/>
      <c r="HS72" s="93"/>
      <c r="HT72" s="93"/>
      <c r="HU72" s="93"/>
      <c r="HV72" s="93"/>
      <c r="HW72" s="93"/>
      <c r="HX72" s="93"/>
      <c r="HY72" s="93"/>
      <c r="HZ72" s="93"/>
      <c r="IA72" s="93"/>
      <c r="IB72" s="93"/>
      <c r="IC72" s="93"/>
      <c r="ID72" s="93"/>
      <c r="IE72" s="93"/>
      <c r="IF72" s="93"/>
      <c r="IG72" s="93"/>
      <c r="IH72" s="93"/>
      <c r="II72" s="93"/>
      <c r="IJ72" s="93"/>
      <c r="IK72" s="93"/>
      <c r="IL72" s="93"/>
      <c r="IM72" s="93"/>
      <c r="IN72" s="93"/>
      <c r="IO72" s="93"/>
      <c r="IP72" s="93"/>
      <c r="IQ72" s="93"/>
      <c r="IR72" s="94"/>
      <c r="IS72" s="92"/>
      <c r="IT72" s="93"/>
      <c r="IU72" s="93"/>
      <c r="IV72" s="93"/>
      <c r="IW72" s="93"/>
      <c r="IX72" s="93"/>
      <c r="IY72" s="93"/>
      <c r="IZ72" s="93"/>
      <c r="JA72" s="93"/>
      <c r="JB72" s="93"/>
      <c r="JC72" s="93"/>
      <c r="JD72" s="93"/>
      <c r="JE72" s="93"/>
      <c r="JF72" s="93"/>
      <c r="JG72" s="93"/>
      <c r="JH72" s="93"/>
      <c r="JI72" s="93"/>
      <c r="JJ72" s="93"/>
      <c r="JK72" s="93"/>
      <c r="JL72" s="93"/>
      <c r="JM72" s="93"/>
      <c r="JN72" s="93"/>
      <c r="JO72" s="93"/>
      <c r="JP72" s="93"/>
      <c r="JQ72" s="93"/>
      <c r="JR72" s="93"/>
      <c r="JS72" s="93"/>
      <c r="JT72" s="93"/>
      <c r="JU72" s="93"/>
      <c r="JV72" s="94"/>
      <c r="JW72" s="95"/>
      <c r="JX72" s="93"/>
      <c r="JY72" s="93"/>
      <c r="JZ72" s="93"/>
      <c r="KA72" s="93"/>
      <c r="KB72" s="93"/>
      <c r="KC72" s="93"/>
      <c r="KD72" s="93"/>
      <c r="KE72" s="93"/>
      <c r="KF72" s="93"/>
      <c r="KG72" s="93"/>
      <c r="KH72" s="93"/>
      <c r="KI72" s="93"/>
      <c r="KJ72" s="93"/>
      <c r="KK72" s="93"/>
      <c r="KL72" s="93"/>
      <c r="KM72" s="93"/>
      <c r="KN72" s="93"/>
      <c r="KO72" s="93"/>
      <c r="KP72" s="93"/>
      <c r="KQ72" s="93"/>
      <c r="KR72" s="93"/>
      <c r="KS72" s="93"/>
      <c r="KT72" s="93"/>
      <c r="KU72" s="93"/>
      <c r="KV72" s="93"/>
      <c r="KW72" s="93"/>
      <c r="KX72" s="93"/>
      <c r="KY72" s="93"/>
      <c r="KZ72" s="93"/>
      <c r="LA72" s="96"/>
      <c r="LB72" s="92"/>
      <c r="LC72" s="93"/>
      <c r="LD72" s="93"/>
      <c r="LE72" s="93"/>
      <c r="LF72" s="93"/>
      <c r="LG72" s="93"/>
      <c r="LH72" s="93"/>
      <c r="LI72" s="93"/>
      <c r="LJ72" s="93"/>
      <c r="LK72" s="93"/>
      <c r="LL72" s="93"/>
      <c r="LM72" s="93"/>
      <c r="LN72" s="93"/>
      <c r="LO72" s="93"/>
      <c r="LP72" s="93"/>
      <c r="LQ72" s="93"/>
      <c r="LR72" s="93"/>
      <c r="LS72" s="93"/>
      <c r="LT72" s="93"/>
      <c r="LU72" s="93"/>
      <c r="LV72" s="93"/>
      <c r="LW72" s="93"/>
      <c r="LX72" s="93"/>
      <c r="LY72" s="93"/>
      <c r="LZ72" s="93"/>
      <c r="MA72" s="93"/>
      <c r="MB72" s="93"/>
      <c r="MC72" s="93"/>
      <c r="MD72" s="93"/>
      <c r="ME72" s="94"/>
      <c r="MF72" s="95"/>
      <c r="MG72" s="93"/>
      <c r="MH72" s="93"/>
      <c r="MI72" s="93"/>
      <c r="MJ72" s="93"/>
      <c r="MK72" s="93"/>
      <c r="ML72" s="93"/>
      <c r="MM72" s="93"/>
      <c r="MN72" s="93"/>
      <c r="MO72" s="93"/>
      <c r="MP72" s="93"/>
      <c r="MQ72" s="93"/>
      <c r="MR72" s="93"/>
      <c r="MS72" s="93"/>
      <c r="MT72" s="93"/>
      <c r="MU72" s="93"/>
      <c r="MV72" s="93"/>
      <c r="MW72" s="93"/>
      <c r="MX72" s="93"/>
      <c r="MY72" s="93"/>
      <c r="MZ72" s="93"/>
      <c r="NA72" s="93"/>
      <c r="NB72" s="93"/>
      <c r="NC72" s="93"/>
      <c r="ND72" s="93"/>
      <c r="NE72" s="93"/>
      <c r="NF72" s="93"/>
      <c r="NG72" s="93"/>
      <c r="NH72" s="93"/>
      <c r="NI72" s="93"/>
      <c r="NJ72" s="97"/>
    </row>
    <row r="73" spans="2:374" ht="18" customHeight="1" x14ac:dyDescent="0.4">
      <c r="B73" s="226"/>
      <c r="C73" s="225"/>
      <c r="D73" s="225"/>
      <c r="E73" s="119"/>
      <c r="F73" s="222"/>
      <c r="G73" s="222"/>
      <c r="H73" s="223"/>
      <c r="I73" s="91" t="s">
        <v>270</v>
      </c>
      <c r="J73" s="98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100"/>
      <c r="AO73" s="98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100"/>
      <c r="BQ73" s="101"/>
      <c r="BR73" s="99"/>
      <c r="BS73" s="99"/>
      <c r="BT73" s="99"/>
      <c r="BU73" s="99"/>
      <c r="BV73" s="99"/>
      <c r="BW73" s="99"/>
      <c r="BX73" s="99"/>
      <c r="BY73" s="99"/>
      <c r="BZ73" s="99"/>
      <c r="CA73" s="99"/>
      <c r="CB73" s="99"/>
      <c r="CC73" s="99"/>
      <c r="CD73" s="99"/>
      <c r="CE73" s="99"/>
      <c r="CF73" s="99"/>
      <c r="CG73" s="99"/>
      <c r="CH73" s="99"/>
      <c r="CI73" s="99"/>
      <c r="CJ73" s="99"/>
      <c r="CK73" s="99"/>
      <c r="CL73" s="99"/>
      <c r="CM73" s="99"/>
      <c r="CN73" s="99"/>
      <c r="CO73" s="99"/>
      <c r="CP73" s="99"/>
      <c r="CQ73" s="99"/>
      <c r="CR73" s="99"/>
      <c r="CS73" s="99"/>
      <c r="CT73" s="99"/>
      <c r="CU73" s="102"/>
      <c r="CV73" s="98"/>
      <c r="CW73" s="99"/>
      <c r="CX73" s="99"/>
      <c r="CY73" s="99"/>
      <c r="CZ73" s="99"/>
      <c r="DA73" s="99"/>
      <c r="DB73" s="99"/>
      <c r="DC73" s="99"/>
      <c r="DD73" s="99"/>
      <c r="DE73" s="99"/>
      <c r="DF73" s="99"/>
      <c r="DG73" s="99"/>
      <c r="DH73" s="99"/>
      <c r="DI73" s="99"/>
      <c r="DJ73" s="99"/>
      <c r="DK73" s="99"/>
      <c r="DL73" s="99"/>
      <c r="DM73" s="99"/>
      <c r="DN73" s="99"/>
      <c r="DO73" s="99"/>
      <c r="DP73" s="99"/>
      <c r="DQ73" s="99"/>
      <c r="DR73" s="99"/>
      <c r="DS73" s="99"/>
      <c r="DT73" s="99"/>
      <c r="DU73" s="99"/>
      <c r="DV73" s="99"/>
      <c r="DW73" s="99"/>
      <c r="DX73" s="99"/>
      <c r="DY73" s="100"/>
      <c r="DZ73" s="101"/>
      <c r="EA73" s="99"/>
      <c r="EB73" s="99"/>
      <c r="EC73" s="99"/>
      <c r="ED73" s="99"/>
      <c r="EE73" s="99"/>
      <c r="EF73" s="99"/>
      <c r="EG73" s="99"/>
      <c r="EH73" s="99"/>
      <c r="EI73" s="99"/>
      <c r="EJ73" s="99"/>
      <c r="EK73" s="99"/>
      <c r="EL73" s="99"/>
      <c r="EM73" s="99"/>
      <c r="EN73" s="99"/>
      <c r="EO73" s="99"/>
      <c r="EP73" s="99"/>
      <c r="EQ73" s="99"/>
      <c r="ER73" s="99"/>
      <c r="ES73" s="99"/>
      <c r="ET73" s="99"/>
      <c r="EU73" s="99"/>
      <c r="EV73" s="99"/>
      <c r="EW73" s="99"/>
      <c r="EX73" s="99"/>
      <c r="EY73" s="99"/>
      <c r="EZ73" s="99"/>
      <c r="FA73" s="99"/>
      <c r="FB73" s="99"/>
      <c r="FC73" s="99"/>
      <c r="FD73" s="102"/>
      <c r="FE73" s="98"/>
      <c r="FF73" s="99"/>
      <c r="FG73" s="99"/>
      <c r="FH73" s="99"/>
      <c r="FI73" s="99"/>
      <c r="FJ73" s="99"/>
      <c r="FK73" s="99"/>
      <c r="FL73" s="99"/>
      <c r="FM73" s="99"/>
      <c r="FN73" s="99"/>
      <c r="FO73" s="99"/>
      <c r="FP73" s="99"/>
      <c r="FQ73" s="99"/>
      <c r="FR73" s="99"/>
      <c r="FS73" s="99"/>
      <c r="FT73" s="99"/>
      <c r="FU73" s="99"/>
      <c r="FV73" s="99"/>
      <c r="FW73" s="99"/>
      <c r="FX73" s="99"/>
      <c r="FY73" s="99"/>
      <c r="FZ73" s="99"/>
      <c r="GA73" s="99"/>
      <c r="GB73" s="99"/>
      <c r="GC73" s="99"/>
      <c r="GD73" s="99"/>
      <c r="GE73" s="99"/>
      <c r="GF73" s="99"/>
      <c r="GG73" s="99"/>
      <c r="GH73" s="100"/>
      <c r="GI73" s="101"/>
      <c r="GJ73" s="99"/>
      <c r="GK73" s="99"/>
      <c r="GL73" s="99"/>
      <c r="GM73" s="99"/>
      <c r="GN73" s="99"/>
      <c r="GO73" s="99"/>
      <c r="GP73" s="99"/>
      <c r="GQ73" s="99"/>
      <c r="GR73" s="99"/>
      <c r="GS73" s="99"/>
      <c r="GT73" s="99"/>
      <c r="GU73" s="99"/>
      <c r="GV73" s="99"/>
      <c r="GW73" s="99"/>
      <c r="GX73" s="99"/>
      <c r="GY73" s="99"/>
      <c r="GZ73" s="99"/>
      <c r="HA73" s="99"/>
      <c r="HB73" s="99"/>
      <c r="HC73" s="99"/>
      <c r="HD73" s="99"/>
      <c r="HE73" s="99"/>
      <c r="HF73" s="99"/>
      <c r="HG73" s="99"/>
      <c r="HH73" s="99"/>
      <c r="HI73" s="99"/>
      <c r="HJ73" s="99"/>
      <c r="HK73" s="99"/>
      <c r="HL73" s="99"/>
      <c r="HM73" s="102"/>
      <c r="HN73" s="98"/>
      <c r="HO73" s="99"/>
      <c r="HP73" s="99"/>
      <c r="HQ73" s="99"/>
      <c r="HR73" s="99"/>
      <c r="HS73" s="99"/>
      <c r="HT73" s="99"/>
      <c r="HU73" s="99"/>
      <c r="HV73" s="99"/>
      <c r="HW73" s="99"/>
      <c r="HX73" s="99"/>
      <c r="HY73" s="99"/>
      <c r="HZ73" s="99"/>
      <c r="IA73" s="99"/>
      <c r="IB73" s="99"/>
      <c r="IC73" s="99"/>
      <c r="ID73" s="99"/>
      <c r="IE73" s="99"/>
      <c r="IF73" s="99"/>
      <c r="IG73" s="99"/>
      <c r="IH73" s="99"/>
      <c r="II73" s="99"/>
      <c r="IJ73" s="99"/>
      <c r="IK73" s="99"/>
      <c r="IL73" s="99"/>
      <c r="IM73" s="99"/>
      <c r="IN73" s="99"/>
      <c r="IO73" s="99"/>
      <c r="IP73" s="99"/>
      <c r="IQ73" s="99"/>
      <c r="IR73" s="100"/>
      <c r="IS73" s="98"/>
      <c r="IT73" s="99"/>
      <c r="IU73" s="99"/>
      <c r="IV73" s="99"/>
      <c r="IW73" s="99"/>
      <c r="IX73" s="99"/>
      <c r="IY73" s="99"/>
      <c r="IZ73" s="99"/>
      <c r="JA73" s="99"/>
      <c r="JB73" s="99"/>
      <c r="JC73" s="99"/>
      <c r="JD73" s="99"/>
      <c r="JE73" s="99"/>
      <c r="JF73" s="99"/>
      <c r="JG73" s="99"/>
      <c r="JH73" s="99"/>
      <c r="JI73" s="99"/>
      <c r="JJ73" s="99"/>
      <c r="JK73" s="99"/>
      <c r="JL73" s="99"/>
      <c r="JM73" s="99"/>
      <c r="JN73" s="99"/>
      <c r="JO73" s="99"/>
      <c r="JP73" s="99"/>
      <c r="JQ73" s="99"/>
      <c r="JR73" s="99"/>
      <c r="JS73" s="99"/>
      <c r="JT73" s="99"/>
      <c r="JU73" s="99"/>
      <c r="JV73" s="100"/>
      <c r="JW73" s="101"/>
      <c r="JX73" s="99"/>
      <c r="JY73" s="99"/>
      <c r="JZ73" s="99"/>
      <c r="KA73" s="99"/>
      <c r="KB73" s="99"/>
      <c r="KC73" s="99"/>
      <c r="KD73" s="99"/>
      <c r="KE73" s="99"/>
      <c r="KF73" s="99"/>
      <c r="KG73" s="99"/>
      <c r="KH73" s="99"/>
      <c r="KI73" s="99"/>
      <c r="KJ73" s="99"/>
      <c r="KK73" s="99"/>
      <c r="KL73" s="99"/>
      <c r="KM73" s="99"/>
      <c r="KN73" s="99"/>
      <c r="KO73" s="99"/>
      <c r="KP73" s="99"/>
      <c r="KQ73" s="99"/>
      <c r="KR73" s="99"/>
      <c r="KS73" s="99"/>
      <c r="KT73" s="99"/>
      <c r="KU73" s="99"/>
      <c r="KV73" s="99"/>
      <c r="KW73" s="99"/>
      <c r="KX73" s="99"/>
      <c r="KY73" s="99"/>
      <c r="KZ73" s="99"/>
      <c r="LA73" s="102"/>
      <c r="LB73" s="98"/>
      <c r="LC73" s="99"/>
      <c r="LD73" s="99"/>
      <c r="LE73" s="99"/>
      <c r="LF73" s="99"/>
      <c r="LG73" s="99"/>
      <c r="LH73" s="99"/>
      <c r="LI73" s="99"/>
      <c r="LJ73" s="99"/>
      <c r="LK73" s="99"/>
      <c r="LL73" s="99"/>
      <c r="LM73" s="99"/>
      <c r="LN73" s="99"/>
      <c r="LO73" s="99"/>
      <c r="LP73" s="99"/>
      <c r="LQ73" s="99"/>
      <c r="LR73" s="99"/>
      <c r="LS73" s="99"/>
      <c r="LT73" s="99"/>
      <c r="LU73" s="99"/>
      <c r="LV73" s="99"/>
      <c r="LW73" s="99"/>
      <c r="LX73" s="99"/>
      <c r="LY73" s="99"/>
      <c r="LZ73" s="99"/>
      <c r="MA73" s="99"/>
      <c r="MB73" s="99"/>
      <c r="MC73" s="99"/>
      <c r="MD73" s="99"/>
      <c r="ME73" s="100"/>
      <c r="MF73" s="101"/>
      <c r="MG73" s="99"/>
      <c r="MH73" s="99"/>
      <c r="MI73" s="99"/>
      <c r="MJ73" s="99"/>
      <c r="MK73" s="99"/>
      <c r="ML73" s="99"/>
      <c r="MM73" s="99"/>
      <c r="MN73" s="99"/>
      <c r="MO73" s="99"/>
      <c r="MP73" s="99"/>
      <c r="MQ73" s="99"/>
      <c r="MR73" s="99"/>
      <c r="MS73" s="99"/>
      <c r="MT73" s="99"/>
      <c r="MU73" s="99"/>
      <c r="MV73" s="99"/>
      <c r="MW73" s="99"/>
      <c r="MX73" s="99"/>
      <c r="MY73" s="99"/>
      <c r="MZ73" s="99"/>
      <c r="NA73" s="99"/>
      <c r="NB73" s="99"/>
      <c r="NC73" s="99"/>
      <c r="ND73" s="99"/>
      <c r="NE73" s="99"/>
      <c r="NF73" s="99"/>
      <c r="NG73" s="99"/>
      <c r="NH73" s="99"/>
      <c r="NI73" s="99"/>
      <c r="NJ73" s="103"/>
    </row>
    <row r="74" spans="2:374" s="90" customFormat="1" ht="27" customHeight="1" x14ac:dyDescent="0.4">
      <c r="B74" s="81" t="s">
        <v>262</v>
      </c>
      <c r="C74" s="224" t="s">
        <v>263</v>
      </c>
      <c r="D74" s="224"/>
      <c r="E74" s="81"/>
      <c r="F74" s="82" t="s">
        <v>265</v>
      </c>
      <c r="G74" s="82" t="s">
        <v>266</v>
      </c>
      <c r="H74" s="83" t="s">
        <v>267</v>
      </c>
      <c r="I74" s="137"/>
      <c r="J74" s="85">
        <v>44927</v>
      </c>
      <c r="K74" s="86">
        <v>44928</v>
      </c>
      <c r="L74" s="86">
        <v>44929</v>
      </c>
      <c r="M74" s="86">
        <v>44930</v>
      </c>
      <c r="N74" s="86">
        <v>44931</v>
      </c>
      <c r="O74" s="86">
        <v>44932</v>
      </c>
      <c r="P74" s="86">
        <v>44933</v>
      </c>
      <c r="Q74" s="85">
        <v>44934</v>
      </c>
      <c r="R74" s="86">
        <v>44935</v>
      </c>
      <c r="S74" s="86">
        <v>44936</v>
      </c>
      <c r="T74" s="86">
        <v>44937</v>
      </c>
      <c r="U74" s="86">
        <v>44938</v>
      </c>
      <c r="V74" s="86">
        <v>44939</v>
      </c>
      <c r="W74" s="86">
        <v>44940</v>
      </c>
      <c r="X74" s="85">
        <v>44941</v>
      </c>
      <c r="Y74" s="86">
        <v>44942</v>
      </c>
      <c r="Z74" s="86">
        <v>44943</v>
      </c>
      <c r="AA74" s="86">
        <v>44944</v>
      </c>
      <c r="AB74" s="86">
        <v>44945</v>
      </c>
      <c r="AC74" s="86">
        <v>44946</v>
      </c>
      <c r="AD74" s="86">
        <v>44947</v>
      </c>
      <c r="AE74" s="85">
        <v>44948</v>
      </c>
      <c r="AF74" s="86">
        <v>44949</v>
      </c>
      <c r="AG74" s="86">
        <v>44950</v>
      </c>
      <c r="AH74" s="86">
        <v>44951</v>
      </c>
      <c r="AI74" s="86">
        <v>44952</v>
      </c>
      <c r="AJ74" s="86">
        <v>44953</v>
      </c>
      <c r="AK74" s="86">
        <v>44954</v>
      </c>
      <c r="AL74" s="85">
        <v>44955</v>
      </c>
      <c r="AM74" s="86">
        <v>44956</v>
      </c>
      <c r="AN74" s="86">
        <v>44957</v>
      </c>
      <c r="AO74" s="86">
        <v>44958</v>
      </c>
      <c r="AP74" s="86">
        <v>44959</v>
      </c>
      <c r="AQ74" s="86">
        <v>44960</v>
      </c>
      <c r="AR74" s="86">
        <v>44961</v>
      </c>
      <c r="AS74" s="85">
        <v>44962</v>
      </c>
      <c r="AT74" s="86">
        <v>44963</v>
      </c>
      <c r="AU74" s="86">
        <v>44964</v>
      </c>
      <c r="AV74" s="86">
        <v>44965</v>
      </c>
      <c r="AW74" s="86">
        <v>44966</v>
      </c>
      <c r="AX74" s="86">
        <v>44967</v>
      </c>
      <c r="AY74" s="86">
        <v>44968</v>
      </c>
      <c r="AZ74" s="85">
        <v>44969</v>
      </c>
      <c r="BA74" s="86">
        <v>44970</v>
      </c>
      <c r="BB74" s="86">
        <v>44971</v>
      </c>
      <c r="BC74" s="86">
        <v>44972</v>
      </c>
      <c r="BD74" s="86">
        <v>44973</v>
      </c>
      <c r="BE74" s="86">
        <v>44974</v>
      </c>
      <c r="BF74" s="86">
        <v>44975</v>
      </c>
      <c r="BG74" s="85">
        <v>44976</v>
      </c>
      <c r="BH74" s="86">
        <v>44977</v>
      </c>
      <c r="BI74" s="86">
        <v>44978</v>
      </c>
      <c r="BJ74" s="86">
        <v>44979</v>
      </c>
      <c r="BK74" s="86">
        <v>44980</v>
      </c>
      <c r="BL74" s="86">
        <v>44981</v>
      </c>
      <c r="BM74" s="86">
        <v>44982</v>
      </c>
      <c r="BN74" s="85">
        <v>44983</v>
      </c>
      <c r="BO74" s="86">
        <v>44984</v>
      </c>
      <c r="BP74" s="86">
        <v>44985</v>
      </c>
      <c r="BQ74" s="86">
        <v>44986</v>
      </c>
      <c r="BR74" s="86">
        <v>44987</v>
      </c>
      <c r="BS74" s="86">
        <v>44988</v>
      </c>
      <c r="BT74" s="86">
        <v>44989</v>
      </c>
      <c r="BU74" s="85">
        <v>44990</v>
      </c>
      <c r="BV74" s="86">
        <v>44991</v>
      </c>
      <c r="BW74" s="86">
        <v>44992</v>
      </c>
      <c r="BX74" s="86">
        <v>44993</v>
      </c>
      <c r="BY74" s="86">
        <v>44994</v>
      </c>
      <c r="BZ74" s="86">
        <v>44995</v>
      </c>
      <c r="CA74" s="86">
        <v>44996</v>
      </c>
      <c r="CB74" s="85">
        <v>44997</v>
      </c>
      <c r="CC74" s="86">
        <v>44998</v>
      </c>
      <c r="CD74" s="86">
        <v>44999</v>
      </c>
      <c r="CE74" s="86">
        <v>45000</v>
      </c>
      <c r="CF74" s="86">
        <v>45001</v>
      </c>
      <c r="CG74" s="86">
        <v>45002</v>
      </c>
      <c r="CH74" s="86">
        <v>45003</v>
      </c>
      <c r="CI74" s="85">
        <v>45004</v>
      </c>
      <c r="CJ74" s="86">
        <v>45005</v>
      </c>
      <c r="CK74" s="86">
        <v>45006</v>
      </c>
      <c r="CL74" s="86">
        <v>45007</v>
      </c>
      <c r="CM74" s="86">
        <v>45008</v>
      </c>
      <c r="CN74" s="86">
        <v>45009</v>
      </c>
      <c r="CO74" s="86">
        <v>45010</v>
      </c>
      <c r="CP74" s="85">
        <v>45011</v>
      </c>
      <c r="CQ74" s="86">
        <v>45012</v>
      </c>
      <c r="CR74" s="86">
        <v>45013</v>
      </c>
      <c r="CS74" s="86">
        <v>45014</v>
      </c>
      <c r="CT74" s="86">
        <v>45015</v>
      </c>
      <c r="CU74" s="86">
        <v>45016</v>
      </c>
      <c r="CV74" s="86">
        <v>45017</v>
      </c>
      <c r="CW74" s="85">
        <v>45018</v>
      </c>
      <c r="CX74" s="86">
        <v>45019</v>
      </c>
      <c r="CY74" s="86">
        <v>45020</v>
      </c>
      <c r="CZ74" s="86">
        <v>45021</v>
      </c>
      <c r="DA74" s="86">
        <v>45022</v>
      </c>
      <c r="DB74" s="86">
        <v>45023</v>
      </c>
      <c r="DC74" s="86">
        <v>45024</v>
      </c>
      <c r="DD74" s="85">
        <v>45025</v>
      </c>
      <c r="DE74" s="86">
        <v>45026</v>
      </c>
      <c r="DF74" s="86">
        <v>45027</v>
      </c>
      <c r="DG74" s="86">
        <v>45028</v>
      </c>
      <c r="DH74" s="86">
        <v>45029</v>
      </c>
      <c r="DI74" s="86">
        <v>45030</v>
      </c>
      <c r="DJ74" s="86">
        <v>45031</v>
      </c>
      <c r="DK74" s="85">
        <v>45032</v>
      </c>
      <c r="DL74" s="86">
        <v>45033</v>
      </c>
      <c r="DM74" s="86">
        <v>45034</v>
      </c>
      <c r="DN74" s="86">
        <v>45035</v>
      </c>
      <c r="DO74" s="86">
        <v>45036</v>
      </c>
      <c r="DP74" s="86">
        <v>45037</v>
      </c>
      <c r="DQ74" s="86">
        <v>45038</v>
      </c>
      <c r="DR74" s="85">
        <v>45039</v>
      </c>
      <c r="DS74" s="86">
        <v>45040</v>
      </c>
      <c r="DT74" s="86">
        <v>45041</v>
      </c>
      <c r="DU74" s="86">
        <v>45042</v>
      </c>
      <c r="DV74" s="86">
        <v>45043</v>
      </c>
      <c r="DW74" s="86">
        <v>45044</v>
      </c>
      <c r="DX74" s="86">
        <v>45045</v>
      </c>
      <c r="DY74" s="85">
        <v>45046</v>
      </c>
      <c r="DZ74" s="86">
        <v>45047</v>
      </c>
      <c r="EA74" s="86">
        <v>45048</v>
      </c>
      <c r="EB74" s="86">
        <v>45049</v>
      </c>
      <c r="EC74" s="86">
        <v>45050</v>
      </c>
      <c r="ED74" s="86">
        <v>45051</v>
      </c>
      <c r="EE74" s="86">
        <v>45052</v>
      </c>
      <c r="EF74" s="85">
        <v>45053</v>
      </c>
      <c r="EG74" s="86">
        <v>45054</v>
      </c>
      <c r="EH74" s="86">
        <v>45055</v>
      </c>
      <c r="EI74" s="86">
        <v>45056</v>
      </c>
      <c r="EJ74" s="86">
        <v>45057</v>
      </c>
      <c r="EK74" s="86">
        <v>45058</v>
      </c>
      <c r="EL74" s="86">
        <v>45059</v>
      </c>
      <c r="EM74" s="85">
        <v>45060</v>
      </c>
      <c r="EN74" s="86">
        <v>45061</v>
      </c>
      <c r="EO74" s="86">
        <v>45062</v>
      </c>
      <c r="EP74" s="86">
        <v>45063</v>
      </c>
      <c r="EQ74" s="86">
        <v>45064</v>
      </c>
      <c r="ER74" s="86">
        <v>45065</v>
      </c>
      <c r="ES74" s="86">
        <v>45066</v>
      </c>
      <c r="ET74" s="85">
        <v>45067</v>
      </c>
      <c r="EU74" s="86">
        <v>45068</v>
      </c>
      <c r="EV74" s="86">
        <v>45069</v>
      </c>
      <c r="EW74" s="86">
        <v>45070</v>
      </c>
      <c r="EX74" s="86">
        <v>45071</v>
      </c>
      <c r="EY74" s="86">
        <v>45072</v>
      </c>
      <c r="EZ74" s="86">
        <v>45073</v>
      </c>
      <c r="FA74" s="85">
        <v>45074</v>
      </c>
      <c r="FB74" s="86">
        <v>45075</v>
      </c>
      <c r="FC74" s="86">
        <v>45076</v>
      </c>
      <c r="FD74" s="86">
        <v>45077</v>
      </c>
      <c r="FE74" s="86">
        <v>45078</v>
      </c>
      <c r="FF74" s="86">
        <v>45079</v>
      </c>
      <c r="FG74" s="86">
        <v>45080</v>
      </c>
      <c r="FH74" s="85">
        <v>45081</v>
      </c>
      <c r="FI74" s="86">
        <v>45082</v>
      </c>
      <c r="FJ74" s="86">
        <v>45083</v>
      </c>
      <c r="FK74" s="86">
        <v>45084</v>
      </c>
      <c r="FL74" s="86">
        <v>45085</v>
      </c>
      <c r="FM74" s="86">
        <v>45086</v>
      </c>
      <c r="FN74" s="86">
        <v>45087</v>
      </c>
      <c r="FO74" s="85">
        <v>45088</v>
      </c>
      <c r="FP74" s="86">
        <v>45089</v>
      </c>
      <c r="FQ74" s="86">
        <v>45090</v>
      </c>
      <c r="FR74" s="86">
        <v>45091</v>
      </c>
      <c r="FS74" s="86">
        <v>45092</v>
      </c>
      <c r="FT74" s="86">
        <v>45093</v>
      </c>
      <c r="FU74" s="86">
        <v>45094</v>
      </c>
      <c r="FV74" s="85">
        <v>45095</v>
      </c>
      <c r="FW74" s="86">
        <v>45096</v>
      </c>
      <c r="FX74" s="86">
        <v>45097</v>
      </c>
      <c r="FY74" s="86">
        <v>45098</v>
      </c>
      <c r="FZ74" s="86">
        <v>45099</v>
      </c>
      <c r="GA74" s="86">
        <v>45100</v>
      </c>
      <c r="GB74" s="86">
        <v>45101</v>
      </c>
      <c r="GC74" s="85">
        <v>45102</v>
      </c>
      <c r="GD74" s="86">
        <v>45103</v>
      </c>
      <c r="GE74" s="86">
        <v>45104</v>
      </c>
      <c r="GF74" s="86">
        <v>45105</v>
      </c>
      <c r="GG74" s="86">
        <v>45106</v>
      </c>
      <c r="GH74" s="86">
        <v>45107</v>
      </c>
      <c r="GI74" s="86">
        <v>45108</v>
      </c>
      <c r="GJ74" s="85">
        <v>45109</v>
      </c>
      <c r="GK74" s="86">
        <v>45110</v>
      </c>
      <c r="GL74" s="86">
        <v>45111</v>
      </c>
      <c r="GM74" s="86">
        <v>45112</v>
      </c>
      <c r="GN74" s="86">
        <v>45113</v>
      </c>
      <c r="GO74" s="86">
        <v>45114</v>
      </c>
      <c r="GP74" s="86">
        <v>45115</v>
      </c>
      <c r="GQ74" s="85">
        <v>45116</v>
      </c>
      <c r="GR74" s="86">
        <v>45117</v>
      </c>
      <c r="GS74" s="86">
        <v>45118</v>
      </c>
      <c r="GT74" s="86">
        <v>45119</v>
      </c>
      <c r="GU74" s="86">
        <v>45120</v>
      </c>
      <c r="GV74" s="86">
        <v>45121</v>
      </c>
      <c r="GW74" s="86">
        <v>45122</v>
      </c>
      <c r="GX74" s="85">
        <v>45123</v>
      </c>
      <c r="GY74" s="86">
        <v>45124</v>
      </c>
      <c r="GZ74" s="86">
        <v>45125</v>
      </c>
      <c r="HA74" s="86">
        <v>45126</v>
      </c>
      <c r="HB74" s="86">
        <v>45127</v>
      </c>
      <c r="HC74" s="86">
        <v>45128</v>
      </c>
      <c r="HD74" s="86">
        <v>45129</v>
      </c>
      <c r="HE74" s="85">
        <v>45130</v>
      </c>
      <c r="HF74" s="86">
        <v>45131</v>
      </c>
      <c r="HG74" s="86">
        <v>45132</v>
      </c>
      <c r="HH74" s="86">
        <v>45133</v>
      </c>
      <c r="HI74" s="86">
        <v>45134</v>
      </c>
      <c r="HJ74" s="86">
        <v>45135</v>
      </c>
      <c r="HK74" s="86">
        <v>45136</v>
      </c>
      <c r="HL74" s="85">
        <v>45137</v>
      </c>
      <c r="HM74" s="87">
        <v>45138</v>
      </c>
      <c r="HN74" s="86">
        <v>45139</v>
      </c>
      <c r="HO74" s="86">
        <v>45140</v>
      </c>
      <c r="HP74" s="86">
        <v>45141</v>
      </c>
      <c r="HQ74" s="86">
        <v>45142</v>
      </c>
      <c r="HR74" s="86">
        <v>45143</v>
      </c>
      <c r="HS74" s="85">
        <v>45144</v>
      </c>
      <c r="HT74" s="86">
        <v>45145</v>
      </c>
      <c r="HU74" s="86">
        <v>45146</v>
      </c>
      <c r="HV74" s="86">
        <v>45147</v>
      </c>
      <c r="HW74" s="86">
        <v>45148</v>
      </c>
      <c r="HX74" s="86">
        <v>45149</v>
      </c>
      <c r="HY74" s="86">
        <v>45150</v>
      </c>
      <c r="HZ74" s="85">
        <v>45151</v>
      </c>
      <c r="IA74" s="86">
        <v>45152</v>
      </c>
      <c r="IB74" s="86">
        <v>45153</v>
      </c>
      <c r="IC74" s="86">
        <v>45154</v>
      </c>
      <c r="ID74" s="86">
        <v>45155</v>
      </c>
      <c r="IE74" s="86">
        <v>45156</v>
      </c>
      <c r="IF74" s="86">
        <v>45157</v>
      </c>
      <c r="IG74" s="85">
        <v>45158</v>
      </c>
      <c r="IH74" s="86">
        <v>45159</v>
      </c>
      <c r="II74" s="86">
        <v>45160</v>
      </c>
      <c r="IJ74" s="86">
        <v>45161</v>
      </c>
      <c r="IK74" s="86">
        <v>45162</v>
      </c>
      <c r="IL74" s="86">
        <v>45163</v>
      </c>
      <c r="IM74" s="86">
        <v>45164</v>
      </c>
      <c r="IN74" s="85">
        <v>45165</v>
      </c>
      <c r="IO74" s="86">
        <v>45166</v>
      </c>
      <c r="IP74" s="86">
        <v>45167</v>
      </c>
      <c r="IQ74" s="86">
        <v>45168</v>
      </c>
      <c r="IR74" s="86">
        <v>45169</v>
      </c>
      <c r="IS74" s="86">
        <v>45170</v>
      </c>
      <c r="IT74" s="86">
        <v>45171</v>
      </c>
      <c r="IU74" s="85">
        <v>45172</v>
      </c>
      <c r="IV74" s="86">
        <v>45173</v>
      </c>
      <c r="IW74" s="86">
        <v>45174</v>
      </c>
      <c r="IX74" s="86">
        <v>45175</v>
      </c>
      <c r="IY74" s="86">
        <v>45176</v>
      </c>
      <c r="IZ74" s="86">
        <v>45177</v>
      </c>
      <c r="JA74" s="86">
        <v>45178</v>
      </c>
      <c r="JB74" s="85">
        <v>45179</v>
      </c>
      <c r="JC74" s="86">
        <v>45180</v>
      </c>
      <c r="JD74" s="86">
        <v>45181</v>
      </c>
      <c r="JE74" s="86">
        <v>45182</v>
      </c>
      <c r="JF74" s="86">
        <v>45183</v>
      </c>
      <c r="JG74" s="86">
        <v>45184</v>
      </c>
      <c r="JH74" s="86">
        <v>45185</v>
      </c>
      <c r="JI74" s="85">
        <v>45186</v>
      </c>
      <c r="JJ74" s="86">
        <v>45187</v>
      </c>
      <c r="JK74" s="86">
        <v>45188</v>
      </c>
      <c r="JL74" s="86">
        <v>45189</v>
      </c>
      <c r="JM74" s="86">
        <v>45190</v>
      </c>
      <c r="JN74" s="86">
        <v>45191</v>
      </c>
      <c r="JO74" s="86">
        <v>45192</v>
      </c>
      <c r="JP74" s="85">
        <v>45193</v>
      </c>
      <c r="JQ74" s="86">
        <v>45194</v>
      </c>
      <c r="JR74" s="86">
        <v>45195</v>
      </c>
      <c r="JS74" s="86">
        <v>45196</v>
      </c>
      <c r="JT74" s="86">
        <v>45197</v>
      </c>
      <c r="JU74" s="86">
        <v>45198</v>
      </c>
      <c r="JV74" s="86">
        <v>45199</v>
      </c>
      <c r="JW74" s="85">
        <v>45200</v>
      </c>
      <c r="JX74" s="86">
        <v>45201</v>
      </c>
      <c r="JY74" s="86">
        <v>45202</v>
      </c>
      <c r="JZ74" s="86">
        <v>45203</v>
      </c>
      <c r="KA74" s="86">
        <v>45204</v>
      </c>
      <c r="KB74" s="86">
        <v>45205</v>
      </c>
      <c r="KC74" s="86">
        <v>45206</v>
      </c>
      <c r="KD74" s="85">
        <v>45207</v>
      </c>
      <c r="KE74" s="86">
        <v>45208</v>
      </c>
      <c r="KF74" s="86">
        <v>45209</v>
      </c>
      <c r="KG74" s="86">
        <v>45210</v>
      </c>
      <c r="KH74" s="86">
        <v>45211</v>
      </c>
      <c r="KI74" s="86">
        <v>45212</v>
      </c>
      <c r="KJ74" s="86">
        <v>45213</v>
      </c>
      <c r="KK74" s="85">
        <v>45214</v>
      </c>
      <c r="KL74" s="86">
        <v>45215</v>
      </c>
      <c r="KM74" s="86">
        <v>45216</v>
      </c>
      <c r="KN74" s="86">
        <v>45217</v>
      </c>
      <c r="KO74" s="86">
        <v>45218</v>
      </c>
      <c r="KP74" s="86">
        <v>45219</v>
      </c>
      <c r="KQ74" s="86">
        <v>45220</v>
      </c>
      <c r="KR74" s="85">
        <v>45221</v>
      </c>
      <c r="KS74" s="86">
        <v>45222</v>
      </c>
      <c r="KT74" s="86">
        <v>45223</v>
      </c>
      <c r="KU74" s="86">
        <v>45224</v>
      </c>
      <c r="KV74" s="86">
        <v>45225</v>
      </c>
      <c r="KW74" s="86">
        <v>45226</v>
      </c>
      <c r="KX74" s="86">
        <v>45227</v>
      </c>
      <c r="KY74" s="85">
        <v>45228</v>
      </c>
      <c r="KZ74" s="86">
        <v>45229</v>
      </c>
      <c r="LA74" s="86">
        <v>45230</v>
      </c>
      <c r="LB74" s="86">
        <v>45231</v>
      </c>
      <c r="LC74" s="86">
        <v>45232</v>
      </c>
      <c r="LD74" s="86">
        <v>45233</v>
      </c>
      <c r="LE74" s="86">
        <v>45234</v>
      </c>
      <c r="LF74" s="85">
        <v>45235</v>
      </c>
      <c r="LG74" s="86">
        <v>45236</v>
      </c>
      <c r="LH74" s="86">
        <v>45237</v>
      </c>
      <c r="LI74" s="86">
        <v>45238</v>
      </c>
      <c r="LJ74" s="86">
        <v>45239</v>
      </c>
      <c r="LK74" s="86">
        <v>45240</v>
      </c>
      <c r="LL74" s="86">
        <v>45241</v>
      </c>
      <c r="LM74" s="85">
        <v>45242</v>
      </c>
      <c r="LN74" s="86">
        <v>45243</v>
      </c>
      <c r="LO74" s="86">
        <v>45244</v>
      </c>
      <c r="LP74" s="86">
        <v>45245</v>
      </c>
      <c r="LQ74" s="86">
        <v>45246</v>
      </c>
      <c r="LR74" s="86">
        <v>45247</v>
      </c>
      <c r="LS74" s="86">
        <v>45248</v>
      </c>
      <c r="LT74" s="85">
        <v>45249</v>
      </c>
      <c r="LU74" s="86">
        <v>45250</v>
      </c>
      <c r="LV74" s="86">
        <v>45251</v>
      </c>
      <c r="LW74" s="86">
        <v>45252</v>
      </c>
      <c r="LX74" s="86">
        <v>45253</v>
      </c>
      <c r="LY74" s="86">
        <v>45254</v>
      </c>
      <c r="LZ74" s="86">
        <v>45255</v>
      </c>
      <c r="MA74" s="85">
        <v>45256</v>
      </c>
      <c r="MB74" s="86">
        <v>45257</v>
      </c>
      <c r="MC74" s="86">
        <v>45258</v>
      </c>
      <c r="MD74" s="86">
        <v>45259</v>
      </c>
      <c r="ME74" s="86">
        <v>45260</v>
      </c>
      <c r="MF74" s="86">
        <v>45261</v>
      </c>
      <c r="MG74" s="86">
        <v>45262</v>
      </c>
      <c r="MH74" s="85">
        <v>45263</v>
      </c>
      <c r="MI74" s="86">
        <v>45264</v>
      </c>
      <c r="MJ74" s="86">
        <v>45265</v>
      </c>
      <c r="MK74" s="86">
        <v>45266</v>
      </c>
      <c r="ML74" s="86">
        <v>45267</v>
      </c>
      <c r="MM74" s="86">
        <v>45268</v>
      </c>
      <c r="MN74" s="86">
        <v>45269</v>
      </c>
      <c r="MO74" s="85">
        <v>45270</v>
      </c>
      <c r="MP74" s="86">
        <v>45271</v>
      </c>
      <c r="MQ74" s="86">
        <v>45272</v>
      </c>
      <c r="MR74" s="86">
        <v>45273</v>
      </c>
      <c r="MS74" s="86">
        <v>45274</v>
      </c>
      <c r="MT74" s="86">
        <v>45275</v>
      </c>
      <c r="MU74" s="86">
        <v>45276</v>
      </c>
      <c r="MV74" s="85">
        <v>45277</v>
      </c>
      <c r="MW74" s="86">
        <v>45278</v>
      </c>
      <c r="MX74" s="86">
        <v>45279</v>
      </c>
      <c r="MY74" s="86">
        <v>45280</v>
      </c>
      <c r="MZ74" s="86">
        <v>45281</v>
      </c>
      <c r="NA74" s="86">
        <v>45282</v>
      </c>
      <c r="NB74" s="86">
        <v>45283</v>
      </c>
      <c r="NC74" s="85">
        <v>45284</v>
      </c>
      <c r="ND74" s="86">
        <v>45285</v>
      </c>
      <c r="NE74" s="86">
        <v>45286</v>
      </c>
      <c r="NF74" s="86">
        <v>45287</v>
      </c>
      <c r="NG74" s="86">
        <v>45288</v>
      </c>
      <c r="NH74" s="86">
        <v>45289</v>
      </c>
      <c r="NI74" s="86">
        <v>45290</v>
      </c>
      <c r="NJ74" s="85">
        <v>45291</v>
      </c>
    </row>
    <row r="75" spans="2:374" s="140" customFormat="1" ht="30" customHeight="1" x14ac:dyDescent="0.4">
      <c r="B75" s="138"/>
      <c r="C75" s="138"/>
      <c r="D75" s="138"/>
      <c r="E75" s="138"/>
      <c r="F75" s="138"/>
      <c r="G75" s="138"/>
      <c r="H75" s="138"/>
      <c r="I75" s="139"/>
      <c r="J75" s="220" t="str">
        <f>J6</f>
        <v>Jan</v>
      </c>
      <c r="K75" s="220"/>
      <c r="L75" s="220"/>
      <c r="M75" s="220"/>
      <c r="N75" s="220"/>
      <c r="O75" s="220"/>
      <c r="P75" s="220"/>
      <c r="Q75" s="220"/>
      <c r="R75" s="220"/>
      <c r="S75" s="220"/>
      <c r="T75" s="220"/>
      <c r="U75" s="220"/>
      <c r="V75" s="220"/>
      <c r="W75" s="220"/>
      <c r="X75" s="220"/>
      <c r="Y75" s="220"/>
      <c r="Z75" s="220"/>
      <c r="AA75" s="220"/>
      <c r="AB75" s="220"/>
      <c r="AC75" s="220"/>
      <c r="AD75" s="220"/>
      <c r="AE75" s="220"/>
      <c r="AF75" s="220"/>
      <c r="AG75" s="220"/>
      <c r="AH75" s="220"/>
      <c r="AI75" s="220"/>
      <c r="AJ75" s="220"/>
      <c r="AK75" s="220"/>
      <c r="AL75" s="220"/>
      <c r="AM75" s="220"/>
      <c r="AN75" s="220"/>
      <c r="AO75" s="220" t="str">
        <f>AO6</f>
        <v>Feb</v>
      </c>
      <c r="AP75" s="220"/>
      <c r="AQ75" s="220"/>
      <c r="AR75" s="220"/>
      <c r="AS75" s="220"/>
      <c r="AT75" s="220"/>
      <c r="AU75" s="220"/>
      <c r="AV75" s="220"/>
      <c r="AW75" s="220"/>
      <c r="AX75" s="220"/>
      <c r="AY75" s="220"/>
      <c r="AZ75" s="220"/>
      <c r="BA75" s="220"/>
      <c r="BB75" s="220"/>
      <c r="BC75" s="220"/>
      <c r="BD75" s="220"/>
      <c r="BE75" s="220"/>
      <c r="BF75" s="220"/>
      <c r="BG75" s="220"/>
      <c r="BH75" s="220"/>
      <c r="BI75" s="220"/>
      <c r="BJ75" s="220"/>
      <c r="BK75" s="220"/>
      <c r="BL75" s="220"/>
      <c r="BM75" s="220"/>
      <c r="BN75" s="220"/>
      <c r="BO75" s="220"/>
      <c r="BP75" s="220"/>
      <c r="BQ75" s="220" t="str">
        <f>BQ6</f>
        <v>Mar</v>
      </c>
      <c r="BR75" s="220"/>
      <c r="BS75" s="220"/>
      <c r="BT75" s="220"/>
      <c r="BU75" s="220"/>
      <c r="BV75" s="220"/>
      <c r="BW75" s="220"/>
      <c r="BX75" s="220"/>
      <c r="BY75" s="220"/>
      <c r="BZ75" s="220"/>
      <c r="CA75" s="220"/>
      <c r="CB75" s="220"/>
      <c r="CC75" s="220"/>
      <c r="CD75" s="220"/>
      <c r="CE75" s="220"/>
      <c r="CF75" s="220"/>
      <c r="CG75" s="220"/>
      <c r="CH75" s="220"/>
      <c r="CI75" s="220"/>
      <c r="CJ75" s="220"/>
      <c r="CK75" s="220"/>
      <c r="CL75" s="220"/>
      <c r="CM75" s="220"/>
      <c r="CN75" s="220"/>
      <c r="CO75" s="220"/>
      <c r="CP75" s="220"/>
      <c r="CQ75" s="220"/>
      <c r="CR75" s="220"/>
      <c r="CS75" s="220"/>
      <c r="CT75" s="220"/>
      <c r="CU75" s="220"/>
      <c r="CV75" s="220" t="str">
        <f>CV6</f>
        <v>Apr</v>
      </c>
      <c r="CW75" s="220"/>
      <c r="CX75" s="220"/>
      <c r="CY75" s="220"/>
      <c r="CZ75" s="220"/>
      <c r="DA75" s="220"/>
      <c r="DB75" s="220"/>
      <c r="DC75" s="220"/>
      <c r="DD75" s="220"/>
      <c r="DE75" s="220"/>
      <c r="DF75" s="220"/>
      <c r="DG75" s="220"/>
      <c r="DH75" s="220"/>
      <c r="DI75" s="220"/>
      <c r="DJ75" s="220"/>
      <c r="DK75" s="220"/>
      <c r="DL75" s="220"/>
      <c r="DM75" s="220"/>
      <c r="DN75" s="220"/>
      <c r="DO75" s="220"/>
      <c r="DP75" s="220"/>
      <c r="DQ75" s="220"/>
      <c r="DR75" s="220"/>
      <c r="DS75" s="220"/>
      <c r="DT75" s="220"/>
      <c r="DU75" s="220"/>
      <c r="DV75" s="220"/>
      <c r="DW75" s="220"/>
      <c r="DX75" s="220"/>
      <c r="DY75" s="220"/>
      <c r="DZ75" s="220" t="str">
        <f>DZ6</f>
        <v>May</v>
      </c>
      <c r="EA75" s="220"/>
      <c r="EB75" s="220"/>
      <c r="EC75" s="220"/>
      <c r="ED75" s="220"/>
      <c r="EE75" s="220"/>
      <c r="EF75" s="220"/>
      <c r="EG75" s="220"/>
      <c r="EH75" s="220"/>
      <c r="EI75" s="220"/>
      <c r="EJ75" s="220"/>
      <c r="EK75" s="220"/>
      <c r="EL75" s="220"/>
      <c r="EM75" s="220"/>
      <c r="EN75" s="220"/>
      <c r="EO75" s="220"/>
      <c r="EP75" s="220"/>
      <c r="EQ75" s="220"/>
      <c r="ER75" s="220"/>
      <c r="ES75" s="220"/>
      <c r="ET75" s="220"/>
      <c r="EU75" s="220"/>
      <c r="EV75" s="220"/>
      <c r="EW75" s="220"/>
      <c r="EX75" s="220"/>
      <c r="EY75" s="220"/>
      <c r="EZ75" s="220"/>
      <c r="FA75" s="220"/>
      <c r="FB75" s="220"/>
      <c r="FC75" s="220"/>
      <c r="FD75" s="220"/>
      <c r="FE75" s="220" t="str">
        <f>FE6</f>
        <v>Jun</v>
      </c>
      <c r="FF75" s="220"/>
      <c r="FG75" s="220"/>
      <c r="FH75" s="220"/>
      <c r="FI75" s="220"/>
      <c r="FJ75" s="220"/>
      <c r="FK75" s="220"/>
      <c r="FL75" s="220"/>
      <c r="FM75" s="220"/>
      <c r="FN75" s="220"/>
      <c r="FO75" s="220"/>
      <c r="FP75" s="220"/>
      <c r="FQ75" s="220"/>
      <c r="FR75" s="220"/>
      <c r="FS75" s="220"/>
      <c r="FT75" s="220"/>
      <c r="FU75" s="220"/>
      <c r="FV75" s="220"/>
      <c r="FW75" s="220"/>
      <c r="FX75" s="220"/>
      <c r="FY75" s="220"/>
      <c r="FZ75" s="220"/>
      <c r="GA75" s="220"/>
      <c r="GB75" s="220"/>
      <c r="GC75" s="220"/>
      <c r="GD75" s="220"/>
      <c r="GE75" s="220"/>
      <c r="GF75" s="220"/>
      <c r="GG75" s="220"/>
      <c r="GH75" s="220"/>
      <c r="GI75" s="220" t="str">
        <f>GI6</f>
        <v>Jul</v>
      </c>
      <c r="GJ75" s="220"/>
      <c r="GK75" s="220"/>
      <c r="GL75" s="220"/>
      <c r="GM75" s="220"/>
      <c r="GN75" s="220"/>
      <c r="GO75" s="220"/>
      <c r="GP75" s="220"/>
      <c r="GQ75" s="220"/>
      <c r="GR75" s="220"/>
      <c r="GS75" s="220"/>
      <c r="GT75" s="220"/>
      <c r="GU75" s="220"/>
      <c r="GV75" s="220"/>
      <c r="GW75" s="220"/>
      <c r="GX75" s="220"/>
      <c r="GY75" s="220"/>
      <c r="GZ75" s="220"/>
      <c r="HA75" s="220"/>
      <c r="HB75" s="220"/>
      <c r="HC75" s="220"/>
      <c r="HD75" s="220"/>
      <c r="HE75" s="220"/>
      <c r="HF75" s="220"/>
      <c r="HG75" s="220"/>
      <c r="HH75" s="220"/>
      <c r="HI75" s="220"/>
      <c r="HJ75" s="220"/>
      <c r="HK75" s="220"/>
      <c r="HL75" s="220"/>
      <c r="HM75" s="221"/>
      <c r="HN75" s="220" t="str">
        <f>HN6</f>
        <v>Aug</v>
      </c>
      <c r="HO75" s="220"/>
      <c r="HP75" s="220"/>
      <c r="HQ75" s="220"/>
      <c r="HR75" s="220"/>
      <c r="HS75" s="220"/>
      <c r="HT75" s="220"/>
      <c r="HU75" s="220"/>
      <c r="HV75" s="220"/>
      <c r="HW75" s="220"/>
      <c r="HX75" s="220"/>
      <c r="HY75" s="220"/>
      <c r="HZ75" s="220"/>
      <c r="IA75" s="220"/>
      <c r="IB75" s="220"/>
      <c r="IC75" s="220"/>
      <c r="ID75" s="220"/>
      <c r="IE75" s="220"/>
      <c r="IF75" s="220"/>
      <c r="IG75" s="220"/>
      <c r="IH75" s="220"/>
      <c r="II75" s="220"/>
      <c r="IJ75" s="220"/>
      <c r="IK75" s="220"/>
      <c r="IL75" s="220"/>
      <c r="IM75" s="220"/>
      <c r="IN75" s="220"/>
      <c r="IO75" s="220"/>
      <c r="IP75" s="220"/>
      <c r="IQ75" s="220"/>
      <c r="IR75" s="220"/>
      <c r="IS75" s="220" t="str">
        <f>IS6</f>
        <v>Sep</v>
      </c>
      <c r="IT75" s="220"/>
      <c r="IU75" s="220"/>
      <c r="IV75" s="220"/>
      <c r="IW75" s="220"/>
      <c r="IX75" s="220"/>
      <c r="IY75" s="220"/>
      <c r="IZ75" s="220"/>
      <c r="JA75" s="220"/>
      <c r="JB75" s="220"/>
      <c r="JC75" s="220"/>
      <c r="JD75" s="220"/>
      <c r="JE75" s="220"/>
      <c r="JF75" s="220"/>
      <c r="JG75" s="220"/>
      <c r="JH75" s="220"/>
      <c r="JI75" s="220"/>
      <c r="JJ75" s="220"/>
      <c r="JK75" s="220"/>
      <c r="JL75" s="220"/>
      <c r="JM75" s="220"/>
      <c r="JN75" s="220"/>
      <c r="JO75" s="220"/>
      <c r="JP75" s="220"/>
      <c r="JQ75" s="220"/>
      <c r="JR75" s="220"/>
      <c r="JS75" s="220"/>
      <c r="JT75" s="220"/>
      <c r="JU75" s="220"/>
      <c r="JV75" s="220"/>
      <c r="JW75" s="220" t="str">
        <f>JW6</f>
        <v>Oct</v>
      </c>
      <c r="JX75" s="220"/>
      <c r="JY75" s="220"/>
      <c r="JZ75" s="220"/>
      <c r="KA75" s="220"/>
      <c r="KB75" s="220"/>
      <c r="KC75" s="220"/>
      <c r="KD75" s="220"/>
      <c r="KE75" s="220"/>
      <c r="KF75" s="220"/>
      <c r="KG75" s="220"/>
      <c r="KH75" s="220"/>
      <c r="KI75" s="220"/>
      <c r="KJ75" s="220"/>
      <c r="KK75" s="220"/>
      <c r="KL75" s="220"/>
      <c r="KM75" s="220"/>
      <c r="KN75" s="220"/>
      <c r="KO75" s="220"/>
      <c r="KP75" s="220"/>
      <c r="KQ75" s="220"/>
      <c r="KR75" s="220"/>
      <c r="KS75" s="220"/>
      <c r="KT75" s="220"/>
      <c r="KU75" s="220"/>
      <c r="KV75" s="220"/>
      <c r="KW75" s="220"/>
      <c r="KX75" s="220"/>
      <c r="KY75" s="220"/>
      <c r="KZ75" s="220"/>
      <c r="LA75" s="220"/>
      <c r="LB75" s="220" t="str">
        <f>LB6</f>
        <v>Nov</v>
      </c>
      <c r="LC75" s="220"/>
      <c r="LD75" s="220"/>
      <c r="LE75" s="220"/>
      <c r="LF75" s="220"/>
      <c r="LG75" s="220"/>
      <c r="LH75" s="220"/>
      <c r="LI75" s="220"/>
      <c r="LJ75" s="220"/>
      <c r="LK75" s="220"/>
      <c r="LL75" s="220"/>
      <c r="LM75" s="220"/>
      <c r="LN75" s="220"/>
      <c r="LO75" s="220"/>
      <c r="LP75" s="220"/>
      <c r="LQ75" s="220"/>
      <c r="LR75" s="220"/>
      <c r="LS75" s="220"/>
      <c r="LT75" s="220"/>
      <c r="LU75" s="220"/>
      <c r="LV75" s="220"/>
      <c r="LW75" s="220"/>
      <c r="LX75" s="220"/>
      <c r="LY75" s="220"/>
      <c r="LZ75" s="220"/>
      <c r="MA75" s="220"/>
      <c r="MB75" s="220"/>
      <c r="MC75" s="220"/>
      <c r="MD75" s="220"/>
      <c r="ME75" s="220"/>
      <c r="MF75" s="220" t="str">
        <f>MF6</f>
        <v>Dec</v>
      </c>
      <c r="MG75" s="220"/>
      <c r="MH75" s="220"/>
      <c r="MI75" s="220"/>
      <c r="MJ75" s="220"/>
      <c r="MK75" s="220"/>
      <c r="ML75" s="220"/>
      <c r="MM75" s="220"/>
      <c r="MN75" s="220"/>
      <c r="MO75" s="220"/>
      <c r="MP75" s="220"/>
      <c r="MQ75" s="220"/>
      <c r="MR75" s="220"/>
      <c r="MS75" s="220"/>
      <c r="MT75" s="220"/>
      <c r="MU75" s="220"/>
      <c r="MV75" s="220"/>
      <c r="MW75" s="220"/>
      <c r="MX75" s="220"/>
      <c r="MY75" s="220"/>
      <c r="MZ75" s="220"/>
      <c r="NA75" s="220"/>
      <c r="NB75" s="220"/>
      <c r="NC75" s="220"/>
      <c r="ND75" s="220"/>
      <c r="NE75" s="220"/>
      <c r="NF75" s="220"/>
      <c r="NG75" s="220"/>
      <c r="NH75" s="220"/>
      <c r="NI75" s="220"/>
      <c r="NJ75" s="220"/>
    </row>
  </sheetData>
  <mergeCells count="171">
    <mergeCell ref="HN6:IR6"/>
    <mergeCell ref="IS6:JV6"/>
    <mergeCell ref="JW6:LA6"/>
    <mergeCell ref="LB6:ME6"/>
    <mergeCell ref="MF6:NJ6"/>
    <mergeCell ref="C7:D7"/>
    <mergeCell ref="B2:I2"/>
    <mergeCell ref="B5:I6"/>
    <mergeCell ref="J5:NJ5"/>
    <mergeCell ref="J6:AN6"/>
    <mergeCell ref="AO6:BP6"/>
    <mergeCell ref="BQ6:CU6"/>
    <mergeCell ref="CV6:DY6"/>
    <mergeCell ref="DZ6:FD6"/>
    <mergeCell ref="FE6:GH6"/>
    <mergeCell ref="GI6:HM6"/>
    <mergeCell ref="C12:D13"/>
    <mergeCell ref="F12:F13"/>
    <mergeCell ref="G12:G13"/>
    <mergeCell ref="H12:H13"/>
    <mergeCell ref="C14:D15"/>
    <mergeCell ref="F14:F15"/>
    <mergeCell ref="G14:G15"/>
    <mergeCell ref="H14:H15"/>
    <mergeCell ref="B8:B23"/>
    <mergeCell ref="C8:D9"/>
    <mergeCell ref="E8:E9"/>
    <mergeCell ref="F8:F9"/>
    <mergeCell ref="G8:G9"/>
    <mergeCell ref="H8:H9"/>
    <mergeCell ref="C10:D11"/>
    <mergeCell ref="F10:F11"/>
    <mergeCell ref="G10:G11"/>
    <mergeCell ref="H10:H11"/>
    <mergeCell ref="C20:D21"/>
    <mergeCell ref="F20:F21"/>
    <mergeCell ref="G20:G21"/>
    <mergeCell ref="H20:H21"/>
    <mergeCell ref="C22:D23"/>
    <mergeCell ref="F22:F23"/>
    <mergeCell ref="G22:G23"/>
    <mergeCell ref="H22:H23"/>
    <mergeCell ref="C16:D17"/>
    <mergeCell ref="F16:F17"/>
    <mergeCell ref="G16:G17"/>
    <mergeCell ref="H16:H17"/>
    <mergeCell ref="C18:D19"/>
    <mergeCell ref="F18:F19"/>
    <mergeCell ref="G18:G19"/>
    <mergeCell ref="H18:H19"/>
    <mergeCell ref="C30:C35"/>
    <mergeCell ref="D30:D31"/>
    <mergeCell ref="F30:F31"/>
    <mergeCell ref="G30:G31"/>
    <mergeCell ref="H30:H31"/>
    <mergeCell ref="D32:D33"/>
    <mergeCell ref="B24:B41"/>
    <mergeCell ref="C24:C29"/>
    <mergeCell ref="D24:D25"/>
    <mergeCell ref="F24:F25"/>
    <mergeCell ref="G24:G25"/>
    <mergeCell ref="H24:H25"/>
    <mergeCell ref="D26:D27"/>
    <mergeCell ref="F26:F27"/>
    <mergeCell ref="G26:G27"/>
    <mergeCell ref="H26:H27"/>
    <mergeCell ref="F32:F33"/>
    <mergeCell ref="G32:G33"/>
    <mergeCell ref="H32:H33"/>
    <mergeCell ref="D34:D35"/>
    <mergeCell ref="F34:F35"/>
    <mergeCell ref="G34:G35"/>
    <mergeCell ref="H34:H35"/>
    <mergeCell ref="D28:D29"/>
    <mergeCell ref="F28:F29"/>
    <mergeCell ref="G28:G29"/>
    <mergeCell ref="H28:H29"/>
    <mergeCell ref="B42:B55"/>
    <mergeCell ref="C42:D43"/>
    <mergeCell ref="F42:F43"/>
    <mergeCell ref="G42:G43"/>
    <mergeCell ref="H42:H43"/>
    <mergeCell ref="C44:D45"/>
    <mergeCell ref="F44:F45"/>
    <mergeCell ref="C36:C41"/>
    <mergeCell ref="D36:D37"/>
    <mergeCell ref="F36:F37"/>
    <mergeCell ref="G36:G37"/>
    <mergeCell ref="H36:H37"/>
    <mergeCell ref="D38:D39"/>
    <mergeCell ref="F38:F39"/>
    <mergeCell ref="G38:G39"/>
    <mergeCell ref="H38:H39"/>
    <mergeCell ref="D40:D41"/>
    <mergeCell ref="G44:G45"/>
    <mergeCell ref="H44:H45"/>
    <mergeCell ref="C46:D47"/>
    <mergeCell ref="F46:F47"/>
    <mergeCell ref="G46:G47"/>
    <mergeCell ref="H46:H47"/>
    <mergeCell ref="F40:F41"/>
    <mergeCell ref="G40:G41"/>
    <mergeCell ref="H40:H41"/>
    <mergeCell ref="C52:D53"/>
    <mergeCell ref="F52:F53"/>
    <mergeCell ref="G52:G53"/>
    <mergeCell ref="H52:H53"/>
    <mergeCell ref="C54:D55"/>
    <mergeCell ref="F54:F55"/>
    <mergeCell ref="G54:G55"/>
    <mergeCell ref="H54:H55"/>
    <mergeCell ref="C48:D49"/>
    <mergeCell ref="F48:F49"/>
    <mergeCell ref="G48:G49"/>
    <mergeCell ref="H48:H49"/>
    <mergeCell ref="C50:D51"/>
    <mergeCell ref="F50:F51"/>
    <mergeCell ref="G50:G51"/>
    <mergeCell ref="H50:H51"/>
    <mergeCell ref="B56:B59"/>
    <mergeCell ref="C56:D57"/>
    <mergeCell ref="F56:F57"/>
    <mergeCell ref="G56:G57"/>
    <mergeCell ref="H56:H57"/>
    <mergeCell ref="C58:D59"/>
    <mergeCell ref="F58:F59"/>
    <mergeCell ref="G58:G59"/>
    <mergeCell ref="H58:H59"/>
    <mergeCell ref="B70:B73"/>
    <mergeCell ref="C70:D71"/>
    <mergeCell ref="F70:F71"/>
    <mergeCell ref="G70:G71"/>
    <mergeCell ref="H70:H71"/>
    <mergeCell ref="C72:D73"/>
    <mergeCell ref="F64:F65"/>
    <mergeCell ref="G64:G65"/>
    <mergeCell ref="H64:H65"/>
    <mergeCell ref="C66:D67"/>
    <mergeCell ref="F66:F67"/>
    <mergeCell ref="G66:G67"/>
    <mergeCell ref="H66:H67"/>
    <mergeCell ref="B60:B69"/>
    <mergeCell ref="C60:D61"/>
    <mergeCell ref="F60:F61"/>
    <mergeCell ref="G60:G61"/>
    <mergeCell ref="H60:H61"/>
    <mergeCell ref="C62:D63"/>
    <mergeCell ref="F62:F63"/>
    <mergeCell ref="G62:G63"/>
    <mergeCell ref="H62:H63"/>
    <mergeCell ref="C64:D65"/>
    <mergeCell ref="F72:F73"/>
    <mergeCell ref="G72:G73"/>
    <mergeCell ref="H72:H73"/>
    <mergeCell ref="C74:D74"/>
    <mergeCell ref="J75:AN75"/>
    <mergeCell ref="AO75:BP75"/>
    <mergeCell ref="C68:D69"/>
    <mergeCell ref="F68:F69"/>
    <mergeCell ref="G68:G69"/>
    <mergeCell ref="H68:H69"/>
    <mergeCell ref="IS75:JV75"/>
    <mergeCell ref="JW75:LA75"/>
    <mergeCell ref="LB75:ME75"/>
    <mergeCell ref="MF75:NJ75"/>
    <mergeCell ref="BQ75:CU75"/>
    <mergeCell ref="CV75:DY75"/>
    <mergeCell ref="DZ75:FD75"/>
    <mergeCell ref="FE75:GH75"/>
    <mergeCell ref="GI75:HM75"/>
    <mergeCell ref="HN75:IR75"/>
  </mergeCells>
  <phoneticPr fontId="1" type="noConversion"/>
  <conditionalFormatting sqref="J8:NJ13 J20:DR23 NJ26 ME26:MF26 NJ38 NJ50 ME38:MF38 ME50:MF50 DV20:NJ23 J14:CT19 CW14:DR19 ME32:MF32 ME46:MF46 ME48:MF48 NJ32 NJ46 NJ48">
    <cfRule type="expression" dxfId="18" priority="1" stopIfTrue="1">
      <formula>AND(J$7&gt;=$F8,J$7&lt;=$G8)</formula>
    </cfRule>
  </conditionalFormatting>
  <conditionalFormatting sqref="J51:IN51 IY51:NJ51 J53:NJ53 J55:NJ55">
    <cfRule type="expression" dxfId="17" priority="2" stopIfTrue="1">
      <formula>AND(J$7&gt;=$F51,J$7&lt;=$G51)</formula>
    </cfRule>
  </conditionalFormatting>
  <conditionalFormatting sqref="JV26:JW26 LA26:LB26 IR26:IS26 J56:NJ71 JV38:JW38 LA38:LB38 JV50:JW50 LA50:LB50 LA32:LB32 IR32:IS32 LA46:LB46 IR46:IS46 LA48:LB48 IR48:IS48 JV32:JW32 JV46:JW46 JV48:JW48">
    <cfRule type="expression" dxfId="16" priority="3" stopIfTrue="1">
      <formula>AND(J$7&gt;=$F26,J$7&lt;=$G26)</formula>
    </cfRule>
  </conditionalFormatting>
  <conditionalFormatting sqref="J70:NJ71">
    <cfRule type="expression" dxfId="15" priority="4" stopIfTrue="1">
      <formula>AND(J$7&gt;=$F70,J$7&lt;=$G70)</formula>
    </cfRule>
  </conditionalFormatting>
  <conditionalFormatting sqref="J72:NJ73">
    <cfRule type="expression" dxfId="14" priority="5" stopIfTrue="1">
      <formula>AND(J$7&gt;=$F72,J$7&lt;=$G72)</formula>
    </cfRule>
  </conditionalFormatting>
  <conditionalFormatting sqref="DL25:DR25 IT24:JU24 JX24:KZ24 LC24:MD24 MG24:NI24 J24:IQ24 DL37:DR37 IY36:JU36 JX36:KZ36 LC36:MD36 MG36:NI36 J36:IN36 IT30:JU30 JX30:KZ30 LC30:MD30 MG30:NI30 J30:IQ30 IT44:JU44 JX44:KZ44 LC44:MD44 MG44:NI44 J44:IQ44 DL43:DR43 IT42:JU42 JX42:KZ42 LC42:MD42 MG42:NI42 J42:IQ42 DL31:DR31 DL45:DR45">
    <cfRule type="expression" dxfId="13" priority="6" stopIfTrue="1">
      <formula>AND(J$7&gt;=$F24,J$7&lt;=$G24)</formula>
    </cfRule>
  </conditionalFormatting>
  <conditionalFormatting sqref="NJ16:NJ19">
    <cfRule type="expression" dxfId="12" priority="7" stopIfTrue="1">
      <formula>AND(#REF!&gt;=$F16,#REF!&lt;=$G16)</formula>
    </cfRule>
  </conditionalFormatting>
  <conditionalFormatting sqref="NJ37 NJ25">
    <cfRule type="expression" dxfId="11" priority="8" stopIfTrue="1">
      <formula>AND(#REF!&gt;=$F25,#REF!&lt;=$G25)</formula>
    </cfRule>
  </conditionalFormatting>
  <conditionalFormatting sqref="IT26:JU26 JX26:KZ26 LC26:MD26 MG26:NI26 J26:IQ26 IY38:JU38 JX38:KZ38 LC38:MD38 MG38:NI38 J38:IN38 JX32:KZ32 LC32:MD32 MG32:NI32 J32:IQ32 JX46:KZ46 LC46:MD46 MG46:NI46 J46:IQ46 JX48:KZ48 LC48:MD48 MG48:NI48 J48:IQ48 IT32:JU32 IT46:JU46 IT48:JU48">
    <cfRule type="expression" dxfId="10" priority="9" stopIfTrue="1">
      <formula>AND(J$7&gt;=$F26,J$7&lt;=$G26)</formula>
    </cfRule>
  </conditionalFormatting>
  <conditionalFormatting sqref="JX28:KZ28 LC28:MD28 MG28:NI28 J40:IN40 IY40:JU40 MG40:NI40 IY50:JU50 JX50:KZ50 LC50:MD50 MG50:NI50 IY52:JU52 MG52:NI52 J50:IN50 J52:IN52 J28:JU28 IO29:IX29 HJ29:HS29 IO50:IX52 JX40:MD40 JX52:MD52 LC34:MD34 MG34:NI34 J34:JU34 IO35:IX41 HJ35:HS35 JX54:NI54 JX34:KZ34 J54:JU54">
    <cfRule type="expression" dxfId="9" priority="10" stopIfTrue="1">
      <formula>AND(J$7&gt;=$F28,J$7&lt;=$G28)</formula>
    </cfRule>
  </conditionalFormatting>
  <conditionalFormatting sqref="NJ14:NJ15">
    <cfRule type="expression" dxfId="8" priority="11" stopIfTrue="1">
      <formula>AND(#REF!&gt;=$F14,#REF!&lt;=$G14)</formula>
    </cfRule>
  </conditionalFormatting>
  <conditionalFormatting sqref="NJ31">
    <cfRule type="expression" dxfId="7" priority="12" stopIfTrue="1">
      <formula>AND(#REF!&gt;=$F31,#REF!&lt;=$G31)</formula>
    </cfRule>
  </conditionalFormatting>
  <conditionalFormatting sqref="NJ45 NJ43">
    <cfRule type="expression" dxfId="6" priority="13" stopIfTrue="1">
      <formula>AND(#REF!&gt;=$F43,#REF!&lt;=$G43)</formula>
    </cfRule>
  </conditionalFormatting>
  <conditionalFormatting sqref="DL27:DR27 DL39:DR39 DL33:DR33 DL47:DR47 DL49:DR49">
    <cfRule type="expression" dxfId="5" priority="14">
      <formula>AND(DJ$7&gt;=$F27,DJ$7&lt;=$G27)</formula>
    </cfRule>
  </conditionalFormatting>
  <conditionalFormatting sqref="DL29:DR29 DL41:DR41 DL35:DR35">
    <cfRule type="expression" dxfId="4" priority="15">
      <formula>AND(CY$7&gt;=$F29,CY$7&lt;=$G29)</formula>
    </cfRule>
  </conditionalFormatting>
  <conditionalFormatting sqref="DS20:DU23 CU14:CV19 DS14:NI19">
    <cfRule type="expression" dxfId="3" priority="16" stopIfTrue="1">
      <formula>AND(CV$7&gt;=$F14,CV$7&lt;=$G14)</formula>
    </cfRule>
  </conditionalFormatting>
  <conditionalFormatting sqref="DS25:NI25 DS37:IN37 IY37:NI37 DS31:NI31 DS45:NI45 DS43:NI43">
    <cfRule type="expression" dxfId="2" priority="17" stopIfTrue="1">
      <formula>AND(DT$7&gt;=$F25,DT$7&lt;=$G25)</formula>
    </cfRule>
  </conditionalFormatting>
  <conditionalFormatting sqref="DS27:NJ27 DS39:IN39 IY39:NJ39 DS33:NJ33 DS47:NJ47 DS49:NJ49">
    <cfRule type="expression" dxfId="1" priority="18">
      <formula>AND(DR$7&gt;=$F27,DR$7&lt;=$G27)</formula>
    </cfRule>
  </conditionalFormatting>
  <conditionalFormatting sqref="DS41:IN41 IY41:NJ41 IY29:NJ29 HT29:IN29 DS29:HI29 IY35:NJ35 HT35:IN35 DS35:HI35">
    <cfRule type="expression" dxfId="0" priority="19">
      <formula>AND(DG$7&gt;=$F29,DG$7&lt;=$G29)</formula>
    </cfRule>
  </conditionalFormatting>
  <printOptions horizontalCentered="1"/>
  <pageMargins left="0.25" right="0.25" top="0.75" bottom="0.75" header="0.3" footer="0.3"/>
  <pageSetup paperSize="8" scale="1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view="pageBreakPreview" topLeftCell="D1" zoomScale="55" zoomScaleNormal="70" zoomScaleSheetLayoutView="55" workbookViewId="0">
      <selection activeCell="M9" sqref="M9"/>
    </sheetView>
  </sheetViews>
  <sheetFormatPr defaultColWidth="9" defaultRowHeight="14.4" x14ac:dyDescent="0.4"/>
  <cols>
    <col min="1" max="1" width="4.5" style="22" bestFit="1" customWidth="1"/>
    <col min="2" max="2" width="24" style="22" customWidth="1"/>
    <col min="3" max="3" width="31" style="22" customWidth="1"/>
    <col min="4" max="4" width="13.8984375" style="22" bestFit="1" customWidth="1"/>
    <col min="5" max="5" width="10.69921875" style="22" customWidth="1"/>
    <col min="6" max="6" width="10.19921875" style="22" customWidth="1"/>
    <col min="7" max="7" width="52.5" style="22" customWidth="1"/>
    <col min="8" max="8" width="41.69921875" style="22" bestFit="1" customWidth="1"/>
    <col min="9" max="9" width="21.59765625" style="22" customWidth="1"/>
    <col min="10" max="12" width="7.19921875" style="22" customWidth="1"/>
    <col min="13" max="13" width="88.09765625" style="22" customWidth="1"/>
    <col min="14" max="16" width="7.19921875" style="22" customWidth="1"/>
    <col min="17" max="17" width="12.5" style="22" customWidth="1"/>
    <col min="18" max="18" width="8.59765625" style="22" customWidth="1"/>
    <col min="19" max="19" width="12.8984375" style="22" customWidth="1"/>
    <col min="20" max="16384" width="9" style="22"/>
  </cols>
  <sheetData>
    <row r="1" spans="1:19" ht="33" customHeight="1" x14ac:dyDescent="0.4">
      <c r="A1" s="283" t="s">
        <v>47</v>
      </c>
      <c r="B1" s="284"/>
      <c r="C1" s="285"/>
      <c r="D1" s="286" t="s">
        <v>48</v>
      </c>
      <c r="E1" s="287"/>
      <c r="F1" s="287"/>
      <c r="G1" s="287"/>
      <c r="H1" s="287"/>
      <c r="I1" s="287"/>
      <c r="J1" s="287"/>
      <c r="K1" s="287"/>
      <c r="L1" s="287"/>
      <c r="M1" s="288"/>
      <c r="N1" s="258" t="s">
        <v>49</v>
      </c>
      <c r="O1" s="258"/>
      <c r="P1" s="258"/>
      <c r="Q1" s="21" t="s">
        <v>50</v>
      </c>
      <c r="R1" s="21" t="s">
        <v>25</v>
      </c>
      <c r="S1" s="21" t="s">
        <v>26</v>
      </c>
    </row>
    <row r="2" spans="1:19" ht="33" customHeight="1" x14ac:dyDescent="0.4">
      <c r="A2" s="283" t="s">
        <v>51</v>
      </c>
      <c r="B2" s="284"/>
      <c r="C2" s="285"/>
      <c r="D2" s="289"/>
      <c r="E2" s="290"/>
      <c r="F2" s="290"/>
      <c r="G2" s="290"/>
      <c r="H2" s="290"/>
      <c r="I2" s="290"/>
      <c r="J2" s="290"/>
      <c r="K2" s="290"/>
      <c r="L2" s="290"/>
      <c r="M2" s="291"/>
      <c r="N2" s="258" t="s">
        <v>331</v>
      </c>
      <c r="O2" s="258"/>
      <c r="P2" s="258"/>
      <c r="Q2" s="23" t="s">
        <v>52</v>
      </c>
      <c r="R2" s="23" t="s">
        <v>53</v>
      </c>
      <c r="S2" s="23" t="s">
        <v>54</v>
      </c>
    </row>
    <row r="3" spans="1:19" ht="33" customHeight="1" x14ac:dyDescent="0.4">
      <c r="A3" s="292" t="s">
        <v>102</v>
      </c>
      <c r="B3" s="292" t="s">
        <v>55</v>
      </c>
      <c r="C3" s="258" t="s">
        <v>56</v>
      </c>
      <c r="D3" s="263" t="s">
        <v>57</v>
      </c>
      <c r="E3" s="263" t="s">
        <v>58</v>
      </c>
      <c r="F3" s="261" t="s">
        <v>59</v>
      </c>
      <c r="G3" s="262"/>
      <c r="H3" s="262"/>
      <c r="I3" s="263" t="s">
        <v>60</v>
      </c>
      <c r="J3" s="265" t="s">
        <v>61</v>
      </c>
      <c r="K3" s="265"/>
      <c r="L3" s="265"/>
      <c r="M3" s="266" t="s">
        <v>62</v>
      </c>
      <c r="N3" s="261" t="s">
        <v>63</v>
      </c>
      <c r="O3" s="262"/>
      <c r="P3" s="268"/>
      <c r="Q3" s="259" t="s">
        <v>64</v>
      </c>
      <c r="R3" s="258" t="s">
        <v>65</v>
      </c>
      <c r="S3" s="259" t="s">
        <v>66</v>
      </c>
    </row>
    <row r="4" spans="1:19" ht="33" customHeight="1" x14ac:dyDescent="0.4">
      <c r="A4" s="293"/>
      <c r="B4" s="293"/>
      <c r="C4" s="258"/>
      <c r="D4" s="294"/>
      <c r="E4" s="294"/>
      <c r="F4" s="24" t="s">
        <v>67</v>
      </c>
      <c r="G4" s="25" t="s">
        <v>68</v>
      </c>
      <c r="H4" s="26" t="s">
        <v>69</v>
      </c>
      <c r="I4" s="264"/>
      <c r="J4" s="27" t="s">
        <v>70</v>
      </c>
      <c r="K4" s="27" t="s">
        <v>71</v>
      </c>
      <c r="L4" s="27" t="s">
        <v>72</v>
      </c>
      <c r="M4" s="267"/>
      <c r="N4" s="24" t="s">
        <v>70</v>
      </c>
      <c r="O4" s="24" t="s">
        <v>71</v>
      </c>
      <c r="P4" s="24" t="s">
        <v>72</v>
      </c>
      <c r="Q4" s="260"/>
      <c r="R4" s="258"/>
      <c r="S4" s="260"/>
    </row>
    <row r="5" spans="1:19" ht="52.95" customHeight="1" x14ac:dyDescent="0.4">
      <c r="A5" s="28">
        <v>1</v>
      </c>
      <c r="B5" s="29" t="s">
        <v>73</v>
      </c>
      <c r="C5" s="30" t="s">
        <v>74</v>
      </c>
      <c r="D5" s="31" t="s">
        <v>75</v>
      </c>
      <c r="E5" s="32" t="s">
        <v>76</v>
      </c>
      <c r="F5" s="31">
        <v>1.3</v>
      </c>
      <c r="G5" s="30" t="s">
        <v>77</v>
      </c>
      <c r="H5" s="30" t="s">
        <v>78</v>
      </c>
      <c r="I5" s="33" t="s">
        <v>79</v>
      </c>
      <c r="J5" s="28">
        <v>2</v>
      </c>
      <c r="K5" s="28">
        <v>2</v>
      </c>
      <c r="L5" s="31">
        <f>J5*K5</f>
        <v>4</v>
      </c>
      <c r="M5" s="33" t="s">
        <v>80</v>
      </c>
      <c r="N5" s="31">
        <v>1</v>
      </c>
      <c r="O5" s="31">
        <v>2</v>
      </c>
      <c r="P5" s="31">
        <f>N5*O5</f>
        <v>2</v>
      </c>
      <c r="Q5" s="34"/>
      <c r="R5" s="34"/>
      <c r="S5" s="34"/>
    </row>
    <row r="6" spans="1:19" ht="52.95" customHeight="1" x14ac:dyDescent="0.4">
      <c r="A6" s="28">
        <v>2</v>
      </c>
      <c r="B6" s="29" t="s">
        <v>73</v>
      </c>
      <c r="C6" s="30" t="s">
        <v>81</v>
      </c>
      <c r="D6" s="31" t="s">
        <v>75</v>
      </c>
      <c r="E6" s="32" t="s">
        <v>76</v>
      </c>
      <c r="F6" s="31">
        <v>1.1000000000000001</v>
      </c>
      <c r="G6" s="30" t="s">
        <v>82</v>
      </c>
      <c r="H6" s="30" t="s">
        <v>83</v>
      </c>
      <c r="I6" s="33" t="s">
        <v>79</v>
      </c>
      <c r="J6" s="28">
        <v>2</v>
      </c>
      <c r="K6" s="28">
        <v>2</v>
      </c>
      <c r="L6" s="31">
        <f t="shared" ref="L6:L13" si="0">J6*K6</f>
        <v>4</v>
      </c>
      <c r="M6" s="33" t="s">
        <v>80</v>
      </c>
      <c r="N6" s="31">
        <v>1</v>
      </c>
      <c r="O6" s="31">
        <v>2</v>
      </c>
      <c r="P6" s="31">
        <f t="shared" ref="P6:P13" si="1">N6*O6</f>
        <v>2</v>
      </c>
      <c r="Q6" s="34"/>
      <c r="R6" s="34"/>
      <c r="S6" s="34"/>
    </row>
    <row r="7" spans="1:19" ht="52.95" customHeight="1" x14ac:dyDescent="0.4">
      <c r="A7" s="28">
        <v>3</v>
      </c>
      <c r="B7" s="29" t="s">
        <v>306</v>
      </c>
      <c r="C7" s="30" t="s">
        <v>308</v>
      </c>
      <c r="D7" s="31" t="s">
        <v>314</v>
      </c>
      <c r="E7" s="32" t="s">
        <v>76</v>
      </c>
      <c r="F7" s="31">
        <v>1.3</v>
      </c>
      <c r="G7" s="30" t="s">
        <v>316</v>
      </c>
      <c r="H7" s="30" t="s">
        <v>320</v>
      </c>
      <c r="I7" s="33" t="s">
        <v>85</v>
      </c>
      <c r="J7" s="28">
        <v>2</v>
      </c>
      <c r="K7" s="28">
        <v>3</v>
      </c>
      <c r="L7" s="31">
        <f t="shared" si="0"/>
        <v>6</v>
      </c>
      <c r="M7" s="33" t="s">
        <v>329</v>
      </c>
      <c r="N7" s="31">
        <v>1</v>
      </c>
      <c r="O7" s="31">
        <v>1</v>
      </c>
      <c r="P7" s="31">
        <f t="shared" si="1"/>
        <v>1</v>
      </c>
      <c r="Q7" s="34"/>
      <c r="R7" s="34"/>
      <c r="S7" s="34"/>
    </row>
    <row r="8" spans="1:19" ht="52.95" customHeight="1" x14ac:dyDescent="0.4">
      <c r="A8" s="28">
        <v>4</v>
      </c>
      <c r="B8" s="29" t="s">
        <v>306</v>
      </c>
      <c r="C8" s="30" t="s">
        <v>309</v>
      </c>
      <c r="D8" s="31" t="s">
        <v>325</v>
      </c>
      <c r="E8" s="32" t="s">
        <v>76</v>
      </c>
      <c r="F8" s="31">
        <v>1.5</v>
      </c>
      <c r="G8" s="30" t="s">
        <v>316</v>
      </c>
      <c r="H8" s="30" t="s">
        <v>326</v>
      </c>
      <c r="I8" s="33" t="s">
        <v>87</v>
      </c>
      <c r="J8" s="28">
        <v>2</v>
      </c>
      <c r="K8" s="28">
        <v>3</v>
      </c>
      <c r="L8" s="31">
        <f t="shared" si="0"/>
        <v>6</v>
      </c>
      <c r="M8" s="33" t="s">
        <v>328</v>
      </c>
      <c r="N8" s="31">
        <v>1</v>
      </c>
      <c r="O8" s="31">
        <v>1</v>
      </c>
      <c r="P8" s="31">
        <f t="shared" si="1"/>
        <v>1</v>
      </c>
      <c r="Q8" s="34"/>
      <c r="R8" s="34"/>
      <c r="S8" s="34"/>
    </row>
    <row r="9" spans="1:19" ht="52.95" customHeight="1" x14ac:dyDescent="0.4">
      <c r="A9" s="28">
        <v>5</v>
      </c>
      <c r="B9" s="29" t="s">
        <v>306</v>
      </c>
      <c r="C9" s="30" t="s">
        <v>310</v>
      </c>
      <c r="D9" s="31" t="s">
        <v>92</v>
      </c>
      <c r="E9" s="32" t="s">
        <v>76</v>
      </c>
      <c r="F9" s="31">
        <v>1.6</v>
      </c>
      <c r="G9" s="30" t="s">
        <v>318</v>
      </c>
      <c r="H9" s="30" t="s">
        <v>327</v>
      </c>
      <c r="I9" s="33" t="s">
        <v>87</v>
      </c>
      <c r="J9" s="28">
        <v>1</v>
      </c>
      <c r="K9" s="28">
        <v>4</v>
      </c>
      <c r="L9" s="31">
        <f t="shared" si="0"/>
        <v>4</v>
      </c>
      <c r="M9" s="33" t="s">
        <v>329</v>
      </c>
      <c r="N9" s="31">
        <v>1</v>
      </c>
      <c r="O9" s="31">
        <v>1</v>
      </c>
      <c r="P9" s="31">
        <f t="shared" si="1"/>
        <v>1</v>
      </c>
      <c r="Q9" s="34"/>
      <c r="R9" s="34"/>
      <c r="S9" s="34"/>
    </row>
    <row r="10" spans="1:19" ht="52.95" customHeight="1" x14ac:dyDescent="0.4">
      <c r="A10" s="28">
        <v>6</v>
      </c>
      <c r="B10" s="29" t="s">
        <v>307</v>
      </c>
      <c r="C10" s="30" t="s">
        <v>311</v>
      </c>
      <c r="D10" s="31" t="s">
        <v>92</v>
      </c>
      <c r="E10" s="32" t="s">
        <v>76</v>
      </c>
      <c r="F10" s="31">
        <v>2.1</v>
      </c>
      <c r="G10" s="30" t="s">
        <v>317</v>
      </c>
      <c r="H10" s="30" t="s">
        <v>321</v>
      </c>
      <c r="I10" s="33" t="s">
        <v>87</v>
      </c>
      <c r="J10" s="28">
        <v>1</v>
      </c>
      <c r="K10" s="28">
        <v>4</v>
      </c>
      <c r="L10" s="31">
        <f t="shared" si="0"/>
        <v>4</v>
      </c>
      <c r="M10" s="33" t="s">
        <v>330</v>
      </c>
      <c r="N10" s="31">
        <v>1</v>
      </c>
      <c r="O10" s="31">
        <v>1</v>
      </c>
      <c r="P10" s="31">
        <f t="shared" si="1"/>
        <v>1</v>
      </c>
      <c r="Q10" s="34"/>
      <c r="R10" s="34"/>
      <c r="S10" s="34"/>
    </row>
    <row r="11" spans="1:19" ht="52.95" customHeight="1" x14ac:dyDescent="0.4">
      <c r="A11" s="28">
        <v>7</v>
      </c>
      <c r="B11" s="29" t="s">
        <v>307</v>
      </c>
      <c r="C11" s="342" t="s">
        <v>310</v>
      </c>
      <c r="D11" s="31" t="s">
        <v>92</v>
      </c>
      <c r="E11" s="32" t="s">
        <v>76</v>
      </c>
      <c r="F11" s="36">
        <v>1.6</v>
      </c>
      <c r="G11" s="30" t="s">
        <v>317</v>
      </c>
      <c r="H11" s="30" t="s">
        <v>324</v>
      </c>
      <c r="I11" s="33" t="s">
        <v>87</v>
      </c>
      <c r="J11" s="28">
        <v>1</v>
      </c>
      <c r="K11" s="28">
        <v>2</v>
      </c>
      <c r="L11" s="31">
        <f t="shared" si="0"/>
        <v>2</v>
      </c>
      <c r="M11" s="33" t="s">
        <v>330</v>
      </c>
      <c r="N11" s="36">
        <v>1</v>
      </c>
      <c r="O11" s="36">
        <v>1</v>
      </c>
      <c r="P11" s="31">
        <f t="shared" si="1"/>
        <v>1</v>
      </c>
      <c r="Q11" s="34"/>
      <c r="R11" s="34"/>
      <c r="S11" s="34"/>
    </row>
    <row r="12" spans="1:19" ht="52.95" customHeight="1" x14ac:dyDescent="0.4">
      <c r="A12" s="28">
        <v>8</v>
      </c>
      <c r="B12" s="29" t="s">
        <v>95</v>
      </c>
      <c r="C12" s="342" t="s">
        <v>312</v>
      </c>
      <c r="D12" s="31" t="s">
        <v>315</v>
      </c>
      <c r="E12" s="32" t="s">
        <v>76</v>
      </c>
      <c r="F12" s="36">
        <v>1.1000000000000001</v>
      </c>
      <c r="G12" s="30" t="s">
        <v>318</v>
      </c>
      <c r="H12" s="30" t="s">
        <v>322</v>
      </c>
      <c r="I12" s="35" t="s">
        <v>90</v>
      </c>
      <c r="J12" s="28">
        <v>2</v>
      </c>
      <c r="K12" s="28">
        <v>3</v>
      </c>
      <c r="L12" s="31">
        <f t="shared" si="0"/>
        <v>6</v>
      </c>
      <c r="M12" s="33" t="s">
        <v>89</v>
      </c>
      <c r="N12" s="31">
        <v>1</v>
      </c>
      <c r="O12" s="31">
        <v>1</v>
      </c>
      <c r="P12" s="31">
        <f t="shared" si="1"/>
        <v>1</v>
      </c>
      <c r="Q12" s="34"/>
      <c r="R12" s="34"/>
      <c r="S12" s="34"/>
    </row>
    <row r="13" spans="1:19" ht="52.95" customHeight="1" x14ac:dyDescent="0.4">
      <c r="A13" s="28">
        <v>9</v>
      </c>
      <c r="B13" s="29" t="s">
        <v>95</v>
      </c>
      <c r="C13" s="342" t="s">
        <v>313</v>
      </c>
      <c r="D13" s="31" t="s">
        <v>315</v>
      </c>
      <c r="E13" s="32" t="s">
        <v>76</v>
      </c>
      <c r="F13" s="36">
        <v>1.4</v>
      </c>
      <c r="G13" s="30" t="s">
        <v>319</v>
      </c>
      <c r="H13" s="30" t="s">
        <v>323</v>
      </c>
      <c r="I13" s="35"/>
      <c r="J13" s="28">
        <v>2</v>
      </c>
      <c r="K13" s="28">
        <v>3</v>
      </c>
      <c r="L13" s="31">
        <f t="shared" si="0"/>
        <v>6</v>
      </c>
      <c r="M13" s="33" t="s">
        <v>89</v>
      </c>
      <c r="N13" s="36">
        <v>1</v>
      </c>
      <c r="O13" s="36">
        <v>2</v>
      </c>
      <c r="P13" s="31">
        <f t="shared" si="1"/>
        <v>2</v>
      </c>
      <c r="Q13" s="34"/>
      <c r="R13" s="34"/>
      <c r="S13" s="34"/>
    </row>
    <row r="14" spans="1:19" ht="25.2" customHeight="1" x14ac:dyDescent="0.4">
      <c r="A14" s="269" t="s">
        <v>96</v>
      </c>
      <c r="B14" s="270"/>
      <c r="C14" s="271"/>
      <c r="D14" s="278" t="s">
        <v>97</v>
      </c>
      <c r="E14" s="279"/>
      <c r="F14" s="280"/>
      <c r="G14" s="281"/>
      <c r="H14" s="281"/>
      <c r="I14" s="281"/>
      <c r="J14" s="281"/>
      <c r="K14" s="281"/>
      <c r="L14" s="281"/>
      <c r="M14" s="282"/>
      <c r="N14" s="37" t="s">
        <v>98</v>
      </c>
      <c r="O14" s="38"/>
      <c r="P14" s="38"/>
      <c r="Q14" s="38"/>
      <c r="R14" s="38"/>
      <c r="S14" s="39"/>
    </row>
    <row r="15" spans="1:19" ht="25.2" customHeight="1" x14ac:dyDescent="0.4">
      <c r="A15" s="272"/>
      <c r="B15" s="273"/>
      <c r="C15" s="274"/>
      <c r="D15" s="278" t="s">
        <v>99</v>
      </c>
      <c r="E15" s="279"/>
      <c r="F15" s="280"/>
      <c r="G15" s="281"/>
      <c r="H15" s="281"/>
      <c r="I15" s="281"/>
      <c r="J15" s="281"/>
      <c r="K15" s="281"/>
      <c r="L15" s="281"/>
      <c r="M15" s="282"/>
      <c r="N15" s="37" t="s">
        <v>98</v>
      </c>
      <c r="O15" s="38"/>
      <c r="P15" s="38"/>
      <c r="Q15" s="38"/>
      <c r="R15" s="38"/>
      <c r="S15" s="39"/>
    </row>
    <row r="16" spans="1:19" ht="25.2" customHeight="1" x14ac:dyDescent="0.4">
      <c r="A16" s="272"/>
      <c r="B16" s="273"/>
      <c r="C16" s="274"/>
      <c r="D16" s="278" t="s">
        <v>30</v>
      </c>
      <c r="E16" s="279"/>
      <c r="F16" s="280"/>
      <c r="G16" s="281"/>
      <c r="H16" s="281"/>
      <c r="I16" s="281"/>
      <c r="J16" s="281"/>
      <c r="K16" s="281"/>
      <c r="L16" s="281"/>
      <c r="M16" s="282"/>
      <c r="N16" s="37" t="s">
        <v>98</v>
      </c>
      <c r="O16" s="38"/>
      <c r="P16" s="38"/>
      <c r="Q16" s="38"/>
      <c r="R16" s="38"/>
      <c r="S16" s="39"/>
    </row>
    <row r="17" spans="1:19" ht="25.2" customHeight="1" x14ac:dyDescent="0.4">
      <c r="A17" s="272"/>
      <c r="B17" s="273"/>
      <c r="C17" s="274"/>
      <c r="D17" s="278" t="s">
        <v>100</v>
      </c>
      <c r="E17" s="279"/>
      <c r="F17" s="280"/>
      <c r="G17" s="281"/>
      <c r="H17" s="281"/>
      <c r="I17" s="281"/>
      <c r="J17" s="281"/>
      <c r="K17" s="281"/>
      <c r="L17" s="281"/>
      <c r="M17" s="282"/>
      <c r="N17" s="37" t="s">
        <v>98</v>
      </c>
      <c r="O17" s="38"/>
      <c r="P17" s="38"/>
      <c r="Q17" s="38"/>
      <c r="R17" s="38"/>
      <c r="S17" s="39"/>
    </row>
    <row r="18" spans="1:19" ht="25.2" customHeight="1" x14ac:dyDescent="0.4">
      <c r="A18" s="275"/>
      <c r="B18" s="276"/>
      <c r="C18" s="277"/>
      <c r="D18" s="278" t="s">
        <v>101</v>
      </c>
      <c r="E18" s="279"/>
      <c r="F18" s="280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2"/>
    </row>
  </sheetData>
  <mergeCells count="29"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  <mergeCell ref="A14:C18"/>
    <mergeCell ref="D14:E14"/>
    <mergeCell ref="F14:M14"/>
    <mergeCell ref="D15:E15"/>
    <mergeCell ref="F15:M15"/>
    <mergeCell ref="D16:E16"/>
    <mergeCell ref="F16:M16"/>
    <mergeCell ref="D17:E17"/>
    <mergeCell ref="F17:M17"/>
    <mergeCell ref="D18:E18"/>
    <mergeCell ref="F18:S18"/>
    <mergeCell ref="R3:R4"/>
    <mergeCell ref="S3:S4"/>
    <mergeCell ref="F3:H3"/>
    <mergeCell ref="I3:I4"/>
    <mergeCell ref="J3:L3"/>
    <mergeCell ref="M3:M4"/>
    <mergeCell ref="N3:P3"/>
    <mergeCell ref="Q3:Q4"/>
  </mergeCells>
  <phoneticPr fontId="1" type="noConversion"/>
  <dataValidations count="4">
    <dataValidation type="list" allowBlank="1" showInputMessage="1" showErrorMessage="1" sqref="B5:B6">
      <formula1>"자재반입(입고), 설비(장비)설치_기구, 설비(장비)설치_전장, 시운전"</formula1>
    </dataValidation>
    <dataValidation type="list" allowBlank="1" showInputMessage="1" showErrorMessage="1" sqref="K5:K13">
      <formula1>"1, 2, 3, 4"</formula1>
    </dataValidation>
    <dataValidation type="list" allowBlank="1" showInputMessage="1" showErrorMessage="1" sqref="J5:J13">
      <formula1>"1, 2, 3, 4, 5"</formula1>
    </dataValidation>
    <dataValidation type="list" allowBlank="1" showInputMessage="1" showErrorMessage="1" sqref="B7:B13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5"/>
  <sheetViews>
    <sheetView showGridLines="0" topLeftCell="A42" zoomScale="80" zoomScaleNormal="80" workbookViewId="0">
      <selection activeCell="B44" sqref="B44"/>
    </sheetView>
  </sheetViews>
  <sheetFormatPr defaultRowHeight="17.399999999999999" x14ac:dyDescent="0.4"/>
  <cols>
    <col min="1" max="1" width="3.19921875" customWidth="1"/>
  </cols>
  <sheetData>
    <row r="1" spans="2:18" ht="25.2" x14ac:dyDescent="0.4">
      <c r="B1" s="340" t="s">
        <v>103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</row>
    <row r="2" spans="2:18" ht="21.6" thickBot="1" x14ac:dyDescent="0.45">
      <c r="B2" s="341" t="s">
        <v>104</v>
      </c>
      <c r="C2" s="341"/>
      <c r="D2" s="341"/>
      <c r="E2" s="341"/>
      <c r="F2" s="341"/>
      <c r="G2" s="341"/>
      <c r="H2" s="341"/>
      <c r="J2" s="341" t="s">
        <v>105</v>
      </c>
      <c r="K2" s="341"/>
      <c r="L2" s="341"/>
      <c r="M2" s="341"/>
      <c r="N2" s="341"/>
      <c r="O2" s="341"/>
      <c r="P2" s="341"/>
      <c r="Q2" s="341"/>
      <c r="R2" s="341"/>
    </row>
    <row r="3" spans="2:18" ht="27" customHeight="1" thickBot="1" x14ac:dyDescent="0.45">
      <c r="B3" s="40" t="s">
        <v>106</v>
      </c>
      <c r="C3" s="41" t="s">
        <v>107</v>
      </c>
      <c r="D3" s="313" t="s">
        <v>108</v>
      </c>
      <c r="E3" s="313"/>
      <c r="F3" s="313"/>
      <c r="G3" s="313"/>
      <c r="H3" s="314"/>
      <c r="J3" s="40" t="s">
        <v>106</v>
      </c>
      <c r="K3" s="41" t="s">
        <v>107</v>
      </c>
      <c r="L3" s="313" t="s">
        <v>108</v>
      </c>
      <c r="M3" s="313"/>
      <c r="N3" s="313"/>
      <c r="O3" s="41" t="s">
        <v>107</v>
      </c>
      <c r="P3" s="313" t="s">
        <v>108</v>
      </c>
      <c r="Q3" s="313"/>
      <c r="R3" s="314"/>
    </row>
    <row r="4" spans="2:18" ht="18" thickTop="1" x14ac:dyDescent="0.4">
      <c r="B4" s="335" t="s">
        <v>109</v>
      </c>
      <c r="C4" s="42">
        <v>1.1000000000000001</v>
      </c>
      <c r="D4" s="336" t="s">
        <v>82</v>
      </c>
      <c r="E4" s="336"/>
      <c r="F4" s="336"/>
      <c r="G4" s="336"/>
      <c r="H4" s="337"/>
      <c r="J4" s="338" t="s">
        <v>110</v>
      </c>
      <c r="K4" s="42">
        <v>5.0999999999999996</v>
      </c>
      <c r="L4" s="336" t="s">
        <v>111</v>
      </c>
      <c r="M4" s="336"/>
      <c r="N4" s="336"/>
      <c r="O4" s="42">
        <v>5.7</v>
      </c>
      <c r="P4" s="336" t="s">
        <v>112</v>
      </c>
      <c r="Q4" s="336"/>
      <c r="R4" s="337"/>
    </row>
    <row r="5" spans="2:18" x14ac:dyDescent="0.4">
      <c r="B5" s="323"/>
      <c r="C5" s="18">
        <v>1.2</v>
      </c>
      <c r="D5" s="152" t="s">
        <v>86</v>
      </c>
      <c r="E5" s="152"/>
      <c r="F5" s="152"/>
      <c r="G5" s="152"/>
      <c r="H5" s="339"/>
      <c r="J5" s="323"/>
      <c r="K5" s="18">
        <v>5.2</v>
      </c>
      <c r="L5" s="152" t="s">
        <v>113</v>
      </c>
      <c r="M5" s="152"/>
      <c r="N5" s="152"/>
      <c r="O5" s="18">
        <v>5.8</v>
      </c>
      <c r="P5" s="152" t="s">
        <v>114</v>
      </c>
      <c r="Q5" s="152"/>
      <c r="R5" s="339"/>
    </row>
    <row r="6" spans="2:18" x14ac:dyDescent="0.4">
      <c r="B6" s="323"/>
      <c r="C6" s="18">
        <v>1.3</v>
      </c>
      <c r="D6" s="329" t="s">
        <v>77</v>
      </c>
      <c r="E6" s="329"/>
      <c r="F6" s="329"/>
      <c r="G6" s="329"/>
      <c r="H6" s="330"/>
      <c r="J6" s="323"/>
      <c r="K6" s="18">
        <v>5.3</v>
      </c>
      <c r="L6" s="329" t="s">
        <v>115</v>
      </c>
      <c r="M6" s="329"/>
      <c r="N6" s="329"/>
      <c r="O6" s="18">
        <v>5.9</v>
      </c>
      <c r="P6" s="329" t="s">
        <v>116</v>
      </c>
      <c r="Q6" s="329"/>
      <c r="R6" s="330"/>
    </row>
    <row r="7" spans="2:18" x14ac:dyDescent="0.4">
      <c r="B7" s="323"/>
      <c r="C7" s="18">
        <v>1.4</v>
      </c>
      <c r="D7" s="329" t="s">
        <v>84</v>
      </c>
      <c r="E7" s="329"/>
      <c r="F7" s="329"/>
      <c r="G7" s="329"/>
      <c r="H7" s="330"/>
      <c r="J7" s="323"/>
      <c r="K7" s="18">
        <v>5.4</v>
      </c>
      <c r="L7" s="329" t="s">
        <v>117</v>
      </c>
      <c r="M7" s="329"/>
      <c r="N7" s="329"/>
      <c r="O7" s="18"/>
      <c r="P7" s="329"/>
      <c r="Q7" s="329"/>
      <c r="R7" s="330"/>
    </row>
    <row r="8" spans="2:18" x14ac:dyDescent="0.4">
      <c r="B8" s="323"/>
      <c r="C8" s="18">
        <v>1.5</v>
      </c>
      <c r="D8" s="329" t="s">
        <v>88</v>
      </c>
      <c r="E8" s="329"/>
      <c r="F8" s="329"/>
      <c r="G8" s="329"/>
      <c r="H8" s="330"/>
      <c r="J8" s="323"/>
      <c r="K8" s="18">
        <v>5.5</v>
      </c>
      <c r="L8" s="329" t="s">
        <v>118</v>
      </c>
      <c r="M8" s="329"/>
      <c r="N8" s="329"/>
      <c r="O8" s="18"/>
      <c r="P8" s="329"/>
      <c r="Q8" s="329"/>
      <c r="R8" s="330"/>
    </row>
    <row r="9" spans="2:18" ht="18" thickBot="1" x14ac:dyDescent="0.45">
      <c r="B9" s="324"/>
      <c r="C9" s="43">
        <v>1.6</v>
      </c>
      <c r="D9" s="320" t="s">
        <v>93</v>
      </c>
      <c r="E9" s="320"/>
      <c r="F9" s="320"/>
      <c r="G9" s="320"/>
      <c r="H9" s="321"/>
      <c r="J9" s="324"/>
      <c r="K9" s="43">
        <v>5.6</v>
      </c>
      <c r="L9" s="320" t="s">
        <v>91</v>
      </c>
      <c r="M9" s="320"/>
      <c r="N9" s="320"/>
      <c r="O9" s="43"/>
      <c r="P9" s="320"/>
      <c r="Q9" s="320"/>
      <c r="R9" s="321"/>
    </row>
    <row r="10" spans="2:18" x14ac:dyDescent="0.4">
      <c r="B10" s="322" t="s">
        <v>119</v>
      </c>
      <c r="C10" s="44">
        <v>2.1</v>
      </c>
      <c r="D10" s="325" t="s">
        <v>94</v>
      </c>
      <c r="E10" s="325"/>
      <c r="F10" s="325"/>
      <c r="G10" s="325"/>
      <c r="H10" s="326"/>
      <c r="J10" s="334" t="s">
        <v>120</v>
      </c>
      <c r="K10" s="45">
        <v>6.1</v>
      </c>
      <c r="L10" s="332" t="s">
        <v>121</v>
      </c>
      <c r="M10" s="332"/>
      <c r="N10" s="332"/>
      <c r="O10" s="45">
        <v>6.5</v>
      </c>
      <c r="P10" s="332" t="s">
        <v>122</v>
      </c>
      <c r="Q10" s="332"/>
      <c r="R10" s="333"/>
    </row>
    <row r="11" spans="2:18" x14ac:dyDescent="0.4">
      <c r="B11" s="323"/>
      <c r="C11" s="18">
        <v>2.2000000000000002</v>
      </c>
      <c r="D11" s="329" t="s">
        <v>123</v>
      </c>
      <c r="E11" s="329"/>
      <c r="F11" s="329"/>
      <c r="G11" s="329"/>
      <c r="H11" s="330"/>
      <c r="J11" s="323"/>
      <c r="K11" s="18">
        <v>6.2</v>
      </c>
      <c r="L11" s="329" t="s">
        <v>124</v>
      </c>
      <c r="M11" s="329"/>
      <c r="N11" s="329"/>
      <c r="O11" s="18">
        <v>6.6</v>
      </c>
      <c r="P11" s="329" t="s">
        <v>112</v>
      </c>
      <c r="Q11" s="329"/>
      <c r="R11" s="330"/>
    </row>
    <row r="12" spans="2:18" ht="18" thickBot="1" x14ac:dyDescent="0.45">
      <c r="B12" s="324"/>
      <c r="C12" s="43">
        <v>2.2999999999999998</v>
      </c>
      <c r="D12" s="320" t="s">
        <v>125</v>
      </c>
      <c r="E12" s="320"/>
      <c r="F12" s="320"/>
      <c r="G12" s="320"/>
      <c r="H12" s="321"/>
      <c r="J12" s="323"/>
      <c r="K12" s="18">
        <v>6.3</v>
      </c>
      <c r="L12" s="329" t="s">
        <v>126</v>
      </c>
      <c r="M12" s="329"/>
      <c r="N12" s="329"/>
      <c r="O12" s="18">
        <v>6.7</v>
      </c>
      <c r="P12" s="329" t="s">
        <v>127</v>
      </c>
      <c r="Q12" s="329"/>
      <c r="R12" s="330"/>
    </row>
    <row r="13" spans="2:18" ht="17.399999999999999" customHeight="1" thickBot="1" x14ac:dyDescent="0.45">
      <c r="B13" s="334" t="s">
        <v>128</v>
      </c>
      <c r="C13" s="45">
        <v>3.1</v>
      </c>
      <c r="D13" s="332" t="s">
        <v>129</v>
      </c>
      <c r="E13" s="332"/>
      <c r="F13" s="332"/>
      <c r="G13" s="332"/>
      <c r="H13" s="333"/>
      <c r="J13" s="324"/>
      <c r="K13" s="43">
        <v>6.4</v>
      </c>
      <c r="L13" s="320" t="s">
        <v>130</v>
      </c>
      <c r="M13" s="320"/>
      <c r="N13" s="320"/>
      <c r="O13" s="43"/>
      <c r="P13" s="320"/>
      <c r="Q13" s="320"/>
      <c r="R13" s="321"/>
    </row>
    <row r="14" spans="2:18" x14ac:dyDescent="0.4">
      <c r="B14" s="323"/>
      <c r="C14" s="18">
        <v>3.2</v>
      </c>
      <c r="D14" s="329" t="s">
        <v>131</v>
      </c>
      <c r="E14" s="329"/>
      <c r="F14" s="329"/>
      <c r="G14" s="329"/>
      <c r="H14" s="330"/>
      <c r="J14" s="331" t="s">
        <v>132</v>
      </c>
      <c r="K14" s="45">
        <v>7.1</v>
      </c>
      <c r="L14" s="332" t="s">
        <v>133</v>
      </c>
      <c r="M14" s="332"/>
      <c r="N14" s="332"/>
      <c r="O14" s="45">
        <v>7.4</v>
      </c>
      <c r="P14" s="332" t="s">
        <v>134</v>
      </c>
      <c r="Q14" s="332"/>
      <c r="R14" s="333"/>
    </row>
    <row r="15" spans="2:18" x14ac:dyDescent="0.4">
      <c r="B15" s="323"/>
      <c r="C15" s="18">
        <v>3.3</v>
      </c>
      <c r="D15" s="329" t="s">
        <v>135</v>
      </c>
      <c r="E15" s="329"/>
      <c r="F15" s="329"/>
      <c r="G15" s="329"/>
      <c r="H15" s="330"/>
      <c r="J15" s="323"/>
      <c r="K15" s="18">
        <v>7.2</v>
      </c>
      <c r="L15" s="329" t="s">
        <v>136</v>
      </c>
      <c r="M15" s="329"/>
      <c r="N15" s="329"/>
      <c r="O15" s="18">
        <v>7.5</v>
      </c>
      <c r="P15" s="329" t="s">
        <v>137</v>
      </c>
      <c r="Q15" s="329"/>
      <c r="R15" s="330"/>
    </row>
    <row r="16" spans="2:18" ht="18" thickBot="1" x14ac:dyDescent="0.45">
      <c r="B16" s="324"/>
      <c r="C16" s="43">
        <v>3.4</v>
      </c>
      <c r="D16" s="320" t="s">
        <v>138</v>
      </c>
      <c r="E16" s="320"/>
      <c r="F16" s="320"/>
      <c r="G16" s="320"/>
      <c r="H16" s="321"/>
      <c r="J16" s="324"/>
      <c r="K16" s="43">
        <v>7.3</v>
      </c>
      <c r="L16" s="320" t="s">
        <v>139</v>
      </c>
      <c r="M16" s="320"/>
      <c r="N16" s="320"/>
      <c r="O16" s="43"/>
      <c r="P16" s="320"/>
      <c r="Q16" s="320"/>
      <c r="R16" s="321"/>
    </row>
    <row r="17" spans="2:26" x14ac:dyDescent="0.4">
      <c r="B17" s="322" t="s">
        <v>140</v>
      </c>
      <c r="C17" s="44">
        <v>4.0999999999999996</v>
      </c>
      <c r="D17" s="325" t="s">
        <v>141</v>
      </c>
      <c r="E17" s="325"/>
      <c r="F17" s="325"/>
      <c r="G17" s="325"/>
      <c r="H17" s="326"/>
      <c r="J17" s="322" t="s">
        <v>142</v>
      </c>
      <c r="K17" s="327">
        <v>8.1</v>
      </c>
      <c r="L17" s="328" t="s">
        <v>143</v>
      </c>
      <c r="M17" s="325"/>
      <c r="N17" s="325"/>
      <c r="O17" s="327">
        <v>8.4</v>
      </c>
      <c r="P17" s="328" t="s">
        <v>144</v>
      </c>
      <c r="Q17" s="325"/>
      <c r="R17" s="326"/>
    </row>
    <row r="18" spans="2:26" x14ac:dyDescent="0.4">
      <c r="B18" s="323"/>
      <c r="C18" s="18">
        <v>4.2</v>
      </c>
      <c r="D18" s="329" t="s">
        <v>145</v>
      </c>
      <c r="E18" s="329"/>
      <c r="F18" s="329"/>
      <c r="G18" s="329"/>
      <c r="H18" s="330"/>
      <c r="J18" s="323"/>
      <c r="K18" s="152"/>
      <c r="L18" s="329"/>
      <c r="M18" s="329"/>
      <c r="N18" s="329"/>
      <c r="O18" s="152"/>
      <c r="P18" s="329"/>
      <c r="Q18" s="329"/>
      <c r="R18" s="330"/>
    </row>
    <row r="19" spans="2:26" x14ac:dyDescent="0.4">
      <c r="B19" s="323"/>
      <c r="C19" s="18">
        <v>4.3</v>
      </c>
      <c r="D19" s="329" t="s">
        <v>146</v>
      </c>
      <c r="E19" s="329"/>
      <c r="F19" s="329"/>
      <c r="G19" s="329"/>
      <c r="H19" s="330"/>
      <c r="J19" s="323"/>
      <c r="K19" s="18">
        <v>8.1999999999999993</v>
      </c>
      <c r="L19" s="329" t="s">
        <v>147</v>
      </c>
      <c r="M19" s="329"/>
      <c r="N19" s="329"/>
      <c r="O19" s="18">
        <v>8.5</v>
      </c>
      <c r="P19" s="329" t="s">
        <v>148</v>
      </c>
      <c r="Q19" s="329"/>
      <c r="R19" s="330"/>
    </row>
    <row r="20" spans="2:26" ht="18" thickBot="1" x14ac:dyDescent="0.45">
      <c r="B20" s="324"/>
      <c r="C20" s="43">
        <v>4.4000000000000004</v>
      </c>
      <c r="D20" s="320" t="s">
        <v>149</v>
      </c>
      <c r="E20" s="320"/>
      <c r="F20" s="320"/>
      <c r="G20" s="320"/>
      <c r="H20" s="321"/>
      <c r="J20" s="324"/>
      <c r="K20" s="43">
        <v>8.3000000000000007</v>
      </c>
      <c r="L20" s="320" t="s">
        <v>150</v>
      </c>
      <c r="M20" s="320"/>
      <c r="N20" s="320"/>
      <c r="O20" s="43"/>
      <c r="P20" s="320"/>
      <c r="Q20" s="320"/>
      <c r="R20" s="321"/>
    </row>
    <row r="23" spans="2:26" ht="25.8" thickBot="1" x14ac:dyDescent="0.45">
      <c r="B23" s="311" t="s">
        <v>151</v>
      </c>
      <c r="C23" s="311"/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O23" s="311" t="s">
        <v>152</v>
      </c>
      <c r="P23" s="311"/>
      <c r="Q23" s="311"/>
      <c r="R23" s="311"/>
      <c r="S23" s="311"/>
      <c r="T23" s="311"/>
      <c r="U23" s="311"/>
      <c r="V23" s="311"/>
      <c r="W23" s="311"/>
      <c r="X23" s="311"/>
      <c r="Y23" s="311"/>
      <c r="Z23" s="311"/>
    </row>
    <row r="24" spans="2:26" ht="27.6" customHeight="1" thickBot="1" x14ac:dyDescent="0.45">
      <c r="B24" s="312" t="s">
        <v>153</v>
      </c>
      <c r="C24" s="313"/>
      <c r="D24" s="313" t="s">
        <v>154</v>
      </c>
      <c r="E24" s="313"/>
      <c r="F24" s="313"/>
      <c r="G24" s="313"/>
      <c r="H24" s="313"/>
      <c r="I24" s="313"/>
      <c r="J24" s="313"/>
      <c r="K24" s="313"/>
      <c r="L24" s="313"/>
      <c r="M24" s="314"/>
      <c r="O24" s="315" t="s">
        <v>155</v>
      </c>
      <c r="P24" s="316"/>
      <c r="Q24" s="317"/>
      <c r="R24" s="318" t="s">
        <v>154</v>
      </c>
      <c r="S24" s="316"/>
      <c r="T24" s="316"/>
      <c r="U24" s="316"/>
      <c r="V24" s="316"/>
      <c r="W24" s="316"/>
      <c r="X24" s="316"/>
      <c r="Y24" s="316"/>
      <c r="Z24" s="319"/>
    </row>
    <row r="25" spans="2:26" ht="49.95" customHeight="1" thickTop="1" x14ac:dyDescent="0.4">
      <c r="B25" s="46">
        <v>5</v>
      </c>
      <c r="C25" s="47" t="s">
        <v>156</v>
      </c>
      <c r="D25" s="307" t="s">
        <v>157</v>
      </c>
      <c r="E25" s="307"/>
      <c r="F25" s="307"/>
      <c r="G25" s="307"/>
      <c r="H25" s="307"/>
      <c r="I25" s="307"/>
      <c r="J25" s="307"/>
      <c r="K25" s="307"/>
      <c r="L25" s="307"/>
      <c r="M25" s="308"/>
      <c r="N25" s="48"/>
      <c r="O25" s="49">
        <v>4</v>
      </c>
      <c r="P25" s="309" t="s">
        <v>158</v>
      </c>
      <c r="Q25" s="310"/>
      <c r="R25" s="302" t="s">
        <v>159</v>
      </c>
      <c r="S25" s="303"/>
      <c r="T25" s="303"/>
      <c r="U25" s="303"/>
      <c r="V25" s="303"/>
      <c r="W25" s="303"/>
      <c r="X25" s="303"/>
      <c r="Y25" s="303"/>
      <c r="Z25" s="304"/>
    </row>
    <row r="26" spans="2:26" ht="49.95" customHeight="1" x14ac:dyDescent="0.4">
      <c r="B26" s="50">
        <v>4</v>
      </c>
      <c r="C26" s="51" t="s">
        <v>160</v>
      </c>
      <c r="D26" s="298" t="s">
        <v>161</v>
      </c>
      <c r="E26" s="298"/>
      <c r="F26" s="298"/>
      <c r="G26" s="298"/>
      <c r="H26" s="298"/>
      <c r="I26" s="298"/>
      <c r="J26" s="298"/>
      <c r="K26" s="298"/>
      <c r="L26" s="298"/>
      <c r="M26" s="299"/>
      <c r="N26" s="48"/>
      <c r="O26" s="52">
        <v>3</v>
      </c>
      <c r="P26" s="300" t="s">
        <v>162</v>
      </c>
      <c r="Q26" s="301"/>
      <c r="R26" s="302" t="s">
        <v>163</v>
      </c>
      <c r="S26" s="303"/>
      <c r="T26" s="303"/>
      <c r="U26" s="303"/>
      <c r="V26" s="303"/>
      <c r="W26" s="303"/>
      <c r="X26" s="303"/>
      <c r="Y26" s="303"/>
      <c r="Z26" s="304"/>
    </row>
    <row r="27" spans="2:26" ht="49.95" customHeight="1" x14ac:dyDescent="0.4">
      <c r="B27" s="53">
        <v>3</v>
      </c>
      <c r="C27" s="54" t="s">
        <v>164</v>
      </c>
      <c r="D27" s="298" t="s">
        <v>165</v>
      </c>
      <c r="E27" s="298"/>
      <c r="F27" s="298"/>
      <c r="G27" s="298"/>
      <c r="H27" s="298"/>
      <c r="I27" s="298"/>
      <c r="J27" s="298"/>
      <c r="K27" s="298"/>
      <c r="L27" s="298"/>
      <c r="M27" s="299"/>
      <c r="N27" s="48"/>
      <c r="O27" s="52">
        <v>2</v>
      </c>
      <c r="P27" s="300" t="s">
        <v>166</v>
      </c>
      <c r="Q27" s="301"/>
      <c r="R27" s="302" t="s">
        <v>167</v>
      </c>
      <c r="S27" s="303"/>
      <c r="T27" s="303"/>
      <c r="U27" s="303"/>
      <c r="V27" s="303"/>
      <c r="W27" s="303"/>
      <c r="X27" s="303"/>
      <c r="Y27" s="303"/>
      <c r="Z27" s="304"/>
    </row>
    <row r="28" spans="2:26" ht="49.95" customHeight="1" thickBot="1" x14ac:dyDescent="0.45">
      <c r="B28" s="55">
        <v>2</v>
      </c>
      <c r="C28" s="56" t="s">
        <v>168</v>
      </c>
      <c r="D28" s="298" t="s">
        <v>169</v>
      </c>
      <c r="E28" s="298"/>
      <c r="F28" s="298"/>
      <c r="G28" s="298"/>
      <c r="H28" s="298"/>
      <c r="I28" s="298"/>
      <c r="J28" s="298"/>
      <c r="K28" s="298"/>
      <c r="L28" s="298"/>
      <c r="M28" s="299"/>
      <c r="N28" s="48"/>
      <c r="O28" s="57">
        <v>1</v>
      </c>
      <c r="P28" s="305" t="s">
        <v>170</v>
      </c>
      <c r="Q28" s="306"/>
      <c r="R28" s="295" t="s">
        <v>171</v>
      </c>
      <c r="S28" s="296"/>
      <c r="T28" s="296"/>
      <c r="U28" s="296"/>
      <c r="V28" s="296"/>
      <c r="W28" s="296"/>
      <c r="X28" s="296"/>
      <c r="Y28" s="296"/>
      <c r="Z28" s="297"/>
    </row>
    <row r="29" spans="2:26" ht="49.95" customHeight="1" thickBot="1" x14ac:dyDescent="0.45">
      <c r="B29" s="58">
        <v>1</v>
      </c>
      <c r="C29" s="59" t="s">
        <v>172</v>
      </c>
      <c r="D29" s="295" t="s">
        <v>173</v>
      </c>
      <c r="E29" s="296"/>
      <c r="F29" s="296"/>
      <c r="G29" s="296"/>
      <c r="H29" s="296"/>
      <c r="I29" s="296"/>
      <c r="J29" s="296"/>
      <c r="K29" s="296"/>
      <c r="L29" s="296"/>
      <c r="M29" s="297"/>
      <c r="N29" s="48"/>
    </row>
    <row r="56" spans="2:9" hidden="1" x14ac:dyDescent="0.4">
      <c r="B56" t="s">
        <v>109</v>
      </c>
      <c r="C56" t="s">
        <v>119</v>
      </c>
      <c r="D56" t="s">
        <v>128</v>
      </c>
      <c r="E56" t="s">
        <v>140</v>
      </c>
      <c r="F56" t="s">
        <v>174</v>
      </c>
      <c r="G56" t="s">
        <v>120</v>
      </c>
      <c r="H56" t="s">
        <v>175</v>
      </c>
      <c r="I56" t="s">
        <v>142</v>
      </c>
    </row>
    <row r="57" spans="2:9" ht="13.95" hidden="1" customHeight="1" x14ac:dyDescent="0.4">
      <c r="B57" t="s">
        <v>176</v>
      </c>
      <c r="C57" t="s">
        <v>177</v>
      </c>
      <c r="D57" t="s">
        <v>178</v>
      </c>
      <c r="E57" t="s">
        <v>179</v>
      </c>
      <c r="F57" t="s">
        <v>180</v>
      </c>
      <c r="G57" t="s">
        <v>181</v>
      </c>
      <c r="H57" t="s">
        <v>182</v>
      </c>
      <c r="I57" s="60" t="s">
        <v>183</v>
      </c>
    </row>
    <row r="58" spans="2:9" hidden="1" x14ac:dyDescent="0.4">
      <c r="B58" t="s">
        <v>184</v>
      </c>
      <c r="C58" t="s">
        <v>185</v>
      </c>
      <c r="D58" t="s">
        <v>186</v>
      </c>
      <c r="E58" t="s">
        <v>187</v>
      </c>
      <c r="F58" t="s">
        <v>188</v>
      </c>
      <c r="G58" t="s">
        <v>189</v>
      </c>
      <c r="H58" t="s">
        <v>190</v>
      </c>
      <c r="I58" t="s">
        <v>191</v>
      </c>
    </row>
    <row r="59" spans="2:9" hidden="1" x14ac:dyDescent="0.4">
      <c r="B59" t="s">
        <v>192</v>
      </c>
      <c r="C59" t="s">
        <v>193</v>
      </c>
      <c r="D59" t="s">
        <v>194</v>
      </c>
      <c r="E59" t="s">
        <v>195</v>
      </c>
      <c r="F59" t="s">
        <v>196</v>
      </c>
      <c r="G59" t="s">
        <v>197</v>
      </c>
      <c r="H59" t="s">
        <v>198</v>
      </c>
      <c r="I59" t="s">
        <v>199</v>
      </c>
    </row>
    <row r="60" spans="2:9" hidden="1" x14ac:dyDescent="0.4">
      <c r="B60" t="s">
        <v>200</v>
      </c>
      <c r="D60" t="s">
        <v>201</v>
      </c>
      <c r="E60" t="s">
        <v>202</v>
      </c>
      <c r="F60" t="s">
        <v>203</v>
      </c>
      <c r="G60" t="s">
        <v>204</v>
      </c>
      <c r="H60" t="s">
        <v>205</v>
      </c>
    </row>
    <row r="61" spans="2:9" hidden="1" x14ac:dyDescent="0.4">
      <c r="B61" t="s">
        <v>206</v>
      </c>
      <c r="F61" t="s">
        <v>207</v>
      </c>
      <c r="G61" t="s">
        <v>208</v>
      </c>
      <c r="H61" t="s">
        <v>209</v>
      </c>
    </row>
    <row r="62" spans="2:9" hidden="1" x14ac:dyDescent="0.4">
      <c r="B62" t="s">
        <v>210</v>
      </c>
      <c r="F62" t="s">
        <v>211</v>
      </c>
      <c r="G62" t="s">
        <v>212</v>
      </c>
    </row>
    <row r="63" spans="2:9" hidden="1" x14ac:dyDescent="0.4">
      <c r="F63" t="s">
        <v>213</v>
      </c>
      <c r="G63" t="s">
        <v>214</v>
      </c>
    </row>
    <row r="64" spans="2:9" hidden="1" x14ac:dyDescent="0.4">
      <c r="F64" t="s">
        <v>215</v>
      </c>
    </row>
    <row r="65" spans="6:6" hidden="1" x14ac:dyDescent="0.4">
      <c r="F65" t="s">
        <v>216</v>
      </c>
    </row>
  </sheetData>
  <mergeCells count="84">
    <mergeCell ref="B1:R1"/>
    <mergeCell ref="B2:H2"/>
    <mergeCell ref="J2:R2"/>
    <mergeCell ref="D3:H3"/>
    <mergeCell ref="L3:N3"/>
    <mergeCell ref="P3:R3"/>
    <mergeCell ref="P6:R6"/>
    <mergeCell ref="D7:H7"/>
    <mergeCell ref="L7:N7"/>
    <mergeCell ref="P7:R7"/>
    <mergeCell ref="D8:H8"/>
    <mergeCell ref="L8:N8"/>
    <mergeCell ref="P8:R8"/>
    <mergeCell ref="J4:J9"/>
    <mergeCell ref="L4:N4"/>
    <mergeCell ref="P4:R4"/>
    <mergeCell ref="D5:H5"/>
    <mergeCell ref="L5:N5"/>
    <mergeCell ref="P5:R5"/>
    <mergeCell ref="D6:H6"/>
    <mergeCell ref="L6:N6"/>
    <mergeCell ref="D9:H9"/>
    <mergeCell ref="L9:N9"/>
    <mergeCell ref="P9:R9"/>
    <mergeCell ref="B10:B12"/>
    <mergeCell ref="D10:H10"/>
    <mergeCell ref="J10:J13"/>
    <mergeCell ref="L10:N10"/>
    <mergeCell ref="P10:R10"/>
    <mergeCell ref="D11:H11"/>
    <mergeCell ref="L11:N11"/>
    <mergeCell ref="B4:B9"/>
    <mergeCell ref="D4:H4"/>
    <mergeCell ref="B13:B16"/>
    <mergeCell ref="D13:H13"/>
    <mergeCell ref="L13:N13"/>
    <mergeCell ref="P13:R13"/>
    <mergeCell ref="D14:H14"/>
    <mergeCell ref="J14:J16"/>
    <mergeCell ref="D16:H16"/>
    <mergeCell ref="L16:N16"/>
    <mergeCell ref="P16:R16"/>
    <mergeCell ref="P11:R11"/>
    <mergeCell ref="D12:H12"/>
    <mergeCell ref="L12:N12"/>
    <mergeCell ref="P12:R12"/>
    <mergeCell ref="L14:N14"/>
    <mergeCell ref="P14:R14"/>
    <mergeCell ref="D15:H15"/>
    <mergeCell ref="L15:N15"/>
    <mergeCell ref="P15:R15"/>
    <mergeCell ref="D20:H20"/>
    <mergeCell ref="L20:N20"/>
    <mergeCell ref="P20:R20"/>
    <mergeCell ref="B17:B20"/>
    <mergeCell ref="D17:H17"/>
    <mergeCell ref="J17:J20"/>
    <mergeCell ref="K17:K18"/>
    <mergeCell ref="L17:N18"/>
    <mergeCell ref="O17:O18"/>
    <mergeCell ref="P17:R18"/>
    <mergeCell ref="D18:H18"/>
    <mergeCell ref="D19:H19"/>
    <mergeCell ref="L19:N19"/>
    <mergeCell ref="P19:R19"/>
    <mergeCell ref="B23:M23"/>
    <mergeCell ref="O23:Z23"/>
    <mergeCell ref="B24:C24"/>
    <mergeCell ref="D24:M24"/>
    <mergeCell ref="O24:Q24"/>
    <mergeCell ref="R24:Z24"/>
    <mergeCell ref="D25:M25"/>
    <mergeCell ref="P25:Q25"/>
    <mergeCell ref="R25:Z25"/>
    <mergeCell ref="D26:M26"/>
    <mergeCell ref="P26:Q26"/>
    <mergeCell ref="R26:Z26"/>
    <mergeCell ref="D29:M29"/>
    <mergeCell ref="D27:M27"/>
    <mergeCell ref="P27:Q27"/>
    <mergeCell ref="R27:Z27"/>
    <mergeCell ref="D28:M28"/>
    <mergeCell ref="P28:Q28"/>
    <mergeCell ref="R28:Z28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3</vt:i4>
      </vt:variant>
    </vt:vector>
  </HeadingPairs>
  <TitlesOfParts>
    <vt:vector size="9" baseType="lpstr">
      <vt:lpstr>1. 표지(최초, 정기)</vt:lpstr>
      <vt:lpstr>2. 위험성평가실시계획(공사개요)(최초, 정기)</vt:lpstr>
      <vt:lpstr>3. 위험성평가 조직도(최초, 정기)</vt:lpstr>
      <vt:lpstr>4. 일정표</vt:lpstr>
      <vt:lpstr>5. 위험성평가표(정기)</vt:lpstr>
      <vt:lpstr>6. 참조자료(유해위험요인, 위험성추정)</vt:lpstr>
      <vt:lpstr>'3. 위험성평가 조직도(최초, 정기)'!Print_Area</vt:lpstr>
      <vt:lpstr>'4. 일정표'!Print_Area</vt:lpstr>
      <vt:lpstr>'4. 일정표'!Print_Titles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김정환(물류PM3팀/대리/-)</cp:lastModifiedBy>
  <cp:lastPrinted>2021-11-30T00:32:52Z</cp:lastPrinted>
  <dcterms:created xsi:type="dcterms:W3CDTF">2016-01-18T02:47:57Z</dcterms:created>
  <dcterms:modified xsi:type="dcterms:W3CDTF">2023-06-21T00:06:31Z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