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00. 신탄진 한국타이어\5. 산업안전보건관리비\★산업안전보건관리비 수정본\"/>
    </mc:Choice>
  </mc:AlternateContent>
  <bookViews>
    <workbookView xWindow="0" yWindow="0" windowWidth="19368" windowHeight="9108"/>
  </bookViews>
  <sheets>
    <sheet name="항목별사용내역" sheetId="2" r:id="rId1"/>
    <sheet name="사용내역서" sheetId="1" r:id="rId2"/>
    <sheet name="사진대지" sheetId="3" r:id="rId3"/>
    <sheet name="급여명세서" sheetId="5" r:id="rId4"/>
  </sheets>
  <externalReferences>
    <externalReference r:id="rId5"/>
    <externalReference r:id="rId6"/>
    <externalReference r:id="rId7"/>
  </externalReferences>
  <definedNames>
    <definedName name="_xlnm.Print_Area" localSheetId="1">사용내역서!$A$1:$L$30</definedName>
    <definedName name="_xlnm.Print_Area" localSheetId="2">사진대지!$A$1:$T$50</definedName>
    <definedName name="_xlnm.Print_Area" localSheetId="0">항목별사용내역!$A$1:$R$110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7" i="2" l="1"/>
  <c r="F19" i="1" l="1"/>
  <c r="F18" i="1"/>
  <c r="F17" i="1"/>
  <c r="F16" i="1" l="1"/>
  <c r="Q47" i="2"/>
  <c r="Q47" i="1"/>
  <c r="N47" i="2" l="1"/>
  <c r="Q110" i="2" l="1"/>
  <c r="Q102" i="2"/>
  <c r="P91" i="2"/>
  <c r="P85" i="2"/>
  <c r="P79" i="2"/>
  <c r="N73" i="2"/>
  <c r="P73" i="2" s="1"/>
  <c r="I19" i="1" s="1"/>
  <c r="L67" i="2"/>
  <c r="Q67" i="2" s="1"/>
  <c r="I18" i="1" s="1"/>
  <c r="F65" i="2"/>
  <c r="J60" i="2"/>
  <c r="N60" i="2" s="1"/>
  <c r="I17" i="1" s="1"/>
  <c r="I16" i="1"/>
  <c r="F15" i="1"/>
  <c r="I15" i="1" l="1"/>
</calcChain>
</file>

<file path=xl/sharedStrings.xml><?xml version="1.0" encoding="utf-8"?>
<sst xmlns="http://schemas.openxmlformats.org/spreadsheetml/2006/main" count="403" uniqueCount="165">
  <si>
    <t>건설업체명</t>
    <phoneticPr fontId="1" type="noConversion"/>
  </si>
  <si>
    <t>소재지</t>
    <phoneticPr fontId="1" type="noConversion"/>
  </si>
  <si>
    <t>공사금액</t>
    <phoneticPr fontId="1" type="noConversion"/>
  </si>
  <si>
    <t>발 주 자</t>
    <phoneticPr fontId="1" type="noConversion"/>
  </si>
  <si>
    <t>계상된
안전관리비</t>
    <phoneticPr fontId="1" type="noConversion"/>
  </si>
  <si>
    <t>공사명</t>
    <phoneticPr fontId="1" type="noConversion"/>
  </si>
  <si>
    <t>대표자</t>
    <phoneticPr fontId="1" type="noConversion"/>
  </si>
  <si>
    <t>공사기간</t>
    <phoneticPr fontId="1" type="noConversion"/>
  </si>
  <si>
    <t>누계공정률</t>
    <phoneticPr fontId="1" type="noConversion"/>
  </si>
  <si>
    <t>사 용 금 액</t>
    <phoneticPr fontId="1" type="noConversion"/>
  </si>
  <si>
    <t>항목</t>
    <phoneticPr fontId="1" type="noConversion"/>
  </si>
  <si>
    <t>누계 사용금액</t>
    <phoneticPr fontId="1" type="noConversion"/>
  </si>
  <si>
    <t>1. 안전·보건관리자 임금 등</t>
    <phoneticPr fontId="1" type="noConversion"/>
  </si>
  <si>
    <t>2. 안전시설비 등</t>
    <phoneticPr fontId="1" type="noConversion"/>
  </si>
  <si>
    <t>3. 보호구 등</t>
    <phoneticPr fontId="1" type="noConversion"/>
  </si>
  <si>
    <t>4. 안전보건진단비 등</t>
    <phoneticPr fontId="1" type="noConversion"/>
  </si>
  <si>
    <t>5. 안전보건교육비 등</t>
    <phoneticPr fontId="1" type="noConversion"/>
  </si>
  <si>
    <t>6. 근로자 건강장해예방비 등</t>
    <phoneticPr fontId="1" type="noConversion"/>
  </si>
  <si>
    <t>7. 건설재해예방전문지도기관 기술지도비</t>
    <phoneticPr fontId="1" type="noConversion"/>
  </si>
  <si>
    <t>8. 본사 전담조직 근로자 임금 등</t>
    <phoneticPr fontId="1" type="noConversion"/>
  </si>
  <si>
    <t>9. 위험성평가 등에 따른 소요비용</t>
    <phoneticPr fontId="1" type="noConversion"/>
  </si>
  <si>
    <t>작성자</t>
    <phoneticPr fontId="1" type="noConversion"/>
  </si>
  <si>
    <t>직책</t>
    <phoneticPr fontId="1" type="noConversion"/>
  </si>
  <si>
    <t>성명</t>
    <phoneticPr fontId="1" type="noConversion"/>
  </si>
  <si>
    <t>(서명 또는 인)</t>
    <phoneticPr fontId="1" type="noConversion"/>
  </si>
  <si>
    <t>확인자</t>
    <phoneticPr fontId="1" type="noConversion"/>
  </si>
  <si>
    <t>작성</t>
    <phoneticPr fontId="1" type="noConversion"/>
  </si>
  <si>
    <t>검토</t>
    <phoneticPr fontId="1" type="noConversion"/>
  </si>
  <si>
    <t>승인</t>
    <phoneticPr fontId="1" type="noConversion"/>
  </si>
  <si>
    <t>결
재</t>
    <phoneticPr fontId="1" type="noConversion"/>
  </si>
  <si>
    <t>SFA</t>
    <phoneticPr fontId="1" type="noConversion"/>
  </si>
  <si>
    <r>
      <t xml:space="preserve">「건설업 산업안전보건관리비 계상 및 사용기준」 </t>
    </r>
    <r>
      <rPr>
        <u/>
        <sz val="11"/>
        <color theme="1"/>
        <rFont val="맑은 고딕"/>
        <family val="3"/>
        <charset val="129"/>
        <scheme val="minor"/>
      </rPr>
      <t>제10조제1항</t>
    </r>
    <r>
      <rPr>
        <sz val="11"/>
        <color theme="1"/>
        <rFont val="맑은 고딕"/>
        <family val="2"/>
        <charset val="129"/>
        <scheme val="minor"/>
      </rPr>
      <t>에 따라 위와 같이 사용내역서를 작성하였습니다.</t>
    </r>
    <phoneticPr fontId="1" type="noConversion"/>
  </si>
  <si>
    <t>계</t>
    <phoneticPr fontId="1" type="noConversion"/>
  </si>
  <si>
    <t>경기도 화성시</t>
    <phoneticPr fontId="1" type="noConversion"/>
  </si>
  <si>
    <t>김영민</t>
    <phoneticPr fontId="1" type="noConversion"/>
  </si>
  <si>
    <t>DP 현대화 2단계 사상검사
물류자동화 시스템 구축</t>
    <phoneticPr fontId="1" type="noConversion"/>
  </si>
  <si>
    <t>6,567,000,000원(VAT포함)</t>
    <phoneticPr fontId="1" type="noConversion"/>
  </si>
  <si>
    <t>2022.08.01~2023.08.31</t>
    <phoneticPr fontId="1" type="noConversion"/>
  </si>
  <si>
    <t>한국타이어㈜ 생산인프라팀</t>
    <phoneticPr fontId="1" type="noConversion"/>
  </si>
  <si>
    <t>96,977,310원</t>
    <phoneticPr fontId="1" type="noConversion"/>
  </si>
  <si>
    <t>구분</t>
    <phoneticPr fontId="1" type="noConversion"/>
  </si>
  <si>
    <t>소속</t>
    <phoneticPr fontId="1" type="noConversion"/>
  </si>
  <si>
    <t>선임일</t>
    <phoneticPr fontId="1" type="noConversion"/>
  </si>
  <si>
    <t>지급금액</t>
    <phoneticPr fontId="1" type="noConversion"/>
  </si>
  <si>
    <t>지급일</t>
    <phoneticPr fontId="1" type="noConversion"/>
  </si>
  <si>
    <t>지급내역</t>
    <phoneticPr fontId="1" type="noConversion"/>
  </si>
  <si>
    <t>비고</t>
    <phoneticPr fontId="1" type="noConversion"/>
  </si>
  <si>
    <t>계상액(계획)</t>
    <phoneticPr fontId="1" type="noConversion"/>
  </si>
  <si>
    <t>전월까지 누계(A)</t>
    <phoneticPr fontId="1" type="noConversion"/>
  </si>
  <si>
    <t>금월(B)</t>
    <phoneticPr fontId="1" type="noConversion"/>
  </si>
  <si>
    <t>누계(A+B)</t>
    <phoneticPr fontId="1" type="noConversion"/>
  </si>
  <si>
    <t>소계</t>
    <phoneticPr fontId="1" type="noConversion"/>
  </si>
  <si>
    <t>사용일</t>
    <phoneticPr fontId="1" type="noConversion"/>
  </si>
  <si>
    <t>단위</t>
    <phoneticPr fontId="1" type="noConversion"/>
  </si>
  <si>
    <t>수량</t>
    <phoneticPr fontId="1" type="noConversion"/>
  </si>
  <si>
    <t>단가</t>
    <phoneticPr fontId="1" type="noConversion"/>
  </si>
  <si>
    <t>노무비</t>
    <phoneticPr fontId="1" type="noConversion"/>
  </si>
  <si>
    <t>자재비</t>
    <phoneticPr fontId="1" type="noConversion"/>
  </si>
  <si>
    <t>사용금액</t>
    <phoneticPr fontId="1" type="noConversion"/>
  </si>
  <si>
    <t>금액</t>
    <phoneticPr fontId="1" type="noConversion"/>
  </si>
  <si>
    <t>계획</t>
    <phoneticPr fontId="1" type="noConversion"/>
  </si>
  <si>
    <t>소요비용</t>
    <phoneticPr fontId="1" type="noConversion"/>
  </si>
  <si>
    <t>4. 안전보건진단비 등</t>
    <phoneticPr fontId="1" type="noConversion"/>
  </si>
  <si>
    <t>구분</t>
    <phoneticPr fontId="1" type="noConversion"/>
  </si>
  <si>
    <t>진단기관(검사기관)</t>
    <phoneticPr fontId="1" type="noConversion"/>
  </si>
  <si>
    <t>사용일</t>
    <phoneticPr fontId="1" type="noConversion"/>
  </si>
  <si>
    <t>소요비용</t>
    <phoneticPr fontId="1" type="noConversion"/>
  </si>
  <si>
    <t>지급내역</t>
    <phoneticPr fontId="1" type="noConversion"/>
  </si>
  <si>
    <t>비고</t>
    <phoneticPr fontId="1" type="noConversion"/>
  </si>
  <si>
    <t>계</t>
    <phoneticPr fontId="1" type="noConversion"/>
  </si>
  <si>
    <t>계상액(계획)</t>
    <phoneticPr fontId="1" type="noConversion"/>
  </si>
  <si>
    <t>전월까지 누계(A)</t>
    <phoneticPr fontId="1" type="noConversion"/>
  </si>
  <si>
    <t>금월(B)</t>
    <phoneticPr fontId="1" type="noConversion"/>
  </si>
  <si>
    <t>누계(A+B)</t>
    <phoneticPr fontId="1" type="noConversion"/>
  </si>
  <si>
    <t>5. 안전보건교육비 등</t>
    <phoneticPr fontId="1" type="noConversion"/>
  </si>
  <si>
    <t>교육과목</t>
    <phoneticPr fontId="1" type="noConversion"/>
  </si>
  <si>
    <t>교육주관</t>
    <phoneticPr fontId="1" type="noConversion"/>
  </si>
  <si>
    <t>교육일</t>
    <phoneticPr fontId="1" type="noConversion"/>
  </si>
  <si>
    <t>참가인원</t>
    <phoneticPr fontId="1" type="noConversion"/>
  </si>
  <si>
    <t>소요경비</t>
    <phoneticPr fontId="1" type="noConversion"/>
  </si>
  <si>
    <t>6. 근로자 건강장해예방비 등</t>
    <phoneticPr fontId="1" type="noConversion"/>
  </si>
  <si>
    <t>진단병원</t>
    <phoneticPr fontId="1" type="noConversion"/>
  </si>
  <si>
    <t>7. 건설재해예방전문지도기관 기술지도비</t>
    <phoneticPr fontId="1" type="noConversion"/>
  </si>
  <si>
    <t>지도항목</t>
    <phoneticPr fontId="1" type="noConversion"/>
  </si>
  <si>
    <t>지도기관</t>
    <phoneticPr fontId="1" type="noConversion"/>
  </si>
  <si>
    <t>점검일</t>
    <phoneticPr fontId="1" type="noConversion"/>
  </si>
  <si>
    <t>8. 본사 전담조직 근로자 임금 등</t>
    <phoneticPr fontId="1" type="noConversion"/>
  </si>
  <si>
    <t>□조직 현황</t>
    <phoneticPr fontId="1" type="noConversion"/>
  </si>
  <si>
    <t>□사용 내역</t>
    <phoneticPr fontId="1" type="noConversion"/>
  </si>
  <si>
    <t>시공능력 평가순위</t>
    <phoneticPr fontId="1" type="noConversion"/>
  </si>
  <si>
    <t>안전보건조직·인원 현황</t>
    <phoneticPr fontId="1" type="noConversion"/>
  </si>
  <si>
    <t>조직명</t>
    <phoneticPr fontId="1" type="noConversion"/>
  </si>
  <si>
    <t>직책</t>
    <phoneticPr fontId="1" type="noConversion"/>
  </si>
  <si>
    <t xml:space="preserve">인원 수 </t>
    <phoneticPr fontId="1" type="noConversion"/>
  </si>
  <si>
    <t>안전보건관리비 계상총액</t>
    <phoneticPr fontId="1" type="noConversion"/>
  </si>
  <si>
    <t>본사 임금 등 계상액(계획)</t>
    <phoneticPr fontId="1" type="noConversion"/>
  </si>
  <si>
    <t>소속</t>
    <phoneticPr fontId="1" type="noConversion"/>
  </si>
  <si>
    <t>성명</t>
    <phoneticPr fontId="1" type="noConversion"/>
  </si>
  <si>
    <t>보직일</t>
    <phoneticPr fontId="1" type="noConversion"/>
  </si>
  <si>
    <t>지급액</t>
    <phoneticPr fontId="1" type="noConversion"/>
  </si>
  <si>
    <t>지급일</t>
    <phoneticPr fontId="1" type="noConversion"/>
  </si>
  <si>
    <t xml:space="preserve">전월까지 누계(A) </t>
    <phoneticPr fontId="1" type="noConversion"/>
  </si>
  <si>
    <t>9. 위험성평가 등에 따른 소요비용</t>
    <phoneticPr fontId="1" type="noConversion"/>
  </si>
  <si>
    <t>품목명</t>
    <phoneticPr fontId="1" type="noConversion"/>
  </si>
  <si>
    <t>결정일</t>
    <phoneticPr fontId="1" type="noConversion"/>
  </si>
  <si>
    <t>위험성
평가 등</t>
    <phoneticPr fontId="1" type="noConversion"/>
  </si>
  <si>
    <t>노사
협의 등</t>
    <phoneticPr fontId="1" type="noConversion"/>
  </si>
  <si>
    <t>단가</t>
    <phoneticPr fontId="1" type="noConversion"/>
  </si>
  <si>
    <t>계획</t>
    <phoneticPr fontId="1" type="noConversion"/>
  </si>
  <si>
    <t>수량</t>
    <phoneticPr fontId="1" type="noConversion"/>
  </si>
  <si>
    <t>금액</t>
    <phoneticPr fontId="1" type="noConversion"/>
  </si>
  <si>
    <t>소요 비용</t>
    <phoneticPr fontId="1" type="noConversion"/>
  </si>
  <si>
    <t>회사명</t>
    <phoneticPr fontId="1" type="noConversion"/>
  </si>
  <si>
    <t>사용일자</t>
    <phoneticPr fontId="1" type="noConversion"/>
  </si>
  <si>
    <t>품목</t>
    <phoneticPr fontId="1" type="noConversion"/>
  </si>
  <si>
    <t>사 진 대 지</t>
    <phoneticPr fontId="1" type="noConversion"/>
  </si>
  <si>
    <t>위험작업구역
안전관리용품</t>
    <phoneticPr fontId="1" type="noConversion"/>
  </si>
  <si>
    <t>이미지휀스-1200*2000</t>
    <phoneticPr fontId="1" type="noConversion"/>
  </si>
  <si>
    <t>EA</t>
    <phoneticPr fontId="1" type="noConversion"/>
  </si>
  <si>
    <t>중량물취급통제용</t>
    <phoneticPr fontId="1" type="noConversion"/>
  </si>
  <si>
    <t>이미지휀스 지주</t>
    <phoneticPr fontId="1" type="noConversion"/>
  </si>
  <si>
    <t>칼라라바콘</t>
    <phoneticPr fontId="1" type="noConversion"/>
  </si>
  <si>
    <t>콘걸이대2M(형광)</t>
    <phoneticPr fontId="1" type="noConversion"/>
  </si>
  <si>
    <t>난간대(빔포스트)</t>
    <phoneticPr fontId="1" type="noConversion"/>
  </si>
  <si>
    <t>추락방지조치용</t>
    <phoneticPr fontId="1" type="noConversion"/>
  </si>
  <si>
    <t>각관인장기</t>
    <phoneticPr fontId="1" type="noConversion"/>
  </si>
  <si>
    <t>생명줄설치용</t>
    <phoneticPr fontId="1" type="noConversion"/>
  </si>
  <si>
    <t>생명줄-26M*형광</t>
    <phoneticPr fontId="1" type="noConversion"/>
  </si>
  <si>
    <t>안전모</t>
    <phoneticPr fontId="1" type="noConversion"/>
  </si>
  <si>
    <t>안전모(백색)</t>
    <phoneticPr fontId="1" type="noConversion"/>
  </si>
  <si>
    <t>5월 사용금액</t>
    <phoneticPr fontId="1" type="noConversion"/>
  </si>
  <si>
    <t>SFA</t>
    <phoneticPr fontId="1" type="noConversion"/>
  </si>
  <si>
    <t>안전모</t>
    <phoneticPr fontId="1" type="noConversion"/>
  </si>
  <si>
    <t>출입통제용</t>
    <phoneticPr fontId="1" type="noConversion"/>
  </si>
  <si>
    <t>이미지휀스 지주</t>
    <phoneticPr fontId="1" type="noConversion"/>
  </si>
  <si>
    <t>이미지휀스</t>
    <phoneticPr fontId="1" type="noConversion"/>
  </si>
  <si>
    <t>칼라라바콘</t>
    <phoneticPr fontId="1" type="noConversion"/>
  </si>
  <si>
    <t>콘걸이대2M(형광)</t>
  </si>
  <si>
    <t>난간대(빔포스트)</t>
    <phoneticPr fontId="1" type="noConversion"/>
  </si>
  <si>
    <t>추락방지용</t>
    <phoneticPr fontId="1" type="noConversion"/>
  </si>
  <si>
    <t>생명줄-26M*형광</t>
  </si>
  <si>
    <t>각관인장기</t>
    <phoneticPr fontId="1" type="noConversion"/>
  </si>
  <si>
    <t>박혜진</t>
    <phoneticPr fontId="1" type="noConversion"/>
  </si>
  <si>
    <t>안전관리자 출장비</t>
    <phoneticPr fontId="1" type="noConversion"/>
  </si>
  <si>
    <t>안전관리자 급여</t>
    <phoneticPr fontId="1" type="noConversion"/>
  </si>
  <si>
    <t>지게차 신호수</t>
    <phoneticPr fontId="1" type="noConversion"/>
  </si>
  <si>
    <t>화기감시자</t>
    <phoneticPr fontId="1" type="noConversion"/>
  </si>
  <si>
    <t>덕성엠텍</t>
    <phoneticPr fontId="1" type="noConversion"/>
  </si>
  <si>
    <t>한우성</t>
    <phoneticPr fontId="1" type="noConversion"/>
  </si>
  <si>
    <t>한상진</t>
    <phoneticPr fontId="1" type="noConversion"/>
  </si>
  <si>
    <t>김상권</t>
    <phoneticPr fontId="1" type="noConversion"/>
  </si>
  <si>
    <t>이임숙</t>
    <phoneticPr fontId="1" type="noConversion"/>
  </si>
  <si>
    <t>3월 30일</t>
    <phoneticPr fontId="1" type="noConversion"/>
  </si>
  <si>
    <t>고소작업용
안전관리용품</t>
    <phoneticPr fontId="1" type="noConversion"/>
  </si>
  <si>
    <t>2023년 05월 안전보건관리비 사용내역서</t>
    <phoneticPr fontId="1" type="noConversion"/>
  </si>
  <si>
    <t>항 목 별  사 용 내 역 ( 2 0 2 3 년  0 5 월 )</t>
    <phoneticPr fontId="1" type="noConversion"/>
  </si>
  <si>
    <t>안전관리자 급여명세서(5월)</t>
    <phoneticPr fontId="1" type="noConversion"/>
  </si>
  <si>
    <t>6월 8일</t>
    <phoneticPr fontId="1" type="noConversion"/>
  </si>
  <si>
    <t>안전관리자 5월 출장비</t>
    <phoneticPr fontId="1" type="noConversion"/>
  </si>
  <si>
    <t>안전관리자 5월 급여</t>
    <phoneticPr fontId="1" type="noConversion"/>
  </si>
  <si>
    <t>급여명세서 첨부</t>
    <phoneticPr fontId="1" type="noConversion"/>
  </si>
  <si>
    <t>정산 증명서 첨부</t>
    <phoneticPr fontId="1" type="noConversion"/>
  </si>
  <si>
    <t>안전관리자 출장비(5월)</t>
    <phoneticPr fontId="1" type="noConversion"/>
  </si>
  <si>
    <t>거래명세서</t>
    <phoneticPr fontId="1" type="noConversion"/>
  </si>
  <si>
    <t>집행내역확인서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</si>
</sst>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#,##0_);[Red]\(#,##0\)"/>
    <numFmt numFmtId="177" formatCode="#,##0_ "/>
    <numFmt numFmtId="178" formatCode="m&quot;월&quot;\ d&quot;일&quot;;@"/>
  </numFmts>
  <fonts count="1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u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sz val="11"/>
      <color theme="1"/>
      <name val="HY중고딕"/>
      <family val="1"/>
      <charset val="129"/>
    </font>
    <font>
      <b/>
      <sz val="12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2"/>
      <charset val="129"/>
      <scheme val="minor"/>
    </font>
    <font>
      <b/>
      <sz val="12"/>
      <color theme="1"/>
      <name val="맑은 고딕"/>
      <family val="2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2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" fillId="0" borderId="15" xfId="0" applyFont="1" applyBorder="1" applyAlignment="1">
      <alignment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1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9" fillId="0" borderId="5" xfId="0" applyFont="1" applyBorder="1">
      <alignment vertical="center"/>
    </xf>
    <xf numFmtId="0" fontId="12" fillId="0" borderId="0" xfId="0" applyFont="1" applyBorder="1">
      <alignment vertical="center"/>
    </xf>
    <xf numFmtId="0" fontId="12" fillId="0" borderId="6" xfId="0" applyFont="1" applyBorder="1">
      <alignment vertical="center"/>
    </xf>
    <xf numFmtId="178" fontId="12" fillId="0" borderId="1" xfId="0" applyNumberFormat="1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177" fontId="12" fillId="0" borderId="1" xfId="0" applyNumberFormat="1" applyFont="1" applyBorder="1">
      <alignment vertical="center"/>
    </xf>
    <xf numFmtId="0" fontId="12" fillId="0" borderId="1" xfId="0" applyFont="1" applyBorder="1">
      <alignment vertical="center"/>
    </xf>
    <xf numFmtId="0" fontId="12" fillId="0" borderId="0" xfId="0" applyFont="1">
      <alignment vertical="center"/>
    </xf>
    <xf numFmtId="0" fontId="13" fillId="0" borderId="5" xfId="0" applyFont="1" applyBorder="1">
      <alignment vertical="center"/>
    </xf>
    <xf numFmtId="0" fontId="13" fillId="0" borderId="0" xfId="0" applyFont="1" applyBorder="1">
      <alignment vertical="center"/>
    </xf>
    <xf numFmtId="0" fontId="13" fillId="0" borderId="6" xfId="0" applyFont="1" applyBorder="1">
      <alignment vertical="center"/>
    </xf>
    <xf numFmtId="0" fontId="13" fillId="0" borderId="0" xfId="0" applyFont="1">
      <alignment vertical="center"/>
    </xf>
    <xf numFmtId="0" fontId="14" fillId="0" borderId="5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176" fontId="0" fillId="0" borderId="0" xfId="0" applyNumberFormat="1">
      <alignment vertical="center"/>
    </xf>
    <xf numFmtId="0" fontId="1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right" vertical="center"/>
    </xf>
    <xf numFmtId="0" fontId="8" fillId="0" borderId="3" xfId="0" applyFont="1" applyBorder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8" fillId="0" borderId="8" xfId="0" applyFont="1" applyBorder="1" applyAlignment="1">
      <alignment horizontal="right" vertical="center"/>
    </xf>
    <xf numFmtId="0" fontId="8" fillId="0" borderId="9" xfId="0" applyFont="1" applyBorder="1" applyAlignment="1">
      <alignment horizontal="right" vertical="center"/>
    </xf>
    <xf numFmtId="0" fontId="0" fillId="0" borderId="7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5" xfId="0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31" fontId="4" fillId="0" borderId="5" xfId="0" applyNumberFormat="1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4" fillId="0" borderId="5" xfId="0" applyFont="1" applyBorder="1" applyAlignment="1">
      <alignment horizontal="center" vertical="top"/>
    </xf>
    <xf numFmtId="0" fontId="0" fillId="0" borderId="5" xfId="0" applyBorder="1" applyAlignment="1">
      <alignment horizontal="left" vertical="top" shrinkToFit="1"/>
    </xf>
    <xf numFmtId="0" fontId="0" fillId="0" borderId="0" xfId="0" applyBorder="1" applyAlignment="1">
      <alignment horizontal="left" vertical="top" shrinkToFit="1"/>
    </xf>
    <xf numFmtId="0" fontId="0" fillId="0" borderId="6" xfId="0" applyBorder="1" applyAlignment="1">
      <alignment horizontal="left" vertical="top" shrinkToFit="1"/>
    </xf>
    <xf numFmtId="176" fontId="0" fillId="0" borderId="13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176" fontId="0" fillId="0" borderId="15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76" fontId="0" fillId="0" borderId="1" xfId="0" applyNumberForma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9" fontId="0" fillId="0" borderId="13" xfId="0" applyNumberForma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176" fontId="0" fillId="0" borderId="1" xfId="0" applyNumberFormat="1" applyFill="1" applyBorder="1" applyAlignment="1">
      <alignment horizontal="center" vertical="center"/>
    </xf>
    <xf numFmtId="176" fontId="4" fillId="0" borderId="13" xfId="0" applyNumberFormat="1" applyFont="1" applyBorder="1" applyAlignment="1">
      <alignment horizontal="center" vertical="center"/>
    </xf>
    <xf numFmtId="176" fontId="4" fillId="0" borderId="14" xfId="0" applyNumberFormat="1" applyFont="1" applyBorder="1" applyAlignment="1">
      <alignment horizontal="center" vertical="center"/>
    </xf>
    <xf numFmtId="176" fontId="4" fillId="0" borderId="15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176" fontId="0" fillId="0" borderId="13" xfId="0" applyNumberFormat="1" applyFill="1" applyBorder="1" applyAlignment="1">
      <alignment horizontal="center" vertical="center"/>
    </xf>
    <xf numFmtId="176" fontId="0" fillId="0" borderId="14" xfId="0" applyNumberFormat="1" applyFill="1" applyBorder="1" applyAlignment="1">
      <alignment horizontal="center" vertical="center"/>
    </xf>
    <xf numFmtId="176" fontId="0" fillId="0" borderId="15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177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78" fontId="12" fillId="0" borderId="1" xfId="0" applyNumberFormat="1" applyFont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178" fontId="12" fillId="2" borderId="1" xfId="0" applyNumberFormat="1" applyFont="1" applyFill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177" fontId="12" fillId="0" borderId="13" xfId="0" applyNumberFormat="1" applyFont="1" applyBorder="1" applyAlignment="1">
      <alignment horizontal="center" vertical="center"/>
    </xf>
    <xf numFmtId="177" fontId="12" fillId="0" borderId="14" xfId="0" applyNumberFormat="1" applyFont="1" applyBorder="1" applyAlignment="1">
      <alignment horizontal="center" vertical="center"/>
    </xf>
    <xf numFmtId="177" fontId="12" fillId="0" borderId="15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78" fontId="10" fillId="0" borderId="1" xfId="0" applyNumberFormat="1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178" fontId="10" fillId="0" borderId="13" xfId="0" applyNumberFormat="1" applyFont="1" applyBorder="1" applyAlignment="1">
      <alignment horizontal="center" vertical="center"/>
    </xf>
    <xf numFmtId="178" fontId="10" fillId="0" borderId="15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78" fontId="12" fillId="0" borderId="1" xfId="0" applyNumberFormat="1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/>
    </xf>
    <xf numFmtId="0" fontId="12" fillId="0" borderId="0" xfId="0" applyFont="1" applyFill="1">
      <alignment vertical="center"/>
    </xf>
    <xf numFmtId="178" fontId="12" fillId="0" borderId="13" xfId="0" applyNumberFormat="1" applyFont="1" applyFill="1" applyBorder="1" applyAlignment="1">
      <alignment horizontal="center" vertical="center"/>
    </xf>
    <xf numFmtId="178" fontId="12" fillId="0" borderId="15" xfId="0" applyNumberFormat="1" applyFont="1" applyFill="1" applyBorder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file:///T:\00.%20&#49888;&#53444;&#51652;%20&#54620;&#44397;&#53440;&#51060;&#50612;\5.%20&#49328;&#50629;&#50504;&#51204;&#48372;&#44148;&#44288;&#47532;&#48708;\5&#50900;%20&#49324;&#51652;&#45824;&#51648;\KakaoTalk_20230512_104030851_03.jpg" TargetMode="External"/><Relationship Id="rId13" Type="http://schemas.openxmlformats.org/officeDocument/2006/relationships/image" Target="../media/image7.jpeg"/><Relationship Id="rId3" Type="http://schemas.openxmlformats.org/officeDocument/2006/relationships/image" Target="../media/image2.jpeg"/><Relationship Id="rId7" Type="http://schemas.openxmlformats.org/officeDocument/2006/relationships/image" Target="../media/image4.jpeg"/><Relationship Id="rId12" Type="http://schemas.openxmlformats.org/officeDocument/2006/relationships/image" Target="file:///T:\00.%20&#49888;&#53444;&#51652;%20&#54620;&#44397;&#53440;&#51060;&#50612;\5.%20&#49328;&#50629;&#50504;&#51204;&#48372;&#44148;&#44288;&#47532;&#48708;\5&#50900;%20&#49324;&#51652;&#45824;&#51648;\KakaoTalk_20230512_104030851.jpg" TargetMode="External"/><Relationship Id="rId2" Type="http://schemas.openxmlformats.org/officeDocument/2006/relationships/image" Target="file:///T:\00.%20&#49888;&#53444;&#51652;%20&#54620;&#44397;&#53440;&#51060;&#50612;\5.%20&#49328;&#50629;&#50504;&#51204;&#48372;&#44148;&#44288;&#47532;&#48708;\5&#50900;%20&#49324;&#51652;&#45824;&#51648;\KakaoTalk_20230512_104030851_07.jpg" TargetMode="External"/><Relationship Id="rId16" Type="http://schemas.openxmlformats.org/officeDocument/2006/relationships/image" Target="file:///T:\00.%20&#49888;&#53444;&#51652;%20&#54620;&#44397;&#53440;&#51060;&#50612;\5.%20&#49328;&#50629;&#50504;&#51204;&#48372;&#44148;&#44288;&#47532;&#48708;\5&#50900;%20&#49324;&#51652;&#45824;&#51648;\KakaoTalk_20230512_104030851_06.jpg" TargetMode="External"/><Relationship Id="rId1" Type="http://schemas.openxmlformats.org/officeDocument/2006/relationships/image" Target="../media/image1.jpeg"/><Relationship Id="rId6" Type="http://schemas.openxmlformats.org/officeDocument/2006/relationships/image" Target="file:///T:\00.%20&#49888;&#53444;&#51652;%20&#54620;&#44397;&#53440;&#51060;&#50612;\5.%20&#49328;&#50629;&#50504;&#51204;&#48372;&#44148;&#44288;&#47532;&#48708;\5&#50900;%20&#49324;&#51652;&#45824;&#51648;\KakaoTalk_20230512_104030851_04.jpg" TargetMode="External"/><Relationship Id="rId11" Type="http://schemas.openxmlformats.org/officeDocument/2006/relationships/image" Target="../media/image6.jpeg"/><Relationship Id="rId5" Type="http://schemas.openxmlformats.org/officeDocument/2006/relationships/image" Target="../media/image3.jpeg"/><Relationship Id="rId15" Type="http://schemas.openxmlformats.org/officeDocument/2006/relationships/image" Target="../media/image8.jpeg"/><Relationship Id="rId10" Type="http://schemas.openxmlformats.org/officeDocument/2006/relationships/image" Target="file:///T:\00.%20&#49888;&#53444;&#51652;%20&#54620;&#44397;&#53440;&#51060;&#50612;\5.%20&#49328;&#50629;&#50504;&#51204;&#48372;&#44148;&#44288;&#47532;&#48708;\5&#50900;%20&#49324;&#51652;&#45824;&#51648;\KakaoTalk_20230512_104030851_02.jpg" TargetMode="External"/><Relationship Id="rId4" Type="http://schemas.openxmlformats.org/officeDocument/2006/relationships/image" Target="file:///T:\00.%20&#49888;&#53444;&#51652;%20&#54620;&#44397;&#53440;&#51060;&#50612;\5.%20&#49328;&#50629;&#50504;&#51204;&#48372;&#44148;&#44288;&#47532;&#48708;\5&#50900;%20&#49324;&#51652;&#45824;&#51648;\KakaoTalk_20230512_104030851_05.jpg" TargetMode="External"/><Relationship Id="rId9" Type="http://schemas.openxmlformats.org/officeDocument/2006/relationships/image" Target="../media/image5.jpeg"/><Relationship Id="rId14" Type="http://schemas.openxmlformats.org/officeDocument/2006/relationships/image" Target="file:///T:\00.%20&#49888;&#53444;&#51652;%20&#54620;&#44397;&#53440;&#51060;&#50612;\5.%20&#49328;&#50629;&#50504;&#51204;&#48372;&#44148;&#44288;&#47532;&#48708;\5&#50900;%20&#49324;&#51652;&#45824;&#51648;\KakaoTalk_20230512_104030851_01.jpg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35</xdr:row>
      <xdr:rowOff>0</xdr:rowOff>
    </xdr:from>
    <xdr:to>
      <xdr:col>24</xdr:col>
      <xdr:colOff>15240</xdr:colOff>
      <xdr:row>38</xdr:row>
      <xdr:rowOff>22859</xdr:rowOff>
    </xdr:to>
    <xdr:sp macro="[2]!add_Pic" textlink="">
      <xdr:nvSpPr>
        <xdr:cNvPr id="7" name="빗면 6"/>
        <xdr:cNvSpPr/>
      </xdr:nvSpPr>
      <xdr:spPr>
        <a:xfrm>
          <a:off x="8503920" y="7734300"/>
          <a:ext cx="1356360" cy="685799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1800" b="1"/>
            <a:t>사진삽입</a:t>
          </a:r>
        </a:p>
      </xdr:txBody>
    </xdr:sp>
    <xdr:clientData/>
  </xdr:twoCellAnchor>
  <xdr:twoCellAnchor>
    <xdr:from>
      <xdr:col>22</xdr:col>
      <xdr:colOff>0</xdr:colOff>
      <xdr:row>13</xdr:row>
      <xdr:rowOff>0</xdr:rowOff>
    </xdr:from>
    <xdr:to>
      <xdr:col>24</xdr:col>
      <xdr:colOff>0</xdr:colOff>
      <xdr:row>15</xdr:row>
      <xdr:rowOff>35858</xdr:rowOff>
    </xdr:to>
    <xdr:sp macro="[2]!add_Pic" textlink="">
      <xdr:nvSpPr>
        <xdr:cNvPr id="16" name="빗면 15"/>
        <xdr:cNvSpPr/>
      </xdr:nvSpPr>
      <xdr:spPr>
        <a:xfrm>
          <a:off x="8516471" y="3361765"/>
          <a:ext cx="1344705" cy="708211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1800" b="1"/>
            <a:t>사진삽입</a:t>
          </a:r>
        </a:p>
      </xdr:txBody>
    </xdr:sp>
    <xdr:clientData/>
  </xdr:twoCellAnchor>
  <xdr:twoCellAnchor editAs="oneCell">
    <xdr:from>
      <xdr:col>10</xdr:col>
      <xdr:colOff>25400</xdr:colOff>
      <xdr:row>2</xdr:row>
      <xdr:rowOff>25400</xdr:rowOff>
    </xdr:from>
    <xdr:to>
      <xdr:col>19</xdr:col>
      <xdr:colOff>332740</xdr:colOff>
      <xdr:row>11</xdr:row>
      <xdr:rowOff>195580</xdr:rowOff>
    </xdr:to>
    <xdr:pic>
      <xdr:nvPicPr>
        <xdr:cNvPr id="3" name="그림 2"/>
        <xdr:cNvPicPr>
          <a:picLocks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6800" y="467360"/>
          <a:ext cx="353060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</xdr:row>
      <xdr:rowOff>25400</xdr:rowOff>
    </xdr:from>
    <xdr:to>
      <xdr:col>9</xdr:col>
      <xdr:colOff>332740</xdr:colOff>
      <xdr:row>23</xdr:row>
      <xdr:rowOff>195580</xdr:rowOff>
    </xdr:to>
    <xdr:pic>
      <xdr:nvPicPr>
        <xdr:cNvPr id="4" name="그림 3"/>
        <xdr:cNvPicPr>
          <a:picLocks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19120"/>
          <a:ext cx="3530600" cy="2159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14</xdr:row>
      <xdr:rowOff>25400</xdr:rowOff>
    </xdr:from>
    <xdr:to>
      <xdr:col>19</xdr:col>
      <xdr:colOff>332740</xdr:colOff>
      <xdr:row>23</xdr:row>
      <xdr:rowOff>195580</xdr:rowOff>
    </xdr:to>
    <xdr:pic>
      <xdr:nvPicPr>
        <xdr:cNvPr id="5" name="그림 4"/>
        <xdr:cNvPicPr>
          <a:picLocks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6800" y="3119120"/>
          <a:ext cx="353060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</xdr:row>
      <xdr:rowOff>25400</xdr:rowOff>
    </xdr:from>
    <xdr:to>
      <xdr:col>9</xdr:col>
      <xdr:colOff>332740</xdr:colOff>
      <xdr:row>35</xdr:row>
      <xdr:rowOff>195580</xdr:rowOff>
    </xdr:to>
    <xdr:pic>
      <xdr:nvPicPr>
        <xdr:cNvPr id="6" name="그림 5"/>
        <xdr:cNvPicPr>
          <a:picLocks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770880"/>
          <a:ext cx="3530600" cy="2159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26</xdr:row>
      <xdr:rowOff>25400</xdr:rowOff>
    </xdr:from>
    <xdr:to>
      <xdr:col>19</xdr:col>
      <xdr:colOff>332740</xdr:colOff>
      <xdr:row>35</xdr:row>
      <xdr:rowOff>195580</xdr:rowOff>
    </xdr:to>
    <xdr:pic>
      <xdr:nvPicPr>
        <xdr:cNvPr id="8" name="그림 7"/>
        <xdr:cNvPicPr>
          <a:picLocks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6800" y="5770880"/>
          <a:ext cx="353060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38</xdr:row>
      <xdr:rowOff>25400</xdr:rowOff>
    </xdr:from>
    <xdr:to>
      <xdr:col>9</xdr:col>
      <xdr:colOff>332740</xdr:colOff>
      <xdr:row>47</xdr:row>
      <xdr:rowOff>195580</xdr:rowOff>
    </xdr:to>
    <xdr:pic>
      <xdr:nvPicPr>
        <xdr:cNvPr id="9" name="그림 8"/>
        <xdr:cNvPicPr>
          <a:picLocks/>
        </xdr:cNvPicPr>
      </xdr:nvPicPr>
      <xdr:blipFill>
        <a:blip xmlns:r="http://schemas.openxmlformats.org/officeDocument/2006/relationships" r:embed="rId11" r:link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422640"/>
          <a:ext cx="3530600" cy="2159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38</xdr:row>
      <xdr:rowOff>25400</xdr:rowOff>
    </xdr:from>
    <xdr:to>
      <xdr:col>19</xdr:col>
      <xdr:colOff>332740</xdr:colOff>
      <xdr:row>47</xdr:row>
      <xdr:rowOff>195580</xdr:rowOff>
    </xdr:to>
    <xdr:pic>
      <xdr:nvPicPr>
        <xdr:cNvPr id="10" name="그림 9"/>
        <xdr:cNvPicPr>
          <a:picLocks/>
        </xdr:cNvPicPr>
      </xdr:nvPicPr>
      <xdr:blipFill>
        <a:blip xmlns:r="http://schemas.openxmlformats.org/officeDocument/2006/relationships" r:embed="rId13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6800" y="8422640"/>
          <a:ext cx="353060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</xdr:row>
      <xdr:rowOff>25400</xdr:rowOff>
    </xdr:from>
    <xdr:to>
      <xdr:col>9</xdr:col>
      <xdr:colOff>332740</xdr:colOff>
      <xdr:row>11</xdr:row>
      <xdr:rowOff>195580</xdr:rowOff>
    </xdr:to>
    <xdr:pic>
      <xdr:nvPicPr>
        <xdr:cNvPr id="11" name="그림 10"/>
        <xdr:cNvPicPr>
          <a:picLocks/>
        </xdr:cNvPicPr>
      </xdr:nvPicPr>
      <xdr:blipFill>
        <a:blip xmlns:r="http://schemas.openxmlformats.org/officeDocument/2006/relationships" r:embed="rId15" r:link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67360"/>
          <a:ext cx="3530600" cy="215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71717</xdr:colOff>
      <xdr:row>2</xdr:row>
      <xdr:rowOff>80682</xdr:rowOff>
    </xdr:from>
    <xdr:to>
      <xdr:col>7</xdr:col>
      <xdr:colOff>630667</xdr:colOff>
      <xdr:row>33</xdr:row>
      <xdr:rowOff>73983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17" y="528917"/>
          <a:ext cx="5265421" cy="6940948"/>
        </a:xfrm>
        <a:prstGeom prst="rect">
          <a:avLst/>
        </a:prstGeom>
      </xdr:spPr>
    </xdr:pic>
    <xdr:clientData/>
  </xdr:twoCellAnchor>
  <xdr:twoCellAnchor editAs="oneCell">
    <xdr:from>
      <xdr:col>0</xdr:col>
      <xdr:colOff>53790</xdr:colOff>
      <xdr:row>36</xdr:row>
      <xdr:rowOff>161364</xdr:rowOff>
    </xdr:from>
    <xdr:to>
      <xdr:col>7</xdr:col>
      <xdr:colOff>550448</xdr:colOff>
      <xdr:row>43</xdr:row>
      <xdr:rowOff>125505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790" y="8229599"/>
          <a:ext cx="5203129" cy="15329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81005</xdr:rowOff>
    </xdr:from>
    <xdr:to>
      <xdr:col>7</xdr:col>
      <xdr:colOff>564778</xdr:colOff>
      <xdr:row>58</xdr:row>
      <xdr:rowOff>125504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268669" y="9121748"/>
          <a:ext cx="2733911" cy="527124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62753</xdr:colOff>
          <xdr:row>61</xdr:row>
          <xdr:rowOff>44825</xdr:rowOff>
        </xdr:from>
        <xdr:to>
          <xdr:col>1</xdr:col>
          <xdr:colOff>306593</xdr:colOff>
          <xdr:row>64</xdr:row>
          <xdr:rowOff>174365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2&#45380;%2009&#50900;_&#50504;&#51204;&#48372;&#44148;&#44288;&#47532;&#48708;%20&#49324;&#50857;&#45236;&#50669;&#49436;_&#54620;&#44397;&#53440;&#51060;&#50612;DP&#54788;&#45824;&#54868;_&#48149;&#54812;&#5165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n030n\&#54872;&#44221;&#50504;&#51204;\00.&#44277;&#50976;\&#54872;&#44221;&#50504;&#51204;%201&#54028;&#53944;\&#50500;&#49328;&#49324;&#50629;&#51109;%20&#50504;&#51204;&#44288;&#47532;\00%20&#50629;&#47924;\01%20&#50504;&#51204;&#48372;&#44148;&#51216;&#44160;\&#49324;&#51652;&#45824;&#51648;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oleObject" Target="file:///T:\00.%20&#49888;&#53444;&#51652;%20&#54620;&#44397;&#53440;&#51060;&#50612;\5.%20&#49328;&#50629;&#50504;&#51204;&#48372;&#44148;&#44288;&#47532;&#48708;\&#9733;&#49328;&#50629;&#50504;&#51204;&#48372;&#44148;&#44288;&#47532;&#48708;%20&#49688;&#51221;&#48376;\23&#45380;%205&#50900;_&#49328;&#50629;&#50504;&#51204;&#48372;&#44148;&#44288;&#47532;&#48708;%20&#51665;&#54665;&#45236;&#50669;&#54869;&#51064;&#49436;.pdf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용내역서"/>
      <sheetName val="항목별사용내역"/>
      <sheetName val="사진대지"/>
    </sheetNames>
    <sheetDataSet>
      <sheetData sheetId="0">
        <row r="18">
          <cell r="I18">
            <v>2500000</v>
          </cell>
          <cell r="J18"/>
          <cell r="K18"/>
          <cell r="L18"/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진대지"/>
    </sheetNames>
    <definedNames>
      <definedName name="add_Pic"/>
    </defined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Acrobat.Document.DC">
    <oleItems>
      <oleItem name="'" icon="1" preferPic="1"/>
    </oleItems>
  </oleLin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image" Target="../media/image9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0"/>
  <sheetViews>
    <sheetView tabSelected="1" view="pageBreakPreview" zoomScale="70" zoomScaleNormal="70" zoomScaleSheetLayoutView="70" workbookViewId="0">
      <selection activeCell="F9" sqref="F9:G9"/>
    </sheetView>
  </sheetViews>
  <sheetFormatPr defaultRowHeight="17.399999999999999" x14ac:dyDescent="0.4"/>
  <cols>
    <col min="1" max="18" width="8.8984375" customWidth="1"/>
  </cols>
  <sheetData>
    <row r="1" spans="1:18" ht="25.05" customHeight="1" x14ac:dyDescent="0.4">
      <c r="A1" s="94" t="s">
        <v>155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</row>
    <row r="2" spans="1:18" ht="25.05" customHeight="1" x14ac:dyDescent="0.4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</row>
    <row r="3" spans="1:18" ht="24.6" customHeight="1" x14ac:dyDescent="0.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1:18" ht="25.05" customHeight="1" x14ac:dyDescent="0.4">
      <c r="A4" s="9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10"/>
    </row>
    <row r="5" spans="1:18" s="21" customFormat="1" ht="25.05" customHeight="1" x14ac:dyDescent="0.4">
      <c r="A5" s="14" t="s">
        <v>12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6"/>
    </row>
    <row r="6" spans="1:18" s="21" customFormat="1" ht="25.05" customHeight="1" x14ac:dyDescent="0.4">
      <c r="A6" s="87" t="s">
        <v>40</v>
      </c>
      <c r="B6" s="87"/>
      <c r="C6" s="87"/>
      <c r="D6" s="87" t="s">
        <v>41</v>
      </c>
      <c r="E6" s="87"/>
      <c r="F6" s="87" t="s">
        <v>23</v>
      </c>
      <c r="G6" s="87"/>
      <c r="H6" s="87" t="s">
        <v>42</v>
      </c>
      <c r="I6" s="87"/>
      <c r="J6" s="87" t="s">
        <v>43</v>
      </c>
      <c r="K6" s="87"/>
      <c r="L6" s="87" t="s">
        <v>44</v>
      </c>
      <c r="M6" s="87"/>
      <c r="N6" s="87" t="s">
        <v>45</v>
      </c>
      <c r="O6" s="87"/>
      <c r="P6" s="87"/>
      <c r="Q6" s="87" t="s">
        <v>46</v>
      </c>
      <c r="R6" s="87"/>
    </row>
    <row r="7" spans="1:18" s="21" customFormat="1" ht="24.6" customHeight="1" x14ac:dyDescent="0.4">
      <c r="A7" s="89" t="s">
        <v>144</v>
      </c>
      <c r="B7" s="89"/>
      <c r="C7" s="89"/>
      <c r="D7" s="89" t="s">
        <v>131</v>
      </c>
      <c r="E7" s="89"/>
      <c r="F7" s="89" t="s">
        <v>142</v>
      </c>
      <c r="G7" s="89"/>
      <c r="H7" s="90" t="s">
        <v>152</v>
      </c>
      <c r="I7" s="90"/>
      <c r="J7" s="93">
        <v>3349480</v>
      </c>
      <c r="K7" s="93"/>
      <c r="L7" s="90">
        <v>45067</v>
      </c>
      <c r="M7" s="90"/>
      <c r="N7" s="89" t="s">
        <v>159</v>
      </c>
      <c r="O7" s="89"/>
      <c r="P7" s="89"/>
      <c r="Q7" s="89" t="s">
        <v>160</v>
      </c>
      <c r="R7" s="89"/>
    </row>
    <row r="8" spans="1:18" s="21" customFormat="1" ht="25.05" customHeight="1" x14ac:dyDescent="0.4">
      <c r="A8" s="89" t="s">
        <v>143</v>
      </c>
      <c r="B8" s="89"/>
      <c r="C8" s="89"/>
      <c r="D8" s="89" t="s">
        <v>30</v>
      </c>
      <c r="E8" s="89"/>
      <c r="F8" s="89" t="s">
        <v>142</v>
      </c>
      <c r="G8" s="89"/>
      <c r="H8" s="90" t="s">
        <v>152</v>
      </c>
      <c r="I8" s="90"/>
      <c r="J8" s="93">
        <v>1309660</v>
      </c>
      <c r="K8" s="93"/>
      <c r="L8" s="90" t="s">
        <v>157</v>
      </c>
      <c r="M8" s="90"/>
      <c r="N8" s="89" t="s">
        <v>158</v>
      </c>
      <c r="O8" s="89"/>
      <c r="P8" s="89"/>
      <c r="Q8" s="89" t="s">
        <v>161</v>
      </c>
      <c r="R8" s="89"/>
    </row>
    <row r="9" spans="1:18" s="21" customFormat="1" ht="24.6" customHeight="1" x14ac:dyDescent="0.4">
      <c r="A9" s="89" t="s">
        <v>145</v>
      </c>
      <c r="B9" s="89"/>
      <c r="C9" s="89"/>
      <c r="D9" s="89" t="s">
        <v>147</v>
      </c>
      <c r="E9" s="89"/>
      <c r="F9" s="89" t="s">
        <v>148</v>
      </c>
      <c r="G9" s="89"/>
      <c r="H9" s="90">
        <v>45047</v>
      </c>
      <c r="I9" s="90"/>
      <c r="J9" s="93">
        <v>150000</v>
      </c>
      <c r="K9" s="93"/>
      <c r="L9" s="90"/>
      <c r="M9" s="90"/>
      <c r="N9" s="89"/>
      <c r="O9" s="89"/>
      <c r="P9" s="89"/>
      <c r="Q9" s="89"/>
      <c r="R9" s="89"/>
    </row>
    <row r="10" spans="1:18" s="21" customFormat="1" ht="24.6" customHeight="1" x14ac:dyDescent="0.4">
      <c r="A10" s="89" t="s">
        <v>145</v>
      </c>
      <c r="B10" s="89"/>
      <c r="C10" s="89"/>
      <c r="D10" s="89" t="s">
        <v>147</v>
      </c>
      <c r="E10" s="89"/>
      <c r="F10" s="89" t="s">
        <v>148</v>
      </c>
      <c r="G10" s="89"/>
      <c r="H10" s="90">
        <v>45048</v>
      </c>
      <c r="I10" s="90"/>
      <c r="J10" s="93">
        <v>150000</v>
      </c>
      <c r="K10" s="93"/>
      <c r="L10" s="90"/>
      <c r="M10" s="90"/>
      <c r="N10" s="89"/>
      <c r="O10" s="89"/>
      <c r="P10" s="89"/>
      <c r="Q10" s="89"/>
      <c r="R10" s="89"/>
    </row>
    <row r="11" spans="1:18" s="21" customFormat="1" ht="24.6" customHeight="1" x14ac:dyDescent="0.4">
      <c r="A11" s="89" t="s">
        <v>145</v>
      </c>
      <c r="B11" s="89"/>
      <c r="C11" s="89"/>
      <c r="D11" s="89" t="s">
        <v>147</v>
      </c>
      <c r="E11" s="89"/>
      <c r="F11" s="89" t="s">
        <v>148</v>
      </c>
      <c r="G11" s="89"/>
      <c r="H11" s="90">
        <v>45049</v>
      </c>
      <c r="I11" s="90"/>
      <c r="J11" s="93">
        <v>150000</v>
      </c>
      <c r="K11" s="93"/>
      <c r="L11" s="90"/>
      <c r="M11" s="90"/>
      <c r="N11" s="89"/>
      <c r="O11" s="89"/>
      <c r="P11" s="89"/>
      <c r="Q11" s="89"/>
      <c r="R11" s="89"/>
    </row>
    <row r="12" spans="1:18" s="21" customFormat="1" ht="24.6" customHeight="1" x14ac:dyDescent="0.4">
      <c r="A12" s="89" t="s">
        <v>145</v>
      </c>
      <c r="B12" s="89"/>
      <c r="C12" s="89"/>
      <c r="D12" s="89" t="s">
        <v>147</v>
      </c>
      <c r="E12" s="89"/>
      <c r="F12" s="89" t="s">
        <v>148</v>
      </c>
      <c r="G12" s="89"/>
      <c r="H12" s="90">
        <v>45050</v>
      </c>
      <c r="I12" s="90"/>
      <c r="J12" s="93">
        <v>150000</v>
      </c>
      <c r="K12" s="93"/>
      <c r="L12" s="90"/>
      <c r="M12" s="90"/>
      <c r="N12" s="89"/>
      <c r="O12" s="89"/>
      <c r="P12" s="89"/>
      <c r="Q12" s="89"/>
      <c r="R12" s="89"/>
    </row>
    <row r="13" spans="1:18" s="21" customFormat="1" ht="24.6" customHeight="1" x14ac:dyDescent="0.4">
      <c r="A13" s="89" t="s">
        <v>145</v>
      </c>
      <c r="B13" s="89"/>
      <c r="C13" s="89"/>
      <c r="D13" s="89" t="s">
        <v>147</v>
      </c>
      <c r="E13" s="89"/>
      <c r="F13" s="89" t="s">
        <v>148</v>
      </c>
      <c r="G13" s="89"/>
      <c r="H13" s="90">
        <v>45051</v>
      </c>
      <c r="I13" s="90"/>
      <c r="J13" s="93">
        <v>150000</v>
      </c>
      <c r="K13" s="93"/>
      <c r="L13" s="90"/>
      <c r="M13" s="90"/>
      <c r="N13" s="89"/>
      <c r="O13" s="89"/>
      <c r="P13" s="89"/>
      <c r="Q13" s="89"/>
      <c r="R13" s="89"/>
    </row>
    <row r="14" spans="1:18" s="21" customFormat="1" ht="24.6" customHeight="1" x14ac:dyDescent="0.4">
      <c r="A14" s="89" t="s">
        <v>145</v>
      </c>
      <c r="B14" s="89"/>
      <c r="C14" s="89"/>
      <c r="D14" s="89" t="s">
        <v>147</v>
      </c>
      <c r="E14" s="89"/>
      <c r="F14" s="89" t="s">
        <v>148</v>
      </c>
      <c r="G14" s="89"/>
      <c r="H14" s="90">
        <v>45054</v>
      </c>
      <c r="I14" s="90"/>
      <c r="J14" s="93">
        <v>150000</v>
      </c>
      <c r="K14" s="93"/>
      <c r="L14" s="90"/>
      <c r="M14" s="90"/>
      <c r="N14" s="89"/>
      <c r="O14" s="89"/>
      <c r="P14" s="89"/>
      <c r="Q14" s="89"/>
      <c r="R14" s="89"/>
    </row>
    <row r="15" spans="1:18" s="21" customFormat="1" ht="25.05" customHeight="1" x14ac:dyDescent="0.4">
      <c r="A15" s="89" t="s">
        <v>145</v>
      </c>
      <c r="B15" s="89"/>
      <c r="C15" s="89"/>
      <c r="D15" s="89" t="s">
        <v>147</v>
      </c>
      <c r="E15" s="89"/>
      <c r="F15" s="105" t="s">
        <v>148</v>
      </c>
      <c r="G15" s="105"/>
      <c r="H15" s="90">
        <v>45055</v>
      </c>
      <c r="I15" s="90"/>
      <c r="J15" s="93">
        <v>150000</v>
      </c>
      <c r="K15" s="93"/>
      <c r="L15" s="90"/>
      <c r="M15" s="90"/>
      <c r="N15" s="89"/>
      <c r="O15" s="89"/>
      <c r="P15" s="89"/>
      <c r="Q15" s="89"/>
      <c r="R15" s="89"/>
    </row>
    <row r="16" spans="1:18" s="124" customFormat="1" ht="25.05" customHeight="1" x14ac:dyDescent="0.4">
      <c r="A16" s="105" t="s">
        <v>146</v>
      </c>
      <c r="B16" s="105"/>
      <c r="C16" s="105"/>
      <c r="D16" s="105" t="s">
        <v>147</v>
      </c>
      <c r="E16" s="105"/>
      <c r="F16" s="105" t="s">
        <v>149</v>
      </c>
      <c r="G16" s="105"/>
      <c r="H16" s="122">
        <v>45055</v>
      </c>
      <c r="I16" s="122"/>
      <c r="J16" s="123">
        <v>150000</v>
      </c>
      <c r="K16" s="123"/>
      <c r="L16" s="122"/>
      <c r="M16" s="122"/>
      <c r="N16" s="105"/>
      <c r="O16" s="105"/>
      <c r="P16" s="105"/>
      <c r="Q16" s="105"/>
      <c r="R16" s="105"/>
    </row>
    <row r="17" spans="1:18" s="124" customFormat="1" ht="25.05" customHeight="1" x14ac:dyDescent="0.4">
      <c r="A17" s="105" t="s">
        <v>145</v>
      </c>
      <c r="B17" s="105"/>
      <c r="C17" s="105"/>
      <c r="D17" s="105" t="s">
        <v>147</v>
      </c>
      <c r="E17" s="105"/>
      <c r="F17" s="105" t="s">
        <v>148</v>
      </c>
      <c r="G17" s="105"/>
      <c r="H17" s="122">
        <v>45056</v>
      </c>
      <c r="I17" s="122"/>
      <c r="J17" s="123">
        <v>150000</v>
      </c>
      <c r="K17" s="123"/>
      <c r="L17" s="122"/>
      <c r="M17" s="122"/>
      <c r="N17" s="105"/>
      <c r="O17" s="105"/>
      <c r="P17" s="105"/>
      <c r="Q17" s="105"/>
      <c r="R17" s="105"/>
    </row>
    <row r="18" spans="1:18" s="124" customFormat="1" ht="25.05" customHeight="1" x14ac:dyDescent="0.4">
      <c r="A18" s="105" t="s">
        <v>146</v>
      </c>
      <c r="B18" s="105"/>
      <c r="C18" s="105"/>
      <c r="D18" s="105" t="s">
        <v>147</v>
      </c>
      <c r="E18" s="105"/>
      <c r="F18" s="105" t="s">
        <v>149</v>
      </c>
      <c r="G18" s="105"/>
      <c r="H18" s="122">
        <v>45056</v>
      </c>
      <c r="I18" s="122"/>
      <c r="J18" s="123">
        <v>150000</v>
      </c>
      <c r="K18" s="123"/>
      <c r="L18" s="122"/>
      <c r="M18" s="122"/>
      <c r="N18" s="105"/>
      <c r="O18" s="105"/>
      <c r="P18" s="105"/>
      <c r="Q18" s="105"/>
      <c r="R18" s="105"/>
    </row>
    <row r="19" spans="1:18" s="124" customFormat="1" ht="25.05" customHeight="1" x14ac:dyDescent="0.4">
      <c r="A19" s="105" t="s">
        <v>145</v>
      </c>
      <c r="B19" s="105"/>
      <c r="C19" s="105"/>
      <c r="D19" s="105" t="s">
        <v>147</v>
      </c>
      <c r="E19" s="105"/>
      <c r="F19" s="105" t="s">
        <v>148</v>
      </c>
      <c r="G19" s="105"/>
      <c r="H19" s="122">
        <v>45057</v>
      </c>
      <c r="I19" s="122"/>
      <c r="J19" s="123">
        <v>150000</v>
      </c>
      <c r="K19" s="123"/>
      <c r="L19" s="122"/>
      <c r="M19" s="122"/>
      <c r="N19" s="105"/>
      <c r="O19" s="105"/>
      <c r="P19" s="105"/>
      <c r="Q19" s="105"/>
      <c r="R19" s="105"/>
    </row>
    <row r="20" spans="1:18" s="124" customFormat="1" ht="25.05" customHeight="1" x14ac:dyDescent="0.4">
      <c r="A20" s="105" t="s">
        <v>146</v>
      </c>
      <c r="B20" s="105"/>
      <c r="C20" s="105"/>
      <c r="D20" s="105" t="s">
        <v>147</v>
      </c>
      <c r="E20" s="105"/>
      <c r="F20" s="105" t="s">
        <v>149</v>
      </c>
      <c r="G20" s="105"/>
      <c r="H20" s="122">
        <v>45057</v>
      </c>
      <c r="I20" s="122"/>
      <c r="J20" s="123">
        <v>150000</v>
      </c>
      <c r="K20" s="123"/>
      <c r="L20" s="122"/>
      <c r="M20" s="122"/>
      <c r="N20" s="105"/>
      <c r="O20" s="105"/>
      <c r="P20" s="105"/>
      <c r="Q20" s="105"/>
      <c r="R20" s="105"/>
    </row>
    <row r="21" spans="1:18" s="124" customFormat="1" ht="25.05" customHeight="1" x14ac:dyDescent="0.4">
      <c r="A21" s="105" t="s">
        <v>145</v>
      </c>
      <c r="B21" s="105"/>
      <c r="C21" s="105"/>
      <c r="D21" s="105" t="s">
        <v>147</v>
      </c>
      <c r="E21" s="105"/>
      <c r="F21" s="105" t="s">
        <v>148</v>
      </c>
      <c r="G21" s="105"/>
      <c r="H21" s="122">
        <v>45058</v>
      </c>
      <c r="I21" s="122"/>
      <c r="J21" s="123">
        <v>150000</v>
      </c>
      <c r="K21" s="123"/>
      <c r="L21" s="122"/>
      <c r="M21" s="122"/>
      <c r="N21" s="105"/>
      <c r="O21" s="105"/>
      <c r="P21" s="105"/>
      <c r="Q21" s="105"/>
      <c r="R21" s="105"/>
    </row>
    <row r="22" spans="1:18" s="124" customFormat="1" ht="25.05" customHeight="1" x14ac:dyDescent="0.4">
      <c r="A22" s="105" t="s">
        <v>146</v>
      </c>
      <c r="B22" s="105"/>
      <c r="C22" s="105"/>
      <c r="D22" s="105" t="s">
        <v>147</v>
      </c>
      <c r="E22" s="105"/>
      <c r="F22" s="105" t="s">
        <v>149</v>
      </c>
      <c r="G22" s="105"/>
      <c r="H22" s="122">
        <v>45058</v>
      </c>
      <c r="I22" s="122"/>
      <c r="J22" s="123">
        <v>150000</v>
      </c>
      <c r="K22" s="123"/>
      <c r="L22" s="122"/>
      <c r="M22" s="122"/>
      <c r="N22" s="105"/>
      <c r="O22" s="105"/>
      <c r="P22" s="105"/>
      <c r="Q22" s="105"/>
      <c r="R22" s="105"/>
    </row>
    <row r="23" spans="1:18" s="124" customFormat="1" ht="25.05" customHeight="1" x14ac:dyDescent="0.4">
      <c r="A23" s="105" t="s">
        <v>145</v>
      </c>
      <c r="B23" s="105"/>
      <c r="C23" s="105"/>
      <c r="D23" s="105" t="s">
        <v>147</v>
      </c>
      <c r="E23" s="105"/>
      <c r="F23" s="105" t="s">
        <v>148</v>
      </c>
      <c r="G23" s="105"/>
      <c r="H23" s="122">
        <v>45059</v>
      </c>
      <c r="I23" s="122"/>
      <c r="J23" s="123">
        <v>150000</v>
      </c>
      <c r="K23" s="123"/>
      <c r="L23" s="122"/>
      <c r="M23" s="122"/>
      <c r="N23" s="105"/>
      <c r="O23" s="105"/>
      <c r="P23" s="105"/>
      <c r="Q23" s="105"/>
      <c r="R23" s="105"/>
    </row>
    <row r="24" spans="1:18" s="124" customFormat="1" ht="25.05" customHeight="1" x14ac:dyDescent="0.4">
      <c r="A24" s="105" t="s">
        <v>146</v>
      </c>
      <c r="B24" s="105"/>
      <c r="C24" s="105"/>
      <c r="D24" s="105" t="s">
        <v>147</v>
      </c>
      <c r="E24" s="105"/>
      <c r="F24" s="105" t="s">
        <v>149</v>
      </c>
      <c r="G24" s="105"/>
      <c r="H24" s="122">
        <v>45059</v>
      </c>
      <c r="I24" s="122"/>
      <c r="J24" s="123">
        <v>150000</v>
      </c>
      <c r="K24" s="123"/>
      <c r="L24" s="122"/>
      <c r="M24" s="122"/>
      <c r="N24" s="105"/>
      <c r="O24" s="105"/>
      <c r="P24" s="105"/>
      <c r="Q24" s="105"/>
      <c r="R24" s="105"/>
    </row>
    <row r="25" spans="1:18" s="124" customFormat="1" ht="25.05" customHeight="1" x14ac:dyDescent="0.4">
      <c r="A25" s="105" t="s">
        <v>146</v>
      </c>
      <c r="B25" s="105"/>
      <c r="C25" s="105"/>
      <c r="D25" s="105" t="s">
        <v>147</v>
      </c>
      <c r="E25" s="105"/>
      <c r="F25" s="105" t="s">
        <v>149</v>
      </c>
      <c r="G25" s="105"/>
      <c r="H25" s="122">
        <v>45061</v>
      </c>
      <c r="I25" s="122"/>
      <c r="J25" s="123">
        <v>150000</v>
      </c>
      <c r="K25" s="123"/>
      <c r="L25" s="122"/>
      <c r="M25" s="122"/>
      <c r="N25" s="105"/>
      <c r="O25" s="105"/>
      <c r="P25" s="105"/>
      <c r="Q25" s="105"/>
      <c r="R25" s="105"/>
    </row>
    <row r="26" spans="1:18" s="124" customFormat="1" ht="25.05" customHeight="1" x14ac:dyDescent="0.4">
      <c r="A26" s="105" t="s">
        <v>145</v>
      </c>
      <c r="B26" s="105"/>
      <c r="C26" s="105"/>
      <c r="D26" s="105" t="s">
        <v>147</v>
      </c>
      <c r="E26" s="105"/>
      <c r="F26" s="105" t="s">
        <v>148</v>
      </c>
      <c r="G26" s="105"/>
      <c r="H26" s="122">
        <v>45062</v>
      </c>
      <c r="I26" s="122"/>
      <c r="J26" s="123">
        <v>150000</v>
      </c>
      <c r="K26" s="123"/>
      <c r="L26" s="122"/>
      <c r="M26" s="122"/>
      <c r="N26" s="105"/>
      <c r="O26" s="105"/>
      <c r="P26" s="105"/>
      <c r="Q26" s="105"/>
      <c r="R26" s="105"/>
    </row>
    <row r="27" spans="1:18" s="124" customFormat="1" ht="25.05" customHeight="1" x14ac:dyDescent="0.4">
      <c r="A27" s="105" t="s">
        <v>146</v>
      </c>
      <c r="B27" s="105"/>
      <c r="C27" s="105"/>
      <c r="D27" s="105" t="s">
        <v>147</v>
      </c>
      <c r="E27" s="105"/>
      <c r="F27" s="105" t="s">
        <v>150</v>
      </c>
      <c r="G27" s="105"/>
      <c r="H27" s="122">
        <v>45062</v>
      </c>
      <c r="I27" s="122"/>
      <c r="J27" s="123">
        <v>150000</v>
      </c>
      <c r="K27" s="123"/>
      <c r="L27" s="122"/>
      <c r="M27" s="122"/>
      <c r="N27" s="105"/>
      <c r="O27" s="105"/>
      <c r="P27" s="105"/>
      <c r="Q27" s="105"/>
      <c r="R27" s="105"/>
    </row>
    <row r="28" spans="1:18" s="124" customFormat="1" ht="25.05" customHeight="1" x14ac:dyDescent="0.4">
      <c r="A28" s="105" t="s">
        <v>145</v>
      </c>
      <c r="B28" s="105"/>
      <c r="C28" s="105"/>
      <c r="D28" s="105" t="s">
        <v>147</v>
      </c>
      <c r="E28" s="105"/>
      <c r="F28" s="105" t="s">
        <v>148</v>
      </c>
      <c r="G28" s="105"/>
      <c r="H28" s="122">
        <v>45063</v>
      </c>
      <c r="I28" s="122"/>
      <c r="J28" s="123">
        <v>150000</v>
      </c>
      <c r="K28" s="123"/>
      <c r="L28" s="122"/>
      <c r="M28" s="122"/>
      <c r="N28" s="105"/>
      <c r="O28" s="105"/>
      <c r="P28" s="105"/>
      <c r="Q28" s="105"/>
      <c r="R28" s="105"/>
    </row>
    <row r="29" spans="1:18" s="124" customFormat="1" ht="25.05" customHeight="1" x14ac:dyDescent="0.4">
      <c r="A29" s="105" t="s">
        <v>146</v>
      </c>
      <c r="B29" s="105"/>
      <c r="C29" s="105"/>
      <c r="D29" s="105" t="s">
        <v>147</v>
      </c>
      <c r="E29" s="105"/>
      <c r="F29" s="105" t="s">
        <v>150</v>
      </c>
      <c r="G29" s="105"/>
      <c r="H29" s="122">
        <v>45063</v>
      </c>
      <c r="I29" s="122"/>
      <c r="J29" s="123">
        <v>150000</v>
      </c>
      <c r="K29" s="123"/>
      <c r="L29" s="122"/>
      <c r="M29" s="122"/>
      <c r="N29" s="105"/>
      <c r="O29" s="105"/>
      <c r="P29" s="105"/>
      <c r="Q29" s="105"/>
      <c r="R29" s="105"/>
    </row>
    <row r="30" spans="1:18" s="124" customFormat="1" ht="25.05" customHeight="1" x14ac:dyDescent="0.4">
      <c r="A30" s="105" t="s">
        <v>145</v>
      </c>
      <c r="B30" s="105"/>
      <c r="C30" s="105"/>
      <c r="D30" s="105" t="s">
        <v>147</v>
      </c>
      <c r="E30" s="105"/>
      <c r="F30" s="105" t="s">
        <v>148</v>
      </c>
      <c r="G30" s="105"/>
      <c r="H30" s="122">
        <v>45064</v>
      </c>
      <c r="I30" s="122"/>
      <c r="J30" s="123">
        <v>150000</v>
      </c>
      <c r="K30" s="123"/>
      <c r="L30" s="122"/>
      <c r="M30" s="122"/>
      <c r="N30" s="105"/>
      <c r="O30" s="105"/>
      <c r="P30" s="105"/>
      <c r="Q30" s="105"/>
      <c r="R30" s="105"/>
    </row>
    <row r="31" spans="1:18" s="124" customFormat="1" ht="25.05" customHeight="1" x14ac:dyDescent="0.4">
      <c r="A31" s="105" t="s">
        <v>146</v>
      </c>
      <c r="B31" s="105"/>
      <c r="C31" s="105"/>
      <c r="D31" s="105" t="s">
        <v>147</v>
      </c>
      <c r="E31" s="105"/>
      <c r="F31" s="105" t="s">
        <v>150</v>
      </c>
      <c r="G31" s="105"/>
      <c r="H31" s="122">
        <v>45064</v>
      </c>
      <c r="I31" s="122"/>
      <c r="J31" s="123">
        <v>150000</v>
      </c>
      <c r="K31" s="123"/>
      <c r="L31" s="122"/>
      <c r="M31" s="122"/>
      <c r="N31" s="105"/>
      <c r="O31" s="105"/>
      <c r="P31" s="105"/>
      <c r="Q31" s="105"/>
      <c r="R31" s="105"/>
    </row>
    <row r="32" spans="1:18" s="124" customFormat="1" ht="25.05" customHeight="1" x14ac:dyDescent="0.4">
      <c r="A32" s="105" t="s">
        <v>145</v>
      </c>
      <c r="B32" s="105"/>
      <c r="C32" s="105"/>
      <c r="D32" s="105" t="s">
        <v>147</v>
      </c>
      <c r="E32" s="105"/>
      <c r="F32" s="105" t="s">
        <v>150</v>
      </c>
      <c r="G32" s="105"/>
      <c r="H32" s="125">
        <v>45065</v>
      </c>
      <c r="I32" s="126"/>
      <c r="J32" s="123">
        <v>150000</v>
      </c>
      <c r="K32" s="123"/>
      <c r="L32" s="125"/>
      <c r="M32" s="126"/>
      <c r="N32" s="105"/>
      <c r="O32" s="105"/>
      <c r="P32" s="105"/>
      <c r="Q32" s="105"/>
      <c r="R32" s="105"/>
    </row>
    <row r="33" spans="1:18" s="124" customFormat="1" ht="25.05" customHeight="1" x14ac:dyDescent="0.4">
      <c r="A33" s="105" t="s">
        <v>146</v>
      </c>
      <c r="B33" s="105"/>
      <c r="C33" s="105"/>
      <c r="D33" s="105" t="s">
        <v>147</v>
      </c>
      <c r="E33" s="105"/>
      <c r="F33" s="105" t="s">
        <v>149</v>
      </c>
      <c r="G33" s="105"/>
      <c r="H33" s="125">
        <v>45065</v>
      </c>
      <c r="I33" s="126"/>
      <c r="J33" s="123">
        <v>150000</v>
      </c>
      <c r="K33" s="123"/>
      <c r="L33" s="125"/>
      <c r="M33" s="126"/>
      <c r="N33" s="105"/>
      <c r="O33" s="105"/>
      <c r="P33" s="105"/>
      <c r="Q33" s="105"/>
      <c r="R33" s="105"/>
    </row>
    <row r="34" spans="1:18" s="124" customFormat="1" ht="25.05" customHeight="1" x14ac:dyDescent="0.4">
      <c r="A34" s="105" t="s">
        <v>145</v>
      </c>
      <c r="B34" s="105"/>
      <c r="C34" s="105"/>
      <c r="D34" s="105" t="s">
        <v>147</v>
      </c>
      <c r="E34" s="105"/>
      <c r="F34" s="105" t="s">
        <v>148</v>
      </c>
      <c r="G34" s="105"/>
      <c r="H34" s="125">
        <v>45066</v>
      </c>
      <c r="I34" s="126"/>
      <c r="J34" s="123">
        <v>150000</v>
      </c>
      <c r="K34" s="123"/>
      <c r="L34" s="125"/>
      <c r="M34" s="126"/>
      <c r="N34" s="105"/>
      <c r="O34" s="105"/>
      <c r="P34" s="105"/>
      <c r="Q34" s="105"/>
      <c r="R34" s="105"/>
    </row>
    <row r="35" spans="1:18" s="124" customFormat="1" ht="25.05" customHeight="1" x14ac:dyDescent="0.4">
      <c r="A35" s="105" t="s">
        <v>146</v>
      </c>
      <c r="B35" s="105"/>
      <c r="C35" s="105"/>
      <c r="D35" s="105" t="s">
        <v>147</v>
      </c>
      <c r="E35" s="105"/>
      <c r="F35" s="105" t="s">
        <v>150</v>
      </c>
      <c r="G35" s="105"/>
      <c r="H35" s="125">
        <v>45066</v>
      </c>
      <c r="I35" s="126"/>
      <c r="J35" s="123">
        <v>150000</v>
      </c>
      <c r="K35" s="123"/>
      <c r="L35" s="125"/>
      <c r="M35" s="126"/>
      <c r="N35" s="105"/>
      <c r="O35" s="105"/>
      <c r="P35" s="105"/>
      <c r="Q35" s="105"/>
      <c r="R35" s="105"/>
    </row>
    <row r="36" spans="1:18" s="124" customFormat="1" ht="25.05" customHeight="1" x14ac:dyDescent="0.4">
      <c r="A36" s="105" t="s">
        <v>145</v>
      </c>
      <c r="B36" s="105"/>
      <c r="C36" s="105"/>
      <c r="D36" s="105" t="s">
        <v>147</v>
      </c>
      <c r="E36" s="105"/>
      <c r="F36" s="105" t="s">
        <v>148</v>
      </c>
      <c r="G36" s="105"/>
      <c r="H36" s="122">
        <v>45068</v>
      </c>
      <c r="I36" s="122"/>
      <c r="J36" s="123">
        <v>150000</v>
      </c>
      <c r="K36" s="123"/>
      <c r="L36" s="122"/>
      <c r="M36" s="122"/>
      <c r="N36" s="105"/>
      <c r="O36" s="105"/>
      <c r="P36" s="105"/>
      <c r="Q36" s="105"/>
      <c r="R36" s="105"/>
    </row>
    <row r="37" spans="1:18" s="124" customFormat="1" ht="25.05" customHeight="1" x14ac:dyDescent="0.4">
      <c r="A37" s="105" t="s">
        <v>146</v>
      </c>
      <c r="B37" s="105"/>
      <c r="C37" s="105"/>
      <c r="D37" s="105" t="s">
        <v>147</v>
      </c>
      <c r="E37" s="105"/>
      <c r="F37" s="105" t="s">
        <v>150</v>
      </c>
      <c r="G37" s="105"/>
      <c r="H37" s="122">
        <v>45068</v>
      </c>
      <c r="I37" s="122"/>
      <c r="J37" s="123">
        <v>150000</v>
      </c>
      <c r="K37" s="123"/>
      <c r="L37" s="122"/>
      <c r="M37" s="122"/>
      <c r="N37" s="105"/>
      <c r="O37" s="105"/>
      <c r="P37" s="105"/>
      <c r="Q37" s="105"/>
      <c r="R37" s="105"/>
    </row>
    <row r="38" spans="1:18" s="124" customFormat="1" ht="25.05" customHeight="1" x14ac:dyDescent="0.4">
      <c r="A38" s="105" t="s">
        <v>145</v>
      </c>
      <c r="B38" s="105"/>
      <c r="C38" s="105"/>
      <c r="D38" s="105" t="s">
        <v>147</v>
      </c>
      <c r="E38" s="105"/>
      <c r="F38" s="105" t="s">
        <v>148</v>
      </c>
      <c r="G38" s="105"/>
      <c r="H38" s="122">
        <v>45069</v>
      </c>
      <c r="I38" s="122"/>
      <c r="J38" s="123">
        <v>150000</v>
      </c>
      <c r="K38" s="123"/>
      <c r="L38" s="122"/>
      <c r="M38" s="122"/>
      <c r="N38" s="105"/>
      <c r="O38" s="105"/>
      <c r="P38" s="105"/>
      <c r="Q38" s="105"/>
      <c r="R38" s="105"/>
    </row>
    <row r="39" spans="1:18" s="124" customFormat="1" ht="25.05" customHeight="1" x14ac:dyDescent="0.4">
      <c r="A39" s="105" t="s">
        <v>146</v>
      </c>
      <c r="B39" s="105"/>
      <c r="C39" s="105"/>
      <c r="D39" s="105" t="s">
        <v>147</v>
      </c>
      <c r="E39" s="105"/>
      <c r="F39" s="105" t="s">
        <v>151</v>
      </c>
      <c r="G39" s="105"/>
      <c r="H39" s="122">
        <v>45069</v>
      </c>
      <c r="I39" s="122"/>
      <c r="J39" s="123">
        <v>150000</v>
      </c>
      <c r="K39" s="123"/>
      <c r="L39" s="122"/>
      <c r="M39" s="122"/>
      <c r="N39" s="105"/>
      <c r="O39" s="105"/>
      <c r="P39" s="105"/>
      <c r="Q39" s="105"/>
      <c r="R39" s="105"/>
    </row>
    <row r="40" spans="1:18" s="124" customFormat="1" ht="25.05" customHeight="1" x14ac:dyDescent="0.4">
      <c r="A40" s="105" t="s">
        <v>145</v>
      </c>
      <c r="B40" s="105"/>
      <c r="C40" s="105"/>
      <c r="D40" s="105" t="s">
        <v>147</v>
      </c>
      <c r="E40" s="105"/>
      <c r="F40" s="105" t="s">
        <v>148</v>
      </c>
      <c r="G40" s="105"/>
      <c r="H40" s="122">
        <v>45070</v>
      </c>
      <c r="I40" s="122"/>
      <c r="J40" s="123">
        <v>150000</v>
      </c>
      <c r="K40" s="123"/>
      <c r="L40" s="122"/>
      <c r="M40" s="122"/>
      <c r="N40" s="105"/>
      <c r="O40" s="105"/>
      <c r="P40" s="105"/>
      <c r="Q40" s="105"/>
      <c r="R40" s="105"/>
    </row>
    <row r="41" spans="1:18" s="124" customFormat="1" ht="25.05" customHeight="1" x14ac:dyDescent="0.4">
      <c r="A41" s="105" t="s">
        <v>146</v>
      </c>
      <c r="B41" s="105"/>
      <c r="C41" s="105"/>
      <c r="D41" s="105" t="s">
        <v>147</v>
      </c>
      <c r="E41" s="105"/>
      <c r="F41" s="105" t="s">
        <v>151</v>
      </c>
      <c r="G41" s="105"/>
      <c r="H41" s="122">
        <v>45070</v>
      </c>
      <c r="I41" s="122"/>
      <c r="J41" s="123">
        <v>150000</v>
      </c>
      <c r="K41" s="123"/>
      <c r="L41" s="122"/>
      <c r="M41" s="122"/>
      <c r="N41" s="105"/>
      <c r="O41" s="105"/>
      <c r="P41" s="105"/>
      <c r="Q41" s="105"/>
      <c r="R41" s="105"/>
    </row>
    <row r="42" spans="1:18" s="124" customFormat="1" ht="25.05" customHeight="1" x14ac:dyDescent="0.4">
      <c r="A42" s="105" t="s">
        <v>145</v>
      </c>
      <c r="B42" s="105"/>
      <c r="C42" s="105"/>
      <c r="D42" s="105" t="s">
        <v>147</v>
      </c>
      <c r="E42" s="105"/>
      <c r="F42" s="105" t="s">
        <v>151</v>
      </c>
      <c r="G42" s="105"/>
      <c r="H42" s="122">
        <v>45071</v>
      </c>
      <c r="I42" s="122"/>
      <c r="J42" s="123">
        <v>150000</v>
      </c>
      <c r="K42" s="123"/>
      <c r="L42" s="122"/>
      <c r="M42" s="122"/>
      <c r="N42" s="105"/>
      <c r="O42" s="105"/>
      <c r="P42" s="105"/>
      <c r="Q42" s="105"/>
      <c r="R42" s="105"/>
    </row>
    <row r="43" spans="1:18" s="124" customFormat="1" ht="25.05" customHeight="1" x14ac:dyDescent="0.4">
      <c r="A43" s="105" t="s">
        <v>146</v>
      </c>
      <c r="B43" s="105"/>
      <c r="C43" s="105"/>
      <c r="D43" s="105" t="s">
        <v>147</v>
      </c>
      <c r="E43" s="105"/>
      <c r="F43" s="105" t="s">
        <v>149</v>
      </c>
      <c r="G43" s="105"/>
      <c r="H43" s="122">
        <v>45071</v>
      </c>
      <c r="I43" s="122"/>
      <c r="J43" s="123">
        <v>150000</v>
      </c>
      <c r="K43" s="123"/>
      <c r="L43" s="122"/>
      <c r="M43" s="122"/>
      <c r="N43" s="105"/>
      <c r="O43" s="105"/>
      <c r="P43" s="105"/>
      <c r="Q43" s="105"/>
      <c r="R43" s="105"/>
    </row>
    <row r="44" spans="1:18" s="124" customFormat="1" ht="25.05" customHeight="1" x14ac:dyDescent="0.4">
      <c r="A44" s="105" t="s">
        <v>145</v>
      </c>
      <c r="B44" s="105"/>
      <c r="C44" s="105"/>
      <c r="D44" s="105" t="s">
        <v>147</v>
      </c>
      <c r="E44" s="105"/>
      <c r="F44" s="105" t="s">
        <v>148</v>
      </c>
      <c r="G44" s="105"/>
      <c r="H44" s="122">
        <v>45072</v>
      </c>
      <c r="I44" s="122"/>
      <c r="J44" s="123">
        <v>150000</v>
      </c>
      <c r="K44" s="123"/>
      <c r="L44" s="122"/>
      <c r="M44" s="122"/>
      <c r="N44" s="105"/>
      <c r="O44" s="105"/>
      <c r="P44" s="105"/>
      <c r="Q44" s="105"/>
      <c r="R44" s="105"/>
    </row>
    <row r="45" spans="1:18" s="124" customFormat="1" ht="25.05" customHeight="1" x14ac:dyDescent="0.4">
      <c r="A45" s="105" t="s">
        <v>146</v>
      </c>
      <c r="B45" s="105"/>
      <c r="C45" s="105"/>
      <c r="D45" s="105" t="s">
        <v>147</v>
      </c>
      <c r="E45" s="105"/>
      <c r="F45" s="105" t="s">
        <v>151</v>
      </c>
      <c r="G45" s="105"/>
      <c r="H45" s="122">
        <v>45072</v>
      </c>
      <c r="I45" s="122"/>
      <c r="J45" s="123">
        <v>150000</v>
      </c>
      <c r="K45" s="123"/>
      <c r="L45" s="122"/>
      <c r="M45" s="122"/>
      <c r="N45" s="105"/>
      <c r="O45" s="105"/>
      <c r="P45" s="105"/>
      <c r="Q45" s="105"/>
      <c r="R45" s="105"/>
    </row>
    <row r="46" spans="1:18" s="21" customFormat="1" ht="25.05" customHeight="1" x14ac:dyDescent="0.4">
      <c r="A46" s="87" t="s">
        <v>51</v>
      </c>
      <c r="B46" s="87"/>
      <c r="C46" s="87"/>
      <c r="D46" s="87"/>
      <c r="E46" s="87"/>
      <c r="F46" s="87"/>
      <c r="G46" s="87"/>
      <c r="H46" s="87"/>
      <c r="I46" s="87"/>
      <c r="J46" s="87" t="s">
        <v>47</v>
      </c>
      <c r="K46" s="87"/>
      <c r="L46" s="87" t="s">
        <v>48</v>
      </c>
      <c r="M46" s="87"/>
      <c r="N46" s="87" t="s">
        <v>49</v>
      </c>
      <c r="O46" s="87"/>
      <c r="P46" s="87"/>
      <c r="Q46" s="95" t="s">
        <v>50</v>
      </c>
      <c r="R46" s="96"/>
    </row>
    <row r="47" spans="1:18" s="21" customFormat="1" ht="25.05" customHeight="1" x14ac:dyDescent="0.4">
      <c r="A47" s="87"/>
      <c r="B47" s="87"/>
      <c r="C47" s="87"/>
      <c r="D47" s="87"/>
      <c r="E47" s="87"/>
      <c r="F47" s="87"/>
      <c r="G47" s="87"/>
      <c r="H47" s="87"/>
      <c r="I47" s="87"/>
      <c r="J47" s="88">
        <v>81000000</v>
      </c>
      <c r="K47" s="88"/>
      <c r="L47" s="88">
        <v>0</v>
      </c>
      <c r="M47" s="88"/>
      <c r="N47" s="88">
        <f>SUM(J7:K45)</f>
        <v>10209140</v>
      </c>
      <c r="O47" s="88"/>
      <c r="P47" s="88"/>
      <c r="Q47" s="88">
        <f>SUM(L47:P47)</f>
        <v>10209140</v>
      </c>
      <c r="R47" s="88"/>
    </row>
    <row r="48" spans="1:18" s="25" customFormat="1" ht="25.05" customHeight="1" x14ac:dyDescent="0.4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4"/>
    </row>
    <row r="49" spans="1:18" s="25" customFormat="1" ht="25.05" customHeight="1" x14ac:dyDescent="0.4">
      <c r="A49" s="26" t="s">
        <v>13</v>
      </c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4"/>
    </row>
    <row r="50" spans="1:18" s="25" customFormat="1" ht="25.05" customHeight="1" x14ac:dyDescent="0.4">
      <c r="A50" s="87" t="s">
        <v>40</v>
      </c>
      <c r="B50" s="87"/>
      <c r="C50" s="87" t="s">
        <v>52</v>
      </c>
      <c r="D50" s="87" t="s">
        <v>53</v>
      </c>
      <c r="E50" s="87" t="s">
        <v>54</v>
      </c>
      <c r="F50" s="87" t="s">
        <v>55</v>
      </c>
      <c r="G50" s="87"/>
      <c r="H50" s="87"/>
      <c r="I50" s="87"/>
      <c r="J50" s="87"/>
      <c r="K50" s="87"/>
      <c r="L50" s="87" t="s">
        <v>58</v>
      </c>
      <c r="M50" s="87"/>
      <c r="N50" s="87" t="s">
        <v>45</v>
      </c>
      <c r="O50" s="87"/>
      <c r="P50" s="87"/>
      <c r="Q50" s="87" t="s">
        <v>46</v>
      </c>
      <c r="R50" s="87"/>
    </row>
    <row r="51" spans="1:18" s="25" customFormat="1" ht="25.05" customHeight="1" x14ac:dyDescent="0.4">
      <c r="A51" s="87"/>
      <c r="B51" s="87"/>
      <c r="C51" s="87"/>
      <c r="D51" s="87"/>
      <c r="E51" s="87"/>
      <c r="F51" s="87" t="s">
        <v>56</v>
      </c>
      <c r="G51" s="87"/>
      <c r="H51" s="87" t="s">
        <v>57</v>
      </c>
      <c r="I51" s="87"/>
      <c r="J51" s="87" t="s">
        <v>32</v>
      </c>
      <c r="K51" s="87"/>
      <c r="L51" s="87"/>
      <c r="M51" s="87"/>
      <c r="N51" s="87"/>
      <c r="O51" s="87"/>
      <c r="P51" s="87"/>
      <c r="Q51" s="87"/>
      <c r="R51" s="87"/>
    </row>
    <row r="52" spans="1:18" s="25" customFormat="1" ht="25.05" customHeight="1" x14ac:dyDescent="0.4">
      <c r="A52" s="101" t="s">
        <v>116</v>
      </c>
      <c r="B52" s="102"/>
      <c r="C52" s="17">
        <v>45047</v>
      </c>
      <c r="D52" s="18" t="s">
        <v>118</v>
      </c>
      <c r="E52" s="18">
        <v>10</v>
      </c>
      <c r="F52" s="97">
        <v>0</v>
      </c>
      <c r="G52" s="99"/>
      <c r="H52" s="97">
        <v>39500</v>
      </c>
      <c r="I52" s="99"/>
      <c r="J52" s="97">
        <v>39500</v>
      </c>
      <c r="K52" s="99"/>
      <c r="L52" s="97">
        <v>395000</v>
      </c>
      <c r="M52" s="99"/>
      <c r="N52" s="106" t="s">
        <v>117</v>
      </c>
      <c r="O52" s="107"/>
      <c r="P52" s="108"/>
      <c r="Q52" s="106" t="s">
        <v>119</v>
      </c>
      <c r="R52" s="108"/>
    </row>
    <row r="53" spans="1:18" s="25" customFormat="1" ht="25.05" customHeight="1" x14ac:dyDescent="0.4">
      <c r="A53" s="103"/>
      <c r="B53" s="104"/>
      <c r="C53" s="17">
        <v>45047</v>
      </c>
      <c r="D53" s="18" t="s">
        <v>118</v>
      </c>
      <c r="E53" s="18">
        <v>11</v>
      </c>
      <c r="F53" s="88">
        <v>0</v>
      </c>
      <c r="G53" s="88"/>
      <c r="H53" s="88">
        <v>10000</v>
      </c>
      <c r="I53" s="88"/>
      <c r="J53" s="88">
        <v>10000</v>
      </c>
      <c r="K53" s="88"/>
      <c r="L53" s="88">
        <v>110000</v>
      </c>
      <c r="M53" s="88"/>
      <c r="N53" s="89" t="s">
        <v>120</v>
      </c>
      <c r="O53" s="89"/>
      <c r="P53" s="89"/>
      <c r="Q53" s="89" t="s">
        <v>119</v>
      </c>
      <c r="R53" s="89"/>
    </row>
    <row r="54" spans="1:18" s="25" customFormat="1" ht="25.05" customHeight="1" x14ac:dyDescent="0.4">
      <c r="A54" s="103"/>
      <c r="B54" s="104"/>
      <c r="C54" s="17">
        <v>45055</v>
      </c>
      <c r="D54" s="18" t="s">
        <v>118</v>
      </c>
      <c r="E54" s="18">
        <v>20</v>
      </c>
      <c r="F54" s="88">
        <v>0</v>
      </c>
      <c r="G54" s="88"/>
      <c r="H54" s="88">
        <v>4400</v>
      </c>
      <c r="I54" s="88"/>
      <c r="J54" s="88">
        <v>4400</v>
      </c>
      <c r="K54" s="88"/>
      <c r="L54" s="88">
        <v>88000</v>
      </c>
      <c r="M54" s="88"/>
      <c r="N54" s="89" t="s">
        <v>121</v>
      </c>
      <c r="O54" s="89"/>
      <c r="P54" s="89"/>
      <c r="Q54" s="89" t="s">
        <v>119</v>
      </c>
      <c r="R54" s="89"/>
    </row>
    <row r="55" spans="1:18" s="25" customFormat="1" ht="25.05" customHeight="1" x14ac:dyDescent="0.4">
      <c r="A55" s="103"/>
      <c r="B55" s="104"/>
      <c r="C55" s="17">
        <v>45055</v>
      </c>
      <c r="D55" s="27" t="s">
        <v>118</v>
      </c>
      <c r="E55" s="27">
        <v>20</v>
      </c>
      <c r="F55" s="88">
        <v>0</v>
      </c>
      <c r="G55" s="88"/>
      <c r="H55" s="88">
        <v>3500</v>
      </c>
      <c r="I55" s="88"/>
      <c r="J55" s="88">
        <v>3500</v>
      </c>
      <c r="K55" s="88"/>
      <c r="L55" s="88">
        <v>70000</v>
      </c>
      <c r="M55" s="88"/>
      <c r="N55" s="89" t="s">
        <v>122</v>
      </c>
      <c r="O55" s="89"/>
      <c r="P55" s="89"/>
      <c r="Q55" s="89" t="s">
        <v>119</v>
      </c>
      <c r="R55" s="89"/>
    </row>
    <row r="56" spans="1:18" s="25" customFormat="1" ht="25.05" customHeight="1" x14ac:dyDescent="0.4">
      <c r="A56" s="101" t="s">
        <v>153</v>
      </c>
      <c r="B56" s="102"/>
      <c r="C56" s="17">
        <v>45055</v>
      </c>
      <c r="D56" s="18" t="s">
        <v>118</v>
      </c>
      <c r="E56" s="18">
        <v>20</v>
      </c>
      <c r="F56" s="88">
        <v>0</v>
      </c>
      <c r="G56" s="88"/>
      <c r="H56" s="88">
        <v>22000</v>
      </c>
      <c r="I56" s="88"/>
      <c r="J56" s="88">
        <v>22000</v>
      </c>
      <c r="K56" s="88"/>
      <c r="L56" s="88">
        <v>440000</v>
      </c>
      <c r="M56" s="88"/>
      <c r="N56" s="89" t="s">
        <v>123</v>
      </c>
      <c r="O56" s="89"/>
      <c r="P56" s="89"/>
      <c r="Q56" s="89" t="s">
        <v>124</v>
      </c>
      <c r="R56" s="89"/>
    </row>
    <row r="57" spans="1:18" s="25" customFormat="1" ht="25.05" customHeight="1" x14ac:dyDescent="0.4">
      <c r="A57" s="103"/>
      <c r="B57" s="104"/>
      <c r="C57" s="17">
        <v>45055</v>
      </c>
      <c r="D57" s="18" t="s">
        <v>118</v>
      </c>
      <c r="E57" s="18">
        <v>8</v>
      </c>
      <c r="F57" s="88">
        <v>0</v>
      </c>
      <c r="G57" s="88"/>
      <c r="H57" s="88">
        <v>11000</v>
      </c>
      <c r="I57" s="88"/>
      <c r="J57" s="88">
        <v>11000</v>
      </c>
      <c r="K57" s="88"/>
      <c r="L57" s="88">
        <v>88000</v>
      </c>
      <c r="M57" s="88"/>
      <c r="N57" s="89" t="s">
        <v>125</v>
      </c>
      <c r="O57" s="89"/>
      <c r="P57" s="89"/>
      <c r="Q57" s="89" t="s">
        <v>126</v>
      </c>
      <c r="R57" s="89"/>
    </row>
    <row r="58" spans="1:18" s="25" customFormat="1" ht="25.05" customHeight="1" x14ac:dyDescent="0.4">
      <c r="A58" s="103"/>
      <c r="B58" s="104"/>
      <c r="C58" s="17">
        <v>45055</v>
      </c>
      <c r="D58" s="27" t="s">
        <v>118</v>
      </c>
      <c r="E58" s="27">
        <v>4</v>
      </c>
      <c r="F58" s="88">
        <v>0</v>
      </c>
      <c r="G58" s="88"/>
      <c r="H58" s="88">
        <v>39500</v>
      </c>
      <c r="I58" s="88"/>
      <c r="J58" s="88">
        <v>39500</v>
      </c>
      <c r="K58" s="88"/>
      <c r="L58" s="88">
        <v>158000</v>
      </c>
      <c r="M58" s="88"/>
      <c r="N58" s="89" t="s">
        <v>127</v>
      </c>
      <c r="O58" s="89"/>
      <c r="P58" s="89"/>
      <c r="Q58" s="89" t="s">
        <v>124</v>
      </c>
      <c r="R58" s="89"/>
    </row>
    <row r="59" spans="1:18" s="25" customFormat="1" ht="25.05" customHeight="1" x14ac:dyDescent="0.4">
      <c r="A59" s="87" t="s">
        <v>32</v>
      </c>
      <c r="B59" s="87"/>
      <c r="C59" s="87"/>
      <c r="D59" s="87" t="s">
        <v>47</v>
      </c>
      <c r="E59" s="87"/>
      <c r="F59" s="87" t="s">
        <v>48</v>
      </c>
      <c r="G59" s="87"/>
      <c r="H59" s="87"/>
      <c r="I59" s="87"/>
      <c r="J59" s="87" t="s">
        <v>49</v>
      </c>
      <c r="K59" s="87"/>
      <c r="L59" s="87"/>
      <c r="M59" s="87"/>
      <c r="N59" s="87" t="s">
        <v>50</v>
      </c>
      <c r="O59" s="87"/>
      <c r="P59" s="87"/>
      <c r="Q59" s="87"/>
      <c r="R59" s="87"/>
    </row>
    <row r="60" spans="1:18" s="25" customFormat="1" ht="25.05" customHeight="1" x14ac:dyDescent="0.4">
      <c r="A60" s="87"/>
      <c r="B60" s="87"/>
      <c r="C60" s="87"/>
      <c r="D60" s="88">
        <v>14995000</v>
      </c>
      <c r="E60" s="88"/>
      <c r="F60" s="97">
        <v>3268500</v>
      </c>
      <c r="G60" s="98"/>
      <c r="H60" s="98"/>
      <c r="I60" s="99"/>
      <c r="J60" s="88">
        <f>SUM(L52:M58)</f>
        <v>1349000</v>
      </c>
      <c r="K60" s="88"/>
      <c r="L60" s="88"/>
      <c r="M60" s="88"/>
      <c r="N60" s="88">
        <f>SUM(F60:M60)</f>
        <v>4617500</v>
      </c>
      <c r="O60" s="88"/>
      <c r="P60" s="88"/>
      <c r="Q60" s="88"/>
      <c r="R60" s="88"/>
    </row>
    <row r="61" spans="1:18" s="25" customFormat="1" ht="25.05" customHeight="1" x14ac:dyDescent="0.4">
      <c r="A61" s="22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4"/>
    </row>
    <row r="62" spans="1:18" s="25" customFormat="1" ht="25.05" customHeight="1" x14ac:dyDescent="0.4">
      <c r="A62" s="26" t="s">
        <v>14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4"/>
    </row>
    <row r="63" spans="1:18" s="25" customFormat="1" ht="25.05" customHeight="1" x14ac:dyDescent="0.4">
      <c r="A63" s="87" t="s">
        <v>40</v>
      </c>
      <c r="B63" s="87"/>
      <c r="C63" s="87" t="s">
        <v>60</v>
      </c>
      <c r="D63" s="87"/>
      <c r="E63" s="87"/>
      <c r="F63" s="87"/>
      <c r="G63" s="87"/>
      <c r="H63" s="87" t="s">
        <v>52</v>
      </c>
      <c r="I63" s="87" t="s">
        <v>61</v>
      </c>
      <c r="J63" s="87"/>
      <c r="K63" s="87"/>
      <c r="L63" s="87"/>
      <c r="M63" s="87"/>
      <c r="N63" s="87" t="s">
        <v>45</v>
      </c>
      <c r="O63" s="87"/>
      <c r="P63" s="87"/>
      <c r="Q63" s="87" t="s">
        <v>46</v>
      </c>
      <c r="R63" s="87"/>
    </row>
    <row r="64" spans="1:18" s="25" customFormat="1" ht="25.05" customHeight="1" x14ac:dyDescent="0.4">
      <c r="A64" s="87"/>
      <c r="B64" s="87"/>
      <c r="C64" s="87" t="s">
        <v>55</v>
      </c>
      <c r="D64" s="87"/>
      <c r="E64" s="29" t="s">
        <v>54</v>
      </c>
      <c r="F64" s="87" t="s">
        <v>59</v>
      </c>
      <c r="G64" s="87"/>
      <c r="H64" s="87"/>
      <c r="I64" s="87" t="s">
        <v>55</v>
      </c>
      <c r="J64" s="87"/>
      <c r="K64" s="29" t="s">
        <v>54</v>
      </c>
      <c r="L64" s="87" t="s">
        <v>59</v>
      </c>
      <c r="M64" s="87"/>
      <c r="N64" s="87"/>
      <c r="O64" s="87"/>
      <c r="P64" s="87"/>
      <c r="Q64" s="87"/>
      <c r="R64" s="87"/>
    </row>
    <row r="65" spans="1:18" s="25" customFormat="1" ht="25.05" customHeight="1" x14ac:dyDescent="0.4">
      <c r="A65" s="100" t="s">
        <v>128</v>
      </c>
      <c r="B65" s="89"/>
      <c r="C65" s="88">
        <v>5000</v>
      </c>
      <c r="D65" s="88"/>
      <c r="E65" s="19">
        <v>76</v>
      </c>
      <c r="F65" s="88">
        <f>C65*E65</f>
        <v>380000</v>
      </c>
      <c r="G65" s="88"/>
      <c r="H65" s="17">
        <v>45047</v>
      </c>
      <c r="I65" s="88">
        <v>5000</v>
      </c>
      <c r="J65" s="88"/>
      <c r="K65" s="19">
        <v>20</v>
      </c>
      <c r="L65" s="88">
        <v>100000</v>
      </c>
      <c r="M65" s="88"/>
      <c r="N65" s="89" t="s">
        <v>129</v>
      </c>
      <c r="O65" s="89"/>
      <c r="P65" s="89"/>
      <c r="Q65" s="89"/>
      <c r="R65" s="89"/>
    </row>
    <row r="66" spans="1:18" s="25" customFormat="1" ht="25.05" customHeight="1" x14ac:dyDescent="0.4">
      <c r="A66" s="87" t="s">
        <v>32</v>
      </c>
      <c r="B66" s="87"/>
      <c r="C66" s="87"/>
      <c r="D66" s="87"/>
      <c r="E66" s="87"/>
      <c r="F66" s="87" t="s">
        <v>47</v>
      </c>
      <c r="G66" s="87"/>
      <c r="H66" s="87"/>
      <c r="I66" s="87" t="s">
        <v>48</v>
      </c>
      <c r="J66" s="87"/>
      <c r="K66" s="87"/>
      <c r="L66" s="87" t="s">
        <v>49</v>
      </c>
      <c r="M66" s="87"/>
      <c r="N66" s="87"/>
      <c r="O66" s="87"/>
      <c r="P66" s="87"/>
      <c r="Q66" s="87" t="s">
        <v>50</v>
      </c>
      <c r="R66" s="87"/>
    </row>
    <row r="67" spans="1:18" s="25" customFormat="1" ht="25.05" customHeight="1" x14ac:dyDescent="0.4">
      <c r="A67" s="87"/>
      <c r="B67" s="87"/>
      <c r="C67" s="87"/>
      <c r="D67" s="87"/>
      <c r="E67" s="87"/>
      <c r="F67" s="88">
        <v>6620000</v>
      </c>
      <c r="G67" s="88"/>
      <c r="H67" s="88"/>
      <c r="I67" s="88">
        <f>[1]사용내역서!$I$18:$L$18</f>
        <v>2500000</v>
      </c>
      <c r="J67" s="88"/>
      <c r="K67" s="88"/>
      <c r="L67" s="88">
        <f>SUM(L65)</f>
        <v>100000</v>
      </c>
      <c r="M67" s="88"/>
      <c r="N67" s="88"/>
      <c r="O67" s="88"/>
      <c r="P67" s="88"/>
      <c r="Q67" s="88">
        <f>SUM(I67:P67)</f>
        <v>2600000</v>
      </c>
      <c r="R67" s="88"/>
    </row>
    <row r="68" spans="1:18" s="25" customFormat="1" ht="25.05" customHeight="1" x14ac:dyDescent="0.4">
      <c r="A68" s="22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4"/>
    </row>
    <row r="69" spans="1:18" s="25" customFormat="1" ht="25.05" customHeight="1" x14ac:dyDescent="0.4">
      <c r="A69" s="26" t="s">
        <v>62</v>
      </c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4"/>
    </row>
    <row r="70" spans="1:18" s="25" customFormat="1" ht="25.05" customHeight="1" x14ac:dyDescent="0.4">
      <c r="A70" s="87" t="s">
        <v>63</v>
      </c>
      <c r="B70" s="87"/>
      <c r="C70" s="87" t="s">
        <v>64</v>
      </c>
      <c r="D70" s="87"/>
      <c r="E70" s="87"/>
      <c r="F70" s="87"/>
      <c r="G70" s="87" t="s">
        <v>65</v>
      </c>
      <c r="H70" s="87"/>
      <c r="I70" s="87" t="s">
        <v>66</v>
      </c>
      <c r="J70" s="87"/>
      <c r="K70" s="87"/>
      <c r="L70" s="87" t="s">
        <v>67</v>
      </c>
      <c r="M70" s="87"/>
      <c r="N70" s="87"/>
      <c r="O70" s="87"/>
      <c r="P70" s="87" t="s">
        <v>68</v>
      </c>
      <c r="Q70" s="87"/>
      <c r="R70" s="87"/>
    </row>
    <row r="71" spans="1:18" s="25" customFormat="1" ht="25.05" customHeight="1" x14ac:dyDescent="0.4">
      <c r="A71" s="89"/>
      <c r="B71" s="89"/>
      <c r="C71" s="89"/>
      <c r="D71" s="89"/>
      <c r="E71" s="89"/>
      <c r="F71" s="89"/>
      <c r="G71" s="90"/>
      <c r="H71" s="90"/>
      <c r="I71" s="88"/>
      <c r="J71" s="88"/>
      <c r="K71" s="88"/>
      <c r="L71" s="89"/>
      <c r="M71" s="89"/>
      <c r="N71" s="89"/>
      <c r="O71" s="89"/>
      <c r="P71" s="89"/>
      <c r="Q71" s="89"/>
      <c r="R71" s="89"/>
    </row>
    <row r="72" spans="1:18" s="25" customFormat="1" ht="25.05" customHeight="1" x14ac:dyDescent="0.4">
      <c r="A72" s="87" t="s">
        <v>69</v>
      </c>
      <c r="B72" s="87"/>
      <c r="C72" s="87"/>
      <c r="D72" s="87"/>
      <c r="E72" s="87"/>
      <c r="F72" s="87"/>
      <c r="G72" s="87"/>
      <c r="H72" s="87"/>
      <c r="I72" s="87" t="s">
        <v>70</v>
      </c>
      <c r="J72" s="87"/>
      <c r="K72" s="87"/>
      <c r="L72" s="87" t="s">
        <v>71</v>
      </c>
      <c r="M72" s="87"/>
      <c r="N72" s="87" t="s">
        <v>72</v>
      </c>
      <c r="O72" s="87"/>
      <c r="P72" s="87" t="s">
        <v>73</v>
      </c>
      <c r="Q72" s="87"/>
      <c r="R72" s="87"/>
    </row>
    <row r="73" spans="1:18" s="25" customFormat="1" ht="25.05" customHeight="1" x14ac:dyDescent="0.4">
      <c r="A73" s="87"/>
      <c r="B73" s="87"/>
      <c r="C73" s="87"/>
      <c r="D73" s="87"/>
      <c r="E73" s="87"/>
      <c r="F73" s="87"/>
      <c r="G73" s="87"/>
      <c r="H73" s="87"/>
      <c r="I73" s="88">
        <v>1200000</v>
      </c>
      <c r="J73" s="88"/>
      <c r="K73" s="88"/>
      <c r="L73" s="88">
        <v>600000</v>
      </c>
      <c r="M73" s="88"/>
      <c r="N73" s="88">
        <f>SUM(I71)</f>
        <v>0</v>
      </c>
      <c r="O73" s="88"/>
      <c r="P73" s="88">
        <f>SUM(L73:O73)</f>
        <v>600000</v>
      </c>
      <c r="Q73" s="88"/>
      <c r="R73" s="88"/>
    </row>
    <row r="74" spans="1:18" s="25" customFormat="1" ht="25.05" customHeight="1" x14ac:dyDescent="0.4">
      <c r="A74" s="22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4"/>
    </row>
    <row r="75" spans="1:18" s="25" customFormat="1" ht="25.05" customHeight="1" x14ac:dyDescent="0.4">
      <c r="A75" s="26" t="s">
        <v>74</v>
      </c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4"/>
    </row>
    <row r="76" spans="1:18" s="25" customFormat="1" ht="25.05" customHeight="1" x14ac:dyDescent="0.4">
      <c r="A76" s="92" t="s">
        <v>75</v>
      </c>
      <c r="B76" s="92"/>
      <c r="C76" s="92"/>
      <c r="D76" s="87" t="s">
        <v>76</v>
      </c>
      <c r="E76" s="87"/>
      <c r="F76" s="87"/>
      <c r="G76" s="87" t="s">
        <v>77</v>
      </c>
      <c r="H76" s="87"/>
      <c r="I76" s="87"/>
      <c r="J76" s="92" t="s">
        <v>78</v>
      </c>
      <c r="K76" s="92"/>
      <c r="L76" s="92"/>
      <c r="M76" s="87" t="s">
        <v>79</v>
      </c>
      <c r="N76" s="87"/>
      <c r="O76" s="87"/>
      <c r="P76" s="87" t="s">
        <v>68</v>
      </c>
      <c r="Q76" s="87"/>
      <c r="R76" s="87"/>
    </row>
    <row r="77" spans="1:18" s="25" customFormat="1" ht="25.05" customHeight="1" x14ac:dyDescent="0.4">
      <c r="A77" s="90"/>
      <c r="B77" s="90"/>
      <c r="C77" s="90"/>
      <c r="D77" s="89"/>
      <c r="E77" s="89"/>
      <c r="F77" s="89"/>
      <c r="G77" s="90"/>
      <c r="H77" s="90"/>
      <c r="I77" s="90"/>
      <c r="J77" s="90"/>
      <c r="K77" s="90"/>
      <c r="L77" s="90"/>
      <c r="M77" s="93"/>
      <c r="N77" s="93"/>
      <c r="O77" s="93"/>
      <c r="P77" s="89"/>
      <c r="Q77" s="89"/>
      <c r="R77" s="89"/>
    </row>
    <row r="78" spans="1:18" s="25" customFormat="1" ht="25.05" customHeight="1" x14ac:dyDescent="0.4">
      <c r="A78" s="92" t="s">
        <v>69</v>
      </c>
      <c r="B78" s="92"/>
      <c r="C78" s="92"/>
      <c r="D78" s="92"/>
      <c r="E78" s="92"/>
      <c r="F78" s="92"/>
      <c r="G78" s="87" t="s">
        <v>70</v>
      </c>
      <c r="H78" s="87"/>
      <c r="I78" s="87"/>
      <c r="J78" s="92" t="s">
        <v>71</v>
      </c>
      <c r="K78" s="92"/>
      <c r="L78" s="92"/>
      <c r="M78" s="87" t="s">
        <v>72</v>
      </c>
      <c r="N78" s="87"/>
      <c r="O78" s="87"/>
      <c r="P78" s="87" t="s">
        <v>73</v>
      </c>
      <c r="Q78" s="87"/>
      <c r="R78" s="87"/>
    </row>
    <row r="79" spans="1:18" s="25" customFormat="1" ht="25.05" customHeight="1" x14ac:dyDescent="0.4">
      <c r="A79" s="92"/>
      <c r="B79" s="92"/>
      <c r="C79" s="92"/>
      <c r="D79" s="92"/>
      <c r="E79" s="92"/>
      <c r="F79" s="92"/>
      <c r="G79" s="88"/>
      <c r="H79" s="88"/>
      <c r="I79" s="88"/>
      <c r="J79" s="93"/>
      <c r="K79" s="93"/>
      <c r="L79" s="93"/>
      <c r="M79" s="93"/>
      <c r="N79" s="93"/>
      <c r="O79" s="93"/>
      <c r="P79" s="93">
        <f>SUM(J79:O79)</f>
        <v>0</v>
      </c>
      <c r="Q79" s="93"/>
      <c r="R79" s="93"/>
    </row>
    <row r="80" spans="1:18" s="25" customFormat="1" ht="25.05" customHeight="1" x14ac:dyDescent="0.4">
      <c r="A80" s="22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4"/>
    </row>
    <row r="81" spans="1:18" s="25" customFormat="1" ht="25.05" customHeight="1" x14ac:dyDescent="0.4">
      <c r="A81" s="26" t="s">
        <v>80</v>
      </c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4"/>
    </row>
    <row r="82" spans="1:18" s="25" customFormat="1" ht="25.05" customHeight="1" x14ac:dyDescent="0.4">
      <c r="A82" s="92" t="s">
        <v>63</v>
      </c>
      <c r="B82" s="92"/>
      <c r="C82" s="92"/>
      <c r="D82" s="87" t="s">
        <v>65</v>
      </c>
      <c r="E82" s="87"/>
      <c r="F82" s="87"/>
      <c r="G82" s="87" t="s">
        <v>81</v>
      </c>
      <c r="H82" s="87"/>
      <c r="I82" s="87"/>
      <c r="J82" s="92" t="s">
        <v>78</v>
      </c>
      <c r="K82" s="92"/>
      <c r="L82" s="92"/>
      <c r="M82" s="87" t="s">
        <v>79</v>
      </c>
      <c r="N82" s="87"/>
      <c r="O82" s="87"/>
      <c r="P82" s="87" t="s">
        <v>68</v>
      </c>
      <c r="Q82" s="87"/>
      <c r="R82" s="87"/>
    </row>
    <row r="83" spans="1:18" s="25" customFormat="1" ht="25.05" customHeight="1" x14ac:dyDescent="0.4">
      <c r="A83" s="90"/>
      <c r="B83" s="90"/>
      <c r="C83" s="90"/>
      <c r="D83" s="90"/>
      <c r="E83" s="90"/>
      <c r="F83" s="90"/>
      <c r="G83" s="89"/>
      <c r="H83" s="89"/>
      <c r="I83" s="89"/>
      <c r="J83" s="90"/>
      <c r="K83" s="90"/>
      <c r="L83" s="90"/>
      <c r="M83" s="93"/>
      <c r="N83" s="93"/>
      <c r="O83" s="93"/>
      <c r="P83" s="89"/>
      <c r="Q83" s="89"/>
      <c r="R83" s="89"/>
    </row>
    <row r="84" spans="1:18" s="25" customFormat="1" ht="25.05" customHeight="1" x14ac:dyDescent="0.4">
      <c r="A84" s="92" t="s">
        <v>69</v>
      </c>
      <c r="B84" s="92"/>
      <c r="C84" s="92"/>
      <c r="D84" s="92"/>
      <c r="E84" s="92"/>
      <c r="F84" s="92"/>
      <c r="G84" s="87" t="s">
        <v>70</v>
      </c>
      <c r="H84" s="87"/>
      <c r="I84" s="87"/>
      <c r="J84" s="92" t="s">
        <v>71</v>
      </c>
      <c r="K84" s="92"/>
      <c r="L84" s="92"/>
      <c r="M84" s="87" t="s">
        <v>72</v>
      </c>
      <c r="N84" s="87"/>
      <c r="O84" s="87"/>
      <c r="P84" s="87" t="s">
        <v>73</v>
      </c>
      <c r="Q84" s="87"/>
      <c r="R84" s="87"/>
    </row>
    <row r="85" spans="1:18" s="25" customFormat="1" ht="25.05" customHeight="1" x14ac:dyDescent="0.4">
      <c r="A85" s="92"/>
      <c r="B85" s="92"/>
      <c r="C85" s="92"/>
      <c r="D85" s="92"/>
      <c r="E85" s="92"/>
      <c r="F85" s="92"/>
      <c r="G85" s="88"/>
      <c r="H85" s="88"/>
      <c r="I85" s="88"/>
      <c r="J85" s="93"/>
      <c r="K85" s="93"/>
      <c r="L85" s="93"/>
      <c r="M85" s="93"/>
      <c r="N85" s="93"/>
      <c r="O85" s="93"/>
      <c r="P85" s="93">
        <f>SUM(J85:O85)</f>
        <v>0</v>
      </c>
      <c r="Q85" s="93"/>
      <c r="R85" s="93"/>
    </row>
    <row r="86" spans="1:18" s="25" customFormat="1" ht="25.05" customHeight="1" x14ac:dyDescent="0.4">
      <c r="A86" s="22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4"/>
    </row>
    <row r="87" spans="1:18" s="25" customFormat="1" ht="25.05" customHeight="1" x14ac:dyDescent="0.4">
      <c r="A87" s="26" t="s">
        <v>82</v>
      </c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4"/>
    </row>
    <row r="88" spans="1:18" s="25" customFormat="1" ht="25.05" customHeight="1" x14ac:dyDescent="0.4">
      <c r="A88" s="87" t="s">
        <v>83</v>
      </c>
      <c r="B88" s="87"/>
      <c r="C88" s="87"/>
      <c r="D88" s="87"/>
      <c r="E88" s="87" t="s">
        <v>84</v>
      </c>
      <c r="F88" s="87"/>
      <c r="G88" s="87"/>
      <c r="H88" s="87"/>
      <c r="I88" s="87" t="s">
        <v>85</v>
      </c>
      <c r="J88" s="87"/>
      <c r="K88" s="87"/>
      <c r="L88" s="87" t="s">
        <v>79</v>
      </c>
      <c r="M88" s="87"/>
      <c r="N88" s="87"/>
      <c r="O88" s="87"/>
      <c r="P88" s="87" t="s">
        <v>68</v>
      </c>
      <c r="Q88" s="87"/>
      <c r="R88" s="87"/>
    </row>
    <row r="89" spans="1:18" s="25" customFormat="1" ht="25.05" customHeight="1" x14ac:dyDescent="0.4">
      <c r="A89" s="89"/>
      <c r="B89" s="89"/>
      <c r="C89" s="89"/>
      <c r="D89" s="89"/>
      <c r="E89" s="89"/>
      <c r="F89" s="89"/>
      <c r="G89" s="89"/>
      <c r="H89" s="89"/>
      <c r="I89" s="90"/>
      <c r="J89" s="90"/>
      <c r="K89" s="90"/>
      <c r="L89" s="88"/>
      <c r="M89" s="88"/>
      <c r="N89" s="88"/>
      <c r="O89" s="88"/>
      <c r="P89" s="89"/>
      <c r="Q89" s="89"/>
      <c r="R89" s="89"/>
    </row>
    <row r="90" spans="1:18" s="25" customFormat="1" ht="25.05" customHeight="1" x14ac:dyDescent="0.4">
      <c r="A90" s="87" t="s">
        <v>69</v>
      </c>
      <c r="B90" s="87"/>
      <c r="C90" s="87"/>
      <c r="D90" s="87"/>
      <c r="E90" s="87" t="s">
        <v>70</v>
      </c>
      <c r="F90" s="87"/>
      <c r="G90" s="87"/>
      <c r="H90" s="87"/>
      <c r="I90" s="87" t="s">
        <v>71</v>
      </c>
      <c r="J90" s="87"/>
      <c r="K90" s="87"/>
      <c r="L90" s="87" t="s">
        <v>72</v>
      </c>
      <c r="M90" s="87"/>
      <c r="N90" s="87"/>
      <c r="O90" s="87"/>
      <c r="P90" s="87" t="s">
        <v>73</v>
      </c>
      <c r="Q90" s="87"/>
      <c r="R90" s="87"/>
    </row>
    <row r="91" spans="1:18" s="25" customFormat="1" ht="25.05" customHeight="1" x14ac:dyDescent="0.4">
      <c r="A91" s="87"/>
      <c r="B91" s="87"/>
      <c r="C91" s="87"/>
      <c r="D91" s="87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>
        <f>SUM(I91:O91)</f>
        <v>0</v>
      </c>
      <c r="Q91" s="88"/>
      <c r="R91" s="88"/>
    </row>
    <row r="92" spans="1:18" s="25" customFormat="1" ht="25.05" customHeight="1" x14ac:dyDescent="0.4">
      <c r="A92" s="22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4"/>
    </row>
    <row r="93" spans="1:18" s="25" customFormat="1" ht="25.05" customHeight="1" x14ac:dyDescent="0.4">
      <c r="A93" s="26" t="s">
        <v>86</v>
      </c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4"/>
    </row>
    <row r="94" spans="1:18" s="25" customFormat="1" ht="25.05" customHeight="1" x14ac:dyDescent="0.4">
      <c r="A94" s="22" t="s">
        <v>87</v>
      </c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4"/>
    </row>
    <row r="95" spans="1:18" s="25" customFormat="1" ht="25.05" customHeight="1" x14ac:dyDescent="0.4">
      <c r="A95" s="87" t="s">
        <v>89</v>
      </c>
      <c r="B95" s="87"/>
      <c r="C95" s="87"/>
      <c r="D95" s="87" t="s">
        <v>90</v>
      </c>
      <c r="E95" s="87"/>
      <c r="F95" s="87"/>
      <c r="G95" s="87"/>
      <c r="H95" s="87"/>
      <c r="I95" s="87"/>
      <c r="J95" s="87"/>
      <c r="K95" s="87"/>
      <c r="L95" s="87"/>
      <c r="M95" s="87" t="s">
        <v>94</v>
      </c>
      <c r="N95" s="87"/>
      <c r="O95" s="87"/>
      <c r="P95" s="91" t="s">
        <v>95</v>
      </c>
      <c r="Q95" s="87"/>
      <c r="R95" s="87"/>
    </row>
    <row r="96" spans="1:18" s="25" customFormat="1" ht="25.05" customHeight="1" x14ac:dyDescent="0.4">
      <c r="A96" s="87"/>
      <c r="B96" s="87"/>
      <c r="C96" s="87"/>
      <c r="D96" s="87" t="s">
        <v>91</v>
      </c>
      <c r="E96" s="87"/>
      <c r="F96" s="87"/>
      <c r="G96" s="87" t="s">
        <v>92</v>
      </c>
      <c r="H96" s="87"/>
      <c r="I96" s="87"/>
      <c r="J96" s="87" t="s">
        <v>93</v>
      </c>
      <c r="K96" s="87"/>
      <c r="L96" s="87"/>
      <c r="M96" s="87"/>
      <c r="N96" s="87"/>
      <c r="O96" s="87"/>
      <c r="P96" s="87"/>
      <c r="Q96" s="87"/>
      <c r="R96" s="87"/>
    </row>
    <row r="97" spans="1:18" s="25" customFormat="1" ht="25.05" customHeight="1" x14ac:dyDescent="0.4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</row>
    <row r="98" spans="1:18" s="25" customFormat="1" ht="25.05" customHeight="1" x14ac:dyDescent="0.4">
      <c r="A98" s="22" t="s">
        <v>88</v>
      </c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4"/>
    </row>
    <row r="99" spans="1:18" s="25" customFormat="1" ht="25.05" customHeight="1" x14ac:dyDescent="0.4">
      <c r="A99" s="87" t="s">
        <v>63</v>
      </c>
      <c r="B99" s="87"/>
      <c r="C99" s="87"/>
      <c r="D99" s="87"/>
      <c r="E99" s="87" t="s">
        <v>96</v>
      </c>
      <c r="F99" s="87"/>
      <c r="G99" s="87" t="s">
        <v>92</v>
      </c>
      <c r="H99" s="87"/>
      <c r="I99" s="87" t="s">
        <v>97</v>
      </c>
      <c r="J99" s="87"/>
      <c r="K99" s="87" t="s">
        <v>98</v>
      </c>
      <c r="L99" s="87"/>
      <c r="M99" s="87" t="s">
        <v>99</v>
      </c>
      <c r="N99" s="87"/>
      <c r="O99" s="87" t="s">
        <v>100</v>
      </c>
      <c r="P99" s="87"/>
      <c r="Q99" s="87" t="s">
        <v>68</v>
      </c>
      <c r="R99" s="87"/>
    </row>
    <row r="100" spans="1:18" s="25" customFormat="1" ht="25.05" customHeight="1" x14ac:dyDescent="0.4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90"/>
      <c r="L100" s="90"/>
      <c r="M100" s="88"/>
      <c r="N100" s="88"/>
      <c r="O100" s="90"/>
      <c r="P100" s="90"/>
      <c r="Q100" s="89"/>
      <c r="R100" s="89"/>
    </row>
    <row r="101" spans="1:18" s="25" customFormat="1" ht="25.05" customHeight="1" x14ac:dyDescent="0.4">
      <c r="A101" s="87" t="s">
        <v>69</v>
      </c>
      <c r="B101" s="87"/>
      <c r="C101" s="87"/>
      <c r="D101" s="87"/>
      <c r="E101" s="87"/>
      <c r="F101" s="87"/>
      <c r="G101" s="87"/>
      <c r="H101" s="87"/>
      <c r="I101" s="87"/>
      <c r="J101" s="87"/>
      <c r="K101" s="87" t="s">
        <v>70</v>
      </c>
      <c r="L101" s="87"/>
      <c r="M101" s="87" t="s">
        <v>101</v>
      </c>
      <c r="N101" s="87"/>
      <c r="O101" s="87" t="s">
        <v>72</v>
      </c>
      <c r="P101" s="87"/>
      <c r="Q101" s="87" t="s">
        <v>73</v>
      </c>
      <c r="R101" s="87"/>
    </row>
    <row r="102" spans="1:18" s="25" customFormat="1" ht="25.05" customHeight="1" x14ac:dyDescent="0.4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8"/>
      <c r="L102" s="88"/>
      <c r="M102" s="88"/>
      <c r="N102" s="88"/>
      <c r="O102" s="88"/>
      <c r="P102" s="88"/>
      <c r="Q102" s="88">
        <f>SUM(M102:P102)</f>
        <v>0</v>
      </c>
      <c r="R102" s="88"/>
    </row>
    <row r="103" spans="1:18" s="25" customFormat="1" ht="25.05" customHeight="1" x14ac:dyDescent="0.4">
      <c r="A103" s="22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4"/>
    </row>
    <row r="104" spans="1:18" s="25" customFormat="1" ht="25.05" customHeight="1" x14ac:dyDescent="0.4">
      <c r="A104" s="26" t="s">
        <v>102</v>
      </c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4"/>
    </row>
    <row r="105" spans="1:18" s="25" customFormat="1" ht="25.05" customHeight="1" x14ac:dyDescent="0.4">
      <c r="A105" s="87" t="s">
        <v>103</v>
      </c>
      <c r="B105" s="87" t="s">
        <v>104</v>
      </c>
      <c r="C105" s="87"/>
      <c r="D105" s="87" t="s">
        <v>108</v>
      </c>
      <c r="E105" s="87"/>
      <c r="F105" s="87"/>
      <c r="G105" s="87"/>
      <c r="H105" s="87"/>
      <c r="I105" s="87" t="s">
        <v>65</v>
      </c>
      <c r="J105" s="87"/>
      <c r="K105" s="87" t="s">
        <v>111</v>
      </c>
      <c r="L105" s="87"/>
      <c r="M105" s="87"/>
      <c r="N105" s="87"/>
      <c r="O105" s="87"/>
      <c r="P105" s="87" t="s">
        <v>67</v>
      </c>
      <c r="Q105" s="87"/>
      <c r="R105" s="87" t="s">
        <v>68</v>
      </c>
    </row>
    <row r="106" spans="1:18" s="25" customFormat="1" ht="25.05" customHeight="1" x14ac:dyDescent="0.4">
      <c r="A106" s="87"/>
      <c r="B106" s="91" t="s">
        <v>105</v>
      </c>
      <c r="C106" s="91" t="s">
        <v>106</v>
      </c>
      <c r="D106" s="87" t="s">
        <v>107</v>
      </c>
      <c r="E106" s="87"/>
      <c r="F106" s="87" t="s">
        <v>109</v>
      </c>
      <c r="G106" s="87" t="s">
        <v>110</v>
      </c>
      <c r="H106" s="87"/>
      <c r="I106" s="87"/>
      <c r="J106" s="87"/>
      <c r="K106" s="87" t="s">
        <v>107</v>
      </c>
      <c r="L106" s="87"/>
      <c r="M106" s="87" t="s">
        <v>109</v>
      </c>
      <c r="N106" s="87" t="s">
        <v>110</v>
      </c>
      <c r="O106" s="87"/>
      <c r="P106" s="87"/>
      <c r="Q106" s="87"/>
      <c r="R106" s="87"/>
    </row>
    <row r="107" spans="1:18" s="25" customFormat="1" ht="25.05" customHeight="1" x14ac:dyDescent="0.4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</row>
    <row r="108" spans="1:18" s="25" customFormat="1" ht="25.05" customHeight="1" x14ac:dyDescent="0.4">
      <c r="A108" s="20"/>
      <c r="B108" s="20"/>
      <c r="C108" s="20"/>
      <c r="D108" s="88"/>
      <c r="E108" s="88"/>
      <c r="F108" s="20"/>
      <c r="G108" s="88"/>
      <c r="H108" s="88"/>
      <c r="I108" s="89"/>
      <c r="J108" s="89"/>
      <c r="K108" s="88"/>
      <c r="L108" s="88"/>
      <c r="M108" s="20"/>
      <c r="N108" s="88"/>
      <c r="O108" s="88"/>
      <c r="P108" s="89"/>
      <c r="Q108" s="89"/>
      <c r="R108" s="20"/>
    </row>
    <row r="109" spans="1:18" s="25" customFormat="1" ht="25.05" customHeight="1" x14ac:dyDescent="0.4">
      <c r="A109" s="87" t="s">
        <v>69</v>
      </c>
      <c r="B109" s="87"/>
      <c r="C109" s="87"/>
      <c r="D109" s="87"/>
      <c r="E109" s="87"/>
      <c r="F109" s="87"/>
      <c r="G109" s="87" t="s">
        <v>70</v>
      </c>
      <c r="H109" s="87"/>
      <c r="I109" s="87"/>
      <c r="J109" s="87"/>
      <c r="K109" s="87" t="s">
        <v>71</v>
      </c>
      <c r="L109" s="87"/>
      <c r="M109" s="87"/>
      <c r="N109" s="87" t="s">
        <v>72</v>
      </c>
      <c r="O109" s="87"/>
      <c r="P109" s="87"/>
      <c r="Q109" s="87" t="s">
        <v>73</v>
      </c>
      <c r="R109" s="87"/>
    </row>
    <row r="110" spans="1:18" s="25" customFormat="1" ht="25.05" customHeight="1" x14ac:dyDescent="0.4">
      <c r="A110" s="87"/>
      <c r="B110" s="87"/>
      <c r="C110" s="87"/>
      <c r="D110" s="87"/>
      <c r="E110" s="87"/>
      <c r="F110" s="87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>
        <f>SUM(K110:P110)</f>
        <v>0</v>
      </c>
      <c r="R110" s="88"/>
    </row>
  </sheetData>
  <mergeCells count="570">
    <mergeCell ref="F10:G10"/>
    <mergeCell ref="H10:I10"/>
    <mergeCell ref="J10:K10"/>
    <mergeCell ref="L10:M10"/>
    <mergeCell ref="N10:P10"/>
    <mergeCell ref="Q10:R10"/>
    <mergeCell ref="F14:G14"/>
    <mergeCell ref="H14:I14"/>
    <mergeCell ref="J14:K14"/>
    <mergeCell ref="L14:M14"/>
    <mergeCell ref="N14:P14"/>
    <mergeCell ref="Q14:R14"/>
    <mergeCell ref="F13:G13"/>
    <mergeCell ref="H13:I13"/>
    <mergeCell ref="J13:K13"/>
    <mergeCell ref="L13:M13"/>
    <mergeCell ref="N13:P13"/>
    <mergeCell ref="Q13:R13"/>
    <mergeCell ref="L45:M45"/>
    <mergeCell ref="Q56:R56"/>
    <mergeCell ref="F57:G57"/>
    <mergeCell ref="H57:I57"/>
    <mergeCell ref="J57:K57"/>
    <mergeCell ref="L57:M57"/>
    <mergeCell ref="N57:P57"/>
    <mergeCell ref="Q57:R57"/>
    <mergeCell ref="F52:G52"/>
    <mergeCell ref="H52:I52"/>
    <mergeCell ref="J52:K52"/>
    <mergeCell ref="L52:M52"/>
    <mergeCell ref="N52:P52"/>
    <mergeCell ref="Q52:R52"/>
    <mergeCell ref="F53:G53"/>
    <mergeCell ref="H53:I53"/>
    <mergeCell ref="J53:K53"/>
    <mergeCell ref="L53:M53"/>
    <mergeCell ref="N55:P55"/>
    <mergeCell ref="Q55:R55"/>
    <mergeCell ref="Q42:R42"/>
    <mergeCell ref="Q45:R45"/>
    <mergeCell ref="A56:B58"/>
    <mergeCell ref="Q65:R65"/>
    <mergeCell ref="A43:C43"/>
    <mergeCell ref="D43:E43"/>
    <mergeCell ref="F43:G43"/>
    <mergeCell ref="H43:I43"/>
    <mergeCell ref="J43:K43"/>
    <mergeCell ref="L43:M43"/>
    <mergeCell ref="N43:P43"/>
    <mergeCell ref="Q43:R43"/>
    <mergeCell ref="A44:C44"/>
    <mergeCell ref="D44:E44"/>
    <mergeCell ref="F44:G44"/>
    <mergeCell ref="H44:I44"/>
    <mergeCell ref="J44:K44"/>
    <mergeCell ref="L44:M44"/>
    <mergeCell ref="N44:P44"/>
    <mergeCell ref="Q44:R44"/>
    <mergeCell ref="D45:E45"/>
    <mergeCell ref="F45:G45"/>
    <mergeCell ref="H45:I45"/>
    <mergeCell ref="J45:K45"/>
    <mergeCell ref="A40:C40"/>
    <mergeCell ref="D40:E40"/>
    <mergeCell ref="F40:G40"/>
    <mergeCell ref="H40:I40"/>
    <mergeCell ref="J40:K40"/>
    <mergeCell ref="L40:M40"/>
    <mergeCell ref="N40:P40"/>
    <mergeCell ref="Q40:R40"/>
    <mergeCell ref="N45:P45"/>
    <mergeCell ref="A41:C41"/>
    <mergeCell ref="D41:E41"/>
    <mergeCell ref="F41:G41"/>
    <mergeCell ref="H41:I41"/>
    <mergeCell ref="J41:K41"/>
    <mergeCell ref="L41:M41"/>
    <mergeCell ref="N41:P41"/>
    <mergeCell ref="Q41:R41"/>
    <mergeCell ref="A42:C42"/>
    <mergeCell ref="D42:E42"/>
    <mergeCell ref="F42:G42"/>
    <mergeCell ref="H42:I42"/>
    <mergeCell ref="J42:K42"/>
    <mergeCell ref="L42:M42"/>
    <mergeCell ref="N42:P42"/>
    <mergeCell ref="A38:C38"/>
    <mergeCell ref="D38:E38"/>
    <mergeCell ref="F38:G38"/>
    <mergeCell ref="H38:I38"/>
    <mergeCell ref="J38:K38"/>
    <mergeCell ref="L38:M38"/>
    <mergeCell ref="N38:P38"/>
    <mergeCell ref="Q38:R38"/>
    <mergeCell ref="A39:C39"/>
    <mergeCell ref="D39:E39"/>
    <mergeCell ref="F39:G39"/>
    <mergeCell ref="H39:I39"/>
    <mergeCell ref="J39:K39"/>
    <mergeCell ref="L39:M39"/>
    <mergeCell ref="N39:P39"/>
    <mergeCell ref="Q39:R39"/>
    <mergeCell ref="F18:G18"/>
    <mergeCell ref="H18:I18"/>
    <mergeCell ref="J18:K18"/>
    <mergeCell ref="L18:M18"/>
    <mergeCell ref="N18:P18"/>
    <mergeCell ref="Q18:R18"/>
    <mergeCell ref="A37:C37"/>
    <mergeCell ref="D37:E37"/>
    <mergeCell ref="F37:G37"/>
    <mergeCell ref="H37:I37"/>
    <mergeCell ref="J37:K37"/>
    <mergeCell ref="L37:M37"/>
    <mergeCell ref="N37:P37"/>
    <mergeCell ref="Q37:R37"/>
    <mergeCell ref="A27:C27"/>
    <mergeCell ref="D27:E27"/>
    <mergeCell ref="A28:C28"/>
    <mergeCell ref="D28:E28"/>
    <mergeCell ref="A29:C29"/>
    <mergeCell ref="D29:E29"/>
    <mergeCell ref="A26:C26"/>
    <mergeCell ref="D26:E26"/>
    <mergeCell ref="A22:C22"/>
    <mergeCell ref="D22:E22"/>
    <mergeCell ref="F17:G17"/>
    <mergeCell ref="H17:I17"/>
    <mergeCell ref="J17:K17"/>
    <mergeCell ref="L17:M17"/>
    <mergeCell ref="N17:P17"/>
    <mergeCell ref="Q17:R17"/>
    <mergeCell ref="F15:G15"/>
    <mergeCell ref="H15:I15"/>
    <mergeCell ref="J15:K15"/>
    <mergeCell ref="L15:M15"/>
    <mergeCell ref="N15:P15"/>
    <mergeCell ref="Q15:R15"/>
    <mergeCell ref="F16:G16"/>
    <mergeCell ref="H16:I16"/>
    <mergeCell ref="J16:K16"/>
    <mergeCell ref="L16:M16"/>
    <mergeCell ref="N16:P16"/>
    <mergeCell ref="Q16:R16"/>
    <mergeCell ref="F8:G8"/>
    <mergeCell ref="H8:I8"/>
    <mergeCell ref="J8:K8"/>
    <mergeCell ref="L8:M8"/>
    <mergeCell ref="N8:P8"/>
    <mergeCell ref="Q8:R8"/>
    <mergeCell ref="F12:G12"/>
    <mergeCell ref="H12:I12"/>
    <mergeCell ref="J12:K12"/>
    <mergeCell ref="L12:M12"/>
    <mergeCell ref="N12:P12"/>
    <mergeCell ref="Q12:R12"/>
    <mergeCell ref="F9:G9"/>
    <mergeCell ref="H9:I9"/>
    <mergeCell ref="J9:K9"/>
    <mergeCell ref="L9:M9"/>
    <mergeCell ref="N9:P9"/>
    <mergeCell ref="Q9:R9"/>
    <mergeCell ref="F11:G11"/>
    <mergeCell ref="H11:I11"/>
    <mergeCell ref="J11:K11"/>
    <mergeCell ref="L11:M11"/>
    <mergeCell ref="N11:P11"/>
    <mergeCell ref="Q11:R11"/>
    <mergeCell ref="A7:C7"/>
    <mergeCell ref="D7:E7"/>
    <mergeCell ref="A12:C12"/>
    <mergeCell ref="D12:E12"/>
    <mergeCell ref="A16:C16"/>
    <mergeCell ref="D16:E16"/>
    <mergeCell ref="A17:C17"/>
    <mergeCell ref="D17:E17"/>
    <mergeCell ref="A8:C8"/>
    <mergeCell ref="D8:E8"/>
    <mergeCell ref="A9:C9"/>
    <mergeCell ref="D9:E9"/>
    <mergeCell ref="A15:C15"/>
    <mergeCell ref="D15:E15"/>
    <mergeCell ref="A13:C13"/>
    <mergeCell ref="D13:E13"/>
    <mergeCell ref="A14:C14"/>
    <mergeCell ref="D14:E14"/>
    <mergeCell ref="A19:C19"/>
    <mergeCell ref="D19:E19"/>
    <mergeCell ref="A18:C18"/>
    <mergeCell ref="D18:E18"/>
    <mergeCell ref="A11:C11"/>
    <mergeCell ref="D11:E11"/>
    <mergeCell ref="A10:C10"/>
    <mergeCell ref="D10:E10"/>
    <mergeCell ref="Q25:R25"/>
    <mergeCell ref="A24:C24"/>
    <mergeCell ref="D24:E24"/>
    <mergeCell ref="F24:G24"/>
    <mergeCell ref="H24:I24"/>
    <mergeCell ref="J24:K24"/>
    <mergeCell ref="L24:M24"/>
    <mergeCell ref="N24:P24"/>
    <mergeCell ref="Q24:R24"/>
    <mergeCell ref="A25:C25"/>
    <mergeCell ref="D25:E25"/>
    <mergeCell ref="F25:G25"/>
    <mergeCell ref="H25:I25"/>
    <mergeCell ref="J25:K25"/>
    <mergeCell ref="L25:M25"/>
    <mergeCell ref="N25:P25"/>
    <mergeCell ref="Q22:R22"/>
    <mergeCell ref="F23:G23"/>
    <mergeCell ref="H23:I23"/>
    <mergeCell ref="J23:K23"/>
    <mergeCell ref="L23:M23"/>
    <mergeCell ref="N23:P23"/>
    <mergeCell ref="Q23:R23"/>
    <mergeCell ref="A20:C20"/>
    <mergeCell ref="D20:E20"/>
    <mergeCell ref="F20:G20"/>
    <mergeCell ref="H20:I20"/>
    <mergeCell ref="J20:K20"/>
    <mergeCell ref="L20:M20"/>
    <mergeCell ref="N20:P20"/>
    <mergeCell ref="Q20:R20"/>
    <mergeCell ref="A23:C23"/>
    <mergeCell ref="D23:E23"/>
    <mergeCell ref="A21:C21"/>
    <mergeCell ref="D21:E21"/>
    <mergeCell ref="F22:G22"/>
    <mergeCell ref="H22:I22"/>
    <mergeCell ref="J22:K22"/>
    <mergeCell ref="L22:M22"/>
    <mergeCell ref="N22:P22"/>
    <mergeCell ref="F19:G19"/>
    <mergeCell ref="H19:I19"/>
    <mergeCell ref="J19:K19"/>
    <mergeCell ref="L19:M19"/>
    <mergeCell ref="N19:P19"/>
    <mergeCell ref="Q19:R19"/>
    <mergeCell ref="A35:C35"/>
    <mergeCell ref="D35:E35"/>
    <mergeCell ref="F35:G35"/>
    <mergeCell ref="H35:I35"/>
    <mergeCell ref="J35:K35"/>
    <mergeCell ref="L35:M35"/>
    <mergeCell ref="N35:P35"/>
    <mergeCell ref="Q35:R35"/>
    <mergeCell ref="N31:P31"/>
    <mergeCell ref="Q31:R31"/>
    <mergeCell ref="A32:C32"/>
    <mergeCell ref="D32:E32"/>
    <mergeCell ref="F32:G32"/>
    <mergeCell ref="H32:I32"/>
    <mergeCell ref="J32:K32"/>
    <mergeCell ref="L32:M32"/>
    <mergeCell ref="N32:P32"/>
    <mergeCell ref="Q32:R32"/>
    <mergeCell ref="A33:C33"/>
    <mergeCell ref="D33:E33"/>
    <mergeCell ref="F33:G33"/>
    <mergeCell ref="H33:I33"/>
    <mergeCell ref="J33:K33"/>
    <mergeCell ref="L33:M33"/>
    <mergeCell ref="N33:P33"/>
    <mergeCell ref="Q33:R33"/>
    <mergeCell ref="A34:C34"/>
    <mergeCell ref="D34:E34"/>
    <mergeCell ref="F34:G34"/>
    <mergeCell ref="H34:I34"/>
    <mergeCell ref="J34:K34"/>
    <mergeCell ref="L34:M34"/>
    <mergeCell ref="N34:P34"/>
    <mergeCell ref="Q34:R34"/>
    <mergeCell ref="N58:P58"/>
    <mergeCell ref="Q58:R58"/>
    <mergeCell ref="A30:C30"/>
    <mergeCell ref="D30:E30"/>
    <mergeCell ref="F30:G30"/>
    <mergeCell ref="H30:I30"/>
    <mergeCell ref="J30:K30"/>
    <mergeCell ref="L30:M30"/>
    <mergeCell ref="N30:P30"/>
    <mergeCell ref="Q30:R30"/>
    <mergeCell ref="A31:C31"/>
    <mergeCell ref="D31:E31"/>
    <mergeCell ref="F31:G31"/>
    <mergeCell ref="H31:I31"/>
    <mergeCell ref="J31:K31"/>
    <mergeCell ref="L31:M31"/>
    <mergeCell ref="A36:C36"/>
    <mergeCell ref="D36:E36"/>
    <mergeCell ref="F36:G36"/>
    <mergeCell ref="H36:I36"/>
    <mergeCell ref="J36:K36"/>
    <mergeCell ref="L36:M36"/>
    <mergeCell ref="N36:P36"/>
    <mergeCell ref="Q36:R36"/>
    <mergeCell ref="Q66:R66"/>
    <mergeCell ref="C50:C51"/>
    <mergeCell ref="D50:D51"/>
    <mergeCell ref="E50:E51"/>
    <mergeCell ref="Q67:R67"/>
    <mergeCell ref="L67:P67"/>
    <mergeCell ref="C63:G63"/>
    <mergeCell ref="I63:M63"/>
    <mergeCell ref="A66:E67"/>
    <mergeCell ref="F66:H66"/>
    <mergeCell ref="I66:K66"/>
    <mergeCell ref="L66:P66"/>
    <mergeCell ref="A65:B65"/>
    <mergeCell ref="C65:D65"/>
    <mergeCell ref="F65:G65"/>
    <mergeCell ref="I65:J65"/>
    <mergeCell ref="L65:M65"/>
    <mergeCell ref="N65:P65"/>
    <mergeCell ref="A50:B51"/>
    <mergeCell ref="F58:G58"/>
    <mergeCell ref="H58:I58"/>
    <mergeCell ref="J58:K58"/>
    <mergeCell ref="L58:M58"/>
    <mergeCell ref="A52:B55"/>
    <mergeCell ref="Q29:R29"/>
    <mergeCell ref="H51:I51"/>
    <mergeCell ref="J51:K51"/>
    <mergeCell ref="L50:M51"/>
    <mergeCell ref="N50:P51"/>
    <mergeCell ref="F50:K50"/>
    <mergeCell ref="F56:G56"/>
    <mergeCell ref="H56:I56"/>
    <mergeCell ref="J56:K56"/>
    <mergeCell ref="L56:M56"/>
    <mergeCell ref="N56:P56"/>
    <mergeCell ref="J54:K54"/>
    <mergeCell ref="L54:M54"/>
    <mergeCell ref="N54:P54"/>
    <mergeCell ref="Q50:R51"/>
    <mergeCell ref="F55:G55"/>
    <mergeCell ref="H55:I55"/>
    <mergeCell ref="J55:K55"/>
    <mergeCell ref="L55:M55"/>
    <mergeCell ref="N53:P53"/>
    <mergeCell ref="Q53:R53"/>
    <mergeCell ref="F54:G54"/>
    <mergeCell ref="H54:I54"/>
    <mergeCell ref="Q54:R54"/>
    <mergeCell ref="F28:G28"/>
    <mergeCell ref="H28:I28"/>
    <mergeCell ref="J28:K28"/>
    <mergeCell ref="L28:M28"/>
    <mergeCell ref="N28:P28"/>
    <mergeCell ref="A63:B64"/>
    <mergeCell ref="H63:H64"/>
    <mergeCell ref="N63:P64"/>
    <mergeCell ref="Q63:R64"/>
    <mergeCell ref="A59:C60"/>
    <mergeCell ref="D59:E59"/>
    <mergeCell ref="D60:E60"/>
    <mergeCell ref="F59:I59"/>
    <mergeCell ref="J59:M59"/>
    <mergeCell ref="N59:R59"/>
    <mergeCell ref="F60:I60"/>
    <mergeCell ref="J60:M60"/>
    <mergeCell ref="N60:R60"/>
    <mergeCell ref="C64:D64"/>
    <mergeCell ref="F64:G64"/>
    <mergeCell ref="I64:J64"/>
    <mergeCell ref="L64:M64"/>
    <mergeCell ref="A45:C45"/>
    <mergeCell ref="F51:G51"/>
    <mergeCell ref="J6:K6"/>
    <mergeCell ref="F26:G26"/>
    <mergeCell ref="H26:I26"/>
    <mergeCell ref="J26:K26"/>
    <mergeCell ref="L26:M26"/>
    <mergeCell ref="N26:P26"/>
    <mergeCell ref="Q26:R26"/>
    <mergeCell ref="Q27:R27"/>
    <mergeCell ref="F21:G21"/>
    <mergeCell ref="H21:I21"/>
    <mergeCell ref="J21:K21"/>
    <mergeCell ref="L21:M21"/>
    <mergeCell ref="N21:P21"/>
    <mergeCell ref="Q21:R21"/>
    <mergeCell ref="F7:G7"/>
    <mergeCell ref="H7:I7"/>
    <mergeCell ref="J7:K7"/>
    <mergeCell ref="L7:M7"/>
    <mergeCell ref="N7:P7"/>
    <mergeCell ref="Q7:R7"/>
    <mergeCell ref="F27:G27"/>
    <mergeCell ref="H27:I27"/>
    <mergeCell ref="J27:K27"/>
    <mergeCell ref="L27:M27"/>
    <mergeCell ref="A1:R3"/>
    <mergeCell ref="J47:K47"/>
    <mergeCell ref="J46:K46"/>
    <mergeCell ref="L46:M46"/>
    <mergeCell ref="L47:M47"/>
    <mergeCell ref="N46:P46"/>
    <mergeCell ref="N47:P47"/>
    <mergeCell ref="Q47:R47"/>
    <mergeCell ref="A46:I47"/>
    <mergeCell ref="L6:M6"/>
    <mergeCell ref="N6:P6"/>
    <mergeCell ref="Q6:R6"/>
    <mergeCell ref="A6:C6"/>
    <mergeCell ref="H6:I6"/>
    <mergeCell ref="D6:E6"/>
    <mergeCell ref="F6:G6"/>
    <mergeCell ref="Q46:R46"/>
    <mergeCell ref="N27:P27"/>
    <mergeCell ref="Q28:R28"/>
    <mergeCell ref="F29:G29"/>
    <mergeCell ref="H29:I29"/>
    <mergeCell ref="J29:K29"/>
    <mergeCell ref="L29:M29"/>
    <mergeCell ref="N29:P29"/>
    <mergeCell ref="P71:R71"/>
    <mergeCell ref="L70:O70"/>
    <mergeCell ref="L71:O71"/>
    <mergeCell ref="L72:M72"/>
    <mergeCell ref="L73:M73"/>
    <mergeCell ref="N73:O73"/>
    <mergeCell ref="I70:K70"/>
    <mergeCell ref="A71:B71"/>
    <mergeCell ref="C71:F71"/>
    <mergeCell ref="G71:H71"/>
    <mergeCell ref="I71:K71"/>
    <mergeCell ref="N72:O72"/>
    <mergeCell ref="P72:R72"/>
    <mergeCell ref="P73:R73"/>
    <mergeCell ref="A70:B70"/>
    <mergeCell ref="C70:F70"/>
    <mergeCell ref="G70:H70"/>
    <mergeCell ref="P70:R70"/>
    <mergeCell ref="A76:C76"/>
    <mergeCell ref="D76:F76"/>
    <mergeCell ref="G76:I76"/>
    <mergeCell ref="J76:L76"/>
    <mergeCell ref="M76:O76"/>
    <mergeCell ref="P76:R76"/>
    <mergeCell ref="A72:H73"/>
    <mergeCell ref="I72:K72"/>
    <mergeCell ref="I73:K73"/>
    <mergeCell ref="A77:C77"/>
    <mergeCell ref="D77:F77"/>
    <mergeCell ref="G77:I77"/>
    <mergeCell ref="J77:L77"/>
    <mergeCell ref="M77:O77"/>
    <mergeCell ref="P77:R77"/>
    <mergeCell ref="G78:I78"/>
    <mergeCell ref="J78:L78"/>
    <mergeCell ref="M78:O78"/>
    <mergeCell ref="P78:R78"/>
    <mergeCell ref="P88:R88"/>
    <mergeCell ref="A89:D89"/>
    <mergeCell ref="E89:H89"/>
    <mergeCell ref="I89:K89"/>
    <mergeCell ref="L89:O89"/>
    <mergeCell ref="P89:R89"/>
    <mergeCell ref="E90:H90"/>
    <mergeCell ref="G79:I79"/>
    <mergeCell ref="J79:L79"/>
    <mergeCell ref="M79:O79"/>
    <mergeCell ref="P79:R79"/>
    <mergeCell ref="A78:F79"/>
    <mergeCell ref="A82:C82"/>
    <mergeCell ref="D82:F82"/>
    <mergeCell ref="G82:I82"/>
    <mergeCell ref="J82:L82"/>
    <mergeCell ref="M82:O82"/>
    <mergeCell ref="P82:R82"/>
    <mergeCell ref="A83:C83"/>
    <mergeCell ref="D83:F83"/>
    <mergeCell ref="G83:I83"/>
    <mergeCell ref="J83:L83"/>
    <mergeCell ref="M83:O83"/>
    <mergeCell ref="P83:R83"/>
    <mergeCell ref="A84:F85"/>
    <mergeCell ref="G84:I84"/>
    <mergeCell ref="J84:L84"/>
    <mergeCell ref="M84:O84"/>
    <mergeCell ref="P84:R84"/>
    <mergeCell ref="G85:I85"/>
    <mergeCell ref="J85:L85"/>
    <mergeCell ref="M85:O85"/>
    <mergeCell ref="P85:R85"/>
    <mergeCell ref="P95:R96"/>
    <mergeCell ref="D95:L95"/>
    <mergeCell ref="A97:C97"/>
    <mergeCell ref="D97:F97"/>
    <mergeCell ref="G97:I97"/>
    <mergeCell ref="J97:L97"/>
    <mergeCell ref="M97:O97"/>
    <mergeCell ref="P97:R97"/>
    <mergeCell ref="P91:R91"/>
    <mergeCell ref="A90:D91"/>
    <mergeCell ref="A105:A107"/>
    <mergeCell ref="A100:D100"/>
    <mergeCell ref="E100:F100"/>
    <mergeCell ref="G100:H100"/>
    <mergeCell ref="I100:J100"/>
    <mergeCell ref="K100:L100"/>
    <mergeCell ref="M100:N100"/>
    <mergeCell ref="O100:P100"/>
    <mergeCell ref="Q100:R100"/>
    <mergeCell ref="K101:L101"/>
    <mergeCell ref="M101:N101"/>
    <mergeCell ref="O101:P101"/>
    <mergeCell ref="Q101:R101"/>
    <mergeCell ref="N106:O107"/>
    <mergeCell ref="P105:Q107"/>
    <mergeCell ref="R105:R107"/>
    <mergeCell ref="K105:O105"/>
    <mergeCell ref="B105:C105"/>
    <mergeCell ref="B106:B107"/>
    <mergeCell ref="C106:C107"/>
    <mergeCell ref="K102:L102"/>
    <mergeCell ref="M102:N102"/>
    <mergeCell ref="G106:H107"/>
    <mergeCell ref="D105:H105"/>
    <mergeCell ref="A88:D88"/>
    <mergeCell ref="E88:H88"/>
    <mergeCell ref="I88:K88"/>
    <mergeCell ref="L88:O88"/>
    <mergeCell ref="E91:H91"/>
    <mergeCell ref="I91:K91"/>
    <mergeCell ref="L91:O91"/>
    <mergeCell ref="O102:P102"/>
    <mergeCell ref="Q102:R102"/>
    <mergeCell ref="A101:J102"/>
    <mergeCell ref="I90:K90"/>
    <mergeCell ref="L90:O90"/>
    <mergeCell ref="P90:R90"/>
    <mergeCell ref="Q99:R99"/>
    <mergeCell ref="O99:P99"/>
    <mergeCell ref="I99:J99"/>
    <mergeCell ref="A99:D99"/>
    <mergeCell ref="K99:L99"/>
    <mergeCell ref="M99:N99"/>
    <mergeCell ref="A95:C96"/>
    <mergeCell ref="D96:F96"/>
    <mergeCell ref="G96:I96"/>
    <mergeCell ref="J96:L96"/>
    <mergeCell ref="M95:O96"/>
    <mergeCell ref="E99:F99"/>
    <mergeCell ref="G99:H99"/>
    <mergeCell ref="F67:H67"/>
    <mergeCell ref="I67:K67"/>
    <mergeCell ref="A109:F110"/>
    <mergeCell ref="G109:J109"/>
    <mergeCell ref="K109:M109"/>
    <mergeCell ref="N109:P109"/>
    <mergeCell ref="Q109:R109"/>
    <mergeCell ref="G110:J110"/>
    <mergeCell ref="K110:M110"/>
    <mergeCell ref="N110:P110"/>
    <mergeCell ref="Q110:R110"/>
    <mergeCell ref="D108:E108"/>
    <mergeCell ref="G108:H108"/>
    <mergeCell ref="I108:J108"/>
    <mergeCell ref="K108:L108"/>
    <mergeCell ref="N108:O108"/>
    <mergeCell ref="P108:Q108"/>
    <mergeCell ref="I105:J107"/>
    <mergeCell ref="K106:L107"/>
    <mergeCell ref="M106:M107"/>
    <mergeCell ref="D106:E107"/>
    <mergeCell ref="F106:F107"/>
  </mergeCells>
  <phoneticPr fontId="1" type="noConversion"/>
  <pageMargins left="0.7" right="0.7" top="0.75" bottom="0.75" header="0.3" footer="0.3"/>
  <pageSetup paperSize="9" scale="50" fitToHeight="0" orientation="portrait" r:id="rId1"/>
  <rowBreaks count="2" manualBreakCount="2">
    <brk id="47" max="17" man="1"/>
    <brk id="110" max="1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view="pageBreakPreview" topLeftCell="A21" zoomScale="85" zoomScaleNormal="100" zoomScaleSheetLayoutView="85" workbookViewId="0">
      <selection activeCell="F17" sqref="F17:H17"/>
    </sheetView>
  </sheetViews>
  <sheetFormatPr defaultRowHeight="17.399999999999999" x14ac:dyDescent="0.4"/>
  <cols>
    <col min="1" max="8" width="8.8984375" customWidth="1"/>
    <col min="9" max="9" width="5" customWidth="1"/>
    <col min="10" max="12" width="8.8984375" customWidth="1"/>
    <col min="13" max="13" width="10.59765625" bestFit="1" customWidth="1"/>
  </cols>
  <sheetData>
    <row r="1" spans="1:12" ht="34.950000000000003" customHeight="1" x14ac:dyDescent="0.4">
      <c r="A1" s="62" t="s">
        <v>154</v>
      </c>
      <c r="B1" s="62"/>
      <c r="C1" s="62"/>
      <c r="D1" s="62"/>
      <c r="E1" s="62"/>
      <c r="F1" s="62"/>
      <c r="G1" s="62"/>
      <c r="H1" s="62"/>
      <c r="I1" s="73" t="s">
        <v>29</v>
      </c>
      <c r="J1" s="7" t="s">
        <v>26</v>
      </c>
      <c r="K1" s="8" t="s">
        <v>27</v>
      </c>
      <c r="L1" s="8" t="s">
        <v>28</v>
      </c>
    </row>
    <row r="2" spans="1:12" ht="34.799999999999997" customHeight="1" x14ac:dyDescent="0.4">
      <c r="A2" s="62"/>
      <c r="B2" s="62"/>
      <c r="C2" s="62"/>
      <c r="D2" s="62"/>
      <c r="E2" s="62"/>
      <c r="F2" s="62"/>
      <c r="G2" s="62"/>
      <c r="H2" s="62"/>
      <c r="I2" s="74"/>
      <c r="J2" s="6"/>
      <c r="K2" s="2"/>
      <c r="L2" s="2"/>
    </row>
    <row r="3" spans="1:12" ht="22.2" customHeight="1" x14ac:dyDescent="0.4">
      <c r="A3" s="62"/>
      <c r="B3" s="62"/>
      <c r="C3" s="62"/>
      <c r="D3" s="62"/>
      <c r="E3" s="62"/>
      <c r="F3" s="62"/>
      <c r="G3" s="62"/>
      <c r="H3" s="62"/>
      <c r="I3" s="75"/>
      <c r="J3" s="6"/>
      <c r="K3" s="2"/>
      <c r="L3" s="2"/>
    </row>
    <row r="4" spans="1:12" ht="4.05" customHeight="1" x14ac:dyDescent="0.4">
      <c r="A4" s="80"/>
      <c r="B4" s="81"/>
      <c r="C4" s="81"/>
      <c r="D4" s="81"/>
      <c r="E4" s="81"/>
      <c r="F4" s="81"/>
      <c r="G4" s="81"/>
      <c r="H4" s="81"/>
      <c r="I4" s="81"/>
      <c r="J4" s="81"/>
      <c r="K4" s="81"/>
      <c r="L4" s="82"/>
    </row>
    <row r="5" spans="1:12" ht="34.950000000000003" customHeight="1" x14ac:dyDescent="0.4">
      <c r="A5" s="31" t="s">
        <v>0</v>
      </c>
      <c r="B5" s="31"/>
      <c r="C5" s="86" t="s">
        <v>30</v>
      </c>
      <c r="D5" s="86"/>
      <c r="E5" s="86"/>
      <c r="F5" s="86"/>
      <c r="G5" s="31" t="s">
        <v>5</v>
      </c>
      <c r="H5" s="31"/>
      <c r="I5" s="63" t="s">
        <v>35</v>
      </c>
      <c r="J5" s="64"/>
      <c r="K5" s="64"/>
      <c r="L5" s="65"/>
    </row>
    <row r="6" spans="1:12" ht="34.950000000000003" customHeight="1" x14ac:dyDescent="0.4">
      <c r="A6" s="31" t="s">
        <v>1</v>
      </c>
      <c r="B6" s="31"/>
      <c r="C6" s="86" t="s">
        <v>33</v>
      </c>
      <c r="D6" s="86"/>
      <c r="E6" s="86"/>
      <c r="F6" s="86"/>
      <c r="G6" s="31" t="s">
        <v>6</v>
      </c>
      <c r="H6" s="31"/>
      <c r="I6" s="66" t="s">
        <v>34</v>
      </c>
      <c r="J6" s="67"/>
      <c r="K6" s="67"/>
      <c r="L6" s="68"/>
    </row>
    <row r="7" spans="1:12" ht="34.950000000000003" customHeight="1" x14ac:dyDescent="0.4">
      <c r="A7" s="31" t="s">
        <v>2</v>
      </c>
      <c r="B7" s="31"/>
      <c r="C7" s="86" t="s">
        <v>36</v>
      </c>
      <c r="D7" s="86"/>
      <c r="E7" s="86"/>
      <c r="F7" s="86"/>
      <c r="G7" s="31" t="s">
        <v>7</v>
      </c>
      <c r="H7" s="31"/>
      <c r="I7" s="66" t="s">
        <v>37</v>
      </c>
      <c r="J7" s="67"/>
      <c r="K7" s="67"/>
      <c r="L7" s="68"/>
    </row>
    <row r="8" spans="1:12" ht="34.950000000000003" customHeight="1" x14ac:dyDescent="0.4">
      <c r="A8" s="31" t="s">
        <v>3</v>
      </c>
      <c r="B8" s="31"/>
      <c r="C8" s="86" t="s">
        <v>38</v>
      </c>
      <c r="D8" s="86"/>
      <c r="E8" s="86"/>
      <c r="F8" s="86"/>
      <c r="G8" s="31" t="s">
        <v>8</v>
      </c>
      <c r="H8" s="31"/>
      <c r="I8" s="69">
        <v>0.6</v>
      </c>
      <c r="J8" s="67"/>
      <c r="K8" s="67"/>
      <c r="L8" s="68"/>
    </row>
    <row r="9" spans="1:12" ht="34.950000000000003" customHeight="1" x14ac:dyDescent="0.4">
      <c r="A9" s="33" t="s">
        <v>4</v>
      </c>
      <c r="B9" s="33"/>
      <c r="C9" s="34" t="s">
        <v>39</v>
      </c>
      <c r="D9" s="35"/>
      <c r="E9" s="35"/>
      <c r="F9" s="35"/>
      <c r="G9" s="35"/>
      <c r="H9" s="35"/>
      <c r="I9" s="35"/>
      <c r="J9" s="35"/>
      <c r="K9" s="35"/>
      <c r="L9" s="36"/>
    </row>
    <row r="10" spans="1:12" ht="34.950000000000003" customHeight="1" x14ac:dyDescent="0.4">
      <c r="A10" s="33"/>
      <c r="B10" s="33"/>
      <c r="C10" s="37"/>
      <c r="D10" s="38"/>
      <c r="E10" s="38"/>
      <c r="F10" s="38"/>
      <c r="G10" s="38"/>
      <c r="H10" s="38"/>
      <c r="I10" s="38"/>
      <c r="J10" s="38"/>
      <c r="K10" s="38"/>
      <c r="L10" s="39"/>
    </row>
    <row r="11" spans="1:12" ht="4.05" customHeight="1" x14ac:dyDescent="0.4">
      <c r="A11" s="66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8"/>
    </row>
    <row r="12" spans="1:12" ht="34.950000000000003" customHeight="1" x14ac:dyDescent="0.4">
      <c r="A12" s="70" t="s">
        <v>9</v>
      </c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2"/>
    </row>
    <row r="13" spans="1:12" ht="4.05" customHeight="1" x14ac:dyDescent="0.4">
      <c r="A13" s="66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8"/>
    </row>
    <row r="14" spans="1:12" ht="34.950000000000003" customHeight="1" x14ac:dyDescent="0.4">
      <c r="A14" s="31" t="s">
        <v>10</v>
      </c>
      <c r="B14" s="31"/>
      <c r="C14" s="31"/>
      <c r="D14" s="31"/>
      <c r="E14" s="31"/>
      <c r="F14" s="31" t="s">
        <v>130</v>
      </c>
      <c r="G14" s="31"/>
      <c r="H14" s="31"/>
      <c r="I14" s="70" t="s">
        <v>11</v>
      </c>
      <c r="J14" s="71"/>
      <c r="K14" s="71"/>
      <c r="L14" s="72"/>
    </row>
    <row r="15" spans="1:12" ht="34.950000000000003" customHeight="1" x14ac:dyDescent="0.4">
      <c r="A15" s="31" t="s">
        <v>32</v>
      </c>
      <c r="B15" s="31"/>
      <c r="C15" s="31"/>
      <c r="D15" s="31"/>
      <c r="E15" s="31"/>
      <c r="F15" s="32">
        <f>SUM(F16:H24)</f>
        <v>11658140</v>
      </c>
      <c r="G15" s="32"/>
      <c r="H15" s="32"/>
      <c r="I15" s="77">
        <f>SUM(I16:L24)</f>
        <v>18026640</v>
      </c>
      <c r="J15" s="78"/>
      <c r="K15" s="78"/>
      <c r="L15" s="79"/>
    </row>
    <row r="16" spans="1:12" ht="34.950000000000003" customHeight="1" x14ac:dyDescent="0.4">
      <c r="A16" s="60" t="s">
        <v>12</v>
      </c>
      <c r="B16" s="60"/>
      <c r="C16" s="60"/>
      <c r="D16" s="60"/>
      <c r="E16" s="60"/>
      <c r="F16" s="61">
        <f>항목별사용내역!Q47</f>
        <v>10209140</v>
      </c>
      <c r="G16" s="61"/>
      <c r="H16" s="61"/>
      <c r="I16" s="57">
        <f>항목별사용내역!Q47</f>
        <v>10209140</v>
      </c>
      <c r="J16" s="58"/>
      <c r="K16" s="58"/>
      <c r="L16" s="59"/>
    </row>
    <row r="17" spans="1:13" ht="34.950000000000003" customHeight="1" x14ac:dyDescent="0.4">
      <c r="A17" s="60" t="s">
        <v>13</v>
      </c>
      <c r="B17" s="60"/>
      <c r="C17" s="60"/>
      <c r="D17" s="60"/>
      <c r="E17" s="60"/>
      <c r="F17" s="76">
        <f>SUM(항목별사용내역!J60)</f>
        <v>1349000</v>
      </c>
      <c r="G17" s="76"/>
      <c r="H17" s="76"/>
      <c r="I17" s="83">
        <f>항목별사용내역!N60</f>
        <v>4617500</v>
      </c>
      <c r="J17" s="84"/>
      <c r="K17" s="84"/>
      <c r="L17" s="85"/>
      <c r="M17" s="28"/>
    </row>
    <row r="18" spans="1:13" ht="34.950000000000003" customHeight="1" x14ac:dyDescent="0.4">
      <c r="A18" s="60" t="s">
        <v>14</v>
      </c>
      <c r="B18" s="60"/>
      <c r="C18" s="60"/>
      <c r="D18" s="60"/>
      <c r="E18" s="60"/>
      <c r="F18" s="76">
        <f>항목별사용내역!L67</f>
        <v>100000</v>
      </c>
      <c r="G18" s="76"/>
      <c r="H18" s="76"/>
      <c r="I18" s="83">
        <f>항목별사용내역!Q67</f>
        <v>2600000</v>
      </c>
      <c r="J18" s="84"/>
      <c r="K18" s="84"/>
      <c r="L18" s="85"/>
    </row>
    <row r="19" spans="1:13" ht="34.950000000000003" customHeight="1" x14ac:dyDescent="0.4">
      <c r="A19" s="60" t="s">
        <v>15</v>
      </c>
      <c r="B19" s="60"/>
      <c r="C19" s="60"/>
      <c r="D19" s="60"/>
      <c r="E19" s="60"/>
      <c r="F19" s="61">
        <f>항목별사용내역!N73</f>
        <v>0</v>
      </c>
      <c r="G19" s="61"/>
      <c r="H19" s="61"/>
      <c r="I19" s="57">
        <f>항목별사용내역!P73</f>
        <v>600000</v>
      </c>
      <c r="J19" s="58"/>
      <c r="K19" s="58"/>
      <c r="L19" s="59"/>
    </row>
    <row r="20" spans="1:13" ht="34.950000000000003" customHeight="1" x14ac:dyDescent="0.4">
      <c r="A20" s="60" t="s">
        <v>16</v>
      </c>
      <c r="B20" s="60"/>
      <c r="C20" s="60"/>
      <c r="D20" s="60"/>
      <c r="E20" s="60"/>
      <c r="F20" s="61"/>
      <c r="G20" s="61"/>
      <c r="H20" s="61"/>
      <c r="I20" s="57"/>
      <c r="J20" s="58"/>
      <c r="K20" s="58"/>
      <c r="L20" s="59"/>
    </row>
    <row r="21" spans="1:13" ht="34.950000000000003" customHeight="1" x14ac:dyDescent="0.4">
      <c r="A21" s="60" t="s">
        <v>17</v>
      </c>
      <c r="B21" s="60"/>
      <c r="C21" s="60"/>
      <c r="D21" s="60"/>
      <c r="E21" s="60"/>
      <c r="F21" s="61"/>
      <c r="G21" s="61"/>
      <c r="H21" s="61"/>
      <c r="I21" s="57"/>
      <c r="J21" s="58"/>
      <c r="K21" s="58"/>
      <c r="L21" s="59"/>
    </row>
    <row r="22" spans="1:13" ht="34.950000000000003" customHeight="1" x14ac:dyDescent="0.4">
      <c r="A22" s="60" t="s">
        <v>18</v>
      </c>
      <c r="B22" s="60"/>
      <c r="C22" s="60"/>
      <c r="D22" s="60"/>
      <c r="E22" s="60"/>
      <c r="F22" s="61"/>
      <c r="G22" s="61"/>
      <c r="H22" s="61"/>
      <c r="I22" s="57"/>
      <c r="J22" s="58"/>
      <c r="K22" s="58"/>
      <c r="L22" s="59"/>
    </row>
    <row r="23" spans="1:13" ht="34.950000000000003" customHeight="1" x14ac:dyDescent="0.4">
      <c r="A23" s="60" t="s">
        <v>19</v>
      </c>
      <c r="B23" s="60"/>
      <c r="C23" s="60"/>
      <c r="D23" s="60"/>
      <c r="E23" s="60"/>
      <c r="F23" s="61"/>
      <c r="G23" s="61"/>
      <c r="H23" s="61"/>
      <c r="I23" s="57"/>
      <c r="J23" s="58"/>
      <c r="K23" s="58"/>
      <c r="L23" s="59"/>
    </row>
    <row r="24" spans="1:13" ht="34.950000000000003" customHeight="1" x14ac:dyDescent="0.4">
      <c r="A24" s="60" t="s">
        <v>20</v>
      </c>
      <c r="B24" s="60"/>
      <c r="C24" s="60"/>
      <c r="D24" s="60"/>
      <c r="E24" s="60"/>
      <c r="F24" s="61"/>
      <c r="G24" s="61"/>
      <c r="H24" s="61"/>
      <c r="I24" s="57"/>
      <c r="J24" s="58"/>
      <c r="K24" s="58"/>
      <c r="L24" s="59"/>
    </row>
    <row r="25" spans="1:13" ht="34.950000000000003" customHeight="1" x14ac:dyDescent="0.4">
      <c r="A25" s="54" t="s">
        <v>31</v>
      </c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6"/>
    </row>
    <row r="26" spans="1:13" ht="34.950000000000003" customHeight="1" x14ac:dyDescent="0.4">
      <c r="A26" s="54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6"/>
    </row>
    <row r="27" spans="1:13" ht="34.950000000000003" customHeight="1" x14ac:dyDescent="0.4">
      <c r="A27" s="50">
        <v>45077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2"/>
    </row>
    <row r="28" spans="1:13" ht="34.950000000000003" customHeight="1" x14ac:dyDescent="0.4">
      <c r="A28" s="53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2"/>
    </row>
    <row r="29" spans="1:13" ht="34.950000000000003" customHeight="1" x14ac:dyDescent="0.4">
      <c r="A29" s="45" t="s">
        <v>21</v>
      </c>
      <c r="B29" s="46"/>
      <c r="C29" s="47" t="s">
        <v>22</v>
      </c>
      <c r="D29" s="47"/>
      <c r="E29" s="47"/>
      <c r="F29" s="47" t="s">
        <v>23</v>
      </c>
      <c r="G29" s="47"/>
      <c r="H29" s="47"/>
      <c r="I29" s="3"/>
      <c r="J29" s="48" t="s">
        <v>24</v>
      </c>
      <c r="K29" s="48"/>
      <c r="L29" s="49"/>
    </row>
    <row r="30" spans="1:13" ht="34.950000000000003" customHeight="1" x14ac:dyDescent="0.4">
      <c r="A30" s="40" t="s">
        <v>25</v>
      </c>
      <c r="B30" s="41"/>
      <c r="C30" s="42" t="s">
        <v>22</v>
      </c>
      <c r="D30" s="42"/>
      <c r="E30" s="42"/>
      <c r="F30" s="42" t="s">
        <v>23</v>
      </c>
      <c r="G30" s="42"/>
      <c r="H30" s="42"/>
      <c r="I30" s="4"/>
      <c r="J30" s="43" t="s">
        <v>24</v>
      </c>
      <c r="K30" s="43"/>
      <c r="L30" s="44"/>
    </row>
    <row r="31" spans="1:13" x14ac:dyDescent="0.4">
      <c r="J31" s="5"/>
      <c r="K31" s="5"/>
      <c r="L31" s="5"/>
    </row>
    <row r="47" spans="17:17" x14ac:dyDescent="0.4">
      <c r="Q47">
        <f>SUM(L47:P47)</f>
        <v>0</v>
      </c>
    </row>
  </sheetData>
  <mergeCells count="67">
    <mergeCell ref="G5:H5"/>
    <mergeCell ref="G6:H6"/>
    <mergeCell ref="C6:F6"/>
    <mergeCell ref="C5:F5"/>
    <mergeCell ref="A5:B5"/>
    <mergeCell ref="A6:B6"/>
    <mergeCell ref="A7:B7"/>
    <mergeCell ref="I17:L17"/>
    <mergeCell ref="I18:L18"/>
    <mergeCell ref="A18:E18"/>
    <mergeCell ref="C8:F8"/>
    <mergeCell ref="C7:F7"/>
    <mergeCell ref="A8:B8"/>
    <mergeCell ref="G7:H7"/>
    <mergeCell ref="G8:H8"/>
    <mergeCell ref="F18:H18"/>
    <mergeCell ref="A13:L13"/>
    <mergeCell ref="F14:H14"/>
    <mergeCell ref="A14:E14"/>
    <mergeCell ref="A16:E16"/>
    <mergeCell ref="F16:H16"/>
    <mergeCell ref="I16:L16"/>
    <mergeCell ref="I22:L22"/>
    <mergeCell ref="A1:H3"/>
    <mergeCell ref="I5:L5"/>
    <mergeCell ref="I6:L6"/>
    <mergeCell ref="I7:L7"/>
    <mergeCell ref="I8:L8"/>
    <mergeCell ref="I14:L14"/>
    <mergeCell ref="I1:I3"/>
    <mergeCell ref="A11:L11"/>
    <mergeCell ref="A22:E22"/>
    <mergeCell ref="F22:H22"/>
    <mergeCell ref="A17:E17"/>
    <mergeCell ref="F17:H17"/>
    <mergeCell ref="I15:L15"/>
    <mergeCell ref="A12:L12"/>
    <mergeCell ref="A4:L4"/>
    <mergeCell ref="I19:L19"/>
    <mergeCell ref="I20:L20"/>
    <mergeCell ref="I21:L21"/>
    <mergeCell ref="A19:E19"/>
    <mergeCell ref="A20:E20"/>
    <mergeCell ref="F19:H19"/>
    <mergeCell ref="A23:E23"/>
    <mergeCell ref="F23:H23"/>
    <mergeCell ref="A24:E24"/>
    <mergeCell ref="F24:H24"/>
    <mergeCell ref="F20:H20"/>
    <mergeCell ref="A21:E21"/>
    <mergeCell ref="F21:H21"/>
    <mergeCell ref="A15:E15"/>
    <mergeCell ref="F15:H15"/>
    <mergeCell ref="A9:B10"/>
    <mergeCell ref="C9:L10"/>
    <mergeCell ref="A30:B30"/>
    <mergeCell ref="C30:E30"/>
    <mergeCell ref="J30:L30"/>
    <mergeCell ref="F30:H30"/>
    <mergeCell ref="A29:B29"/>
    <mergeCell ref="C29:E29"/>
    <mergeCell ref="F29:H29"/>
    <mergeCell ref="J29:L29"/>
    <mergeCell ref="A27:L28"/>
    <mergeCell ref="A25:L26"/>
    <mergeCell ref="I23:L23"/>
    <mergeCell ref="I24:L24"/>
  </mergeCells>
  <phoneticPr fontId="1" type="noConversion"/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view="pageBreakPreview" zoomScaleNormal="100" zoomScaleSheetLayoutView="100" workbookViewId="0">
      <selection activeCell="A3" sqref="A3:J12"/>
    </sheetView>
  </sheetViews>
  <sheetFormatPr defaultRowHeight="17.399999999999999" x14ac:dyDescent="0.4"/>
  <cols>
    <col min="1" max="20" width="4.69921875" customWidth="1"/>
  </cols>
  <sheetData>
    <row r="1" spans="1:20" x14ac:dyDescent="0.4">
      <c r="A1" s="119" t="s">
        <v>115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</row>
    <row r="2" spans="1:20" x14ac:dyDescent="0.4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</row>
    <row r="3" spans="1:20" x14ac:dyDescent="0.4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</row>
    <row r="4" spans="1:20" x14ac:dyDescent="0.4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</row>
    <row r="5" spans="1:20" x14ac:dyDescent="0.4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</row>
    <row r="6" spans="1:20" x14ac:dyDescent="0.4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</row>
    <row r="7" spans="1:20" x14ac:dyDescent="0.4">
      <c r="A7" s="86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</row>
    <row r="8" spans="1:20" x14ac:dyDescent="0.4">
      <c r="A8" s="86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</row>
    <row r="9" spans="1:20" x14ac:dyDescent="0.4">
      <c r="A9" s="86"/>
      <c r="B9" s="86"/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</row>
    <row r="10" spans="1:20" x14ac:dyDescent="0.4">
      <c r="A10" s="86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</row>
    <row r="11" spans="1:20" x14ac:dyDescent="0.4">
      <c r="A11" s="86"/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</row>
    <row r="12" spans="1:20" x14ac:dyDescent="0.4">
      <c r="A12" s="86"/>
      <c r="B12" s="86"/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</row>
    <row r="13" spans="1:20" x14ac:dyDescent="0.4">
      <c r="A13" s="111" t="s">
        <v>112</v>
      </c>
      <c r="B13" s="111"/>
      <c r="C13" s="111" t="s">
        <v>113</v>
      </c>
      <c r="D13" s="111"/>
      <c r="E13" s="111" t="s">
        <v>114</v>
      </c>
      <c r="F13" s="111"/>
      <c r="G13" s="111"/>
      <c r="H13" s="12" t="s">
        <v>54</v>
      </c>
      <c r="I13" s="111" t="s">
        <v>46</v>
      </c>
      <c r="J13" s="111"/>
      <c r="K13" s="111" t="s">
        <v>112</v>
      </c>
      <c r="L13" s="111"/>
      <c r="M13" s="111" t="s">
        <v>113</v>
      </c>
      <c r="N13" s="111"/>
      <c r="O13" s="111" t="s">
        <v>114</v>
      </c>
      <c r="P13" s="111"/>
      <c r="Q13" s="111"/>
      <c r="R13" s="12" t="s">
        <v>54</v>
      </c>
      <c r="S13" s="111" t="s">
        <v>46</v>
      </c>
      <c r="T13" s="111"/>
    </row>
    <row r="14" spans="1:20" x14ac:dyDescent="0.4">
      <c r="A14" s="112" t="s">
        <v>131</v>
      </c>
      <c r="B14" s="114"/>
      <c r="C14" s="117">
        <v>45047</v>
      </c>
      <c r="D14" s="118"/>
      <c r="E14" s="112" t="s">
        <v>132</v>
      </c>
      <c r="F14" s="113"/>
      <c r="G14" s="114"/>
      <c r="H14" s="13">
        <v>20</v>
      </c>
      <c r="I14" s="112"/>
      <c r="J14" s="114"/>
      <c r="K14" s="112" t="s">
        <v>131</v>
      </c>
      <c r="L14" s="114"/>
      <c r="M14" s="110">
        <v>45047</v>
      </c>
      <c r="N14" s="110"/>
      <c r="O14" s="112" t="s">
        <v>135</v>
      </c>
      <c r="P14" s="113"/>
      <c r="Q14" s="114"/>
      <c r="R14" s="13">
        <v>10</v>
      </c>
      <c r="S14" s="112" t="s">
        <v>133</v>
      </c>
      <c r="T14" s="114"/>
    </row>
    <row r="15" spans="1:20" x14ac:dyDescent="0.4">
      <c r="A15" s="86"/>
      <c r="B15" s="86"/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</row>
    <row r="16" spans="1:20" x14ac:dyDescent="0.4">
      <c r="A16" s="86"/>
      <c r="B16" s="86"/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</row>
    <row r="17" spans="1:20" x14ac:dyDescent="0.4">
      <c r="A17" s="86"/>
      <c r="B17" s="86"/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</row>
    <row r="18" spans="1:20" x14ac:dyDescent="0.4">
      <c r="A18" s="86"/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</row>
    <row r="19" spans="1:20" x14ac:dyDescent="0.4">
      <c r="A19" s="86"/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</row>
    <row r="20" spans="1:20" x14ac:dyDescent="0.4">
      <c r="A20" s="86"/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</row>
    <row r="21" spans="1:20" x14ac:dyDescent="0.4">
      <c r="A21" s="86"/>
      <c r="B21" s="86"/>
      <c r="C21" s="86"/>
      <c r="D21" s="86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</row>
    <row r="22" spans="1:20" x14ac:dyDescent="0.4">
      <c r="A22" s="86"/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</row>
    <row r="23" spans="1:20" x14ac:dyDescent="0.4">
      <c r="A23" s="86"/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</row>
    <row r="24" spans="1:20" x14ac:dyDescent="0.4">
      <c r="A24" s="86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</row>
    <row r="25" spans="1:20" x14ac:dyDescent="0.4">
      <c r="A25" s="111" t="s">
        <v>112</v>
      </c>
      <c r="B25" s="111"/>
      <c r="C25" s="111" t="s">
        <v>113</v>
      </c>
      <c r="D25" s="111"/>
      <c r="E25" s="111" t="s">
        <v>114</v>
      </c>
      <c r="F25" s="111"/>
      <c r="G25" s="111"/>
      <c r="H25" s="11" t="s">
        <v>54</v>
      </c>
      <c r="I25" s="111" t="s">
        <v>46</v>
      </c>
      <c r="J25" s="111"/>
      <c r="K25" s="111" t="s">
        <v>112</v>
      </c>
      <c r="L25" s="111"/>
      <c r="M25" s="115" t="s">
        <v>113</v>
      </c>
      <c r="N25" s="116"/>
      <c r="O25" s="111" t="s">
        <v>114</v>
      </c>
      <c r="P25" s="111"/>
      <c r="Q25" s="111"/>
      <c r="R25" s="11" t="s">
        <v>54</v>
      </c>
      <c r="S25" s="111" t="s">
        <v>46</v>
      </c>
      <c r="T25" s="111"/>
    </row>
    <row r="26" spans="1:20" s="1" customFormat="1" x14ac:dyDescent="0.4">
      <c r="A26" s="109" t="s">
        <v>30</v>
      </c>
      <c r="B26" s="109"/>
      <c r="C26" s="110">
        <v>45047</v>
      </c>
      <c r="D26" s="110"/>
      <c r="E26" s="109" t="s">
        <v>134</v>
      </c>
      <c r="F26" s="109"/>
      <c r="G26" s="109"/>
      <c r="H26" s="13">
        <v>11</v>
      </c>
      <c r="I26" s="109" t="s">
        <v>133</v>
      </c>
      <c r="J26" s="109"/>
      <c r="K26" s="109" t="s">
        <v>30</v>
      </c>
      <c r="L26" s="109"/>
      <c r="M26" s="110">
        <v>45055</v>
      </c>
      <c r="N26" s="110"/>
      <c r="O26" s="109" t="s">
        <v>136</v>
      </c>
      <c r="P26" s="109"/>
      <c r="Q26" s="109"/>
      <c r="R26" s="13">
        <v>20</v>
      </c>
      <c r="S26" s="109" t="s">
        <v>133</v>
      </c>
      <c r="T26" s="109"/>
    </row>
    <row r="27" spans="1:20" x14ac:dyDescent="0.4">
      <c r="A27" s="86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</row>
    <row r="28" spans="1:20" x14ac:dyDescent="0.4">
      <c r="A28" s="86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</row>
    <row r="29" spans="1:20" x14ac:dyDescent="0.4">
      <c r="A29" s="86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</row>
    <row r="30" spans="1:20" x14ac:dyDescent="0.4">
      <c r="A30" s="86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</row>
    <row r="31" spans="1:20" x14ac:dyDescent="0.4">
      <c r="A31" s="86"/>
      <c r="B31" s="86"/>
      <c r="C31" s="86"/>
      <c r="D31" s="86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</row>
    <row r="32" spans="1:20" x14ac:dyDescent="0.4">
      <c r="A32" s="86"/>
      <c r="B32" s="86"/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</row>
    <row r="33" spans="1:20" x14ac:dyDescent="0.4">
      <c r="A33" s="86"/>
      <c r="B33" s="86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</row>
    <row r="34" spans="1:20" x14ac:dyDescent="0.4">
      <c r="A34" s="86"/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</row>
    <row r="35" spans="1:20" x14ac:dyDescent="0.4">
      <c r="A35" s="86"/>
      <c r="B35" s="86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</row>
    <row r="36" spans="1:20" x14ac:dyDescent="0.4">
      <c r="A36" s="86"/>
      <c r="B36" s="86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</row>
    <row r="37" spans="1:20" s="1" customFormat="1" x14ac:dyDescent="0.4">
      <c r="A37" s="111" t="s">
        <v>112</v>
      </c>
      <c r="B37" s="111"/>
      <c r="C37" s="111" t="s">
        <v>113</v>
      </c>
      <c r="D37" s="111"/>
      <c r="E37" s="111" t="s">
        <v>114</v>
      </c>
      <c r="F37" s="111"/>
      <c r="G37" s="111"/>
      <c r="H37" s="12" t="s">
        <v>54</v>
      </c>
      <c r="I37" s="111" t="s">
        <v>46</v>
      </c>
      <c r="J37" s="111"/>
      <c r="K37" s="111" t="s">
        <v>112</v>
      </c>
      <c r="L37" s="111"/>
      <c r="M37" s="115" t="s">
        <v>113</v>
      </c>
      <c r="N37" s="116"/>
      <c r="O37" s="111" t="s">
        <v>114</v>
      </c>
      <c r="P37" s="111"/>
      <c r="Q37" s="111"/>
      <c r="R37" s="12" t="s">
        <v>54</v>
      </c>
      <c r="S37" s="111" t="s">
        <v>46</v>
      </c>
      <c r="T37" s="111"/>
    </row>
    <row r="38" spans="1:20" s="1" customFormat="1" x14ac:dyDescent="0.4">
      <c r="A38" s="109" t="s">
        <v>131</v>
      </c>
      <c r="B38" s="109"/>
      <c r="C38" s="110">
        <v>45055</v>
      </c>
      <c r="D38" s="110"/>
      <c r="E38" s="112" t="s">
        <v>137</v>
      </c>
      <c r="F38" s="113"/>
      <c r="G38" s="114"/>
      <c r="H38" s="13">
        <v>20</v>
      </c>
      <c r="I38" s="109" t="s">
        <v>133</v>
      </c>
      <c r="J38" s="109"/>
      <c r="K38" s="109" t="s">
        <v>131</v>
      </c>
      <c r="L38" s="109"/>
      <c r="M38" s="110">
        <v>45055</v>
      </c>
      <c r="N38" s="110"/>
      <c r="O38" s="109" t="s">
        <v>138</v>
      </c>
      <c r="P38" s="109"/>
      <c r="Q38" s="109"/>
      <c r="R38" s="13">
        <v>20</v>
      </c>
      <c r="S38" s="109" t="s">
        <v>139</v>
      </c>
      <c r="T38" s="109"/>
    </row>
    <row r="39" spans="1:20" x14ac:dyDescent="0.4">
      <c r="A39" s="86"/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</row>
    <row r="40" spans="1:20" x14ac:dyDescent="0.4">
      <c r="A40" s="86"/>
      <c r="B40" s="86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</row>
    <row r="41" spans="1:20" x14ac:dyDescent="0.4">
      <c r="A41" s="86"/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</row>
    <row r="42" spans="1:20" x14ac:dyDescent="0.4">
      <c r="A42" s="86"/>
      <c r="B42" s="86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</row>
    <row r="43" spans="1:20" x14ac:dyDescent="0.4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</row>
    <row r="44" spans="1:20" x14ac:dyDescent="0.4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</row>
    <row r="45" spans="1:20" x14ac:dyDescent="0.4">
      <c r="A45" s="8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</row>
    <row r="46" spans="1:20" x14ac:dyDescent="0.4">
      <c r="A46" s="86"/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</row>
    <row r="47" spans="1:20" x14ac:dyDescent="0.4">
      <c r="A47" s="86"/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</row>
    <row r="48" spans="1:20" x14ac:dyDescent="0.4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</row>
    <row r="49" spans="1:20" s="1" customFormat="1" x14ac:dyDescent="0.4">
      <c r="A49" s="111" t="s">
        <v>112</v>
      </c>
      <c r="B49" s="111"/>
      <c r="C49" s="111" t="s">
        <v>113</v>
      </c>
      <c r="D49" s="111"/>
      <c r="E49" s="111" t="s">
        <v>114</v>
      </c>
      <c r="F49" s="111"/>
      <c r="G49" s="111"/>
      <c r="H49" s="12" t="s">
        <v>54</v>
      </c>
      <c r="I49" s="111" t="s">
        <v>46</v>
      </c>
      <c r="J49" s="111"/>
      <c r="K49" s="111" t="s">
        <v>112</v>
      </c>
      <c r="L49" s="111"/>
      <c r="M49" s="111" t="s">
        <v>113</v>
      </c>
      <c r="N49" s="111"/>
      <c r="O49" s="111" t="s">
        <v>114</v>
      </c>
      <c r="P49" s="111"/>
      <c r="Q49" s="111"/>
      <c r="R49" s="12" t="s">
        <v>54</v>
      </c>
      <c r="S49" s="111" t="s">
        <v>46</v>
      </c>
      <c r="T49" s="111"/>
    </row>
    <row r="50" spans="1:20" s="1" customFormat="1" x14ac:dyDescent="0.4">
      <c r="A50" s="109" t="s">
        <v>30</v>
      </c>
      <c r="B50" s="109"/>
      <c r="C50" s="110">
        <v>45055</v>
      </c>
      <c r="D50" s="110"/>
      <c r="E50" s="112" t="s">
        <v>140</v>
      </c>
      <c r="F50" s="113"/>
      <c r="G50" s="114"/>
      <c r="H50" s="13">
        <v>4</v>
      </c>
      <c r="I50" s="109" t="s">
        <v>139</v>
      </c>
      <c r="J50" s="109"/>
      <c r="K50" s="109" t="s">
        <v>30</v>
      </c>
      <c r="L50" s="109"/>
      <c r="M50" s="110">
        <v>45055</v>
      </c>
      <c r="N50" s="110"/>
      <c r="O50" s="109" t="s">
        <v>141</v>
      </c>
      <c r="P50" s="109"/>
      <c r="Q50" s="109"/>
      <c r="R50" s="13">
        <v>8</v>
      </c>
      <c r="S50" s="109" t="s">
        <v>139</v>
      </c>
      <c r="T50" s="109"/>
    </row>
    <row r="51" spans="1:20" s="1" customFormat="1" x14ac:dyDescent="0.4"/>
  </sheetData>
  <mergeCells count="73">
    <mergeCell ref="A1:T2"/>
    <mergeCell ref="A3:J12"/>
    <mergeCell ref="K3:T12"/>
    <mergeCell ref="O25:Q25"/>
    <mergeCell ref="S25:T25"/>
    <mergeCell ref="K13:L13"/>
    <mergeCell ref="M13:N13"/>
    <mergeCell ref="O13:Q13"/>
    <mergeCell ref="S13:T13"/>
    <mergeCell ref="I13:J13"/>
    <mergeCell ref="E13:G13"/>
    <mergeCell ref="C13:D13"/>
    <mergeCell ref="A14:B14"/>
    <mergeCell ref="S14:T14"/>
    <mergeCell ref="O14:Q14"/>
    <mergeCell ref="I25:J25"/>
    <mergeCell ref="A13:B13"/>
    <mergeCell ref="M25:N25"/>
    <mergeCell ref="C14:D14"/>
    <mergeCell ref="M14:N14"/>
    <mergeCell ref="K14:L14"/>
    <mergeCell ref="I14:J14"/>
    <mergeCell ref="E14:G14"/>
    <mergeCell ref="A15:J24"/>
    <mergeCell ref="K15:T24"/>
    <mergeCell ref="A25:B25"/>
    <mergeCell ref="C25:D25"/>
    <mergeCell ref="E25:G25"/>
    <mergeCell ref="K25:L25"/>
    <mergeCell ref="A26:B26"/>
    <mergeCell ref="C26:D26"/>
    <mergeCell ref="E26:G26"/>
    <mergeCell ref="I26:J26"/>
    <mergeCell ref="K26:L26"/>
    <mergeCell ref="A27:J36"/>
    <mergeCell ref="K27:T36"/>
    <mergeCell ref="A37:B37"/>
    <mergeCell ref="C37:D37"/>
    <mergeCell ref="E37:G37"/>
    <mergeCell ref="I37:J37"/>
    <mergeCell ref="K37:L37"/>
    <mergeCell ref="M37:N37"/>
    <mergeCell ref="O50:Q50"/>
    <mergeCell ref="S50:T50"/>
    <mergeCell ref="A50:B50"/>
    <mergeCell ref="C50:D50"/>
    <mergeCell ref="E50:G50"/>
    <mergeCell ref="I50:J50"/>
    <mergeCell ref="K50:L50"/>
    <mergeCell ref="M50:N50"/>
    <mergeCell ref="A38:B38"/>
    <mergeCell ref="C38:D38"/>
    <mergeCell ref="E38:G38"/>
    <mergeCell ref="E49:G49"/>
    <mergeCell ref="I49:J49"/>
    <mergeCell ref="I38:J38"/>
    <mergeCell ref="A39:J48"/>
    <mergeCell ref="A49:B49"/>
    <mergeCell ref="C49:D49"/>
    <mergeCell ref="K49:L49"/>
    <mergeCell ref="M49:N49"/>
    <mergeCell ref="K38:L38"/>
    <mergeCell ref="M38:N38"/>
    <mergeCell ref="O38:Q38"/>
    <mergeCell ref="K39:T48"/>
    <mergeCell ref="O26:Q26"/>
    <mergeCell ref="S26:T26"/>
    <mergeCell ref="M26:N26"/>
    <mergeCell ref="O49:Q49"/>
    <mergeCell ref="S49:T49"/>
    <mergeCell ref="O37:Q37"/>
    <mergeCell ref="S37:T37"/>
    <mergeCell ref="S38:T38"/>
  </mergeCells>
  <phoneticPr fontId="1" type="noConversion"/>
  <pageMargins left="0.7" right="0.7" top="0.75" bottom="0.75" header="0.3" footer="0.3"/>
  <pageSetup paperSize="9" scale="7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65"/>
  <sheetViews>
    <sheetView view="pageBreakPreview" topLeftCell="A41" zoomScale="85" zoomScaleNormal="100" zoomScaleSheetLayoutView="85" workbookViewId="0">
      <selection activeCell="E64" sqref="E64"/>
    </sheetView>
  </sheetViews>
  <sheetFormatPr defaultRowHeight="17.399999999999999" x14ac:dyDescent="0.4"/>
  <sheetData>
    <row r="1" spans="1:8" x14ac:dyDescent="0.4">
      <c r="A1" s="86" t="s">
        <v>156</v>
      </c>
      <c r="B1" s="86"/>
      <c r="C1" s="86"/>
      <c r="D1" s="86"/>
      <c r="E1" s="86"/>
      <c r="F1" s="86"/>
      <c r="G1" s="86"/>
      <c r="H1" s="86"/>
    </row>
    <row r="2" spans="1:8" x14ac:dyDescent="0.4">
      <c r="A2" s="86"/>
      <c r="B2" s="86"/>
      <c r="C2" s="86"/>
      <c r="D2" s="86"/>
      <c r="E2" s="86"/>
      <c r="F2" s="86"/>
      <c r="G2" s="86"/>
      <c r="H2" s="86"/>
    </row>
    <row r="3" spans="1:8" x14ac:dyDescent="0.4">
      <c r="A3" s="86"/>
      <c r="B3" s="86"/>
      <c r="C3" s="86"/>
      <c r="D3" s="86"/>
      <c r="E3" s="86"/>
      <c r="F3" s="86"/>
      <c r="G3" s="86"/>
      <c r="H3" s="86"/>
    </row>
    <row r="4" spans="1:8" x14ac:dyDescent="0.4">
      <c r="A4" s="86"/>
      <c r="B4" s="86"/>
      <c r="C4" s="86"/>
      <c r="D4" s="86"/>
      <c r="E4" s="86"/>
      <c r="F4" s="86"/>
      <c r="G4" s="86"/>
      <c r="H4" s="86"/>
    </row>
    <row r="5" spans="1:8" x14ac:dyDescent="0.4">
      <c r="A5" s="86"/>
      <c r="B5" s="86"/>
      <c r="C5" s="86"/>
      <c r="D5" s="86"/>
      <c r="E5" s="86"/>
      <c r="F5" s="86"/>
      <c r="G5" s="86"/>
      <c r="H5" s="86"/>
    </row>
    <row r="6" spans="1:8" x14ac:dyDescent="0.4">
      <c r="A6" s="86"/>
      <c r="B6" s="86"/>
      <c r="C6" s="86"/>
      <c r="D6" s="86"/>
      <c r="E6" s="86"/>
      <c r="F6" s="86"/>
      <c r="G6" s="86"/>
      <c r="H6" s="86"/>
    </row>
    <row r="7" spans="1:8" x14ac:dyDescent="0.4">
      <c r="A7" s="86"/>
      <c r="B7" s="86"/>
      <c r="C7" s="86"/>
      <c r="D7" s="86"/>
      <c r="E7" s="86"/>
      <c r="F7" s="86"/>
      <c r="G7" s="86"/>
      <c r="H7" s="86"/>
    </row>
    <row r="8" spans="1:8" x14ac:dyDescent="0.4">
      <c r="A8" s="86"/>
      <c r="B8" s="86"/>
      <c r="C8" s="86"/>
      <c r="D8" s="86"/>
      <c r="E8" s="86"/>
      <c r="F8" s="86"/>
      <c r="G8" s="86"/>
      <c r="H8" s="86"/>
    </row>
    <row r="9" spans="1:8" x14ac:dyDescent="0.4">
      <c r="A9" s="86"/>
      <c r="B9" s="86"/>
      <c r="C9" s="86"/>
      <c r="D9" s="86"/>
      <c r="E9" s="86"/>
      <c r="F9" s="86"/>
      <c r="G9" s="86"/>
      <c r="H9" s="86"/>
    </row>
    <row r="10" spans="1:8" x14ac:dyDescent="0.4">
      <c r="A10" s="86"/>
      <c r="B10" s="86"/>
      <c r="C10" s="86"/>
      <c r="D10" s="86"/>
      <c r="E10" s="86"/>
      <c r="F10" s="86"/>
      <c r="G10" s="86"/>
      <c r="H10" s="86"/>
    </row>
    <row r="11" spans="1:8" x14ac:dyDescent="0.4">
      <c r="A11" s="86"/>
      <c r="B11" s="86"/>
      <c r="C11" s="86"/>
      <c r="D11" s="86"/>
      <c r="E11" s="86"/>
      <c r="F11" s="86"/>
      <c r="G11" s="86"/>
      <c r="H11" s="86"/>
    </row>
    <row r="12" spans="1:8" x14ac:dyDescent="0.4">
      <c r="A12" s="86"/>
      <c r="B12" s="86"/>
      <c r="C12" s="86"/>
      <c r="D12" s="86"/>
      <c r="E12" s="86"/>
      <c r="F12" s="86"/>
      <c r="G12" s="86"/>
      <c r="H12" s="86"/>
    </row>
    <row r="13" spans="1:8" x14ac:dyDescent="0.4">
      <c r="A13" s="86"/>
      <c r="B13" s="86"/>
      <c r="C13" s="86"/>
      <c r="D13" s="86"/>
      <c r="E13" s="86"/>
      <c r="F13" s="86"/>
      <c r="G13" s="86"/>
      <c r="H13" s="86"/>
    </row>
    <row r="14" spans="1:8" x14ac:dyDescent="0.4">
      <c r="A14" s="86"/>
      <c r="B14" s="86"/>
      <c r="C14" s="86"/>
      <c r="D14" s="86"/>
      <c r="E14" s="86"/>
      <c r="F14" s="86"/>
      <c r="G14" s="86"/>
      <c r="H14" s="86"/>
    </row>
    <row r="15" spans="1:8" x14ac:dyDescent="0.4">
      <c r="A15" s="86"/>
      <c r="B15" s="86"/>
      <c r="C15" s="86"/>
      <c r="D15" s="86"/>
      <c r="E15" s="86"/>
      <c r="F15" s="86"/>
      <c r="G15" s="86"/>
      <c r="H15" s="86"/>
    </row>
    <row r="16" spans="1:8" x14ac:dyDescent="0.4">
      <c r="A16" s="86"/>
      <c r="B16" s="86"/>
      <c r="C16" s="86"/>
      <c r="D16" s="86"/>
      <c r="E16" s="86"/>
      <c r="F16" s="86"/>
      <c r="G16" s="86"/>
      <c r="H16" s="86"/>
    </row>
    <row r="17" spans="1:8" x14ac:dyDescent="0.4">
      <c r="A17" s="86"/>
      <c r="B17" s="86"/>
      <c r="C17" s="86"/>
      <c r="D17" s="86"/>
      <c r="E17" s="86"/>
      <c r="F17" s="86"/>
      <c r="G17" s="86"/>
      <c r="H17" s="86"/>
    </row>
    <row r="18" spans="1:8" x14ac:dyDescent="0.4">
      <c r="A18" s="86"/>
      <c r="B18" s="86"/>
      <c r="C18" s="86"/>
      <c r="D18" s="86"/>
      <c r="E18" s="86"/>
      <c r="F18" s="86"/>
      <c r="G18" s="86"/>
      <c r="H18" s="86"/>
    </row>
    <row r="19" spans="1:8" x14ac:dyDescent="0.4">
      <c r="A19" s="86"/>
      <c r="B19" s="86"/>
      <c r="C19" s="86"/>
      <c r="D19" s="86"/>
      <c r="E19" s="86"/>
      <c r="F19" s="86"/>
      <c r="G19" s="86"/>
      <c r="H19" s="86"/>
    </row>
    <row r="20" spans="1:8" x14ac:dyDescent="0.4">
      <c r="A20" s="86"/>
      <c r="B20" s="86"/>
      <c r="C20" s="86"/>
      <c r="D20" s="86"/>
      <c r="E20" s="86"/>
      <c r="F20" s="86"/>
      <c r="G20" s="86"/>
      <c r="H20" s="86"/>
    </row>
    <row r="21" spans="1:8" x14ac:dyDescent="0.4">
      <c r="A21" s="86"/>
      <c r="B21" s="86"/>
      <c r="C21" s="86"/>
      <c r="D21" s="86"/>
      <c r="E21" s="86"/>
      <c r="F21" s="86"/>
      <c r="G21" s="86"/>
      <c r="H21" s="86"/>
    </row>
    <row r="22" spans="1:8" x14ac:dyDescent="0.4">
      <c r="A22" s="86"/>
      <c r="B22" s="86"/>
      <c r="C22" s="86"/>
      <c r="D22" s="86"/>
      <c r="E22" s="86"/>
      <c r="F22" s="86"/>
      <c r="G22" s="86"/>
      <c r="H22" s="86"/>
    </row>
    <row r="23" spans="1:8" x14ac:dyDescent="0.4">
      <c r="A23" s="86"/>
      <c r="B23" s="86"/>
      <c r="C23" s="86"/>
      <c r="D23" s="86"/>
      <c r="E23" s="86"/>
      <c r="F23" s="86"/>
      <c r="G23" s="86"/>
      <c r="H23" s="86"/>
    </row>
    <row r="24" spans="1:8" x14ac:dyDescent="0.4">
      <c r="A24" s="86"/>
      <c r="B24" s="86"/>
      <c r="C24" s="86"/>
      <c r="D24" s="86"/>
      <c r="E24" s="86"/>
      <c r="F24" s="86"/>
      <c r="G24" s="86"/>
      <c r="H24" s="86"/>
    </row>
    <row r="25" spans="1:8" x14ac:dyDescent="0.4">
      <c r="A25" s="86"/>
      <c r="B25" s="86"/>
      <c r="C25" s="86"/>
      <c r="D25" s="86"/>
      <c r="E25" s="86"/>
      <c r="F25" s="86"/>
      <c r="G25" s="86"/>
      <c r="H25" s="86"/>
    </row>
    <row r="26" spans="1:8" x14ac:dyDescent="0.4">
      <c r="A26" s="86"/>
      <c r="B26" s="86"/>
      <c r="C26" s="86"/>
      <c r="D26" s="86"/>
      <c r="E26" s="86"/>
      <c r="F26" s="86"/>
      <c r="G26" s="86"/>
      <c r="H26" s="86"/>
    </row>
    <row r="27" spans="1:8" x14ac:dyDescent="0.4">
      <c r="A27" s="86"/>
      <c r="B27" s="86"/>
      <c r="C27" s="86"/>
      <c r="D27" s="86"/>
      <c r="E27" s="86"/>
      <c r="F27" s="86"/>
      <c r="G27" s="86"/>
      <c r="H27" s="86"/>
    </row>
    <row r="28" spans="1:8" x14ac:dyDescent="0.4">
      <c r="A28" s="86"/>
      <c r="B28" s="86"/>
      <c r="C28" s="86"/>
      <c r="D28" s="86"/>
      <c r="E28" s="86"/>
      <c r="F28" s="86"/>
      <c r="G28" s="86"/>
      <c r="H28" s="86"/>
    </row>
    <row r="29" spans="1:8" x14ac:dyDescent="0.4">
      <c r="A29" s="86"/>
      <c r="B29" s="86"/>
      <c r="C29" s="86"/>
      <c r="D29" s="86"/>
      <c r="E29" s="86"/>
      <c r="F29" s="86"/>
      <c r="G29" s="86"/>
      <c r="H29" s="86"/>
    </row>
    <row r="30" spans="1:8" x14ac:dyDescent="0.4">
      <c r="A30" s="86"/>
      <c r="B30" s="86"/>
      <c r="C30" s="86"/>
      <c r="D30" s="86"/>
      <c r="E30" s="86"/>
      <c r="F30" s="86"/>
      <c r="G30" s="86"/>
      <c r="H30" s="86"/>
    </row>
    <row r="31" spans="1:8" x14ac:dyDescent="0.4">
      <c r="A31" s="86"/>
      <c r="B31" s="86"/>
      <c r="C31" s="86"/>
      <c r="D31" s="86"/>
      <c r="E31" s="86"/>
      <c r="F31" s="86"/>
      <c r="G31" s="86"/>
      <c r="H31" s="86"/>
    </row>
    <row r="32" spans="1:8" x14ac:dyDescent="0.4">
      <c r="A32" s="86"/>
      <c r="B32" s="86"/>
      <c r="C32" s="86"/>
      <c r="D32" s="86"/>
      <c r="E32" s="86"/>
      <c r="F32" s="86"/>
      <c r="G32" s="86"/>
      <c r="H32" s="86"/>
    </row>
    <row r="33" spans="1:8" x14ac:dyDescent="0.4">
      <c r="A33" s="86"/>
      <c r="B33" s="86"/>
      <c r="C33" s="86"/>
      <c r="D33" s="86"/>
      <c r="E33" s="86"/>
      <c r="F33" s="86"/>
      <c r="G33" s="86"/>
      <c r="H33" s="86"/>
    </row>
    <row r="34" spans="1:8" x14ac:dyDescent="0.4">
      <c r="A34" s="86"/>
      <c r="B34" s="86"/>
      <c r="C34" s="86"/>
      <c r="D34" s="86"/>
      <c r="E34" s="86"/>
      <c r="F34" s="86"/>
      <c r="G34" s="86"/>
      <c r="H34" s="86"/>
    </row>
    <row r="35" spans="1:8" x14ac:dyDescent="0.4">
      <c r="A35" s="86" t="s">
        <v>162</v>
      </c>
      <c r="B35" s="86"/>
      <c r="C35" s="86"/>
      <c r="D35" s="86"/>
      <c r="E35" s="86"/>
      <c r="F35" s="86"/>
      <c r="G35" s="86"/>
      <c r="H35" s="86"/>
    </row>
    <row r="36" spans="1:8" x14ac:dyDescent="0.4">
      <c r="A36" s="86"/>
      <c r="B36" s="86"/>
      <c r="C36" s="86"/>
      <c r="D36" s="86"/>
      <c r="E36" s="86"/>
      <c r="F36" s="86"/>
      <c r="G36" s="86"/>
      <c r="H36" s="86"/>
    </row>
    <row r="37" spans="1:8" x14ac:dyDescent="0.4">
      <c r="A37" s="120"/>
      <c r="B37" s="120"/>
      <c r="C37" s="120"/>
      <c r="D37" s="120"/>
      <c r="E37" s="120"/>
      <c r="F37" s="120"/>
      <c r="G37" s="120"/>
      <c r="H37" s="120"/>
    </row>
    <row r="38" spans="1:8" x14ac:dyDescent="0.4">
      <c r="A38" s="121"/>
      <c r="B38" s="121"/>
      <c r="C38" s="121"/>
      <c r="D38" s="121"/>
      <c r="E38" s="121"/>
      <c r="F38" s="121"/>
      <c r="G38" s="121"/>
      <c r="H38" s="121"/>
    </row>
    <row r="39" spans="1:8" x14ac:dyDescent="0.4">
      <c r="A39" s="121"/>
      <c r="B39" s="121"/>
      <c r="C39" s="121"/>
      <c r="D39" s="121"/>
      <c r="E39" s="121"/>
      <c r="F39" s="121"/>
      <c r="G39" s="121"/>
      <c r="H39" s="121"/>
    </row>
    <row r="40" spans="1:8" x14ac:dyDescent="0.4">
      <c r="A40" s="121"/>
      <c r="B40" s="121"/>
      <c r="C40" s="121"/>
      <c r="D40" s="121"/>
      <c r="E40" s="121"/>
      <c r="F40" s="121"/>
      <c r="G40" s="121"/>
      <c r="H40" s="121"/>
    </row>
    <row r="41" spans="1:8" x14ac:dyDescent="0.4">
      <c r="A41" s="121"/>
      <c r="B41" s="121"/>
      <c r="C41" s="121"/>
      <c r="D41" s="121"/>
      <c r="E41" s="121"/>
      <c r="F41" s="121"/>
      <c r="G41" s="121"/>
      <c r="H41" s="121"/>
    </row>
    <row r="42" spans="1:8" x14ac:dyDescent="0.4">
      <c r="A42" s="121"/>
      <c r="B42" s="121"/>
      <c r="C42" s="121"/>
      <c r="D42" s="121"/>
      <c r="E42" s="121"/>
      <c r="F42" s="121"/>
      <c r="G42" s="121"/>
      <c r="H42" s="121"/>
    </row>
    <row r="43" spans="1:8" x14ac:dyDescent="0.4">
      <c r="A43" s="121"/>
      <c r="B43" s="121"/>
      <c r="C43" s="121"/>
      <c r="D43" s="121"/>
      <c r="E43" s="121"/>
      <c r="F43" s="121"/>
      <c r="G43" s="121"/>
      <c r="H43" s="121"/>
    </row>
    <row r="44" spans="1:8" x14ac:dyDescent="0.4">
      <c r="A44" s="121"/>
      <c r="B44" s="121"/>
      <c r="C44" s="121"/>
      <c r="D44" s="121"/>
      <c r="E44" s="121"/>
      <c r="F44" s="121"/>
      <c r="G44" s="121"/>
      <c r="H44" s="121"/>
    </row>
    <row r="45" spans="1:8" x14ac:dyDescent="0.4">
      <c r="A45" s="86" t="s">
        <v>163</v>
      </c>
      <c r="B45" s="86"/>
      <c r="C45" s="86"/>
      <c r="D45" s="86"/>
      <c r="E45" s="86"/>
      <c r="F45" s="86"/>
      <c r="G45" s="86"/>
      <c r="H45" s="86"/>
    </row>
    <row r="46" spans="1:8" x14ac:dyDescent="0.4">
      <c r="A46" s="86"/>
      <c r="B46" s="86"/>
      <c r="C46" s="86"/>
      <c r="D46" s="86"/>
      <c r="E46" s="86"/>
      <c r="F46" s="86"/>
      <c r="G46" s="86"/>
      <c r="H46" s="86"/>
    </row>
    <row r="47" spans="1:8" x14ac:dyDescent="0.4">
      <c r="A47" s="120"/>
      <c r="B47" s="120"/>
      <c r="C47" s="120"/>
      <c r="D47" s="120"/>
      <c r="E47" s="120"/>
      <c r="F47" s="120"/>
      <c r="G47" s="120"/>
      <c r="H47" s="120"/>
    </row>
    <row r="48" spans="1:8" x14ac:dyDescent="0.4">
      <c r="A48" s="121"/>
      <c r="B48" s="121"/>
      <c r="C48" s="121"/>
      <c r="D48" s="121"/>
      <c r="E48" s="121"/>
      <c r="F48" s="121"/>
      <c r="G48" s="121"/>
      <c r="H48" s="121"/>
    </row>
    <row r="49" spans="1:8" x14ac:dyDescent="0.4">
      <c r="A49" s="121"/>
      <c r="B49" s="121"/>
      <c r="C49" s="121"/>
      <c r="D49" s="121"/>
      <c r="E49" s="121"/>
      <c r="F49" s="121"/>
      <c r="G49" s="121"/>
      <c r="H49" s="121"/>
    </row>
    <row r="50" spans="1:8" x14ac:dyDescent="0.4">
      <c r="A50" s="121"/>
      <c r="B50" s="121"/>
      <c r="C50" s="121"/>
      <c r="D50" s="121"/>
      <c r="E50" s="121"/>
      <c r="F50" s="121"/>
      <c r="G50" s="121"/>
      <c r="H50" s="121"/>
    </row>
    <row r="51" spans="1:8" x14ac:dyDescent="0.4">
      <c r="A51" s="121"/>
      <c r="B51" s="121"/>
      <c r="C51" s="121"/>
      <c r="D51" s="121"/>
      <c r="E51" s="121"/>
      <c r="F51" s="121"/>
      <c r="G51" s="121"/>
      <c r="H51" s="121"/>
    </row>
    <row r="52" spans="1:8" x14ac:dyDescent="0.4">
      <c r="A52" s="121"/>
      <c r="B52" s="121"/>
      <c r="C52" s="121"/>
      <c r="D52" s="121"/>
      <c r="E52" s="121"/>
      <c r="F52" s="121"/>
      <c r="G52" s="121"/>
      <c r="H52" s="121"/>
    </row>
    <row r="53" spans="1:8" x14ac:dyDescent="0.4">
      <c r="A53" s="121"/>
      <c r="B53" s="121"/>
      <c r="C53" s="121"/>
      <c r="D53" s="121"/>
      <c r="E53" s="121"/>
      <c r="F53" s="121"/>
      <c r="G53" s="121"/>
      <c r="H53" s="121"/>
    </row>
    <row r="54" spans="1:8" x14ac:dyDescent="0.4">
      <c r="A54" s="121"/>
      <c r="B54" s="121"/>
      <c r="C54" s="121"/>
      <c r="D54" s="121"/>
      <c r="E54" s="121"/>
      <c r="F54" s="121"/>
      <c r="G54" s="121"/>
      <c r="H54" s="121"/>
    </row>
    <row r="55" spans="1:8" x14ac:dyDescent="0.4">
      <c r="A55" s="121"/>
      <c r="B55" s="121"/>
      <c r="C55" s="121"/>
      <c r="D55" s="121"/>
      <c r="E55" s="121"/>
      <c r="F55" s="121"/>
      <c r="G55" s="121"/>
      <c r="H55" s="121"/>
    </row>
    <row r="56" spans="1:8" x14ac:dyDescent="0.4">
      <c r="A56" s="121"/>
      <c r="B56" s="121"/>
      <c r="C56" s="121"/>
      <c r="D56" s="121"/>
      <c r="E56" s="121"/>
      <c r="F56" s="121"/>
      <c r="G56" s="121"/>
      <c r="H56" s="121"/>
    </row>
    <row r="57" spans="1:8" x14ac:dyDescent="0.4">
      <c r="A57" s="121"/>
      <c r="B57" s="121"/>
      <c r="C57" s="121"/>
      <c r="D57" s="121"/>
      <c r="E57" s="121"/>
      <c r="F57" s="121"/>
      <c r="G57" s="121"/>
      <c r="H57" s="121"/>
    </row>
    <row r="58" spans="1:8" x14ac:dyDescent="0.4">
      <c r="A58" s="121"/>
      <c r="B58" s="121"/>
      <c r="C58" s="121"/>
      <c r="D58" s="121"/>
      <c r="E58" s="121"/>
      <c r="F58" s="121"/>
      <c r="G58" s="121"/>
      <c r="H58" s="121"/>
    </row>
    <row r="59" spans="1:8" x14ac:dyDescent="0.4">
      <c r="A59" s="42"/>
      <c r="B59" s="42"/>
      <c r="C59" s="42"/>
      <c r="D59" s="42"/>
      <c r="E59" s="42"/>
      <c r="F59" s="42"/>
      <c r="G59" s="42"/>
      <c r="H59" s="42"/>
    </row>
    <row r="60" spans="1:8" x14ac:dyDescent="0.4">
      <c r="A60" s="86" t="s">
        <v>164</v>
      </c>
      <c r="B60" s="86"/>
      <c r="C60" s="86"/>
      <c r="D60" s="86"/>
      <c r="E60" s="86"/>
      <c r="F60" s="86"/>
      <c r="G60" s="86"/>
      <c r="H60" s="86"/>
    </row>
    <row r="61" spans="1:8" x14ac:dyDescent="0.4">
      <c r="A61" s="86"/>
      <c r="B61" s="86"/>
      <c r="C61" s="86"/>
      <c r="D61" s="86"/>
      <c r="E61" s="86"/>
      <c r="F61" s="86"/>
      <c r="G61" s="86"/>
      <c r="H61" s="86"/>
    </row>
    <row r="62" spans="1:8" x14ac:dyDescent="0.4">
      <c r="A62" s="30"/>
      <c r="B62" s="30"/>
      <c r="C62" s="30"/>
      <c r="D62" s="30"/>
      <c r="E62" s="30"/>
      <c r="F62" s="30"/>
      <c r="G62" s="30"/>
      <c r="H62" s="30"/>
    </row>
    <row r="63" spans="1:8" x14ac:dyDescent="0.4">
      <c r="A63" s="30"/>
      <c r="B63" s="30"/>
      <c r="C63" s="30"/>
      <c r="D63" s="30"/>
      <c r="E63" s="30"/>
      <c r="F63" s="30"/>
      <c r="G63" s="30"/>
      <c r="H63" s="30"/>
    </row>
    <row r="64" spans="1:8" x14ac:dyDescent="0.4">
      <c r="A64" s="30"/>
      <c r="B64" s="30"/>
      <c r="C64" s="30"/>
      <c r="D64" s="30"/>
      <c r="E64" s="30"/>
      <c r="F64" s="30"/>
      <c r="G64" s="30"/>
      <c r="H64" s="30"/>
    </row>
    <row r="65" spans="1:8" x14ac:dyDescent="0.4">
      <c r="A65" s="30"/>
      <c r="B65" s="30"/>
      <c r="C65" s="30"/>
      <c r="D65" s="30"/>
      <c r="E65" s="30"/>
      <c r="F65" s="30"/>
      <c r="G65" s="30"/>
      <c r="H65" s="30"/>
    </row>
  </sheetData>
  <mergeCells count="7">
    <mergeCell ref="A47:H59"/>
    <mergeCell ref="A60:H61"/>
    <mergeCell ref="A1:H2"/>
    <mergeCell ref="A3:H34"/>
    <mergeCell ref="A35:H36"/>
    <mergeCell ref="A37:H44"/>
    <mergeCell ref="A45:H46"/>
  </mergeCells>
  <phoneticPr fontId="1" type="noConversion"/>
  <pageMargins left="0.7" right="0.7" top="0.75" bottom="0.75" header="0.3" footer="0.3"/>
  <pageSetup paperSize="9" scale="97" orientation="portrait" horizontalDpi="4294967293" r:id="rId1"/>
  <rowBreaks count="1" manualBreakCount="1">
    <brk id="44" max="16383" man="1"/>
  </rowBreaks>
  <drawing r:id="rId2"/>
  <legacyDrawing r:id="rId3"/>
  <oleObjects>
    <mc:AlternateContent xmlns:mc="http://schemas.openxmlformats.org/markup-compatibility/2006">
      <mc:Choice Requires="x14">
        <oleObject progId="Acrobat.Document.DC" dvAspect="DVASPECT_ICON" link="[3]!''''" oleUpdate="OLEUPDATE_ONCALL" shapeId="2051">
          <objectPr defaultSize="0" dde="1" r:id="rId4">
            <anchor moveWithCells="1">
              <from>
                <xdr:col>0</xdr:col>
                <xdr:colOff>60960</xdr:colOff>
                <xdr:row>61</xdr:row>
                <xdr:rowOff>45720</xdr:rowOff>
              </from>
              <to>
                <xdr:col>1</xdr:col>
                <xdr:colOff>304800</xdr:colOff>
                <xdr:row>64</xdr:row>
                <xdr:rowOff>175260</xdr:rowOff>
              </to>
            </anchor>
          </objectPr>
        </oleObject>
      </mc:Choice>
      <mc:Fallback>
        <oleObject progId="Acrobat.Document.DC" dvAspect="DVASPECT_ICON" link="[3]!''''" oleUpdate="OLEUPDATE_ONCALL" shapeId="2051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이름이 지정된 범위</vt:lpstr>
      </vt:variant>
      <vt:variant>
        <vt:i4>3</vt:i4>
      </vt:variant>
    </vt:vector>
  </HeadingPairs>
  <TitlesOfParts>
    <vt:vector size="7" baseType="lpstr">
      <vt:lpstr>항목별사용내역</vt:lpstr>
      <vt:lpstr>사용내역서</vt:lpstr>
      <vt:lpstr>사진대지</vt:lpstr>
      <vt:lpstr>급여명세서</vt:lpstr>
      <vt:lpstr>사용내역서!Print_Area</vt:lpstr>
      <vt:lpstr>사진대지!Print_Area</vt:lpstr>
      <vt:lpstr>항목별사용내역!Print_Area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박혜진(환경안전2파트/사원/-)</dc:creator>
  <cp:lastModifiedBy>박혜진(환경안전2파트/사원/-)</cp:lastModifiedBy>
  <cp:lastPrinted>2023-04-13T00:05:58Z</cp:lastPrinted>
  <dcterms:created xsi:type="dcterms:W3CDTF">2023-04-07T02:59:19Z</dcterms:created>
  <dcterms:modified xsi:type="dcterms:W3CDTF">2023-09-25T07:52:19Z</dcterms:modified>
</cp:coreProperties>
</file>