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Folder\00. SDC 연결물류\산업안전보건관리비\"/>
    </mc:Choice>
  </mc:AlternateContent>
  <bookViews>
    <workbookView xWindow="0" yWindow="0" windowWidth="23040" windowHeight="9108"/>
  </bookViews>
  <sheets>
    <sheet name="사용내역" sheetId="1" r:id="rId1"/>
    <sheet name="항목별사용내역" sheetId="6" r:id="rId2"/>
    <sheet name="안전관리자 인건비" sheetId="4" r:id="rId3"/>
    <sheet name="세금계산서" sheetId="8" r:id="rId4"/>
    <sheet name="사진 대지" sheetId="5" r:id="rId5"/>
  </sheets>
  <definedNames>
    <definedName name="_xlnm.Print_Area" localSheetId="0">사용내역!$A$1:$J$25</definedName>
    <definedName name="_xlnm.Print_Area" localSheetId="4">'사진 대지'!$A$1:$AA$43</definedName>
    <definedName name="_xlnm.Print_Area" localSheetId="3">세금계산서!$A$1:$G$34</definedName>
    <definedName name="_xlnm.Print_Area" localSheetId="2">'안전관리자 인건비'!$A$1:$G$34</definedName>
    <definedName name="_xlnm.Print_Area" localSheetId="1">항목별사용내역!$A$1:$R$68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" l="1"/>
  <c r="E10" i="1"/>
  <c r="L4" i="1"/>
  <c r="M26" i="6" l="1"/>
  <c r="M19" i="6"/>
  <c r="M12" i="6"/>
  <c r="AC14" i="6"/>
  <c r="E13" i="1"/>
  <c r="E12" i="1"/>
  <c r="U20" i="1"/>
  <c r="E19" i="1" l="1"/>
  <c r="E18" i="1"/>
  <c r="E17" i="1"/>
  <c r="E16" i="1"/>
  <c r="E15" i="1"/>
  <c r="E14" i="1"/>
  <c r="T20" i="1"/>
  <c r="AB14" i="6"/>
  <c r="S20" i="1" l="1"/>
  <c r="R20" i="1"/>
  <c r="Q20" i="1"/>
  <c r="P20" i="1"/>
  <c r="O20" i="1"/>
  <c r="N20" i="1"/>
  <c r="M20" i="1"/>
  <c r="L20" i="1"/>
  <c r="AA14" i="6"/>
  <c r="Z14" i="6"/>
  <c r="Y14" i="6"/>
  <c r="X14" i="6"/>
  <c r="W14" i="6"/>
  <c r="V14" i="6"/>
  <c r="U14" i="6"/>
  <c r="T14" i="6"/>
  <c r="O19" i="6" l="1"/>
  <c r="Q19" i="6" l="1"/>
  <c r="G12" i="1"/>
  <c r="I12" i="1" s="1"/>
  <c r="O68" i="6"/>
  <c r="G19" i="1" s="1"/>
  <c r="I19" i="1" s="1"/>
  <c r="O61" i="6"/>
  <c r="O50" i="6"/>
  <c r="O44" i="6"/>
  <c r="O38" i="6"/>
  <c r="O32" i="6"/>
  <c r="O12" i="6"/>
  <c r="G11" i="1" s="1"/>
  <c r="I11" i="1" s="1"/>
  <c r="O26" i="6" l="1"/>
  <c r="Q32" i="6"/>
  <c r="G14" i="1"/>
  <c r="I14" i="1" s="1"/>
  <c r="Q38" i="6"/>
  <c r="G15" i="1"/>
  <c r="I15" i="1" s="1"/>
  <c r="Q44" i="6"/>
  <c r="G16" i="1"/>
  <c r="I16" i="1" s="1"/>
  <c r="Q50" i="6"/>
  <c r="G17" i="1"/>
  <c r="I17" i="1" s="1"/>
  <c r="Q12" i="6"/>
  <c r="Q61" i="6"/>
  <c r="G18" i="1"/>
  <c r="I18" i="1" s="1"/>
  <c r="Q68" i="6"/>
  <c r="Q26" i="6" l="1"/>
  <c r="G13" i="1"/>
  <c r="G10" i="1" l="1"/>
  <c r="I10" i="1" s="1"/>
  <c r="I13" i="1"/>
</calcChain>
</file>

<file path=xl/sharedStrings.xml><?xml version="1.0" encoding="utf-8"?>
<sst xmlns="http://schemas.openxmlformats.org/spreadsheetml/2006/main" count="278" uniqueCount="138">
  <si>
    <t>건설업체명</t>
    <phoneticPr fontId="1" type="noConversion"/>
  </si>
  <si>
    <t>소재지</t>
    <phoneticPr fontId="1" type="noConversion"/>
  </si>
  <si>
    <t>발 주 자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</si>
  <si>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</si>
  <si>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</si>
  <si>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</si>
  <si>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사 용 금 액</t>
    <phoneticPr fontId="1" type="noConversion"/>
  </si>
  <si>
    <t>항목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</si>
  <si>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</si>
  <si>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</si>
  <si>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</si>
  <si>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</si>
  <si>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</si>
  <si>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</si>
  <si>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</si>
  <si>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</si>
  <si>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</si>
  <si>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성명</t>
    <phoneticPr fontId="1" type="noConversion"/>
  </si>
  <si>
    <t>계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</si>
  <si>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</si>
  <si>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</si>
  <si>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</si>
  <si>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</si>
  <si>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</si>
  <si>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</si>
  <si>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</si>
  <si>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</si>
  <si>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</si>
  <si>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</si>
  <si>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</si>
  <si>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</si>
  <si>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</si>
  <si>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</si>
  <si>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</si>
  <si>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</si>
  <si>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</si>
  <si>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</si>
  <si>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</si>
  <si>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</si>
  <si>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</si>
  <si>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진단기관(검사기관)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</si>
  <si>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</si>
  <si>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</si>
  <si>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</si>
  <si>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</si>
  <si>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</si>
  <si>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진단병원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</si>
  <si>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</si>
  <si>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</si>
  <si>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</si>
  <si>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</si>
  <si>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</si>
  <si>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</si>
  <si>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</si>
  <si>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</si>
  <si>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</si>
  <si>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</si>
  <si>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보직일</t>
    <phoneticPr fontId="1" type="noConversion"/>
  </si>
  <si>
    <t>지급액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</si>
  <si>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</si>
  <si>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</si>
  <si>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</si>
  <si>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</si>
  <si>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소요 비용</t>
    <phoneticPr fontId="1" type="noConversion"/>
  </si>
  <si>
    <t>공사 금액
(VAT 포함)</t>
    <phoneticPr fontId="1" type="noConversion"/>
  </si>
  <si>
    <t>계상 금액</t>
    <phoneticPr fontId="1" type="noConversion"/>
  </si>
  <si>
    <t>누계 공정률</t>
    <phoneticPr fontId="1" type="noConversion"/>
  </si>
  <si>
    <t>주식회사 에스에프에이</t>
    <phoneticPr fontId="1" type="noConversion"/>
  </si>
  <si>
    <t>삼성디스플레이</t>
    <phoneticPr fontId="1" type="noConversion"/>
  </si>
  <si>
    <t xml:space="preserve"> 1. 안전·보건관리자 임금 등</t>
    <phoneticPr fontId="1" type="noConversion"/>
  </si>
  <si>
    <t xml:space="preserve"> 2. 안전시설비 등</t>
    <phoneticPr fontId="1" type="noConversion"/>
  </si>
  <si>
    <t xml:space="preserve"> 3. 보호구 등</t>
    <phoneticPr fontId="1" type="noConversion"/>
  </si>
  <si>
    <t xml:space="preserve"> 4. 안전보건진단비 등</t>
    <phoneticPr fontId="1" type="noConversion"/>
  </si>
  <si>
    <t xml:space="preserve"> 5. 안전보건교육비 등</t>
    <phoneticPr fontId="1" type="noConversion"/>
  </si>
  <si>
    <t xml:space="preserve"> 6. 근로자 건강장해예방비 등</t>
    <phoneticPr fontId="1" type="noConversion"/>
  </si>
  <si>
    <t xml:space="preserve"> 7. 건설재해예방전문지도기관 기술지도비</t>
    <phoneticPr fontId="1" type="noConversion"/>
  </si>
  <si>
    <t xml:space="preserve"> 8. 본사 전담조직 근로자 임금 등</t>
    <phoneticPr fontId="1" type="noConversion"/>
  </si>
  <si>
    <t xml:space="preserve"> 9. 위험성평가 등에 따른 소요비용</t>
    <phoneticPr fontId="1" type="noConversion"/>
  </si>
  <si>
    <t>소요비용</t>
    <phoneticPr fontId="1" type="noConversion"/>
  </si>
  <si>
    <t>금액</t>
    <phoneticPr fontId="1" type="noConversion"/>
  </si>
  <si>
    <t>사용일</t>
    <phoneticPr fontId="1" type="noConversion"/>
  </si>
  <si>
    <t>계획</t>
    <phoneticPr fontId="1" type="noConversion"/>
  </si>
  <si>
    <t>□ 조직 현황</t>
    <phoneticPr fontId="1" type="noConversion"/>
  </si>
  <si>
    <t>□ 사용 내역</t>
    <phoneticPr fontId="1" type="noConversion"/>
  </si>
  <si>
    <t>항목별 사용내역</t>
    <phoneticPr fontId="1" type="noConversion"/>
  </si>
  <si>
    <t>사진 대지</t>
    <phoneticPr fontId="1" type="noConversion"/>
  </si>
  <si>
    <t>No</t>
    <phoneticPr fontId="1" type="noConversion"/>
  </si>
  <si>
    <t>내용</t>
    <phoneticPr fontId="1" type="noConversion"/>
  </si>
  <si>
    <t>레이저포인트</t>
    <phoneticPr fontId="1" type="noConversion"/>
  </si>
  <si>
    <t>누계 사용금액</t>
    <phoneticPr fontId="1" type="noConversion"/>
  </si>
  <si>
    <t>「건설업 산업안전보건관리비 계상 및 사용기준」 제10조제1항에 따라 위와 같이 사용내역서를 작성하였습니다.</t>
    <phoneticPr fontId="1" type="noConversion"/>
  </si>
  <si>
    <t>5월</t>
  </si>
  <si>
    <t>SDC 8.6G IT 연결물류 신규</t>
    <phoneticPr fontId="1" type="noConversion"/>
  </si>
  <si>
    <t>김 영 민</t>
    <phoneticPr fontId="1" type="noConversion"/>
  </si>
  <si>
    <t>충남 아산시 탕정면 삼성로181</t>
    <phoneticPr fontId="1" type="noConversion"/>
  </si>
  <si>
    <t>2023.12.05 ~ 2025.07.31</t>
    <phoneticPr fontId="1" type="noConversion"/>
  </si>
  <si>
    <r>
      <t>작성자 : 안전관리자 박혜진 사원</t>
    </r>
    <r>
      <rPr>
        <sz val="12"/>
        <color theme="0" tint="-0.249977111117893"/>
        <rFont val="맑은 고딕"/>
        <family val="3"/>
        <charset val="129"/>
        <scheme val="minor"/>
      </rPr>
      <t xml:space="preserve">   (서명 또는 인)</t>
    </r>
    <phoneticPr fontId="1" type="noConversion"/>
  </si>
  <si>
    <r>
      <t xml:space="preserve">확인자 : 관리책임자 김기민 수석   </t>
    </r>
    <r>
      <rPr>
        <sz val="12"/>
        <color theme="0" tint="-0.249977111117893"/>
        <rFont val="맑은 고딕"/>
        <family val="3"/>
        <charset val="129"/>
        <scheme val="minor"/>
      </rPr>
      <t>(서명 또는 인)</t>
    </r>
    <phoneticPr fontId="1" type="noConversion"/>
  </si>
  <si>
    <t>구분</t>
  </si>
  <si>
    <t>2월</t>
  </si>
  <si>
    <t>3월</t>
  </si>
  <si>
    <t>4월</t>
  </si>
  <si>
    <t>6월</t>
  </si>
  <si>
    <t>7월</t>
  </si>
  <si>
    <t>총 금액</t>
  </si>
  <si>
    <t>8월</t>
  </si>
  <si>
    <t>8월</t>
    <phoneticPr fontId="1" type="noConversion"/>
  </si>
  <si>
    <t>금월 사용금액</t>
    <phoneticPr fontId="1" type="noConversion"/>
  </si>
  <si>
    <t>기사용금액</t>
    <phoneticPr fontId="1" type="noConversion"/>
  </si>
  <si>
    <t>SFA</t>
    <phoneticPr fontId="1" type="noConversion"/>
  </si>
  <si>
    <t>박혜진</t>
    <phoneticPr fontId="1" type="noConversion"/>
  </si>
  <si>
    <t>24.02.16</t>
    <phoneticPr fontId="1" type="noConversion"/>
  </si>
  <si>
    <t>안전관리자 인건비</t>
    <phoneticPr fontId="1" type="noConversion"/>
  </si>
  <si>
    <t>급여</t>
    <phoneticPr fontId="1" type="noConversion"/>
  </si>
  <si>
    <t>출장수당</t>
    <phoneticPr fontId="1" type="noConversion"/>
  </si>
  <si>
    <t>증빙자료</t>
    <phoneticPr fontId="1" type="noConversion"/>
  </si>
  <si>
    <t>건영티에스씨</t>
    <phoneticPr fontId="1" type="noConversion"/>
  </si>
  <si>
    <t>에드토</t>
    <phoneticPr fontId="1" type="noConversion"/>
  </si>
  <si>
    <t>포트세이프티</t>
    <phoneticPr fontId="1" type="noConversion"/>
  </si>
  <si>
    <t>에스알씨</t>
    <phoneticPr fontId="1" type="noConversion"/>
  </si>
  <si>
    <t>-</t>
    <phoneticPr fontId="1" type="noConversion"/>
  </si>
  <si>
    <t>안전보조원 인건비</t>
    <phoneticPr fontId="1" type="noConversion"/>
  </si>
  <si>
    <t>안전관리자 인건비(급여)</t>
    <phoneticPr fontId="1" type="noConversion"/>
  </si>
  <si>
    <t>안전시설비</t>
    <phoneticPr fontId="1" type="noConversion"/>
  </si>
  <si>
    <t>안전관리자 인건비(출장수당)</t>
    <phoneticPr fontId="1" type="noConversion"/>
  </si>
  <si>
    <t>9월</t>
    <phoneticPr fontId="1" type="noConversion"/>
  </si>
  <si>
    <t>9월</t>
    <phoneticPr fontId="1" type="noConversion"/>
  </si>
  <si>
    <t>차민환 외</t>
    <phoneticPr fontId="1" type="noConversion"/>
  </si>
  <si>
    <t>이병규 외</t>
    <phoneticPr fontId="1" type="noConversion"/>
  </si>
  <si>
    <t>안전감시단 인건비</t>
    <phoneticPr fontId="1" type="noConversion"/>
  </si>
  <si>
    <t>10월</t>
    <phoneticPr fontId="1" type="noConversion"/>
  </si>
  <si>
    <t>2024년 12월 안전보건관리비 사용내역서</t>
    <phoneticPr fontId="1" type="noConversion"/>
  </si>
  <si>
    <t>11월</t>
    <phoneticPr fontId="1" type="noConversion"/>
  </si>
  <si>
    <t>김종원 외</t>
    <phoneticPr fontId="1" type="noConversion"/>
  </si>
  <si>
    <t>이종원 외</t>
    <phoneticPr fontId="1" type="noConversion"/>
  </si>
  <si>
    <t>대상액</t>
    <phoneticPr fontId="1" type="noConversion"/>
  </si>
  <si>
    <t>12월 20일</t>
    <phoneticPr fontId="1" type="noConversion"/>
  </si>
  <si>
    <t>12월 31일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</si>
</sst>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76" formatCode="#,##0_);[Red]\(#,##0\)"/>
    <numFmt numFmtId="177" formatCode="#,##0_ "/>
    <numFmt numFmtId="178" formatCode="m&quot;월&quot;\ d&quot;일&quot;;@"/>
    <numFmt numFmtId="179" formatCode="#,##0\ &quot;원&quot;"/>
    <numFmt numFmtId="180" formatCode="mm&quot;월&quot;\ dd&quot;일&quot;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0" tint="-0.249977111117893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2" fillId="0" borderId="0"/>
  </cellStyleXfs>
  <cellXfs count="139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5" xfId="0" applyFont="1" applyBorder="1">
      <alignment vertical="center"/>
    </xf>
    <xf numFmtId="41" fontId="3" fillId="0" borderId="1" xfId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/>
    </xf>
    <xf numFmtId="41" fontId="3" fillId="0" borderId="1" xfId="1" applyFont="1" applyBorder="1" applyAlignment="1">
      <alignment horizontal="center" vertical="center"/>
    </xf>
    <xf numFmtId="0" fontId="13" fillId="3" borderId="1" xfId="2" applyFont="1" applyFill="1" applyBorder="1" applyAlignment="1" applyProtection="1">
      <alignment horizontal="center" vertical="center"/>
      <protection locked="0"/>
    </xf>
    <xf numFmtId="41" fontId="13" fillId="3" borderId="1" xfId="1" applyFont="1" applyFill="1" applyBorder="1" applyAlignment="1" applyProtection="1">
      <alignment horizontal="center" vertical="center"/>
      <protection locked="0"/>
    </xf>
    <xf numFmtId="13" fontId="3" fillId="0" borderId="1" xfId="1" applyNumberFormat="1" applyFont="1" applyBorder="1" applyAlignment="1">
      <alignment horizontal="center" vertical="center"/>
    </xf>
    <xf numFmtId="41" fontId="14" fillId="4" borderId="1" xfId="1" applyFont="1" applyFill="1" applyBorder="1" applyAlignment="1" applyProtection="1">
      <alignment horizontal="center" vertical="center"/>
      <protection locked="0"/>
    </xf>
    <xf numFmtId="41" fontId="0" fillId="0" borderId="0" xfId="1" applyFont="1">
      <alignment vertical="center"/>
    </xf>
    <xf numFmtId="4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1" fontId="6" fillId="0" borderId="13" xfId="1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41" fontId="5" fillId="0" borderId="12" xfId="1" applyFont="1" applyBorder="1" applyAlignment="1">
      <alignment horizontal="center" vertical="center"/>
    </xf>
    <xf numFmtId="41" fontId="5" fillId="0" borderId="14" xfId="1" applyFont="1" applyBorder="1" applyAlignment="1">
      <alignment horizontal="center" vertical="center"/>
    </xf>
    <xf numFmtId="41" fontId="6" fillId="0" borderId="12" xfId="1" applyFont="1" applyBorder="1" applyAlignment="1">
      <alignment horizontal="center" vertical="center"/>
    </xf>
    <xf numFmtId="41" fontId="6" fillId="0" borderId="12" xfId="1" applyFont="1" applyFill="1" applyBorder="1" applyAlignment="1">
      <alignment horizontal="center" vertical="center"/>
    </xf>
    <xf numFmtId="41" fontId="6" fillId="0" borderId="14" xfId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41" fontId="5" fillId="0" borderId="13" xfId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9" fontId="6" fillId="0" borderId="13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9" fontId="6" fillId="0" borderId="1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179" fontId="6" fillId="0" borderId="2" xfId="0" applyNumberFormat="1" applyFont="1" applyBorder="1" applyAlignment="1">
      <alignment horizontal="center" vertical="center"/>
    </xf>
    <xf numFmtId="179" fontId="6" fillId="0" borderId="3" xfId="0" applyNumberFormat="1" applyFont="1" applyBorder="1" applyAlignment="1">
      <alignment horizontal="center" vertical="center"/>
    </xf>
    <xf numFmtId="179" fontId="6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1" fontId="3" fillId="0" borderId="1" xfId="1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41" fontId="3" fillId="0" borderId="12" xfId="1" applyFont="1" applyBorder="1" applyAlignment="1">
      <alignment horizontal="center" vertical="center"/>
    </xf>
    <xf numFmtId="41" fontId="3" fillId="0" borderId="14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41" fontId="11" fillId="0" borderId="12" xfId="1" applyFont="1" applyBorder="1" applyAlignment="1">
      <alignment horizontal="center" vertical="center"/>
    </xf>
    <xf numFmtId="41" fontId="11" fillId="0" borderId="14" xfId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177" fontId="3" fillId="0" borderId="12" xfId="0" applyNumberFormat="1" applyFont="1" applyBorder="1" applyAlignment="1">
      <alignment horizontal="center" vertical="center"/>
    </xf>
    <xf numFmtId="177" fontId="3" fillId="0" borderId="13" xfId="0" applyNumberFormat="1" applyFont="1" applyBorder="1" applyAlignment="1">
      <alignment horizontal="center" vertical="center"/>
    </xf>
    <xf numFmtId="177" fontId="3" fillId="0" borderId="14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8" fontId="3" fillId="0" borderId="12" xfId="0" applyNumberFormat="1" applyFont="1" applyBorder="1" applyAlignment="1">
      <alignment horizontal="center" vertical="center"/>
    </xf>
    <xf numFmtId="178" fontId="3" fillId="0" borderId="13" xfId="0" applyNumberFormat="1" applyFont="1" applyBorder="1" applyAlignment="1">
      <alignment horizontal="center" vertical="center"/>
    </xf>
    <xf numFmtId="178" fontId="3" fillId="0" borderId="14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표준_(070614) 안전관리비내역서 양식_이준경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2</xdr:col>
      <xdr:colOff>304800</xdr:colOff>
      <xdr:row>25</xdr:row>
      <xdr:rowOff>304800</xdr:rowOff>
    </xdr:to>
    <xdr:sp macro="" textlink="">
      <xdr:nvSpPr>
        <xdr:cNvPr id="409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5440" y="93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3647" y="58718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</xdr:row>
      <xdr:rowOff>313763</xdr:rowOff>
    </xdr:from>
    <xdr:to>
      <xdr:col>7</xdr:col>
      <xdr:colOff>0</xdr:colOff>
      <xdr:row>22</xdr:row>
      <xdr:rowOff>-1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7528"/>
          <a:ext cx="5647765" cy="62752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23</xdr:row>
      <xdr:rowOff>315685</xdr:rowOff>
    </xdr:from>
    <xdr:to>
      <xdr:col>7</xdr:col>
      <xdr:colOff>0</xdr:colOff>
      <xdr:row>27</xdr:row>
      <xdr:rowOff>315685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76456"/>
          <a:ext cx="5638800" cy="12627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411480</xdr:colOff>
          <xdr:row>30</xdr:row>
          <xdr:rowOff>259080</xdr:rowOff>
        </xdr:from>
        <xdr:to>
          <xdr:col>1</xdr:col>
          <xdr:colOff>518160</xdr:colOff>
          <xdr:row>33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259080</xdr:rowOff>
        </xdr:from>
        <xdr:to>
          <xdr:col>3</xdr:col>
          <xdr:colOff>144780</xdr:colOff>
          <xdr:row>33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464820</xdr:colOff>
          <xdr:row>30</xdr:row>
          <xdr:rowOff>259080</xdr:rowOff>
        </xdr:from>
        <xdr:to>
          <xdr:col>4</xdr:col>
          <xdr:colOff>571500</xdr:colOff>
          <xdr:row>33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30</xdr:row>
          <xdr:rowOff>259080</xdr:rowOff>
        </xdr:from>
        <xdr:to>
          <xdr:col>6</xdr:col>
          <xdr:colOff>190500</xdr:colOff>
          <xdr:row>33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0</xdr:colOff>
      <xdr:row>10</xdr:row>
      <xdr:rowOff>69603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7529"/>
          <a:ext cx="5647765" cy="25797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7</xdr:col>
      <xdr:colOff>0</xdr:colOff>
      <xdr:row>18</xdr:row>
      <xdr:rowOff>87066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7647"/>
          <a:ext cx="5647765" cy="259718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7</xdr:col>
      <xdr:colOff>0</xdr:colOff>
      <xdr:row>26</xdr:row>
      <xdr:rowOff>88942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7765"/>
          <a:ext cx="5647765" cy="25990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7</xdr:col>
      <xdr:colOff>0</xdr:colOff>
      <xdr:row>34</xdr:row>
      <xdr:rowOff>73699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57883"/>
          <a:ext cx="5647765" cy="258381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tabSelected="1" view="pageBreakPreview" topLeftCell="B1" zoomScale="85" zoomScaleNormal="100" zoomScaleSheetLayoutView="85" workbookViewId="0">
      <selection sqref="A1:J2"/>
    </sheetView>
  </sheetViews>
  <sheetFormatPr defaultRowHeight="17.399999999999999" x14ac:dyDescent="0.4"/>
  <cols>
    <col min="1" max="10" width="10.59765625" customWidth="1"/>
    <col min="11" max="11" width="10.59765625" bestFit="1" customWidth="1"/>
    <col min="12" max="12" width="17.3984375" bestFit="1" customWidth="1"/>
    <col min="13" max="16" width="11" bestFit="1" customWidth="1"/>
    <col min="17" max="19" width="12.09765625" bestFit="1" customWidth="1"/>
    <col min="20" max="21" width="12.19921875" bestFit="1" customWidth="1"/>
  </cols>
  <sheetData>
    <row r="1" spans="1:21" ht="39.9" customHeight="1" x14ac:dyDescent="0.4">
      <c r="A1" s="65" t="s">
        <v>131</v>
      </c>
      <c r="B1" s="66"/>
      <c r="C1" s="66"/>
      <c r="D1" s="66"/>
      <c r="E1" s="66"/>
      <c r="F1" s="66"/>
      <c r="G1" s="66"/>
      <c r="H1" s="66"/>
      <c r="I1" s="66"/>
      <c r="J1" s="67"/>
    </row>
    <row r="2" spans="1:21" ht="39.9" customHeight="1" x14ac:dyDescent="0.4">
      <c r="A2" s="68"/>
      <c r="B2" s="69"/>
      <c r="C2" s="69"/>
      <c r="D2" s="69"/>
      <c r="E2" s="69"/>
      <c r="F2" s="69"/>
      <c r="G2" s="69"/>
      <c r="H2" s="69"/>
      <c r="I2" s="69"/>
      <c r="J2" s="70"/>
    </row>
    <row r="3" spans="1:21" ht="39.9" customHeight="1" x14ac:dyDescent="0.4">
      <c r="A3" s="58" t="s">
        <v>0</v>
      </c>
      <c r="B3" s="58"/>
      <c r="C3" s="60" t="s">
        <v>67</v>
      </c>
      <c r="D3" s="60"/>
      <c r="E3" s="60"/>
      <c r="F3" s="58" t="s">
        <v>3</v>
      </c>
      <c r="G3" s="58"/>
      <c r="H3" s="53" t="s">
        <v>92</v>
      </c>
      <c r="I3" s="53"/>
      <c r="J3" s="54"/>
    </row>
    <row r="4" spans="1:21" ht="39.9" customHeight="1" x14ac:dyDescent="0.4">
      <c r="A4" s="58" t="s">
        <v>1</v>
      </c>
      <c r="B4" s="58"/>
      <c r="C4" s="60" t="s">
        <v>94</v>
      </c>
      <c r="D4" s="60"/>
      <c r="E4" s="60"/>
      <c r="F4" s="58" t="s">
        <v>4</v>
      </c>
      <c r="G4" s="58"/>
      <c r="H4" s="55" t="s">
        <v>93</v>
      </c>
      <c r="I4" s="55"/>
      <c r="J4" s="56"/>
      <c r="K4" t="s">
        <v>135</v>
      </c>
      <c r="L4" s="33">
        <f>C5*0.7</f>
        <v>33598179999.999996</v>
      </c>
    </row>
    <row r="5" spans="1:21" ht="39.9" customHeight="1" x14ac:dyDescent="0.4">
      <c r="A5" s="59" t="s">
        <v>64</v>
      </c>
      <c r="B5" s="58"/>
      <c r="C5" s="61">
        <v>47997400000</v>
      </c>
      <c r="D5" s="61"/>
      <c r="E5" s="61"/>
      <c r="F5" s="58" t="s">
        <v>5</v>
      </c>
      <c r="G5" s="58"/>
      <c r="H5" s="55" t="s">
        <v>95</v>
      </c>
      <c r="I5" s="55"/>
      <c r="J5" s="56"/>
    </row>
    <row r="6" spans="1:21" ht="39.9" customHeight="1" x14ac:dyDescent="0.4">
      <c r="A6" s="58" t="s">
        <v>2</v>
      </c>
      <c r="B6" s="58"/>
      <c r="C6" s="60" t="s">
        <v>68</v>
      </c>
      <c r="D6" s="60"/>
      <c r="E6" s="60"/>
      <c r="F6" s="58" t="s">
        <v>66</v>
      </c>
      <c r="G6" s="58"/>
      <c r="H6" s="57">
        <v>0.92</v>
      </c>
      <c r="I6" s="55"/>
      <c r="J6" s="56"/>
    </row>
    <row r="7" spans="1:21" ht="39.9" customHeight="1" x14ac:dyDescent="0.4">
      <c r="A7" s="59" t="s">
        <v>65</v>
      </c>
      <c r="B7" s="59"/>
      <c r="C7" s="78">
        <v>705561780</v>
      </c>
      <c r="D7" s="79"/>
      <c r="E7" s="79"/>
      <c r="F7" s="79"/>
      <c r="G7" s="79"/>
      <c r="H7" s="79"/>
      <c r="I7" s="79"/>
      <c r="J7" s="80"/>
    </row>
    <row r="8" spans="1:21" ht="39.9" customHeight="1" x14ac:dyDescent="0.4">
      <c r="A8" s="40" t="s">
        <v>6</v>
      </c>
      <c r="B8" s="47"/>
      <c r="C8" s="47"/>
      <c r="D8" s="47"/>
      <c r="E8" s="47"/>
      <c r="F8" s="47"/>
      <c r="G8" s="47"/>
      <c r="H8" s="47"/>
      <c r="I8" s="47"/>
      <c r="J8" s="41"/>
    </row>
    <row r="9" spans="1:21" ht="39.9" customHeight="1" x14ac:dyDescent="0.4">
      <c r="A9" s="58" t="s">
        <v>7</v>
      </c>
      <c r="B9" s="58"/>
      <c r="C9" s="58"/>
      <c r="D9" s="58"/>
      <c r="E9" s="58" t="s">
        <v>108</v>
      </c>
      <c r="F9" s="58"/>
      <c r="G9" s="40" t="s">
        <v>107</v>
      </c>
      <c r="H9" s="41"/>
      <c r="I9" s="47" t="s">
        <v>89</v>
      </c>
      <c r="J9" s="41"/>
    </row>
    <row r="10" spans="1:21" ht="39.9" customHeight="1" x14ac:dyDescent="0.4">
      <c r="A10" s="58" t="s">
        <v>18</v>
      </c>
      <c r="B10" s="58"/>
      <c r="C10" s="58"/>
      <c r="D10" s="58"/>
      <c r="E10" s="36">
        <f>SUM(L20:U20)</f>
        <v>751447962</v>
      </c>
      <c r="F10" s="37"/>
      <c r="G10" s="42">
        <f>SUM(G11:H19)</f>
        <v>54460208</v>
      </c>
      <c r="H10" s="43"/>
      <c r="I10" s="48">
        <f>E10+G10</f>
        <v>805908170</v>
      </c>
      <c r="J10" s="43"/>
      <c r="K10" s="29" t="s">
        <v>98</v>
      </c>
      <c r="L10" s="29" t="s">
        <v>99</v>
      </c>
      <c r="M10" s="29" t="s">
        <v>100</v>
      </c>
      <c r="N10" s="29" t="s">
        <v>101</v>
      </c>
      <c r="O10" s="29" t="s">
        <v>91</v>
      </c>
      <c r="P10" s="29" t="s">
        <v>102</v>
      </c>
      <c r="Q10" s="29" t="s">
        <v>103</v>
      </c>
      <c r="R10" s="29" t="s">
        <v>106</v>
      </c>
      <c r="S10" s="29" t="s">
        <v>126</v>
      </c>
      <c r="T10" s="29" t="s">
        <v>130</v>
      </c>
      <c r="U10" s="29" t="s">
        <v>132</v>
      </c>
    </row>
    <row r="11" spans="1:21" ht="39.9" customHeight="1" x14ac:dyDescent="0.4">
      <c r="A11" s="52" t="s">
        <v>69</v>
      </c>
      <c r="B11" s="52"/>
      <c r="C11" s="52"/>
      <c r="D11" s="52"/>
      <c r="E11" s="34">
        <f>SUM(L11:U11)</f>
        <v>750885462</v>
      </c>
      <c r="F11" s="35"/>
      <c r="G11" s="44">
        <f>항목별사용내역!O12</f>
        <v>54460208</v>
      </c>
      <c r="H11" s="39"/>
      <c r="I11" s="38">
        <f>E11+G11</f>
        <v>805345670</v>
      </c>
      <c r="J11" s="39"/>
      <c r="K11" s="29">
        <v>1</v>
      </c>
      <c r="L11" s="32">
        <v>5352140</v>
      </c>
      <c r="M11" s="32">
        <v>39264470</v>
      </c>
      <c r="N11" s="32">
        <v>72235300</v>
      </c>
      <c r="O11" s="32">
        <v>85995116</v>
      </c>
      <c r="P11" s="32">
        <v>92727840</v>
      </c>
      <c r="Q11" s="32">
        <v>105451225</v>
      </c>
      <c r="R11" s="30">
        <v>114240108</v>
      </c>
      <c r="S11" s="30">
        <v>99466116</v>
      </c>
      <c r="T11" s="30">
        <v>79447392</v>
      </c>
      <c r="U11" s="30">
        <v>56705755</v>
      </c>
    </row>
    <row r="12" spans="1:21" ht="39.9" customHeight="1" x14ac:dyDescent="0.4">
      <c r="A12" s="52" t="s">
        <v>70</v>
      </c>
      <c r="B12" s="52"/>
      <c r="C12" s="52"/>
      <c r="D12" s="52"/>
      <c r="E12" s="34">
        <f>SUM(L12:U12)</f>
        <v>203500</v>
      </c>
      <c r="F12" s="35"/>
      <c r="G12" s="45">
        <f>항목별사용내역!O19</f>
        <v>0</v>
      </c>
      <c r="H12" s="46"/>
      <c r="I12" s="38">
        <f t="shared" ref="I12:I19" si="0">E12+G12</f>
        <v>203500</v>
      </c>
      <c r="J12" s="39"/>
      <c r="K12" s="29">
        <v>2</v>
      </c>
      <c r="L12" s="30"/>
      <c r="M12" s="30"/>
      <c r="N12" s="30"/>
      <c r="O12" s="30"/>
      <c r="P12" s="30">
        <v>47500</v>
      </c>
      <c r="Q12" s="30">
        <v>0</v>
      </c>
      <c r="R12" s="30">
        <v>0</v>
      </c>
      <c r="S12" s="30">
        <v>156000</v>
      </c>
      <c r="T12" s="30">
        <v>0</v>
      </c>
      <c r="U12" s="30">
        <v>0</v>
      </c>
    </row>
    <row r="13" spans="1:21" ht="39.9" customHeight="1" x14ac:dyDescent="0.4">
      <c r="A13" s="52" t="s">
        <v>71</v>
      </c>
      <c r="B13" s="52"/>
      <c r="C13" s="52"/>
      <c r="D13" s="52"/>
      <c r="E13" s="34">
        <f>SUM(L13:U13)</f>
        <v>359000</v>
      </c>
      <c r="F13" s="35"/>
      <c r="G13" s="45">
        <f>항목별사용내역!O26</f>
        <v>0</v>
      </c>
      <c r="H13" s="46"/>
      <c r="I13" s="38">
        <f t="shared" si="0"/>
        <v>359000</v>
      </c>
      <c r="J13" s="39"/>
      <c r="K13" s="29">
        <v>3</v>
      </c>
      <c r="L13" s="30"/>
      <c r="M13" s="30"/>
      <c r="N13" s="30"/>
      <c r="O13" s="30">
        <v>260000</v>
      </c>
      <c r="P13" s="30">
        <v>99000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</row>
    <row r="14" spans="1:21" ht="39.9" customHeight="1" x14ac:dyDescent="0.4">
      <c r="A14" s="52" t="s">
        <v>72</v>
      </c>
      <c r="B14" s="52"/>
      <c r="C14" s="52"/>
      <c r="D14" s="52"/>
      <c r="E14" s="34">
        <f t="shared" ref="E14:E19" si="1">SUM(L14:T14)</f>
        <v>0</v>
      </c>
      <c r="F14" s="35"/>
      <c r="G14" s="45">
        <f>항목별사용내역!O32</f>
        <v>0</v>
      </c>
      <c r="H14" s="46"/>
      <c r="I14" s="38">
        <f t="shared" si="0"/>
        <v>0</v>
      </c>
      <c r="J14" s="39"/>
      <c r="K14" s="29">
        <v>4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39.9" customHeight="1" x14ac:dyDescent="0.4">
      <c r="A15" s="52" t="s">
        <v>73</v>
      </c>
      <c r="B15" s="52"/>
      <c r="C15" s="52"/>
      <c r="D15" s="52"/>
      <c r="E15" s="34">
        <f t="shared" si="1"/>
        <v>0</v>
      </c>
      <c r="F15" s="35"/>
      <c r="G15" s="44">
        <f>항목별사용내역!O38</f>
        <v>0</v>
      </c>
      <c r="H15" s="39"/>
      <c r="I15" s="38">
        <f t="shared" si="0"/>
        <v>0</v>
      </c>
      <c r="J15" s="39"/>
      <c r="K15" s="29">
        <v>5</v>
      </c>
      <c r="L15" s="30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39.9" customHeight="1" x14ac:dyDescent="0.4">
      <c r="A16" s="52" t="s">
        <v>74</v>
      </c>
      <c r="B16" s="52"/>
      <c r="C16" s="52"/>
      <c r="D16" s="52"/>
      <c r="E16" s="34">
        <f t="shared" si="1"/>
        <v>0</v>
      </c>
      <c r="F16" s="35"/>
      <c r="G16" s="44">
        <f>항목별사용내역!O44</f>
        <v>0</v>
      </c>
      <c r="H16" s="39"/>
      <c r="I16" s="38">
        <f t="shared" si="0"/>
        <v>0</v>
      </c>
      <c r="J16" s="39"/>
      <c r="K16" s="29">
        <v>6</v>
      </c>
      <c r="L16" s="30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39.9" customHeight="1" x14ac:dyDescent="0.4">
      <c r="A17" s="52" t="s">
        <v>75</v>
      </c>
      <c r="B17" s="52"/>
      <c r="C17" s="52"/>
      <c r="D17" s="52"/>
      <c r="E17" s="34">
        <f t="shared" si="1"/>
        <v>0</v>
      </c>
      <c r="F17" s="35"/>
      <c r="G17" s="44">
        <f>항목별사용내역!O50</f>
        <v>0</v>
      </c>
      <c r="H17" s="39"/>
      <c r="I17" s="38">
        <f t="shared" si="0"/>
        <v>0</v>
      </c>
      <c r="J17" s="39"/>
      <c r="K17" s="29">
        <v>7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</row>
    <row r="18" spans="1:21" ht="39.9" customHeight="1" x14ac:dyDescent="0.4">
      <c r="A18" s="52" t="s">
        <v>76</v>
      </c>
      <c r="B18" s="52"/>
      <c r="C18" s="52"/>
      <c r="D18" s="52"/>
      <c r="E18" s="34">
        <f t="shared" si="1"/>
        <v>0</v>
      </c>
      <c r="F18" s="35"/>
      <c r="G18" s="44">
        <f>항목별사용내역!O61</f>
        <v>0</v>
      </c>
      <c r="H18" s="39"/>
      <c r="I18" s="38">
        <f t="shared" si="0"/>
        <v>0</v>
      </c>
      <c r="J18" s="39"/>
      <c r="K18" s="29">
        <v>8</v>
      </c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19" spans="1:21" ht="39.9" customHeight="1" x14ac:dyDescent="0.4">
      <c r="A19" s="52" t="s">
        <v>77</v>
      </c>
      <c r="B19" s="52"/>
      <c r="C19" s="52"/>
      <c r="D19" s="52"/>
      <c r="E19" s="34">
        <f t="shared" si="1"/>
        <v>0</v>
      </c>
      <c r="F19" s="35"/>
      <c r="G19" s="44">
        <f>항목별사용내역!O68</f>
        <v>0</v>
      </c>
      <c r="H19" s="39"/>
      <c r="I19" s="38">
        <f t="shared" si="0"/>
        <v>0</v>
      </c>
      <c r="J19" s="39"/>
      <c r="K19" s="29">
        <v>9</v>
      </c>
      <c r="L19" s="30"/>
      <c r="M19" s="30"/>
      <c r="N19" s="30"/>
      <c r="O19" s="30"/>
      <c r="P19" s="30"/>
      <c r="Q19" s="30"/>
      <c r="R19" s="30"/>
      <c r="S19" s="30"/>
      <c r="T19" s="30"/>
      <c r="U19" s="30"/>
    </row>
    <row r="20" spans="1:21" ht="39.9" customHeight="1" x14ac:dyDescent="0.4">
      <c r="A20" s="75"/>
      <c r="B20" s="76"/>
      <c r="C20" s="76"/>
      <c r="D20" s="76"/>
      <c r="E20" s="76"/>
      <c r="F20" s="76"/>
      <c r="G20" s="76"/>
      <c r="H20" s="76"/>
      <c r="I20" s="76"/>
      <c r="J20" s="77"/>
      <c r="K20" s="29" t="s">
        <v>104</v>
      </c>
      <c r="L20" s="30">
        <f t="shared" ref="L20:S20" si="2">SUM(L11:L19)</f>
        <v>5352140</v>
      </c>
      <c r="M20" s="30">
        <f t="shared" si="2"/>
        <v>39264470</v>
      </c>
      <c r="N20" s="30">
        <f t="shared" si="2"/>
        <v>72235300</v>
      </c>
      <c r="O20" s="30">
        <f t="shared" si="2"/>
        <v>86255116</v>
      </c>
      <c r="P20" s="30">
        <f t="shared" si="2"/>
        <v>92874340</v>
      </c>
      <c r="Q20" s="30">
        <f t="shared" si="2"/>
        <v>105451225</v>
      </c>
      <c r="R20" s="30">
        <f t="shared" si="2"/>
        <v>114240108</v>
      </c>
      <c r="S20" s="30">
        <f t="shared" si="2"/>
        <v>99622116</v>
      </c>
      <c r="T20" s="30">
        <f t="shared" ref="T20:U20" si="3">SUM(T11:T19)</f>
        <v>79447392</v>
      </c>
      <c r="U20" s="30">
        <f t="shared" si="3"/>
        <v>56705755</v>
      </c>
    </row>
    <row r="21" spans="1:21" ht="39.9" customHeight="1" x14ac:dyDescent="0.4">
      <c r="A21" s="49" t="s">
        <v>90</v>
      </c>
      <c r="B21" s="50"/>
      <c r="C21" s="50"/>
      <c r="D21" s="50"/>
      <c r="E21" s="50"/>
      <c r="F21" s="50"/>
      <c r="G21" s="50"/>
      <c r="H21" s="50"/>
      <c r="I21" s="50"/>
      <c r="J21" s="51"/>
    </row>
    <row r="22" spans="1:21" ht="39.9" customHeight="1" x14ac:dyDescent="0.4">
      <c r="A22" s="74">
        <v>45657</v>
      </c>
      <c r="B22" s="72"/>
      <c r="C22" s="72"/>
      <c r="D22" s="72"/>
      <c r="E22" s="72"/>
      <c r="F22" s="72"/>
      <c r="G22" s="72"/>
      <c r="H22" s="72"/>
      <c r="I22" s="72"/>
      <c r="J22" s="73"/>
    </row>
    <row r="23" spans="1:21" ht="39.9" customHeight="1" x14ac:dyDescent="0.4">
      <c r="A23" s="4"/>
      <c r="B23" s="5"/>
      <c r="C23" s="5"/>
      <c r="D23" s="5"/>
      <c r="E23" s="5"/>
      <c r="F23" s="5"/>
      <c r="G23" s="5"/>
      <c r="H23" s="5"/>
      <c r="I23" s="5"/>
      <c r="J23" s="6"/>
    </row>
    <row r="24" spans="1:21" ht="39.9" customHeight="1" x14ac:dyDescent="0.4">
      <c r="A24" s="71" t="s">
        <v>96</v>
      </c>
      <c r="B24" s="72"/>
      <c r="C24" s="72"/>
      <c r="D24" s="72"/>
      <c r="E24" s="72"/>
      <c r="F24" s="72"/>
      <c r="G24" s="72"/>
      <c r="H24" s="72"/>
      <c r="I24" s="72"/>
      <c r="J24" s="73"/>
    </row>
    <row r="25" spans="1:21" ht="39.9" customHeight="1" x14ac:dyDescent="0.4">
      <c r="A25" s="62" t="s">
        <v>97</v>
      </c>
      <c r="B25" s="63"/>
      <c r="C25" s="63"/>
      <c r="D25" s="63"/>
      <c r="E25" s="63"/>
      <c r="F25" s="63"/>
      <c r="G25" s="63"/>
      <c r="H25" s="63"/>
      <c r="I25" s="63"/>
      <c r="J25" s="64"/>
    </row>
    <row r="26" spans="1:21" x14ac:dyDescent="0.4">
      <c r="H26" s="1"/>
      <c r="I26" s="1"/>
      <c r="J26" s="1"/>
    </row>
  </sheetData>
  <mergeCells count="69">
    <mergeCell ref="A25:J25"/>
    <mergeCell ref="A1:J2"/>
    <mergeCell ref="A24:J24"/>
    <mergeCell ref="A22:J22"/>
    <mergeCell ref="A20:J20"/>
    <mergeCell ref="A18:D18"/>
    <mergeCell ref="A19:D19"/>
    <mergeCell ref="A14:D14"/>
    <mergeCell ref="A15:D15"/>
    <mergeCell ref="A16:D16"/>
    <mergeCell ref="A10:D10"/>
    <mergeCell ref="A13:D13"/>
    <mergeCell ref="A11:D11"/>
    <mergeCell ref="C7:J7"/>
    <mergeCell ref="F6:G6"/>
    <mergeCell ref="A9:D9"/>
    <mergeCell ref="C4:E4"/>
    <mergeCell ref="E9:F9"/>
    <mergeCell ref="C3:E3"/>
    <mergeCell ref="A4:B4"/>
    <mergeCell ref="A6:B6"/>
    <mergeCell ref="A21:J21"/>
    <mergeCell ref="A17:D17"/>
    <mergeCell ref="A12:D12"/>
    <mergeCell ref="H3:J3"/>
    <mergeCell ref="H4:J4"/>
    <mergeCell ref="H5:J5"/>
    <mergeCell ref="H6:J6"/>
    <mergeCell ref="A8:J8"/>
    <mergeCell ref="A3:B3"/>
    <mergeCell ref="A5:B5"/>
    <mergeCell ref="C6:E6"/>
    <mergeCell ref="C5:E5"/>
    <mergeCell ref="F4:G4"/>
    <mergeCell ref="F3:G3"/>
    <mergeCell ref="A7:B7"/>
    <mergeCell ref="F5:G5"/>
    <mergeCell ref="I18:J18"/>
    <mergeCell ref="I9:J9"/>
    <mergeCell ref="I10:J10"/>
    <mergeCell ref="I11:J11"/>
    <mergeCell ref="I12:J12"/>
    <mergeCell ref="I13:J13"/>
    <mergeCell ref="I19:J19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I14:J14"/>
    <mergeCell ref="I15:J15"/>
    <mergeCell ref="I16:J16"/>
    <mergeCell ref="I17:J17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</mergeCells>
  <phoneticPr fontId="1" type="noConversion"/>
  <pageMargins left="0.7" right="0.7" top="0.75" bottom="0.75" header="0.3" footer="0.3"/>
  <pageSetup paperSize="9" scale="75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9"/>
  <sheetViews>
    <sheetView view="pageBreakPreview" zoomScale="55" zoomScaleNormal="70" zoomScaleSheetLayoutView="55" workbookViewId="0">
      <selection activeCell="M8" sqref="M8:N8"/>
    </sheetView>
  </sheetViews>
  <sheetFormatPr defaultRowHeight="17.399999999999999" x14ac:dyDescent="0.4"/>
  <cols>
    <col min="1" max="18" width="8.59765625" customWidth="1"/>
    <col min="19" max="19" width="7.59765625" bestFit="1" customWidth="1"/>
    <col min="20" max="20" width="10.59765625" bestFit="1" customWidth="1"/>
    <col min="21" max="24" width="11.59765625" bestFit="1" customWidth="1"/>
    <col min="25" max="27" width="12.59765625" bestFit="1" customWidth="1"/>
    <col min="28" max="28" width="12.19921875" bestFit="1" customWidth="1"/>
    <col min="29" max="29" width="11.59765625" bestFit="1" customWidth="1"/>
  </cols>
  <sheetData>
    <row r="1" spans="1:29" ht="35.1" customHeight="1" x14ac:dyDescent="0.4">
      <c r="A1" s="65" t="s">
        <v>84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7"/>
    </row>
    <row r="2" spans="1:29" ht="35.1" customHeight="1" x14ac:dyDescent="0.4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7"/>
    </row>
    <row r="3" spans="1:29" s="2" customFormat="1" ht="35.1" customHeight="1" x14ac:dyDescent="0.4">
      <c r="A3" s="7" t="s">
        <v>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9"/>
    </row>
    <row r="4" spans="1:29" s="2" customFormat="1" ht="35.1" customHeight="1" x14ac:dyDescent="0.4">
      <c r="A4" s="93" t="s">
        <v>19</v>
      </c>
      <c r="B4" s="94"/>
      <c r="C4" s="93" t="s">
        <v>20</v>
      </c>
      <c r="D4" s="94"/>
      <c r="E4" s="93" t="s">
        <v>17</v>
      </c>
      <c r="F4" s="94"/>
      <c r="G4" s="93" t="s">
        <v>21</v>
      </c>
      <c r="H4" s="94"/>
      <c r="I4" s="93" t="s">
        <v>22</v>
      </c>
      <c r="J4" s="94"/>
      <c r="K4" s="93" t="s">
        <v>23</v>
      </c>
      <c r="L4" s="94"/>
      <c r="M4" s="93" t="s">
        <v>24</v>
      </c>
      <c r="N4" s="94"/>
      <c r="O4" s="93" t="s">
        <v>25</v>
      </c>
      <c r="P4" s="98"/>
      <c r="Q4" s="98"/>
      <c r="R4" s="94"/>
      <c r="S4" s="29" t="s">
        <v>98</v>
      </c>
      <c r="T4" s="29" t="s">
        <v>99</v>
      </c>
      <c r="U4" s="29" t="s">
        <v>100</v>
      </c>
      <c r="V4" s="29" t="s">
        <v>101</v>
      </c>
      <c r="W4" s="29" t="s">
        <v>91</v>
      </c>
      <c r="X4" s="29" t="s">
        <v>102</v>
      </c>
      <c r="Y4" s="29" t="s">
        <v>103</v>
      </c>
      <c r="Z4" s="29" t="s">
        <v>105</v>
      </c>
      <c r="AA4" s="29" t="s">
        <v>125</v>
      </c>
      <c r="AB4" s="29" t="s">
        <v>130</v>
      </c>
      <c r="AC4" s="29" t="s">
        <v>132</v>
      </c>
    </row>
    <row r="5" spans="1:29" s="2" customFormat="1" ht="35.1" customHeight="1" x14ac:dyDescent="0.4">
      <c r="A5" s="81" t="s">
        <v>112</v>
      </c>
      <c r="B5" s="81"/>
      <c r="C5" s="81" t="s">
        <v>109</v>
      </c>
      <c r="D5" s="81"/>
      <c r="E5" s="81" t="s">
        <v>110</v>
      </c>
      <c r="F5" s="81"/>
      <c r="G5" s="81" t="s">
        <v>111</v>
      </c>
      <c r="H5" s="81"/>
      <c r="I5" s="82">
        <v>3406000</v>
      </c>
      <c r="J5" s="82"/>
      <c r="K5" s="83" t="s">
        <v>136</v>
      </c>
      <c r="L5" s="81"/>
      <c r="M5" s="81" t="s">
        <v>115</v>
      </c>
      <c r="N5" s="81"/>
      <c r="O5" s="84" t="s">
        <v>113</v>
      </c>
      <c r="P5" s="85"/>
      <c r="Q5" s="85"/>
      <c r="R5" s="86"/>
      <c r="S5" s="29">
        <v>1</v>
      </c>
      <c r="T5" s="32">
        <v>5352140</v>
      </c>
      <c r="U5" s="32">
        <v>39264470</v>
      </c>
      <c r="V5" s="32">
        <v>72235300</v>
      </c>
      <c r="W5" s="32">
        <v>85995116</v>
      </c>
      <c r="X5" s="32">
        <v>92727840</v>
      </c>
      <c r="Y5" s="32">
        <v>105451225</v>
      </c>
      <c r="Z5" s="30">
        <v>114240108</v>
      </c>
      <c r="AA5" s="30">
        <v>99466116</v>
      </c>
      <c r="AB5" s="30">
        <v>79447392</v>
      </c>
      <c r="AC5" s="30">
        <v>56705755</v>
      </c>
    </row>
    <row r="6" spans="1:29" s="2" customFormat="1" ht="35.1" customHeight="1" x14ac:dyDescent="0.4">
      <c r="A6" s="81" t="s">
        <v>112</v>
      </c>
      <c r="B6" s="81"/>
      <c r="C6" s="81" t="s">
        <v>109</v>
      </c>
      <c r="D6" s="81"/>
      <c r="E6" s="81" t="s">
        <v>110</v>
      </c>
      <c r="F6" s="81"/>
      <c r="G6" s="81" t="s">
        <v>111</v>
      </c>
      <c r="H6" s="81"/>
      <c r="I6" s="82">
        <v>561708</v>
      </c>
      <c r="J6" s="82"/>
      <c r="K6" s="83" t="s">
        <v>137</v>
      </c>
      <c r="L6" s="81"/>
      <c r="M6" s="81" t="s">
        <v>115</v>
      </c>
      <c r="N6" s="81"/>
      <c r="O6" s="84" t="s">
        <v>114</v>
      </c>
      <c r="P6" s="85"/>
      <c r="Q6" s="85"/>
      <c r="R6" s="86"/>
      <c r="S6" s="29">
        <v>2</v>
      </c>
      <c r="T6" s="30"/>
      <c r="U6" s="30"/>
      <c r="V6" s="30"/>
      <c r="W6" s="30"/>
      <c r="X6" s="30">
        <v>47500</v>
      </c>
      <c r="Y6" s="30">
        <v>0</v>
      </c>
      <c r="Z6" s="30">
        <v>0</v>
      </c>
      <c r="AA6" s="30">
        <v>156000</v>
      </c>
      <c r="AB6" s="30">
        <v>0</v>
      </c>
      <c r="AC6" s="30">
        <v>0</v>
      </c>
    </row>
    <row r="7" spans="1:29" s="2" customFormat="1" ht="35.1" customHeight="1" x14ac:dyDescent="0.4">
      <c r="A7" s="81" t="s">
        <v>121</v>
      </c>
      <c r="B7" s="81"/>
      <c r="C7" s="81" t="s">
        <v>116</v>
      </c>
      <c r="D7" s="81"/>
      <c r="E7" s="81" t="s">
        <v>127</v>
      </c>
      <c r="F7" s="81"/>
      <c r="G7" s="81" t="s">
        <v>120</v>
      </c>
      <c r="H7" s="81"/>
      <c r="I7" s="82">
        <v>26452800</v>
      </c>
      <c r="J7" s="82"/>
      <c r="K7" s="83" t="s">
        <v>137</v>
      </c>
      <c r="L7" s="81"/>
      <c r="M7" s="81" t="s">
        <v>115</v>
      </c>
      <c r="N7" s="81"/>
      <c r="O7" s="84"/>
      <c r="P7" s="85"/>
      <c r="Q7" s="85"/>
      <c r="R7" s="86"/>
      <c r="S7" s="29">
        <v>3</v>
      </c>
      <c r="T7" s="30"/>
      <c r="U7" s="30"/>
      <c r="V7" s="30"/>
      <c r="W7" s="30">
        <v>260000</v>
      </c>
      <c r="X7" s="30">
        <v>99000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</row>
    <row r="8" spans="1:29" s="2" customFormat="1" ht="35.1" customHeight="1" x14ac:dyDescent="0.4">
      <c r="A8" s="81" t="s">
        <v>121</v>
      </c>
      <c r="B8" s="81"/>
      <c r="C8" s="81" t="s">
        <v>117</v>
      </c>
      <c r="D8" s="81"/>
      <c r="E8" s="81" t="s">
        <v>128</v>
      </c>
      <c r="F8" s="81"/>
      <c r="G8" s="81" t="s">
        <v>120</v>
      </c>
      <c r="H8" s="81"/>
      <c r="I8" s="82">
        <v>9825700</v>
      </c>
      <c r="J8" s="82"/>
      <c r="K8" s="83" t="s">
        <v>137</v>
      </c>
      <c r="L8" s="81"/>
      <c r="M8" s="81" t="s">
        <v>115</v>
      </c>
      <c r="N8" s="81"/>
      <c r="O8" s="84"/>
      <c r="P8" s="85"/>
      <c r="Q8" s="85"/>
      <c r="R8" s="86"/>
      <c r="S8" s="29">
        <v>4</v>
      </c>
      <c r="T8" s="30"/>
      <c r="U8" s="30"/>
      <c r="V8" s="30"/>
      <c r="W8" s="30"/>
      <c r="X8" s="30"/>
      <c r="Y8" s="30"/>
      <c r="Z8" s="30"/>
      <c r="AA8" s="30"/>
      <c r="AB8" s="30"/>
      <c r="AC8" s="30"/>
    </row>
    <row r="9" spans="1:29" s="2" customFormat="1" ht="35.1" customHeight="1" x14ac:dyDescent="0.4">
      <c r="A9" s="81" t="s">
        <v>121</v>
      </c>
      <c r="B9" s="81"/>
      <c r="C9" s="81" t="s">
        <v>119</v>
      </c>
      <c r="D9" s="81"/>
      <c r="E9" s="81" t="s">
        <v>134</v>
      </c>
      <c r="F9" s="81"/>
      <c r="G9" s="81" t="s">
        <v>120</v>
      </c>
      <c r="H9" s="81"/>
      <c r="I9" s="82">
        <v>6197000</v>
      </c>
      <c r="J9" s="82"/>
      <c r="K9" s="83" t="s">
        <v>137</v>
      </c>
      <c r="L9" s="81"/>
      <c r="M9" s="81" t="s">
        <v>115</v>
      </c>
      <c r="N9" s="81"/>
      <c r="O9" s="84"/>
      <c r="P9" s="85"/>
      <c r="Q9" s="85"/>
      <c r="R9" s="86"/>
      <c r="S9" s="29">
        <v>5</v>
      </c>
      <c r="T9" s="30"/>
      <c r="U9" s="30"/>
      <c r="V9" s="30"/>
      <c r="W9" s="30"/>
      <c r="X9" s="30"/>
      <c r="Y9" s="30"/>
      <c r="Z9" s="30"/>
      <c r="AA9" s="30"/>
      <c r="AB9" s="30"/>
      <c r="AC9" s="30"/>
    </row>
    <row r="10" spans="1:29" s="2" customFormat="1" ht="35.1" customHeight="1" x14ac:dyDescent="0.4">
      <c r="A10" s="81" t="s">
        <v>121</v>
      </c>
      <c r="B10" s="81"/>
      <c r="C10" s="81" t="s">
        <v>118</v>
      </c>
      <c r="D10" s="81"/>
      <c r="E10" s="81" t="s">
        <v>133</v>
      </c>
      <c r="F10" s="81"/>
      <c r="G10" s="81" t="s">
        <v>120</v>
      </c>
      <c r="H10" s="81"/>
      <c r="I10" s="82">
        <v>8017000</v>
      </c>
      <c r="J10" s="82"/>
      <c r="K10" s="83" t="s">
        <v>137</v>
      </c>
      <c r="L10" s="81"/>
      <c r="M10" s="81" t="s">
        <v>115</v>
      </c>
      <c r="N10" s="81"/>
      <c r="O10" s="84"/>
      <c r="P10" s="85"/>
      <c r="Q10" s="85"/>
      <c r="R10" s="86"/>
      <c r="S10" s="29">
        <v>6</v>
      </c>
      <c r="T10" s="30"/>
      <c r="U10" s="30"/>
      <c r="V10" s="30"/>
      <c r="W10" s="30"/>
      <c r="X10" s="30"/>
      <c r="Y10" s="30"/>
      <c r="Z10" s="30"/>
      <c r="AA10" s="30"/>
      <c r="AB10" s="30"/>
      <c r="AC10" s="30"/>
    </row>
    <row r="11" spans="1:29" s="2" customFormat="1" ht="35.1" customHeight="1" x14ac:dyDescent="0.4">
      <c r="A11" s="87" t="s">
        <v>18</v>
      </c>
      <c r="B11" s="88"/>
      <c r="C11" s="88"/>
      <c r="D11" s="88"/>
      <c r="E11" s="88"/>
      <c r="F11" s="88"/>
      <c r="G11" s="88"/>
      <c r="H11" s="88"/>
      <c r="I11" s="88"/>
      <c r="J11" s="89"/>
      <c r="K11" s="93" t="s">
        <v>26</v>
      </c>
      <c r="L11" s="94"/>
      <c r="M11" s="93" t="s">
        <v>27</v>
      </c>
      <c r="N11" s="94"/>
      <c r="O11" s="93" t="s">
        <v>28</v>
      </c>
      <c r="P11" s="94"/>
      <c r="Q11" s="93" t="s">
        <v>29</v>
      </c>
      <c r="R11" s="94"/>
      <c r="S11" s="29">
        <v>7</v>
      </c>
      <c r="T11" s="30"/>
      <c r="U11" s="30"/>
      <c r="V11" s="30"/>
      <c r="W11" s="30"/>
      <c r="X11" s="30"/>
      <c r="Y11" s="30"/>
      <c r="Z11" s="30"/>
      <c r="AA11" s="30"/>
      <c r="AB11" s="30"/>
      <c r="AC11" s="30"/>
    </row>
    <row r="12" spans="1:29" s="2" customFormat="1" ht="35.1" customHeight="1" x14ac:dyDescent="0.4">
      <c r="A12" s="90"/>
      <c r="B12" s="91"/>
      <c r="C12" s="91"/>
      <c r="D12" s="91"/>
      <c r="E12" s="91"/>
      <c r="F12" s="91"/>
      <c r="G12" s="91"/>
      <c r="H12" s="91"/>
      <c r="I12" s="91"/>
      <c r="J12" s="92"/>
      <c r="K12" s="99">
        <v>700000000</v>
      </c>
      <c r="L12" s="100"/>
      <c r="M12" s="99">
        <f>SUM(T5:AC5)</f>
        <v>750885462</v>
      </c>
      <c r="N12" s="100"/>
      <c r="O12" s="99">
        <f>SUM(I5:J10)</f>
        <v>54460208</v>
      </c>
      <c r="P12" s="100"/>
      <c r="Q12" s="99">
        <f>M12+O12</f>
        <v>805345670</v>
      </c>
      <c r="R12" s="100"/>
      <c r="S12" s="29">
        <v>8</v>
      </c>
      <c r="T12" s="30"/>
      <c r="U12" s="30"/>
      <c r="V12" s="30"/>
      <c r="W12" s="30"/>
      <c r="X12" s="30"/>
      <c r="Y12" s="30"/>
      <c r="Z12" s="30"/>
      <c r="AA12" s="30"/>
      <c r="AB12" s="30"/>
      <c r="AC12" s="30"/>
    </row>
    <row r="13" spans="1:29" s="3" customFormat="1" ht="35.1" customHeight="1" x14ac:dyDescent="0.4">
      <c r="A13" s="10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9"/>
      <c r="S13" s="29">
        <v>9</v>
      </c>
      <c r="T13" s="30"/>
      <c r="U13" s="30"/>
      <c r="V13" s="30"/>
      <c r="W13" s="30"/>
      <c r="X13" s="30"/>
      <c r="Y13" s="30"/>
      <c r="Z13" s="30"/>
      <c r="AA13" s="30"/>
      <c r="AB13" s="30"/>
      <c r="AC13" s="30"/>
    </row>
    <row r="14" spans="1:29" s="3" customFormat="1" ht="35.1" customHeight="1" x14ac:dyDescent="0.4">
      <c r="A14" s="7" t="s">
        <v>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9"/>
      <c r="S14" s="29" t="s">
        <v>104</v>
      </c>
      <c r="T14" s="30">
        <f t="shared" ref="T14:AA14" si="0">SUM(T5:T13)</f>
        <v>5352140</v>
      </c>
      <c r="U14" s="30">
        <f t="shared" si="0"/>
        <v>39264470</v>
      </c>
      <c r="V14" s="30">
        <f t="shared" si="0"/>
        <v>72235300</v>
      </c>
      <c r="W14" s="30">
        <f t="shared" si="0"/>
        <v>86255116</v>
      </c>
      <c r="X14" s="30">
        <f t="shared" si="0"/>
        <v>92874340</v>
      </c>
      <c r="Y14" s="30">
        <f t="shared" si="0"/>
        <v>105451225</v>
      </c>
      <c r="Z14" s="30">
        <f t="shared" si="0"/>
        <v>114240108</v>
      </c>
      <c r="AA14" s="30">
        <f t="shared" si="0"/>
        <v>99622116</v>
      </c>
      <c r="AB14" s="30">
        <f t="shared" ref="AB14" si="1">SUM(AB5:AB13)</f>
        <v>79447392</v>
      </c>
      <c r="AC14" s="30">
        <f t="shared" ref="AC14" si="2">SUM(AC5:AC13)</f>
        <v>56705755</v>
      </c>
    </row>
    <row r="15" spans="1:29" s="3" customFormat="1" ht="35.1" customHeight="1" x14ac:dyDescent="0.4">
      <c r="A15" s="101" t="s">
        <v>19</v>
      </c>
      <c r="B15" s="101"/>
      <c r="C15" s="101"/>
      <c r="D15" s="101" t="s">
        <v>30</v>
      </c>
      <c r="E15" s="101" t="s">
        <v>31</v>
      </c>
      <c r="F15" s="101" t="s">
        <v>32</v>
      </c>
      <c r="G15" s="101" t="s">
        <v>33</v>
      </c>
      <c r="H15" s="101"/>
      <c r="I15" s="101"/>
      <c r="J15" s="101"/>
      <c r="K15" s="101"/>
      <c r="L15" s="101"/>
      <c r="M15" s="101" t="s">
        <v>36</v>
      </c>
      <c r="N15" s="101"/>
      <c r="O15" s="101" t="s">
        <v>24</v>
      </c>
      <c r="P15" s="101"/>
      <c r="Q15" s="101" t="s">
        <v>25</v>
      </c>
      <c r="R15" s="101"/>
    </row>
    <row r="16" spans="1:29" s="3" customFormat="1" ht="35.1" customHeight="1" x14ac:dyDescent="0.4">
      <c r="A16" s="101"/>
      <c r="B16" s="101"/>
      <c r="C16" s="101"/>
      <c r="D16" s="101"/>
      <c r="E16" s="101"/>
      <c r="F16" s="101"/>
      <c r="G16" s="101" t="s">
        <v>34</v>
      </c>
      <c r="H16" s="101"/>
      <c r="I16" s="101" t="s">
        <v>35</v>
      </c>
      <c r="J16" s="101"/>
      <c r="K16" s="101" t="s">
        <v>18</v>
      </c>
      <c r="L16" s="101"/>
      <c r="M16" s="101"/>
      <c r="N16" s="101"/>
      <c r="O16" s="101"/>
      <c r="P16" s="101"/>
      <c r="Q16" s="101"/>
      <c r="R16" s="101"/>
    </row>
    <row r="17" spans="1:27" s="3" customFormat="1" ht="35.1" customHeight="1" x14ac:dyDescent="0.4">
      <c r="A17" s="102"/>
      <c r="B17" s="102"/>
      <c r="C17" s="102"/>
      <c r="D17" s="31"/>
      <c r="E17" s="11"/>
      <c r="F17" s="11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1"/>
      <c r="R17" s="81"/>
    </row>
    <row r="18" spans="1:27" s="2" customFormat="1" ht="35.1" customHeight="1" x14ac:dyDescent="0.4">
      <c r="A18" s="87" t="s">
        <v>18</v>
      </c>
      <c r="B18" s="88"/>
      <c r="C18" s="88"/>
      <c r="D18" s="88"/>
      <c r="E18" s="88"/>
      <c r="F18" s="88"/>
      <c r="G18" s="88"/>
      <c r="H18" s="88"/>
      <c r="I18" s="88"/>
      <c r="J18" s="89"/>
      <c r="K18" s="93" t="s">
        <v>26</v>
      </c>
      <c r="L18" s="94"/>
      <c r="M18" s="93" t="s">
        <v>27</v>
      </c>
      <c r="N18" s="94"/>
      <c r="O18" s="93" t="s">
        <v>28</v>
      </c>
      <c r="P18" s="94"/>
      <c r="Q18" s="93" t="s">
        <v>29</v>
      </c>
      <c r="R18" s="94"/>
      <c r="S18" s="3"/>
      <c r="T18" s="3"/>
      <c r="U18" s="3"/>
      <c r="V18" s="3"/>
      <c r="W18" s="3"/>
      <c r="X18" s="3"/>
      <c r="Y18" s="3"/>
      <c r="Z18" s="3"/>
      <c r="AA18" s="3"/>
    </row>
    <row r="19" spans="1:27" s="2" customFormat="1" ht="35.1" customHeight="1" x14ac:dyDescent="0.4">
      <c r="A19" s="90"/>
      <c r="B19" s="91"/>
      <c r="C19" s="91"/>
      <c r="D19" s="91"/>
      <c r="E19" s="91"/>
      <c r="F19" s="91"/>
      <c r="G19" s="91"/>
      <c r="H19" s="91"/>
      <c r="I19" s="91"/>
      <c r="J19" s="92"/>
      <c r="K19" s="99">
        <v>4250000</v>
      </c>
      <c r="L19" s="100"/>
      <c r="M19" s="99">
        <f>SUM(T6:AC6)</f>
        <v>203500</v>
      </c>
      <c r="N19" s="100"/>
      <c r="O19" s="99">
        <f>SUM(M17)</f>
        <v>0</v>
      </c>
      <c r="P19" s="100"/>
      <c r="Q19" s="99">
        <f>M19+O19</f>
        <v>203500</v>
      </c>
      <c r="R19" s="100"/>
    </row>
    <row r="20" spans="1:27" s="3" customFormat="1" ht="35.1" customHeight="1" x14ac:dyDescent="0.4">
      <c r="A20" s="10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9"/>
      <c r="S20" s="2"/>
      <c r="T20" s="2"/>
      <c r="U20" s="2"/>
      <c r="V20" s="2"/>
      <c r="W20" s="2"/>
      <c r="X20" s="2"/>
      <c r="Y20" s="2"/>
      <c r="Z20" s="2"/>
      <c r="AA20" s="2"/>
    </row>
    <row r="21" spans="1:27" s="3" customFormat="1" ht="35.1" customHeight="1" x14ac:dyDescent="0.4">
      <c r="A21" s="7" t="s">
        <v>10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9"/>
    </row>
    <row r="22" spans="1:27" s="3" customFormat="1" ht="35.1" customHeight="1" x14ac:dyDescent="0.4">
      <c r="A22" s="87" t="s">
        <v>19</v>
      </c>
      <c r="B22" s="88"/>
      <c r="C22" s="89"/>
      <c r="D22" s="93" t="s">
        <v>81</v>
      </c>
      <c r="E22" s="98"/>
      <c r="F22" s="98"/>
      <c r="G22" s="98"/>
      <c r="H22" s="94"/>
      <c r="I22" s="103" t="s">
        <v>80</v>
      </c>
      <c r="J22" s="93" t="s">
        <v>78</v>
      </c>
      <c r="K22" s="98"/>
      <c r="L22" s="98"/>
      <c r="M22" s="98"/>
      <c r="N22" s="94"/>
      <c r="O22" s="87" t="s">
        <v>24</v>
      </c>
      <c r="P22" s="89"/>
      <c r="Q22" s="87" t="s">
        <v>25</v>
      </c>
      <c r="R22" s="89"/>
    </row>
    <row r="23" spans="1:27" s="3" customFormat="1" ht="35.1" customHeight="1" x14ac:dyDescent="0.4">
      <c r="A23" s="90"/>
      <c r="B23" s="91"/>
      <c r="C23" s="92"/>
      <c r="D23" s="93" t="s">
        <v>33</v>
      </c>
      <c r="E23" s="94"/>
      <c r="F23" s="12" t="s">
        <v>32</v>
      </c>
      <c r="G23" s="93" t="s">
        <v>79</v>
      </c>
      <c r="H23" s="94"/>
      <c r="I23" s="104"/>
      <c r="J23" s="93" t="s">
        <v>33</v>
      </c>
      <c r="K23" s="94"/>
      <c r="L23" s="12" t="s">
        <v>32</v>
      </c>
      <c r="M23" s="93" t="s">
        <v>79</v>
      </c>
      <c r="N23" s="94"/>
      <c r="O23" s="90"/>
      <c r="P23" s="92"/>
      <c r="Q23" s="90"/>
      <c r="R23" s="92"/>
    </row>
    <row r="24" spans="1:27" s="3" customFormat="1" ht="35.1" customHeight="1" x14ac:dyDescent="0.4">
      <c r="A24" s="107"/>
      <c r="B24" s="108"/>
      <c r="C24" s="109"/>
      <c r="D24" s="99"/>
      <c r="E24" s="100"/>
      <c r="F24" s="11"/>
      <c r="G24" s="99"/>
      <c r="H24" s="100"/>
      <c r="I24" s="11"/>
      <c r="J24" s="99"/>
      <c r="K24" s="100"/>
      <c r="L24" s="28"/>
      <c r="M24" s="99"/>
      <c r="N24" s="100"/>
      <c r="O24" s="99"/>
      <c r="P24" s="100"/>
      <c r="Q24" s="105"/>
      <c r="R24" s="106"/>
    </row>
    <row r="25" spans="1:27" s="3" customFormat="1" ht="35.1" customHeight="1" x14ac:dyDescent="0.4">
      <c r="A25" s="87" t="s">
        <v>18</v>
      </c>
      <c r="B25" s="88"/>
      <c r="C25" s="88"/>
      <c r="D25" s="88"/>
      <c r="E25" s="88"/>
      <c r="F25" s="88"/>
      <c r="G25" s="88"/>
      <c r="H25" s="88"/>
      <c r="I25" s="88"/>
      <c r="J25" s="89"/>
      <c r="K25" s="93" t="s">
        <v>26</v>
      </c>
      <c r="L25" s="94"/>
      <c r="M25" s="93" t="s">
        <v>27</v>
      </c>
      <c r="N25" s="94"/>
      <c r="O25" s="93" t="s">
        <v>28</v>
      </c>
      <c r="P25" s="94"/>
      <c r="Q25" s="93" t="s">
        <v>29</v>
      </c>
      <c r="R25" s="94"/>
    </row>
    <row r="26" spans="1:27" s="3" customFormat="1" ht="35.1" customHeight="1" x14ac:dyDescent="0.4">
      <c r="A26" s="90"/>
      <c r="B26" s="91"/>
      <c r="C26" s="91"/>
      <c r="D26" s="91"/>
      <c r="E26" s="91"/>
      <c r="F26" s="91"/>
      <c r="G26" s="91"/>
      <c r="H26" s="91"/>
      <c r="I26" s="91"/>
      <c r="J26" s="92"/>
      <c r="K26" s="99">
        <v>4492000</v>
      </c>
      <c r="L26" s="100"/>
      <c r="M26" s="99">
        <f>SUM(T7:AC7)</f>
        <v>359000</v>
      </c>
      <c r="N26" s="100"/>
      <c r="O26" s="99">
        <f>SUM(M24:N24)</f>
        <v>0</v>
      </c>
      <c r="P26" s="100"/>
      <c r="Q26" s="99">
        <f>M26+O26</f>
        <v>359000</v>
      </c>
      <c r="R26" s="100"/>
    </row>
    <row r="27" spans="1:27" s="3" customFormat="1" ht="30" customHeight="1" x14ac:dyDescent="0.4">
      <c r="A27" s="1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/>
    </row>
    <row r="28" spans="1:27" s="3" customFormat="1" ht="30" customHeight="1" x14ac:dyDescent="0.4">
      <c r="A28" s="7" t="s">
        <v>11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9"/>
    </row>
    <row r="29" spans="1:27" s="3" customFormat="1" ht="30" customHeight="1" x14ac:dyDescent="0.4">
      <c r="A29" s="93" t="s">
        <v>19</v>
      </c>
      <c r="B29" s="98"/>
      <c r="C29" s="94"/>
      <c r="D29" s="93" t="s">
        <v>40</v>
      </c>
      <c r="E29" s="98"/>
      <c r="F29" s="94"/>
      <c r="G29" s="93" t="s">
        <v>30</v>
      </c>
      <c r="H29" s="98"/>
      <c r="I29" s="94"/>
      <c r="J29" s="93" t="s">
        <v>39</v>
      </c>
      <c r="K29" s="98"/>
      <c r="L29" s="94"/>
      <c r="M29" s="93" t="s">
        <v>24</v>
      </c>
      <c r="N29" s="98"/>
      <c r="O29" s="94"/>
      <c r="P29" s="101" t="s">
        <v>25</v>
      </c>
      <c r="Q29" s="101"/>
      <c r="R29" s="101"/>
    </row>
    <row r="30" spans="1:27" s="3" customFormat="1" ht="30" customHeight="1" x14ac:dyDescent="0.4">
      <c r="A30" s="84"/>
      <c r="B30" s="85"/>
      <c r="C30" s="86"/>
      <c r="D30" s="84"/>
      <c r="E30" s="85"/>
      <c r="F30" s="86"/>
      <c r="G30" s="84"/>
      <c r="H30" s="85"/>
      <c r="I30" s="86"/>
      <c r="J30" s="84"/>
      <c r="K30" s="85"/>
      <c r="L30" s="86"/>
      <c r="M30" s="84"/>
      <c r="N30" s="85"/>
      <c r="O30" s="86"/>
      <c r="P30" s="84"/>
      <c r="Q30" s="85"/>
      <c r="R30" s="86"/>
    </row>
    <row r="31" spans="1:27" s="3" customFormat="1" ht="30" customHeight="1" x14ac:dyDescent="0.4">
      <c r="A31" s="87" t="s">
        <v>18</v>
      </c>
      <c r="B31" s="88"/>
      <c r="C31" s="88"/>
      <c r="D31" s="88"/>
      <c r="E31" s="88"/>
      <c r="F31" s="88"/>
      <c r="G31" s="88"/>
      <c r="H31" s="88"/>
      <c r="I31" s="88"/>
      <c r="J31" s="89"/>
      <c r="K31" s="93" t="s">
        <v>26</v>
      </c>
      <c r="L31" s="94"/>
      <c r="M31" s="93" t="s">
        <v>27</v>
      </c>
      <c r="N31" s="94"/>
      <c r="O31" s="93" t="s">
        <v>28</v>
      </c>
      <c r="P31" s="94"/>
      <c r="Q31" s="93" t="s">
        <v>29</v>
      </c>
      <c r="R31" s="94"/>
    </row>
    <row r="32" spans="1:27" s="3" customFormat="1" ht="30" customHeight="1" x14ac:dyDescent="0.4">
      <c r="A32" s="90"/>
      <c r="B32" s="91"/>
      <c r="C32" s="91"/>
      <c r="D32" s="91"/>
      <c r="E32" s="91"/>
      <c r="F32" s="91"/>
      <c r="G32" s="91"/>
      <c r="H32" s="91"/>
      <c r="I32" s="91"/>
      <c r="J32" s="92"/>
      <c r="K32" s="99"/>
      <c r="L32" s="100"/>
      <c r="M32" s="99"/>
      <c r="N32" s="100"/>
      <c r="O32" s="99">
        <f>SUM(M30)</f>
        <v>0</v>
      </c>
      <c r="P32" s="100"/>
      <c r="Q32" s="99">
        <f>M32+O32</f>
        <v>0</v>
      </c>
      <c r="R32" s="100"/>
    </row>
    <row r="33" spans="1:18" s="3" customFormat="1" ht="30" customHeight="1" x14ac:dyDescent="0.4">
      <c r="A33" s="1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9"/>
    </row>
    <row r="34" spans="1:18" s="3" customFormat="1" ht="30" customHeight="1" x14ac:dyDescent="0.4">
      <c r="A34" s="7" t="s">
        <v>12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9"/>
    </row>
    <row r="35" spans="1:18" s="3" customFormat="1" ht="30" customHeight="1" x14ac:dyDescent="0.4">
      <c r="A35" s="112" t="s">
        <v>41</v>
      </c>
      <c r="B35" s="112"/>
      <c r="C35" s="112"/>
      <c r="D35" s="101" t="s">
        <v>42</v>
      </c>
      <c r="E35" s="101"/>
      <c r="F35" s="101"/>
      <c r="G35" s="101" t="s">
        <v>43</v>
      </c>
      <c r="H35" s="101"/>
      <c r="I35" s="101"/>
      <c r="J35" s="112" t="s">
        <v>44</v>
      </c>
      <c r="K35" s="112"/>
      <c r="L35" s="112"/>
      <c r="M35" s="101" t="s">
        <v>45</v>
      </c>
      <c r="N35" s="101"/>
      <c r="O35" s="101"/>
      <c r="P35" s="101" t="s">
        <v>25</v>
      </c>
      <c r="Q35" s="101"/>
      <c r="R35" s="101"/>
    </row>
    <row r="36" spans="1:18" s="3" customFormat="1" ht="30" customHeight="1" x14ac:dyDescent="0.4">
      <c r="A36" s="110"/>
      <c r="B36" s="110"/>
      <c r="C36" s="110"/>
      <c r="D36" s="81"/>
      <c r="E36" s="81"/>
      <c r="F36" s="81"/>
      <c r="G36" s="110"/>
      <c r="H36" s="110"/>
      <c r="I36" s="110"/>
      <c r="J36" s="110"/>
      <c r="K36" s="110"/>
      <c r="L36" s="110"/>
      <c r="M36" s="111"/>
      <c r="N36" s="111"/>
      <c r="O36" s="111"/>
      <c r="P36" s="81"/>
      <c r="Q36" s="81"/>
      <c r="R36" s="81"/>
    </row>
    <row r="37" spans="1:18" s="3" customFormat="1" ht="30" customHeight="1" x14ac:dyDescent="0.4">
      <c r="A37" s="87" t="s">
        <v>18</v>
      </c>
      <c r="B37" s="88"/>
      <c r="C37" s="88"/>
      <c r="D37" s="88"/>
      <c r="E37" s="88"/>
      <c r="F37" s="88"/>
      <c r="G37" s="88"/>
      <c r="H37" s="88"/>
      <c r="I37" s="88"/>
      <c r="J37" s="89"/>
      <c r="K37" s="93" t="s">
        <v>26</v>
      </c>
      <c r="L37" s="94"/>
      <c r="M37" s="93" t="s">
        <v>27</v>
      </c>
      <c r="N37" s="94"/>
      <c r="O37" s="93" t="s">
        <v>28</v>
      </c>
      <c r="P37" s="94"/>
      <c r="Q37" s="93" t="s">
        <v>29</v>
      </c>
      <c r="R37" s="94"/>
    </row>
    <row r="38" spans="1:18" s="3" customFormat="1" ht="30" customHeight="1" x14ac:dyDescent="0.4">
      <c r="A38" s="90"/>
      <c r="B38" s="91"/>
      <c r="C38" s="91"/>
      <c r="D38" s="91"/>
      <c r="E38" s="91"/>
      <c r="F38" s="91"/>
      <c r="G38" s="91"/>
      <c r="H38" s="91"/>
      <c r="I38" s="91"/>
      <c r="J38" s="92"/>
      <c r="K38" s="99"/>
      <c r="L38" s="100"/>
      <c r="M38" s="99"/>
      <c r="N38" s="100"/>
      <c r="O38" s="99">
        <f>SUM(M36)</f>
        <v>0</v>
      </c>
      <c r="P38" s="100"/>
      <c r="Q38" s="99">
        <f>M38+O38</f>
        <v>0</v>
      </c>
      <c r="R38" s="100"/>
    </row>
    <row r="39" spans="1:18" s="3" customFormat="1" ht="30" customHeight="1" x14ac:dyDescent="0.4">
      <c r="A39" s="1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/>
    </row>
    <row r="40" spans="1:18" s="3" customFormat="1" ht="30" customHeight="1" x14ac:dyDescent="0.4">
      <c r="A40" s="7" t="s">
        <v>13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</row>
    <row r="41" spans="1:18" s="3" customFormat="1" ht="30" customHeight="1" x14ac:dyDescent="0.4">
      <c r="A41" s="112" t="s">
        <v>19</v>
      </c>
      <c r="B41" s="112"/>
      <c r="C41" s="112"/>
      <c r="D41" s="101" t="s">
        <v>30</v>
      </c>
      <c r="E41" s="101"/>
      <c r="F41" s="101"/>
      <c r="G41" s="101" t="s">
        <v>46</v>
      </c>
      <c r="H41" s="101"/>
      <c r="I41" s="101"/>
      <c r="J41" s="112" t="s">
        <v>44</v>
      </c>
      <c r="K41" s="112"/>
      <c r="L41" s="112"/>
      <c r="M41" s="101" t="s">
        <v>45</v>
      </c>
      <c r="N41" s="101"/>
      <c r="O41" s="101"/>
      <c r="P41" s="101" t="s">
        <v>25</v>
      </c>
      <c r="Q41" s="101"/>
      <c r="R41" s="101"/>
    </row>
    <row r="42" spans="1:18" s="3" customFormat="1" ht="30" customHeight="1" x14ac:dyDescent="0.4">
      <c r="A42" s="110"/>
      <c r="B42" s="110"/>
      <c r="C42" s="110"/>
      <c r="D42" s="110"/>
      <c r="E42" s="110"/>
      <c r="F42" s="110"/>
      <c r="G42" s="81"/>
      <c r="H42" s="81"/>
      <c r="I42" s="81"/>
      <c r="J42" s="110"/>
      <c r="K42" s="110"/>
      <c r="L42" s="110"/>
      <c r="M42" s="111"/>
      <c r="N42" s="111"/>
      <c r="O42" s="111"/>
      <c r="P42" s="81"/>
      <c r="Q42" s="81"/>
      <c r="R42" s="81"/>
    </row>
    <row r="43" spans="1:18" s="3" customFormat="1" ht="30" customHeight="1" x14ac:dyDescent="0.4">
      <c r="A43" s="87" t="s">
        <v>18</v>
      </c>
      <c r="B43" s="88"/>
      <c r="C43" s="88"/>
      <c r="D43" s="88"/>
      <c r="E43" s="88"/>
      <c r="F43" s="88"/>
      <c r="G43" s="88"/>
      <c r="H43" s="88"/>
      <c r="I43" s="88"/>
      <c r="J43" s="89"/>
      <c r="K43" s="93" t="s">
        <v>26</v>
      </c>
      <c r="L43" s="94"/>
      <c r="M43" s="93" t="s">
        <v>27</v>
      </c>
      <c r="N43" s="94"/>
      <c r="O43" s="93" t="s">
        <v>28</v>
      </c>
      <c r="P43" s="94"/>
      <c r="Q43" s="93" t="s">
        <v>29</v>
      </c>
      <c r="R43" s="94"/>
    </row>
    <row r="44" spans="1:18" s="3" customFormat="1" ht="30" customHeight="1" x14ac:dyDescent="0.4">
      <c r="A44" s="90"/>
      <c r="B44" s="91"/>
      <c r="C44" s="91"/>
      <c r="D44" s="91"/>
      <c r="E44" s="91"/>
      <c r="F44" s="91"/>
      <c r="G44" s="91"/>
      <c r="H44" s="91"/>
      <c r="I44" s="91"/>
      <c r="J44" s="92"/>
      <c r="K44" s="99"/>
      <c r="L44" s="100"/>
      <c r="M44" s="99"/>
      <c r="N44" s="100"/>
      <c r="O44" s="99">
        <f>SUM(M42)</f>
        <v>0</v>
      </c>
      <c r="P44" s="100"/>
      <c r="Q44" s="99">
        <f>M44+O44</f>
        <v>0</v>
      </c>
      <c r="R44" s="100"/>
    </row>
    <row r="45" spans="1:18" s="3" customFormat="1" ht="30" customHeight="1" x14ac:dyDescent="0.4">
      <c r="A45" s="1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"/>
    </row>
    <row r="46" spans="1:18" s="3" customFormat="1" ht="30" customHeight="1" x14ac:dyDescent="0.4">
      <c r="A46" s="7" t="s">
        <v>14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/>
    </row>
    <row r="47" spans="1:18" s="3" customFormat="1" ht="30" customHeight="1" x14ac:dyDescent="0.4">
      <c r="A47" s="93" t="s">
        <v>47</v>
      </c>
      <c r="B47" s="98"/>
      <c r="C47" s="94"/>
      <c r="D47" s="93" t="s">
        <v>48</v>
      </c>
      <c r="E47" s="98"/>
      <c r="F47" s="94"/>
      <c r="G47" s="93" t="s">
        <v>49</v>
      </c>
      <c r="H47" s="98"/>
      <c r="I47" s="94"/>
      <c r="J47" s="93" t="s">
        <v>45</v>
      </c>
      <c r="K47" s="98"/>
      <c r="L47" s="94"/>
      <c r="M47" s="93" t="s">
        <v>25</v>
      </c>
      <c r="N47" s="98"/>
      <c r="O47" s="98"/>
      <c r="P47" s="98"/>
      <c r="Q47" s="98"/>
      <c r="R47" s="94"/>
    </row>
    <row r="48" spans="1:18" s="3" customFormat="1" ht="30" customHeight="1" x14ac:dyDescent="0.4">
      <c r="A48" s="84"/>
      <c r="B48" s="85"/>
      <c r="C48" s="86"/>
      <c r="D48" s="84"/>
      <c r="E48" s="85"/>
      <c r="F48" s="86"/>
      <c r="G48" s="84"/>
      <c r="H48" s="85"/>
      <c r="I48" s="86"/>
      <c r="J48" s="84"/>
      <c r="K48" s="85"/>
      <c r="L48" s="86"/>
      <c r="M48" s="113"/>
      <c r="N48" s="114"/>
      <c r="O48" s="114"/>
      <c r="P48" s="114"/>
      <c r="Q48" s="114"/>
      <c r="R48" s="115"/>
    </row>
    <row r="49" spans="1:18" s="3" customFormat="1" ht="30" customHeight="1" x14ac:dyDescent="0.4">
      <c r="A49" s="87" t="s">
        <v>18</v>
      </c>
      <c r="B49" s="88"/>
      <c r="C49" s="88"/>
      <c r="D49" s="88"/>
      <c r="E49" s="88"/>
      <c r="F49" s="88"/>
      <c r="G49" s="88"/>
      <c r="H49" s="88"/>
      <c r="I49" s="88"/>
      <c r="J49" s="89"/>
      <c r="K49" s="93" t="s">
        <v>26</v>
      </c>
      <c r="L49" s="94"/>
      <c r="M49" s="93" t="s">
        <v>27</v>
      </c>
      <c r="N49" s="94"/>
      <c r="O49" s="93" t="s">
        <v>28</v>
      </c>
      <c r="P49" s="94"/>
      <c r="Q49" s="93" t="s">
        <v>29</v>
      </c>
      <c r="R49" s="94"/>
    </row>
    <row r="50" spans="1:18" s="3" customFormat="1" ht="30" customHeight="1" x14ac:dyDescent="0.4">
      <c r="A50" s="90"/>
      <c r="B50" s="91"/>
      <c r="C50" s="91"/>
      <c r="D50" s="91"/>
      <c r="E50" s="91"/>
      <c r="F50" s="91"/>
      <c r="G50" s="91"/>
      <c r="H50" s="91"/>
      <c r="I50" s="91"/>
      <c r="J50" s="92"/>
      <c r="K50" s="99"/>
      <c r="L50" s="100"/>
      <c r="M50" s="99">
        <v>0</v>
      </c>
      <c r="N50" s="100"/>
      <c r="O50" s="99">
        <f>SUM(M48)</f>
        <v>0</v>
      </c>
      <c r="P50" s="100"/>
      <c r="Q50" s="99">
        <f>M50+O50</f>
        <v>0</v>
      </c>
      <c r="R50" s="100"/>
    </row>
    <row r="51" spans="1:18" s="3" customFormat="1" ht="30" customHeight="1" x14ac:dyDescent="0.4">
      <c r="A51" s="1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"/>
    </row>
    <row r="52" spans="1:18" s="3" customFormat="1" ht="30" customHeight="1" x14ac:dyDescent="0.4">
      <c r="A52" s="7" t="s">
        <v>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/>
    </row>
    <row r="53" spans="1:18" s="3" customFormat="1" ht="30" customHeight="1" x14ac:dyDescent="0.4">
      <c r="A53" s="10" t="s">
        <v>82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</row>
    <row r="54" spans="1:18" s="3" customFormat="1" ht="30" customHeight="1" x14ac:dyDescent="0.4">
      <c r="A54" s="101" t="s">
        <v>50</v>
      </c>
      <c r="B54" s="101"/>
      <c r="C54" s="101"/>
      <c r="D54" s="101" t="s">
        <v>51</v>
      </c>
      <c r="E54" s="101"/>
      <c r="F54" s="101"/>
      <c r="G54" s="101"/>
      <c r="H54" s="101"/>
      <c r="I54" s="101"/>
      <c r="J54" s="101"/>
      <c r="K54" s="101"/>
      <c r="L54" s="101"/>
      <c r="M54" s="101" t="s">
        <v>55</v>
      </c>
      <c r="N54" s="101"/>
      <c r="O54" s="101"/>
      <c r="P54" s="116" t="s">
        <v>56</v>
      </c>
      <c r="Q54" s="101"/>
      <c r="R54" s="101"/>
    </row>
    <row r="55" spans="1:18" s="3" customFormat="1" ht="30" customHeight="1" x14ac:dyDescent="0.4">
      <c r="A55" s="101"/>
      <c r="B55" s="101"/>
      <c r="C55" s="101"/>
      <c r="D55" s="101" t="s">
        <v>52</v>
      </c>
      <c r="E55" s="101"/>
      <c r="F55" s="101"/>
      <c r="G55" s="101" t="s">
        <v>53</v>
      </c>
      <c r="H55" s="101"/>
      <c r="I55" s="101"/>
      <c r="J55" s="101" t="s">
        <v>54</v>
      </c>
      <c r="K55" s="101"/>
      <c r="L55" s="101"/>
      <c r="M55" s="101"/>
      <c r="N55" s="101"/>
      <c r="O55" s="101"/>
      <c r="P55" s="101"/>
      <c r="Q55" s="101"/>
      <c r="R55" s="101"/>
    </row>
    <row r="56" spans="1:18" s="3" customFormat="1" ht="30" customHeight="1" x14ac:dyDescent="0.4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</row>
    <row r="57" spans="1:18" s="3" customFormat="1" ht="30" customHeight="1" x14ac:dyDescent="0.4">
      <c r="A57" s="10" t="s">
        <v>83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9"/>
    </row>
    <row r="58" spans="1:18" s="3" customFormat="1" ht="30" customHeight="1" x14ac:dyDescent="0.4">
      <c r="A58" s="93" t="s">
        <v>19</v>
      </c>
      <c r="B58" s="98"/>
      <c r="C58" s="94"/>
      <c r="D58" s="93" t="s">
        <v>20</v>
      </c>
      <c r="E58" s="94"/>
      <c r="F58" s="93" t="s">
        <v>53</v>
      </c>
      <c r="G58" s="94"/>
      <c r="H58" s="93" t="s">
        <v>17</v>
      </c>
      <c r="I58" s="94"/>
      <c r="J58" s="93" t="s">
        <v>57</v>
      </c>
      <c r="K58" s="94"/>
      <c r="L58" s="93" t="s">
        <v>58</v>
      </c>
      <c r="M58" s="94"/>
      <c r="N58" s="93" t="s">
        <v>23</v>
      </c>
      <c r="O58" s="94"/>
      <c r="P58" s="93" t="s">
        <v>25</v>
      </c>
      <c r="Q58" s="98"/>
      <c r="R58" s="94"/>
    </row>
    <row r="59" spans="1:18" s="3" customFormat="1" ht="30" customHeight="1" x14ac:dyDescent="0.4">
      <c r="A59" s="84"/>
      <c r="B59" s="85"/>
      <c r="C59" s="86"/>
      <c r="D59" s="84"/>
      <c r="E59" s="86"/>
      <c r="F59" s="84"/>
      <c r="G59" s="86"/>
      <c r="H59" s="84"/>
      <c r="I59" s="86"/>
      <c r="J59" s="84"/>
      <c r="K59" s="86"/>
      <c r="L59" s="84"/>
      <c r="M59" s="86"/>
      <c r="N59" s="84"/>
      <c r="O59" s="86"/>
      <c r="P59" s="117"/>
      <c r="Q59" s="118"/>
      <c r="R59" s="119"/>
    </row>
    <row r="60" spans="1:18" s="3" customFormat="1" ht="30" customHeight="1" x14ac:dyDescent="0.4">
      <c r="A60" s="87" t="s">
        <v>18</v>
      </c>
      <c r="B60" s="88"/>
      <c r="C60" s="88"/>
      <c r="D60" s="88"/>
      <c r="E60" s="88"/>
      <c r="F60" s="88"/>
      <c r="G60" s="88"/>
      <c r="H60" s="88"/>
      <c r="I60" s="88"/>
      <c r="J60" s="89"/>
      <c r="K60" s="93" t="s">
        <v>26</v>
      </c>
      <c r="L60" s="94"/>
      <c r="M60" s="93" t="s">
        <v>27</v>
      </c>
      <c r="N60" s="94"/>
      <c r="O60" s="93" t="s">
        <v>28</v>
      </c>
      <c r="P60" s="94"/>
      <c r="Q60" s="93" t="s">
        <v>29</v>
      </c>
      <c r="R60" s="94"/>
    </row>
    <row r="61" spans="1:18" s="3" customFormat="1" ht="30" customHeight="1" x14ac:dyDescent="0.4">
      <c r="A61" s="90"/>
      <c r="B61" s="91"/>
      <c r="C61" s="91"/>
      <c r="D61" s="91"/>
      <c r="E61" s="91"/>
      <c r="F61" s="91"/>
      <c r="G61" s="91"/>
      <c r="H61" s="91"/>
      <c r="I61" s="91"/>
      <c r="J61" s="92"/>
      <c r="K61" s="99"/>
      <c r="L61" s="100"/>
      <c r="M61" s="99">
        <v>0</v>
      </c>
      <c r="N61" s="100"/>
      <c r="O61" s="99">
        <f>SUM(L59)</f>
        <v>0</v>
      </c>
      <c r="P61" s="100"/>
      <c r="Q61" s="99">
        <f>M61+O61</f>
        <v>0</v>
      </c>
      <c r="R61" s="100"/>
    </row>
    <row r="62" spans="1:18" s="3" customFormat="1" ht="30" customHeight="1" x14ac:dyDescent="0.4">
      <c r="A62" s="1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9"/>
    </row>
    <row r="63" spans="1:18" s="3" customFormat="1" ht="30" customHeight="1" x14ac:dyDescent="0.4">
      <c r="A63" s="7" t="s">
        <v>16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9"/>
    </row>
    <row r="64" spans="1:18" s="3" customFormat="1" ht="30" customHeight="1" x14ac:dyDescent="0.4">
      <c r="A64" s="101" t="s">
        <v>59</v>
      </c>
      <c r="B64" s="101" t="s">
        <v>60</v>
      </c>
      <c r="C64" s="101"/>
      <c r="D64" s="101" t="s">
        <v>38</v>
      </c>
      <c r="E64" s="101"/>
      <c r="F64" s="101"/>
      <c r="G64" s="101"/>
      <c r="H64" s="101"/>
      <c r="I64" s="103" t="s">
        <v>30</v>
      </c>
      <c r="J64" s="93" t="s">
        <v>63</v>
      </c>
      <c r="K64" s="98"/>
      <c r="L64" s="98"/>
      <c r="M64" s="98"/>
      <c r="N64" s="94"/>
      <c r="O64" s="87" t="s">
        <v>24</v>
      </c>
      <c r="P64" s="89"/>
      <c r="Q64" s="87" t="s">
        <v>25</v>
      </c>
      <c r="R64" s="89"/>
    </row>
    <row r="65" spans="1:27" s="3" customFormat="1" ht="30" customHeight="1" x14ac:dyDescent="0.4">
      <c r="A65" s="101"/>
      <c r="B65" s="14" t="s">
        <v>61</v>
      </c>
      <c r="C65" s="14" t="s">
        <v>62</v>
      </c>
      <c r="D65" s="101" t="s">
        <v>33</v>
      </c>
      <c r="E65" s="101"/>
      <c r="F65" s="15" t="s">
        <v>32</v>
      </c>
      <c r="G65" s="101" t="s">
        <v>37</v>
      </c>
      <c r="H65" s="101"/>
      <c r="I65" s="104"/>
      <c r="J65" s="93" t="s">
        <v>33</v>
      </c>
      <c r="K65" s="94"/>
      <c r="L65" s="15" t="s">
        <v>32</v>
      </c>
      <c r="M65" s="93" t="s">
        <v>37</v>
      </c>
      <c r="N65" s="94"/>
      <c r="O65" s="90"/>
      <c r="P65" s="92"/>
      <c r="Q65" s="90"/>
      <c r="R65" s="92"/>
    </row>
    <row r="66" spans="1:27" s="3" customFormat="1" ht="30" customHeight="1" x14ac:dyDescent="0.4">
      <c r="A66" s="13"/>
      <c r="B66" s="13"/>
      <c r="C66" s="13"/>
      <c r="D66" s="120"/>
      <c r="E66" s="120"/>
      <c r="F66" s="13"/>
      <c r="G66" s="120"/>
      <c r="H66" s="120"/>
      <c r="I66" s="16"/>
      <c r="J66" s="113"/>
      <c r="K66" s="115"/>
      <c r="L66" s="13"/>
      <c r="M66" s="113"/>
      <c r="N66" s="115"/>
      <c r="O66" s="113"/>
      <c r="P66" s="115"/>
      <c r="Q66" s="113"/>
      <c r="R66" s="115"/>
    </row>
    <row r="67" spans="1:27" s="3" customFormat="1" ht="30" customHeight="1" x14ac:dyDescent="0.4">
      <c r="A67" s="87" t="s">
        <v>18</v>
      </c>
      <c r="B67" s="88"/>
      <c r="C67" s="88"/>
      <c r="D67" s="88"/>
      <c r="E67" s="88"/>
      <c r="F67" s="88"/>
      <c r="G67" s="88"/>
      <c r="H67" s="88"/>
      <c r="I67" s="88"/>
      <c r="J67" s="89"/>
      <c r="K67" s="93" t="s">
        <v>26</v>
      </c>
      <c r="L67" s="94"/>
      <c r="M67" s="93" t="s">
        <v>27</v>
      </c>
      <c r="N67" s="94"/>
      <c r="O67" s="93" t="s">
        <v>28</v>
      </c>
      <c r="P67" s="94"/>
      <c r="Q67" s="93" t="s">
        <v>29</v>
      </c>
      <c r="R67" s="94"/>
    </row>
    <row r="68" spans="1:27" s="3" customFormat="1" ht="30" customHeight="1" x14ac:dyDescent="0.4">
      <c r="A68" s="90"/>
      <c r="B68" s="91"/>
      <c r="C68" s="91"/>
      <c r="D68" s="91"/>
      <c r="E68" s="91"/>
      <c r="F68" s="91"/>
      <c r="G68" s="91"/>
      <c r="H68" s="91"/>
      <c r="I68" s="91"/>
      <c r="J68" s="92"/>
      <c r="K68" s="99"/>
      <c r="L68" s="100"/>
      <c r="M68" s="99">
        <v>0</v>
      </c>
      <c r="N68" s="100"/>
      <c r="O68" s="99">
        <f>SUM(N66)</f>
        <v>0</v>
      </c>
      <c r="P68" s="100"/>
      <c r="Q68" s="99">
        <f>M68+O68</f>
        <v>0</v>
      </c>
      <c r="R68" s="100"/>
    </row>
    <row r="69" spans="1:27" ht="19.2" x14ac:dyDescent="0.4">
      <c r="S69" s="3"/>
      <c r="T69" s="3"/>
      <c r="U69" s="3"/>
      <c r="V69" s="3"/>
      <c r="W69" s="3"/>
      <c r="X69" s="3"/>
      <c r="Y69" s="3"/>
      <c r="Z69" s="3"/>
      <c r="AA69" s="3"/>
    </row>
  </sheetData>
  <mergeCells count="265">
    <mergeCell ref="D65:E65"/>
    <mergeCell ref="G65:H65"/>
    <mergeCell ref="A67:J68"/>
    <mergeCell ref="K67:L67"/>
    <mergeCell ref="M67:N67"/>
    <mergeCell ref="O67:P67"/>
    <mergeCell ref="Q67:R67"/>
    <mergeCell ref="K68:L68"/>
    <mergeCell ref="M68:N68"/>
    <mergeCell ref="O68:P68"/>
    <mergeCell ref="Q68:R68"/>
    <mergeCell ref="M61:N61"/>
    <mergeCell ref="O61:P61"/>
    <mergeCell ref="Q61:R61"/>
    <mergeCell ref="D66:E66"/>
    <mergeCell ref="G66:H66"/>
    <mergeCell ref="J66:K66"/>
    <mergeCell ref="M66:N66"/>
    <mergeCell ref="O66:P66"/>
    <mergeCell ref="Q66:R66"/>
    <mergeCell ref="J65:K65"/>
    <mergeCell ref="M65:N65"/>
    <mergeCell ref="A60:J61"/>
    <mergeCell ref="K60:L60"/>
    <mergeCell ref="M60:N60"/>
    <mergeCell ref="O60:P60"/>
    <mergeCell ref="Q60:R60"/>
    <mergeCell ref="K61:L61"/>
    <mergeCell ref="A64:A65"/>
    <mergeCell ref="B64:C64"/>
    <mergeCell ref="D64:H64"/>
    <mergeCell ref="I64:I65"/>
    <mergeCell ref="J64:N64"/>
    <mergeCell ref="O64:P65"/>
    <mergeCell ref="Q64:R65"/>
    <mergeCell ref="N58:O58"/>
    <mergeCell ref="P58:R58"/>
    <mergeCell ref="A59:C59"/>
    <mergeCell ref="D59:E59"/>
    <mergeCell ref="F59:G59"/>
    <mergeCell ref="H59:I59"/>
    <mergeCell ref="J59:K59"/>
    <mergeCell ref="L59:M59"/>
    <mergeCell ref="N59:O59"/>
    <mergeCell ref="P59:R59"/>
    <mergeCell ref="A58:C58"/>
    <mergeCell ref="D58:E58"/>
    <mergeCell ref="F58:G58"/>
    <mergeCell ref="H58:I58"/>
    <mergeCell ref="J58:K58"/>
    <mergeCell ref="L58:M58"/>
    <mergeCell ref="A56:C56"/>
    <mergeCell ref="D56:F56"/>
    <mergeCell ref="G56:I56"/>
    <mergeCell ref="J56:L56"/>
    <mergeCell ref="M56:O56"/>
    <mergeCell ref="P56:R56"/>
    <mergeCell ref="A54:C55"/>
    <mergeCell ref="D54:L54"/>
    <mergeCell ref="M54:O55"/>
    <mergeCell ref="P54:R55"/>
    <mergeCell ref="D55:F55"/>
    <mergeCell ref="G55:I55"/>
    <mergeCell ref="J55:L55"/>
    <mergeCell ref="A49:J50"/>
    <mergeCell ref="K49:L49"/>
    <mergeCell ref="M49:N49"/>
    <mergeCell ref="O49:P49"/>
    <mergeCell ref="Q49:R49"/>
    <mergeCell ref="K50:L50"/>
    <mergeCell ref="M50:N50"/>
    <mergeCell ref="O50:P50"/>
    <mergeCell ref="Q50:R50"/>
    <mergeCell ref="A47:C47"/>
    <mergeCell ref="D47:F47"/>
    <mergeCell ref="G47:I47"/>
    <mergeCell ref="J47:L47"/>
    <mergeCell ref="M47:R47"/>
    <mergeCell ref="A48:C48"/>
    <mergeCell ref="D48:F48"/>
    <mergeCell ref="G48:I48"/>
    <mergeCell ref="J48:L48"/>
    <mergeCell ref="M48:R48"/>
    <mergeCell ref="A43:J44"/>
    <mergeCell ref="K43:L43"/>
    <mergeCell ref="M43:N43"/>
    <mergeCell ref="O43:P43"/>
    <mergeCell ref="Q43:R43"/>
    <mergeCell ref="K44:L44"/>
    <mergeCell ref="M44:N44"/>
    <mergeCell ref="O44:P44"/>
    <mergeCell ref="Q44:R44"/>
    <mergeCell ref="A42:C42"/>
    <mergeCell ref="D42:F42"/>
    <mergeCell ref="G42:I42"/>
    <mergeCell ref="J42:L42"/>
    <mergeCell ref="M42:O42"/>
    <mergeCell ref="P42:R42"/>
    <mergeCell ref="A41:C41"/>
    <mergeCell ref="D41:F41"/>
    <mergeCell ref="G41:I41"/>
    <mergeCell ref="J41:L41"/>
    <mergeCell ref="M41:O41"/>
    <mergeCell ref="P41:R41"/>
    <mergeCell ref="A37:J38"/>
    <mergeCell ref="K37:L37"/>
    <mergeCell ref="M37:N37"/>
    <mergeCell ref="O37:P37"/>
    <mergeCell ref="Q37:R37"/>
    <mergeCell ref="K38:L38"/>
    <mergeCell ref="M38:N38"/>
    <mergeCell ref="O38:P38"/>
    <mergeCell ref="Q38:R38"/>
    <mergeCell ref="A36:C36"/>
    <mergeCell ref="D36:F36"/>
    <mergeCell ref="G36:I36"/>
    <mergeCell ref="J36:L36"/>
    <mergeCell ref="M36:O36"/>
    <mergeCell ref="P36:R36"/>
    <mergeCell ref="A35:C35"/>
    <mergeCell ref="D35:F35"/>
    <mergeCell ref="G35:I35"/>
    <mergeCell ref="J35:L35"/>
    <mergeCell ref="M35:O35"/>
    <mergeCell ref="P35:R35"/>
    <mergeCell ref="A31:J32"/>
    <mergeCell ref="K31:L31"/>
    <mergeCell ref="M31:N31"/>
    <mergeCell ref="O31:P31"/>
    <mergeCell ref="Q31:R31"/>
    <mergeCell ref="K32:L32"/>
    <mergeCell ref="M32:N32"/>
    <mergeCell ref="O32:P32"/>
    <mergeCell ref="Q32:R32"/>
    <mergeCell ref="A30:C30"/>
    <mergeCell ref="D30:F30"/>
    <mergeCell ref="G30:I30"/>
    <mergeCell ref="J30:L30"/>
    <mergeCell ref="M30:O30"/>
    <mergeCell ref="P30:R30"/>
    <mergeCell ref="A29:C29"/>
    <mergeCell ref="D29:F29"/>
    <mergeCell ref="G29:I29"/>
    <mergeCell ref="J29:L29"/>
    <mergeCell ref="M29:O29"/>
    <mergeCell ref="P29:R29"/>
    <mergeCell ref="Q24:R24"/>
    <mergeCell ref="A24:C24"/>
    <mergeCell ref="D24:E24"/>
    <mergeCell ref="G24:H24"/>
    <mergeCell ref="J24:K24"/>
    <mergeCell ref="M24:N24"/>
    <mergeCell ref="O24:P24"/>
    <mergeCell ref="A25:J26"/>
    <mergeCell ref="K25:L25"/>
    <mergeCell ref="M25:N25"/>
    <mergeCell ref="O25:P25"/>
    <mergeCell ref="Q25:R25"/>
    <mergeCell ref="K26:L26"/>
    <mergeCell ref="M26:N26"/>
    <mergeCell ref="O26:P26"/>
    <mergeCell ref="Q26:R26"/>
    <mergeCell ref="A22:C23"/>
    <mergeCell ref="D22:H22"/>
    <mergeCell ref="I22:I23"/>
    <mergeCell ref="J22:N22"/>
    <mergeCell ref="O22:P23"/>
    <mergeCell ref="Q22:R23"/>
    <mergeCell ref="D23:E23"/>
    <mergeCell ref="G23:H23"/>
    <mergeCell ref="J23:K23"/>
    <mergeCell ref="M23:N23"/>
    <mergeCell ref="K18:L18"/>
    <mergeCell ref="M18:N18"/>
    <mergeCell ref="O18:P18"/>
    <mergeCell ref="Q18:R18"/>
    <mergeCell ref="Q19:R19"/>
    <mergeCell ref="K19:L19"/>
    <mergeCell ref="M19:N19"/>
    <mergeCell ref="O19:P19"/>
    <mergeCell ref="A18:J19"/>
    <mergeCell ref="O15:P16"/>
    <mergeCell ref="Q15:R16"/>
    <mergeCell ref="G16:H16"/>
    <mergeCell ref="I16:J16"/>
    <mergeCell ref="K16:L16"/>
    <mergeCell ref="A17:C17"/>
    <mergeCell ref="G17:H17"/>
    <mergeCell ref="I17:J17"/>
    <mergeCell ref="K17:L17"/>
    <mergeCell ref="M17:N17"/>
    <mergeCell ref="A15:C16"/>
    <mergeCell ref="D15:D16"/>
    <mergeCell ref="E15:E16"/>
    <mergeCell ref="F15:F16"/>
    <mergeCell ref="G15:L15"/>
    <mergeCell ref="M15:N16"/>
    <mergeCell ref="O17:P17"/>
    <mergeCell ref="Q17:R17"/>
    <mergeCell ref="A5:B5"/>
    <mergeCell ref="C5:D5"/>
    <mergeCell ref="E5:F5"/>
    <mergeCell ref="G5:H5"/>
    <mergeCell ref="I5:J5"/>
    <mergeCell ref="A9:B9"/>
    <mergeCell ref="I6:J6"/>
    <mergeCell ref="A6:B6"/>
    <mergeCell ref="C6:D6"/>
    <mergeCell ref="E6:F6"/>
    <mergeCell ref="G6:H6"/>
    <mergeCell ref="A7:B7"/>
    <mergeCell ref="C7:D7"/>
    <mergeCell ref="E7:F7"/>
    <mergeCell ref="G7:H7"/>
    <mergeCell ref="I7:J7"/>
    <mergeCell ref="K12:L12"/>
    <mergeCell ref="M12:N12"/>
    <mergeCell ref="O12:P12"/>
    <mergeCell ref="Q12:R12"/>
    <mergeCell ref="M5:N5"/>
    <mergeCell ref="O5:R5"/>
    <mergeCell ref="K5:L5"/>
    <mergeCell ref="K7:L7"/>
    <mergeCell ref="M7:N7"/>
    <mergeCell ref="O7:R7"/>
    <mergeCell ref="A11:J12"/>
    <mergeCell ref="K11:L11"/>
    <mergeCell ref="M11:N11"/>
    <mergeCell ref="M6:N6"/>
    <mergeCell ref="O6:R6"/>
    <mergeCell ref="A1:R2"/>
    <mergeCell ref="A4:B4"/>
    <mergeCell ref="C4:D4"/>
    <mergeCell ref="E4:F4"/>
    <mergeCell ref="G4:H4"/>
    <mergeCell ref="I4:J4"/>
    <mergeCell ref="K4:L4"/>
    <mergeCell ref="M4:N4"/>
    <mergeCell ref="O4:R4"/>
    <mergeCell ref="C9:D9"/>
    <mergeCell ref="E9:F9"/>
    <mergeCell ref="G9:H9"/>
    <mergeCell ref="I9:J9"/>
    <mergeCell ref="K9:L9"/>
    <mergeCell ref="M9:N9"/>
    <mergeCell ref="O9:R9"/>
    <mergeCell ref="K6:L6"/>
    <mergeCell ref="O11:P11"/>
    <mergeCell ref="Q11:R11"/>
    <mergeCell ref="G10:H10"/>
    <mergeCell ref="I10:J10"/>
    <mergeCell ref="K10:L10"/>
    <mergeCell ref="M10:N10"/>
    <mergeCell ref="O10:R10"/>
    <mergeCell ref="A8:B8"/>
    <mergeCell ref="C8:D8"/>
    <mergeCell ref="E8:F8"/>
    <mergeCell ref="G8:H8"/>
    <mergeCell ref="I8:J8"/>
    <mergeCell ref="K8:L8"/>
    <mergeCell ref="M8:N8"/>
    <mergeCell ref="O8:R8"/>
    <mergeCell ref="A10:B10"/>
    <mergeCell ref="C10:D10"/>
    <mergeCell ref="E10:F10"/>
  </mergeCells>
  <phoneticPr fontId="1" type="noConversion"/>
  <pageMargins left="0.7" right="0.7" top="0.75" bottom="0.75" header="0.3" footer="0.3"/>
  <pageSetup paperSize="9" scale="52" fitToHeight="0" orientation="portrait" r:id="rId1"/>
  <rowBreaks count="1" manualBreakCount="1">
    <brk id="3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1"/>
  <sheetViews>
    <sheetView view="pageBreakPreview" zoomScale="70" zoomScaleNormal="100" zoomScaleSheetLayoutView="70" workbookViewId="0">
      <selection activeCell="Q25" sqref="Q25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21" t="s">
        <v>122</v>
      </c>
      <c r="B1" s="121"/>
      <c r="C1" s="121"/>
      <c r="D1" s="121"/>
      <c r="E1" s="121"/>
      <c r="F1" s="121"/>
      <c r="G1" s="121"/>
    </row>
    <row r="2" spans="1:7" ht="24.9" customHeight="1" x14ac:dyDescent="0.4">
      <c r="A2" s="121"/>
      <c r="B2" s="121"/>
      <c r="C2" s="121"/>
      <c r="D2" s="121"/>
      <c r="E2" s="121"/>
      <c r="F2" s="121"/>
      <c r="G2" s="121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121" t="s">
        <v>124</v>
      </c>
      <c r="B23" s="121"/>
      <c r="C23" s="121"/>
      <c r="D23" s="121"/>
      <c r="E23" s="121"/>
      <c r="F23" s="121"/>
      <c r="G23" s="121"/>
    </row>
    <row r="24" spans="1:7" ht="24.9" customHeight="1" x14ac:dyDescent="0.4">
      <c r="A24" s="121"/>
      <c r="B24" s="121"/>
      <c r="C24" s="121"/>
      <c r="D24" s="121"/>
      <c r="E24" s="121"/>
      <c r="F24" s="121"/>
      <c r="G24" s="121"/>
    </row>
    <row r="25" spans="1:7" ht="24.9" customHeight="1" x14ac:dyDescent="0.4">
      <c r="A25" s="17"/>
      <c r="B25" s="18"/>
      <c r="C25" s="18"/>
      <c r="D25" s="18"/>
      <c r="E25" s="18"/>
      <c r="F25" s="18"/>
      <c r="G25" s="19"/>
    </row>
    <row r="26" spans="1:7" ht="24.9" customHeight="1" x14ac:dyDescent="0.4">
      <c r="A26" s="20"/>
      <c r="B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122" t="s">
        <v>129</v>
      </c>
      <c r="B29" s="122"/>
      <c r="C29" s="122"/>
      <c r="D29" s="122"/>
      <c r="E29" s="122"/>
      <c r="F29" s="122"/>
      <c r="G29" s="122"/>
    </row>
    <row r="30" spans="1:7" ht="24.9" customHeight="1" x14ac:dyDescent="0.4">
      <c r="A30" s="122"/>
      <c r="B30" s="122"/>
      <c r="C30" s="122"/>
      <c r="D30" s="122"/>
      <c r="E30" s="122"/>
      <c r="F30" s="122"/>
      <c r="G30" s="122"/>
    </row>
    <row r="31" spans="1:7" ht="24.9" customHeight="1" x14ac:dyDescent="0.4">
      <c r="A31" s="35"/>
      <c r="B31" s="35"/>
      <c r="C31" s="35"/>
      <c r="D31" s="35"/>
      <c r="E31" s="35"/>
      <c r="F31" s="35"/>
      <c r="G31" s="35"/>
    </row>
    <row r="32" spans="1:7" ht="24.9" customHeight="1" x14ac:dyDescent="0.4">
      <c r="A32" s="35"/>
      <c r="B32" s="35"/>
      <c r="C32" s="35"/>
      <c r="D32" s="35"/>
      <c r="E32" s="35"/>
      <c r="F32" s="35"/>
      <c r="G32" s="35"/>
    </row>
    <row r="33" spans="1:7" ht="24.9" customHeight="1" x14ac:dyDescent="0.4">
      <c r="A33" s="35"/>
      <c r="B33" s="35"/>
      <c r="C33" s="35"/>
      <c r="D33" s="35"/>
      <c r="E33" s="35"/>
      <c r="F33" s="35"/>
      <c r="G33" s="35"/>
    </row>
    <row r="34" spans="1:7" ht="24.9" customHeight="1" x14ac:dyDescent="0.4">
      <c r="A34" s="35"/>
      <c r="B34" s="35"/>
      <c r="C34" s="35"/>
      <c r="D34" s="35"/>
      <c r="E34" s="35"/>
      <c r="F34" s="35"/>
      <c r="G34" s="35"/>
    </row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/>
    <row r="44" spans="1:7" ht="24.9" customHeight="1" x14ac:dyDescent="0.4"/>
    <row r="45" spans="1:7" ht="24.9" customHeight="1" x14ac:dyDescent="0.4"/>
    <row r="46" spans="1:7" ht="24.9" customHeight="1" x14ac:dyDescent="0.4"/>
    <row r="47" spans="1:7" ht="24.9" customHeight="1" x14ac:dyDescent="0.4"/>
    <row r="48" spans="1:7" ht="24.9" customHeight="1" x14ac:dyDescent="0.4"/>
    <row r="49" ht="24.9" customHeight="1" x14ac:dyDescent="0.4"/>
    <row r="50" ht="24.9" customHeight="1" x14ac:dyDescent="0.4"/>
    <row r="51" ht="24.9" customHeight="1" x14ac:dyDescent="0.4"/>
    <row r="52" ht="24.9" customHeight="1" x14ac:dyDescent="0.4"/>
    <row r="53" ht="24.9" customHeight="1" x14ac:dyDescent="0.4"/>
    <row r="54" ht="24.9" customHeight="1" x14ac:dyDescent="0.4"/>
    <row r="55" ht="24.9" customHeight="1" x14ac:dyDescent="0.4"/>
    <row r="56" ht="24.9" customHeight="1" x14ac:dyDescent="0.4"/>
    <row r="57" ht="24.9" customHeight="1" x14ac:dyDescent="0.4"/>
    <row r="58" ht="24.9" customHeight="1" x14ac:dyDescent="0.4"/>
    <row r="59" ht="24.9" customHeight="1" x14ac:dyDescent="0.4"/>
    <row r="60" ht="24.9" customHeight="1" x14ac:dyDescent="0.4"/>
    <row r="61" ht="24.9" customHeight="1" x14ac:dyDescent="0.4"/>
  </sheetData>
  <mergeCells count="4">
    <mergeCell ref="A23:G24"/>
    <mergeCell ref="A1:G2"/>
    <mergeCell ref="A29:G30"/>
    <mergeCell ref="A31:G3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0</xdr:col>
                <xdr:colOff>411480</xdr:colOff>
                <xdr:row>30</xdr:row>
                <xdr:rowOff>259080</xdr:rowOff>
              </from>
              <to>
                <xdr:col>1</xdr:col>
                <xdr:colOff>518160</xdr:colOff>
                <xdr:row>33</xdr:row>
                <xdr:rowOff>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r:id="rId7">
            <anchor moveWithCells="1">
              <from>
                <xdr:col>2</xdr:col>
                <xdr:colOff>38100</xdr:colOff>
                <xdr:row>30</xdr:row>
                <xdr:rowOff>259080</xdr:rowOff>
              </from>
              <to>
                <xdr:col>3</xdr:col>
                <xdr:colOff>144780</xdr:colOff>
                <xdr:row>33</xdr:row>
                <xdr:rowOff>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  <mc:AlternateContent xmlns:mc="http://schemas.openxmlformats.org/markup-compatibility/2006">
      <mc:Choice Requires="x14">
        <oleObject progId="Acrobat Document" dvAspect="DVASPECT_ICON" shapeId="1027" r:id="rId8">
          <objectPr defaultSize="0" r:id="rId9">
            <anchor moveWithCells="1">
              <from>
                <xdr:col>3</xdr:col>
                <xdr:colOff>464820</xdr:colOff>
                <xdr:row>30</xdr:row>
                <xdr:rowOff>259080</xdr:rowOff>
              </from>
              <to>
                <xdr:col>4</xdr:col>
                <xdr:colOff>571500</xdr:colOff>
                <xdr:row>33</xdr:row>
                <xdr:rowOff>0</xdr:rowOff>
              </to>
            </anchor>
          </objectPr>
        </oleObject>
      </mc:Choice>
      <mc:Fallback>
        <oleObject progId="Acrobat Document" dvAspect="DVASPECT_ICON" shapeId="1027" r:id="rId8"/>
      </mc:Fallback>
    </mc:AlternateContent>
    <mc:AlternateContent xmlns:mc="http://schemas.openxmlformats.org/markup-compatibility/2006">
      <mc:Choice Requires="x14">
        <oleObject progId="Acrobat Document" dvAspect="DVASPECT_ICON" shapeId="1028" r:id="rId10">
          <objectPr defaultSize="0" r:id="rId11">
            <anchor moveWithCells="1">
              <from>
                <xdr:col>5</xdr:col>
                <xdr:colOff>83820</xdr:colOff>
                <xdr:row>30</xdr:row>
                <xdr:rowOff>259080</xdr:rowOff>
              </from>
              <to>
                <xdr:col>6</xdr:col>
                <xdr:colOff>190500</xdr:colOff>
                <xdr:row>33</xdr:row>
                <xdr:rowOff>0</xdr:rowOff>
              </to>
            </anchor>
          </objectPr>
        </oleObject>
      </mc:Choice>
      <mc:Fallback>
        <oleObject progId="Acrobat Document" dvAspect="DVASPECT_ICON" shapeId="1028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view="pageBreakPreview" topLeftCell="A21" zoomScale="85" zoomScaleNormal="100" zoomScaleSheetLayoutView="85" workbookViewId="0">
      <selection activeCell="J6" sqref="J6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21" t="s">
        <v>121</v>
      </c>
      <c r="B1" s="121"/>
      <c r="C1" s="121"/>
      <c r="D1" s="121"/>
      <c r="E1" s="121"/>
      <c r="F1" s="121"/>
      <c r="G1" s="121"/>
    </row>
    <row r="2" spans="1:7" ht="24.9" customHeight="1" x14ac:dyDescent="0.4">
      <c r="A2" s="121"/>
      <c r="B2" s="121"/>
      <c r="C2" s="121"/>
      <c r="D2" s="121"/>
      <c r="E2" s="121"/>
      <c r="F2" s="121"/>
      <c r="G2" s="121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C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20"/>
      <c r="B23" s="21"/>
      <c r="C23" s="21"/>
      <c r="D23" s="21"/>
      <c r="E23" s="21"/>
      <c r="F23" s="21"/>
      <c r="G23" s="22"/>
    </row>
    <row r="24" spans="1:7" ht="24.9" customHeight="1" x14ac:dyDescent="0.4">
      <c r="A24" s="20"/>
      <c r="B24" s="21"/>
      <c r="C24" s="21"/>
      <c r="D24" s="21"/>
      <c r="E24" s="21"/>
      <c r="F24" s="21"/>
      <c r="G24" s="22"/>
    </row>
    <row r="25" spans="1:7" ht="24.9" customHeight="1" x14ac:dyDescent="0.4">
      <c r="A25" s="20"/>
      <c r="B25" s="21"/>
      <c r="C25" s="21"/>
      <c r="D25" s="21"/>
      <c r="E25" s="21"/>
      <c r="F25" s="21"/>
      <c r="G25" s="22"/>
    </row>
    <row r="26" spans="1:7" ht="24.9" customHeight="1" x14ac:dyDescent="0.4">
      <c r="A26" s="20"/>
      <c r="B26" s="21"/>
      <c r="C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23"/>
      <c r="B29" s="24"/>
      <c r="C29" s="24"/>
      <c r="D29" s="24"/>
      <c r="E29" s="24"/>
      <c r="F29" s="24"/>
      <c r="G29" s="25"/>
    </row>
    <row r="30" spans="1:7" ht="24.9" customHeight="1" x14ac:dyDescent="0.4"/>
    <row r="31" spans="1:7" ht="24.9" customHeight="1" x14ac:dyDescent="0.4"/>
    <row r="32" spans="1:7" ht="24.9" customHeight="1" x14ac:dyDescent="0.4"/>
    <row r="33" spans="1:7" ht="24.9" customHeight="1" x14ac:dyDescent="0.4"/>
    <row r="34" spans="1:7" ht="24.9" customHeight="1" x14ac:dyDescent="0.4"/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>
      <c r="A43" s="123" t="s">
        <v>123</v>
      </c>
      <c r="B43" s="124"/>
      <c r="C43" s="124"/>
      <c r="D43" s="124"/>
      <c r="E43" s="124"/>
      <c r="F43" s="124"/>
      <c r="G43" s="125"/>
    </row>
    <row r="44" spans="1:7" ht="24.9" customHeight="1" x14ac:dyDescent="0.4">
      <c r="A44" s="126"/>
      <c r="B44" s="127"/>
      <c r="C44" s="127"/>
      <c r="D44" s="127"/>
      <c r="E44" s="127"/>
      <c r="F44" s="127"/>
      <c r="G44" s="128"/>
    </row>
    <row r="45" spans="1:7" ht="24.9" customHeight="1" x14ac:dyDescent="0.4">
      <c r="A45" s="17"/>
      <c r="B45" s="18"/>
      <c r="C45" s="18"/>
      <c r="D45" s="18"/>
      <c r="E45" s="18"/>
      <c r="F45" s="18"/>
      <c r="G45" s="19"/>
    </row>
    <row r="46" spans="1:7" ht="24.9" customHeight="1" x14ac:dyDescent="0.4">
      <c r="A46" s="20"/>
      <c r="B46" s="21"/>
      <c r="C46" s="21"/>
      <c r="D46" s="21"/>
      <c r="E46" s="21"/>
      <c r="F46" s="21"/>
      <c r="G46" s="22"/>
    </row>
    <row r="47" spans="1:7" ht="24.9" customHeight="1" x14ac:dyDescent="0.4">
      <c r="A47" s="20"/>
      <c r="B47" s="21"/>
      <c r="C47" s="21"/>
      <c r="D47" s="21"/>
      <c r="E47" s="21"/>
      <c r="F47" s="21"/>
      <c r="G47" s="22"/>
    </row>
    <row r="48" spans="1:7" ht="24.9" customHeight="1" x14ac:dyDescent="0.4">
      <c r="A48" s="20"/>
      <c r="B48" s="21"/>
      <c r="C48" s="21"/>
      <c r="D48" s="21"/>
      <c r="E48" s="21"/>
      <c r="F48" s="21"/>
      <c r="G48" s="22"/>
    </row>
    <row r="49" spans="1:7" ht="24.9" customHeight="1" x14ac:dyDescent="0.4">
      <c r="A49" s="20"/>
      <c r="B49" s="21"/>
      <c r="C49" s="21"/>
      <c r="D49" s="21"/>
      <c r="E49" s="21"/>
      <c r="F49" s="21"/>
      <c r="G49" s="22"/>
    </row>
    <row r="50" spans="1:7" ht="24.9" customHeight="1" x14ac:dyDescent="0.4">
      <c r="A50" s="20"/>
      <c r="B50" s="21"/>
      <c r="C50" s="21"/>
      <c r="D50" s="21"/>
      <c r="E50" s="21"/>
      <c r="F50" s="21"/>
      <c r="G50" s="22"/>
    </row>
    <row r="51" spans="1:7" ht="24.9" customHeight="1" x14ac:dyDescent="0.4">
      <c r="A51" s="20"/>
      <c r="B51" s="21"/>
      <c r="C51" s="21"/>
      <c r="D51" s="21"/>
      <c r="E51" s="21"/>
      <c r="F51" s="21"/>
      <c r="G51" s="22"/>
    </row>
    <row r="52" spans="1:7" ht="24.9" customHeight="1" x14ac:dyDescent="0.4">
      <c r="A52" s="20"/>
      <c r="B52" s="21"/>
      <c r="C52" s="21"/>
      <c r="D52" s="21"/>
      <c r="E52" s="21"/>
      <c r="F52" s="21"/>
      <c r="G52" s="22"/>
    </row>
    <row r="53" spans="1:7" ht="24.9" customHeight="1" x14ac:dyDescent="0.4">
      <c r="A53" s="23"/>
      <c r="B53" s="24"/>
      <c r="C53" s="24"/>
      <c r="D53" s="24"/>
      <c r="E53" s="24"/>
      <c r="F53" s="24"/>
      <c r="G53" s="25"/>
    </row>
    <row r="54" spans="1:7" ht="24.9" customHeight="1" x14ac:dyDescent="0.4"/>
    <row r="55" spans="1:7" ht="24.9" customHeight="1" x14ac:dyDescent="0.4"/>
    <row r="56" spans="1:7" ht="24.9" customHeight="1" x14ac:dyDescent="0.4"/>
    <row r="57" spans="1:7" ht="24.9" customHeight="1" x14ac:dyDescent="0.4"/>
    <row r="58" spans="1:7" ht="24.9" customHeight="1" x14ac:dyDescent="0.4"/>
    <row r="59" spans="1:7" ht="24.9" customHeight="1" x14ac:dyDescent="0.4"/>
    <row r="60" spans="1:7" ht="24.9" customHeight="1" x14ac:dyDescent="0.4"/>
    <row r="61" spans="1:7" ht="24.9" customHeight="1" x14ac:dyDescent="0.4"/>
    <row r="62" spans="1:7" ht="24.9" customHeight="1" x14ac:dyDescent="0.4"/>
    <row r="63" spans="1:7" ht="24.9" customHeight="1" x14ac:dyDescent="0.4"/>
    <row r="64" spans="1:7" ht="24.9" customHeight="1" x14ac:dyDescent="0.4"/>
    <row r="65" ht="24.9" customHeight="1" x14ac:dyDescent="0.4"/>
    <row r="66" ht="24.9" customHeight="1" x14ac:dyDescent="0.4"/>
    <row r="67" ht="24.9" customHeight="1" x14ac:dyDescent="0.4"/>
    <row r="68" ht="24.9" customHeight="1" x14ac:dyDescent="0.4"/>
    <row r="69" ht="24.9" customHeight="1" x14ac:dyDescent="0.4"/>
    <row r="70" ht="24.9" customHeight="1" x14ac:dyDescent="0.4"/>
    <row r="71" ht="24.9" customHeight="1" x14ac:dyDescent="0.4"/>
    <row r="72" ht="24.9" customHeight="1" x14ac:dyDescent="0.4"/>
    <row r="73" ht="24.9" customHeight="1" x14ac:dyDescent="0.4"/>
    <row r="74" ht="24.9" customHeight="1" x14ac:dyDescent="0.4"/>
  </sheetData>
  <mergeCells count="2">
    <mergeCell ref="A1:G2"/>
    <mergeCell ref="A43:G4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"/>
  <sheetViews>
    <sheetView view="pageBreakPreview" zoomScaleNormal="100" zoomScaleSheetLayoutView="100" workbookViewId="0">
      <selection sqref="A1:AA2"/>
    </sheetView>
  </sheetViews>
  <sheetFormatPr defaultColWidth="9" defaultRowHeight="15.6" x14ac:dyDescent="0.4"/>
  <cols>
    <col min="1" max="1" width="1.59765625" style="26" customWidth="1"/>
    <col min="2" max="13" width="3.59765625" style="26" customWidth="1"/>
    <col min="14" max="14" width="1.59765625" style="26" customWidth="1"/>
    <col min="15" max="26" width="3.59765625" style="26" customWidth="1"/>
    <col min="27" max="27" width="1.59765625" style="26" customWidth="1"/>
    <col min="28" max="40" width="3.59765625" style="26" customWidth="1"/>
    <col min="41" max="16384" width="9" style="26"/>
  </cols>
  <sheetData>
    <row r="1" spans="1:27" ht="20.100000000000001" customHeight="1" x14ac:dyDescent="0.4">
      <c r="A1" s="121" t="s">
        <v>85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</row>
    <row r="2" spans="1:27" ht="20.100000000000001" customHeight="1" x14ac:dyDescent="0.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ht="9.9" customHeight="1" thickBot="1" x14ac:dyDescent="0.4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27" ht="20.100000000000001" customHeight="1" thickTop="1" x14ac:dyDescent="0.4"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1"/>
      <c r="O4" s="129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  <c r="AA4" s="27"/>
    </row>
    <row r="5" spans="1:27" ht="20.100000000000001" customHeight="1" x14ac:dyDescent="0.4">
      <c r="B5" s="132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4"/>
      <c r="O5" s="132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4"/>
      <c r="AA5" s="27"/>
    </row>
    <row r="6" spans="1:27" ht="20.100000000000001" customHeight="1" x14ac:dyDescent="0.4">
      <c r="B6" s="132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4"/>
      <c r="O6" s="132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4"/>
      <c r="AA6" s="27"/>
    </row>
    <row r="7" spans="1:27" ht="20.100000000000001" customHeight="1" x14ac:dyDescent="0.4">
      <c r="B7" s="132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4"/>
      <c r="O7" s="132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4"/>
      <c r="AA7" s="27"/>
    </row>
    <row r="8" spans="1:27" ht="20.100000000000001" customHeight="1" x14ac:dyDescent="0.4">
      <c r="B8" s="132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4"/>
      <c r="O8" s="132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4"/>
      <c r="AA8" s="27"/>
    </row>
    <row r="9" spans="1:27" ht="20.100000000000001" customHeight="1" x14ac:dyDescent="0.4">
      <c r="B9" s="132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4"/>
      <c r="O9" s="132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4"/>
      <c r="AA9" s="27"/>
    </row>
    <row r="10" spans="1:27" ht="20.100000000000001" customHeight="1" x14ac:dyDescent="0.4">
      <c r="B10" s="132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4"/>
      <c r="O10" s="132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4"/>
      <c r="AA10" s="27"/>
    </row>
    <row r="11" spans="1:27" ht="20.100000000000001" customHeight="1" thickBot="1" x14ac:dyDescent="0.45">
      <c r="B11" s="135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O11" s="135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7"/>
      <c r="AA11" s="27"/>
    </row>
    <row r="12" spans="1:27" ht="20.100000000000001" customHeight="1" thickTop="1" thickBot="1" x14ac:dyDescent="0.45">
      <c r="B12" s="138" t="s">
        <v>86</v>
      </c>
      <c r="C12" s="138"/>
      <c r="D12" s="138">
        <v>1</v>
      </c>
      <c r="E12" s="138"/>
      <c r="F12" s="138" t="s">
        <v>87</v>
      </c>
      <c r="G12" s="138"/>
      <c r="H12" s="138"/>
      <c r="I12" s="138"/>
      <c r="J12" s="138"/>
      <c r="K12" s="138"/>
      <c r="L12" s="138"/>
      <c r="M12" s="138"/>
      <c r="O12" s="138" t="s">
        <v>86</v>
      </c>
      <c r="P12" s="138"/>
      <c r="Q12" s="138">
        <v>2</v>
      </c>
      <c r="R12" s="138"/>
      <c r="S12" s="138" t="s">
        <v>87</v>
      </c>
      <c r="T12" s="138"/>
      <c r="U12" s="138"/>
      <c r="V12" s="138"/>
      <c r="W12" s="138"/>
      <c r="X12" s="138"/>
      <c r="Y12" s="138"/>
      <c r="Z12" s="138"/>
    </row>
    <row r="13" spans="1:27" ht="9.9" customHeight="1" thickTop="1" thickBot="1" x14ac:dyDescent="0.45"/>
    <row r="14" spans="1:27" ht="20.100000000000001" customHeight="1" thickTop="1" x14ac:dyDescent="0.4">
      <c r="B14" s="129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1"/>
      <c r="O14" s="129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1"/>
    </row>
    <row r="15" spans="1:27" ht="20.100000000000001" customHeight="1" x14ac:dyDescent="0.4">
      <c r="B15" s="132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4"/>
      <c r="O15" s="132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4"/>
    </row>
    <row r="16" spans="1:27" ht="20.100000000000001" customHeight="1" x14ac:dyDescent="0.4">
      <c r="B16" s="132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4"/>
      <c r="O16" s="132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4"/>
    </row>
    <row r="17" spans="2:26" ht="20.100000000000001" customHeight="1" x14ac:dyDescent="0.4">
      <c r="B17" s="132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4"/>
      <c r="O17" s="132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4"/>
    </row>
    <row r="18" spans="2:26" ht="20.100000000000001" customHeight="1" x14ac:dyDescent="0.4">
      <c r="B18" s="132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4"/>
      <c r="O18" s="132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4"/>
    </row>
    <row r="19" spans="2:26" ht="20.100000000000001" customHeight="1" x14ac:dyDescent="0.4">
      <c r="B19" s="132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4"/>
      <c r="O19" s="132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4"/>
    </row>
    <row r="20" spans="2:26" ht="20.100000000000001" customHeight="1" x14ac:dyDescent="0.4">
      <c r="B20" s="132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4"/>
      <c r="O20" s="132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4"/>
    </row>
    <row r="21" spans="2:26" ht="20.100000000000001" customHeight="1" thickBot="1" x14ac:dyDescent="0.45">
      <c r="B21" s="135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7"/>
      <c r="O21" s="135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7"/>
    </row>
    <row r="22" spans="2:26" ht="20.100000000000001" customHeight="1" thickTop="1" thickBot="1" x14ac:dyDescent="0.45">
      <c r="B22" s="138" t="s">
        <v>86</v>
      </c>
      <c r="C22" s="138"/>
      <c r="D22" s="138">
        <v>3</v>
      </c>
      <c r="E22" s="138"/>
      <c r="F22" s="138" t="s">
        <v>87</v>
      </c>
      <c r="G22" s="138"/>
      <c r="H22" s="138"/>
      <c r="I22" s="138"/>
      <c r="J22" s="138"/>
      <c r="K22" s="138"/>
      <c r="L22" s="138"/>
      <c r="M22" s="138"/>
      <c r="O22" s="138" t="s">
        <v>86</v>
      </c>
      <c r="P22" s="138"/>
      <c r="Q22" s="138">
        <v>4</v>
      </c>
      <c r="R22" s="138"/>
      <c r="S22" s="138" t="s">
        <v>87</v>
      </c>
      <c r="T22" s="138"/>
      <c r="U22" s="138"/>
      <c r="V22" s="138"/>
      <c r="W22" s="138"/>
      <c r="X22" s="138"/>
      <c r="Y22" s="138"/>
      <c r="Z22" s="138"/>
    </row>
    <row r="23" spans="2:26" ht="9.9" customHeight="1" thickTop="1" thickBot="1" x14ac:dyDescent="0.45"/>
    <row r="24" spans="2:26" ht="20.100000000000001" customHeight="1" thickTop="1" x14ac:dyDescent="0.4">
      <c r="B24" s="129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1"/>
      <c r="O24" s="129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1"/>
    </row>
    <row r="25" spans="2:26" ht="20.100000000000001" customHeight="1" x14ac:dyDescent="0.4">
      <c r="B25" s="132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4"/>
      <c r="O25" s="132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4"/>
    </row>
    <row r="26" spans="2:26" ht="20.100000000000001" customHeight="1" x14ac:dyDescent="0.4">
      <c r="B26" s="132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4"/>
      <c r="O26" s="132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4"/>
    </row>
    <row r="27" spans="2:26" ht="20.100000000000001" customHeight="1" x14ac:dyDescent="0.4">
      <c r="B27" s="132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4"/>
      <c r="O27" s="132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4"/>
    </row>
    <row r="28" spans="2:26" ht="20.100000000000001" customHeight="1" x14ac:dyDescent="0.4">
      <c r="B28" s="132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4"/>
      <c r="O28" s="132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4"/>
    </row>
    <row r="29" spans="2:26" ht="20.100000000000001" customHeight="1" x14ac:dyDescent="0.4">
      <c r="B29" s="132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4"/>
      <c r="O29" s="132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4"/>
    </row>
    <row r="30" spans="2:26" ht="20.100000000000001" customHeight="1" x14ac:dyDescent="0.4">
      <c r="B30" s="132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4"/>
      <c r="O30" s="132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4"/>
    </row>
    <row r="31" spans="2:26" ht="20.100000000000001" customHeight="1" thickBot="1" x14ac:dyDescent="0.45">
      <c r="B31" s="135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7"/>
      <c r="O31" s="135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7"/>
    </row>
    <row r="32" spans="2:26" ht="20.100000000000001" customHeight="1" thickTop="1" thickBot="1" x14ac:dyDescent="0.45">
      <c r="B32" s="138" t="s">
        <v>86</v>
      </c>
      <c r="C32" s="138"/>
      <c r="D32" s="138">
        <v>5</v>
      </c>
      <c r="E32" s="138"/>
      <c r="F32" s="138" t="s">
        <v>87</v>
      </c>
      <c r="G32" s="138"/>
      <c r="H32" s="138"/>
      <c r="I32" s="138"/>
      <c r="J32" s="138"/>
      <c r="K32" s="138"/>
      <c r="L32" s="138"/>
      <c r="M32" s="138"/>
      <c r="O32" s="138" t="s">
        <v>86</v>
      </c>
      <c r="P32" s="138"/>
      <c r="Q32" s="138">
        <v>6</v>
      </c>
      <c r="R32" s="138"/>
      <c r="S32" s="138" t="s">
        <v>87</v>
      </c>
      <c r="T32" s="138"/>
      <c r="U32" s="138"/>
      <c r="V32" s="138"/>
      <c r="W32" s="138"/>
      <c r="X32" s="138"/>
      <c r="Y32" s="138"/>
      <c r="Z32" s="138"/>
    </row>
    <row r="33" spans="1:27" ht="9.9" customHeight="1" thickTop="1" thickBot="1" x14ac:dyDescent="0.45"/>
    <row r="34" spans="1:27" ht="20.100000000000001" customHeight="1" thickTop="1" x14ac:dyDescent="0.4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1"/>
      <c r="O34" s="129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1"/>
    </row>
    <row r="35" spans="1:27" ht="20.100000000000001" customHeight="1" x14ac:dyDescent="0.4">
      <c r="B35" s="132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4"/>
      <c r="O35" s="132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4"/>
    </row>
    <row r="36" spans="1:27" ht="20.100000000000001" customHeight="1" x14ac:dyDescent="0.4">
      <c r="B36" s="132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4"/>
      <c r="O36" s="132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4"/>
    </row>
    <row r="37" spans="1:27" ht="20.100000000000001" customHeight="1" x14ac:dyDescent="0.4">
      <c r="B37" s="132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4"/>
      <c r="O37" s="132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4"/>
    </row>
    <row r="38" spans="1:27" ht="20.100000000000001" customHeight="1" x14ac:dyDescent="0.4">
      <c r="B38" s="132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4"/>
      <c r="O38" s="132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4"/>
    </row>
    <row r="39" spans="1:27" ht="20.100000000000001" customHeight="1" x14ac:dyDescent="0.4">
      <c r="B39" s="132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4"/>
      <c r="O39" s="132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4"/>
    </row>
    <row r="40" spans="1:27" ht="20.100000000000001" customHeight="1" x14ac:dyDescent="0.4">
      <c r="B40" s="132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4"/>
      <c r="O40" s="132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4"/>
    </row>
    <row r="41" spans="1:27" ht="20.100000000000001" customHeight="1" thickBot="1" x14ac:dyDescent="0.45">
      <c r="B41" s="135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7"/>
      <c r="O41" s="135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7"/>
    </row>
    <row r="42" spans="1:27" ht="20.100000000000001" customHeight="1" thickTop="1" thickBot="1" x14ac:dyDescent="0.45">
      <c r="B42" s="138" t="s">
        <v>86</v>
      </c>
      <c r="C42" s="138"/>
      <c r="D42" s="138">
        <v>7</v>
      </c>
      <c r="E42" s="138"/>
      <c r="F42" s="138" t="s">
        <v>87</v>
      </c>
      <c r="G42" s="138"/>
      <c r="H42" s="138"/>
      <c r="I42" s="138"/>
      <c r="J42" s="138"/>
      <c r="K42" s="138"/>
      <c r="L42" s="138"/>
      <c r="M42" s="138"/>
      <c r="O42" s="138" t="s">
        <v>86</v>
      </c>
      <c r="P42" s="138"/>
      <c r="Q42" s="138">
        <v>8</v>
      </c>
      <c r="R42" s="138"/>
      <c r="S42" s="138" t="s">
        <v>87</v>
      </c>
      <c r="T42" s="138"/>
      <c r="U42" s="138"/>
      <c r="V42" s="138"/>
      <c r="W42" s="138"/>
      <c r="X42" s="138"/>
      <c r="Y42" s="138"/>
      <c r="Z42" s="138"/>
    </row>
    <row r="43" spans="1:27" ht="20.100000000000001" customHeight="1" thickTop="1" x14ac:dyDescent="0.4"/>
    <row r="44" spans="1:27" ht="20.100000000000001" customHeight="1" x14ac:dyDescent="0.4">
      <c r="A44" s="121" t="s">
        <v>85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</row>
    <row r="45" spans="1:27" ht="20.100000000000001" customHeight="1" x14ac:dyDescent="0.4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</row>
    <row r="46" spans="1:27" ht="9.9" customHeight="1" thickBot="1" x14ac:dyDescent="0.45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20.100000000000001" customHeight="1" thickTop="1" x14ac:dyDescent="0.4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1"/>
      <c r="O47" s="129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1"/>
      <c r="AA47" s="27"/>
    </row>
    <row r="48" spans="1:27" ht="20.100000000000001" customHeight="1" x14ac:dyDescent="0.4">
      <c r="B48" s="132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4"/>
      <c r="O48" s="132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4"/>
      <c r="AA48" s="27"/>
    </row>
    <row r="49" spans="2:27" ht="20.100000000000001" customHeight="1" x14ac:dyDescent="0.4">
      <c r="B49" s="132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4"/>
      <c r="O49" s="132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4"/>
      <c r="AA49" s="27"/>
    </row>
    <row r="50" spans="2:27" ht="20.100000000000001" customHeight="1" x14ac:dyDescent="0.4">
      <c r="B50" s="132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4"/>
      <c r="O50" s="132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4"/>
      <c r="AA50" s="27"/>
    </row>
    <row r="51" spans="2:27" ht="20.100000000000001" customHeight="1" x14ac:dyDescent="0.4">
      <c r="B51" s="132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4"/>
      <c r="O51" s="132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4"/>
      <c r="AA51" s="27"/>
    </row>
    <row r="52" spans="2:27" ht="20.100000000000001" customHeight="1" x14ac:dyDescent="0.4">
      <c r="B52" s="132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4"/>
      <c r="O52" s="132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4"/>
      <c r="AA52" s="27"/>
    </row>
    <row r="53" spans="2:27" ht="20.100000000000001" customHeight="1" x14ac:dyDescent="0.4">
      <c r="B53" s="132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4"/>
      <c r="O53" s="132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4"/>
      <c r="AA53" s="27"/>
    </row>
    <row r="54" spans="2:27" ht="20.100000000000001" customHeight="1" thickBot="1" x14ac:dyDescent="0.45">
      <c r="B54" s="135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7"/>
      <c r="O54" s="135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7"/>
      <c r="AA54" s="27"/>
    </row>
    <row r="55" spans="2:27" ht="20.100000000000001" customHeight="1" thickTop="1" thickBot="1" x14ac:dyDescent="0.45">
      <c r="B55" s="138" t="s">
        <v>86</v>
      </c>
      <c r="C55" s="138"/>
      <c r="D55" s="138">
        <v>9</v>
      </c>
      <c r="E55" s="138"/>
      <c r="F55" s="138" t="s">
        <v>87</v>
      </c>
      <c r="G55" s="138"/>
      <c r="H55" s="138"/>
      <c r="I55" s="138"/>
      <c r="J55" s="138"/>
      <c r="K55" s="138"/>
      <c r="L55" s="138"/>
      <c r="M55" s="138"/>
      <c r="O55" s="138" t="s">
        <v>86</v>
      </c>
      <c r="P55" s="138"/>
      <c r="Q55" s="138">
        <v>10</v>
      </c>
      <c r="R55" s="138"/>
      <c r="S55" s="138" t="s">
        <v>87</v>
      </c>
      <c r="T55" s="138"/>
      <c r="U55" s="138"/>
      <c r="V55" s="138"/>
      <c r="W55" s="138"/>
      <c r="X55" s="138"/>
      <c r="Y55" s="138"/>
      <c r="Z55" s="138"/>
    </row>
    <row r="56" spans="2:27" ht="9.9" customHeight="1" thickTop="1" thickBot="1" x14ac:dyDescent="0.45"/>
    <row r="57" spans="2:27" ht="20.100000000000001" customHeight="1" thickTop="1" x14ac:dyDescent="0.4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1"/>
      <c r="O57" s="129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1"/>
    </row>
    <row r="58" spans="2:27" ht="20.100000000000001" customHeight="1" x14ac:dyDescent="0.4">
      <c r="B58" s="132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4"/>
      <c r="O58" s="132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4"/>
    </row>
    <row r="59" spans="2:27" ht="20.100000000000001" customHeight="1" x14ac:dyDescent="0.4">
      <c r="B59" s="132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4"/>
      <c r="O59" s="132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4"/>
    </row>
    <row r="60" spans="2:27" ht="20.100000000000001" customHeight="1" x14ac:dyDescent="0.4">
      <c r="B60" s="13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O60" s="132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4"/>
    </row>
    <row r="61" spans="2:27" ht="20.100000000000001" customHeight="1" x14ac:dyDescent="0.4">
      <c r="B61" s="132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4"/>
      <c r="O61" s="132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4"/>
    </row>
    <row r="62" spans="2:27" ht="20.100000000000001" customHeight="1" x14ac:dyDescent="0.4">
      <c r="B62" s="132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4"/>
      <c r="O62" s="132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4"/>
    </row>
    <row r="63" spans="2:27" ht="20.100000000000001" customHeight="1" x14ac:dyDescent="0.4">
      <c r="B63" s="132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4"/>
      <c r="O63" s="132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4"/>
    </row>
    <row r="64" spans="2:27" ht="20.100000000000001" customHeight="1" thickBot="1" x14ac:dyDescent="0.45">
      <c r="B64" s="135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35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7"/>
    </row>
    <row r="65" spans="2:26" ht="20.100000000000001" customHeight="1" thickTop="1" thickBot="1" x14ac:dyDescent="0.45">
      <c r="B65" s="138" t="s">
        <v>86</v>
      </c>
      <c r="C65" s="138"/>
      <c r="D65" s="138">
        <v>11</v>
      </c>
      <c r="E65" s="138"/>
      <c r="F65" s="138" t="s">
        <v>87</v>
      </c>
      <c r="G65" s="138"/>
      <c r="H65" s="138"/>
      <c r="I65" s="138"/>
      <c r="J65" s="138"/>
      <c r="K65" s="138"/>
      <c r="L65" s="138"/>
      <c r="M65" s="138"/>
      <c r="O65" s="138" t="s">
        <v>86</v>
      </c>
      <c r="P65" s="138"/>
      <c r="Q65" s="138">
        <v>12</v>
      </c>
      <c r="R65" s="138"/>
      <c r="S65" s="138" t="s">
        <v>87</v>
      </c>
      <c r="T65" s="138"/>
      <c r="U65" s="138"/>
      <c r="V65" s="138"/>
      <c r="W65" s="138"/>
      <c r="X65" s="138"/>
      <c r="Y65" s="138"/>
      <c r="Z65" s="138"/>
    </row>
    <row r="66" spans="2:26" ht="9.9" customHeight="1" thickTop="1" thickBot="1" x14ac:dyDescent="0.45"/>
    <row r="67" spans="2:26" ht="20.100000000000001" customHeight="1" thickTop="1" x14ac:dyDescent="0.4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1"/>
      <c r="O67" s="129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1"/>
    </row>
    <row r="68" spans="2:26" ht="20.100000000000001" customHeight="1" x14ac:dyDescent="0.4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4"/>
      <c r="O68" s="132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4"/>
    </row>
    <row r="69" spans="2:26" ht="20.100000000000001" customHeight="1" x14ac:dyDescent="0.4">
      <c r="B69" s="132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4"/>
      <c r="O69" s="132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4"/>
    </row>
    <row r="70" spans="2:26" ht="20.100000000000001" customHeight="1" x14ac:dyDescent="0.4">
      <c r="B70" s="132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4"/>
      <c r="O70" s="132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4"/>
    </row>
    <row r="71" spans="2:26" ht="20.100000000000001" customHeight="1" x14ac:dyDescent="0.4">
      <c r="B71" s="132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4"/>
      <c r="O71" s="132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4"/>
    </row>
    <row r="72" spans="2:26" ht="20.100000000000001" customHeight="1" x14ac:dyDescent="0.4">
      <c r="B72" s="132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4"/>
      <c r="O72" s="132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4"/>
    </row>
    <row r="73" spans="2:26" ht="20.100000000000001" customHeight="1" x14ac:dyDescent="0.4">
      <c r="B73" s="132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4"/>
      <c r="O73" s="132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4"/>
    </row>
    <row r="74" spans="2:26" ht="20.100000000000001" customHeight="1" thickBot="1" x14ac:dyDescent="0.45">
      <c r="B74" s="135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7"/>
      <c r="O74" s="135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7"/>
    </row>
    <row r="75" spans="2:26" ht="20.100000000000001" customHeight="1" thickTop="1" thickBot="1" x14ac:dyDescent="0.45">
      <c r="B75" s="138" t="s">
        <v>86</v>
      </c>
      <c r="C75" s="138"/>
      <c r="D75" s="138">
        <v>13</v>
      </c>
      <c r="E75" s="138"/>
      <c r="F75" s="138" t="s">
        <v>87</v>
      </c>
      <c r="G75" s="138"/>
      <c r="H75" s="138" t="s">
        <v>88</v>
      </c>
      <c r="I75" s="138"/>
      <c r="J75" s="138"/>
      <c r="K75" s="138"/>
      <c r="L75" s="138"/>
      <c r="M75" s="138"/>
      <c r="O75" s="138" t="s">
        <v>86</v>
      </c>
      <c r="P75" s="138"/>
      <c r="Q75" s="138">
        <v>14</v>
      </c>
      <c r="R75" s="138"/>
      <c r="S75" s="138" t="s">
        <v>87</v>
      </c>
      <c r="T75" s="138"/>
      <c r="U75" s="138"/>
      <c r="V75" s="138"/>
      <c r="W75" s="138"/>
      <c r="X75" s="138"/>
      <c r="Y75" s="138"/>
      <c r="Z75" s="138"/>
    </row>
    <row r="76" spans="2:26" ht="9.9" customHeight="1" thickTop="1" thickBot="1" x14ac:dyDescent="0.45"/>
    <row r="77" spans="2:26" ht="20.100000000000001" customHeight="1" thickTop="1" x14ac:dyDescent="0.4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1"/>
      <c r="O77" s="129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1"/>
    </row>
    <row r="78" spans="2:26" ht="20.100000000000001" customHeight="1" x14ac:dyDescent="0.4">
      <c r="B78" s="132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4"/>
      <c r="O78" s="132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4"/>
    </row>
    <row r="79" spans="2:26" ht="20.100000000000001" customHeight="1" x14ac:dyDescent="0.4">
      <c r="B79" s="132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4"/>
      <c r="O79" s="132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4"/>
    </row>
    <row r="80" spans="2:26" ht="20.100000000000001" customHeight="1" x14ac:dyDescent="0.4">
      <c r="B80" s="132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4"/>
      <c r="O80" s="132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4"/>
    </row>
    <row r="81" spans="2:26" ht="20.100000000000001" customHeight="1" x14ac:dyDescent="0.4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4"/>
      <c r="O81" s="132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4"/>
    </row>
    <row r="82" spans="2:26" ht="20.100000000000001" customHeight="1" x14ac:dyDescent="0.4">
      <c r="B82" s="132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4"/>
      <c r="O82" s="132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4"/>
    </row>
    <row r="83" spans="2:26" ht="20.100000000000001" customHeight="1" x14ac:dyDescent="0.4">
      <c r="B83" s="132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4"/>
      <c r="O83" s="132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4"/>
    </row>
    <row r="84" spans="2:26" ht="20.100000000000001" customHeight="1" thickBot="1" x14ac:dyDescent="0.45">
      <c r="B84" s="135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7"/>
      <c r="O84" s="135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7"/>
    </row>
    <row r="85" spans="2:26" ht="20.100000000000001" customHeight="1" thickTop="1" thickBot="1" x14ac:dyDescent="0.45">
      <c r="B85" s="138" t="s">
        <v>86</v>
      </c>
      <c r="C85" s="138"/>
      <c r="D85" s="138">
        <v>15</v>
      </c>
      <c r="E85" s="138"/>
      <c r="F85" s="138" t="s">
        <v>87</v>
      </c>
      <c r="G85" s="138"/>
      <c r="H85" s="138"/>
      <c r="I85" s="138"/>
      <c r="J85" s="138"/>
      <c r="K85" s="138"/>
      <c r="L85" s="138"/>
      <c r="M85" s="138"/>
      <c r="O85" s="138" t="s">
        <v>86</v>
      </c>
      <c r="P85" s="138"/>
      <c r="Q85" s="138">
        <v>16</v>
      </c>
      <c r="R85" s="138"/>
      <c r="S85" s="138" t="s">
        <v>87</v>
      </c>
      <c r="T85" s="138"/>
      <c r="U85" s="138"/>
      <c r="V85" s="138"/>
      <c r="W85" s="138"/>
      <c r="X85" s="138"/>
      <c r="Y85" s="138"/>
      <c r="Z85" s="138"/>
    </row>
    <row r="86" spans="2:26" ht="20.100000000000001" customHeight="1" thickTop="1" x14ac:dyDescent="0.4"/>
  </sheetData>
  <mergeCells count="82">
    <mergeCell ref="B77:M84"/>
    <mergeCell ref="O77:Z84"/>
    <mergeCell ref="B75:C75"/>
    <mergeCell ref="D75:E75"/>
    <mergeCell ref="F75:G75"/>
    <mergeCell ref="H75:M75"/>
    <mergeCell ref="O75:P75"/>
    <mergeCell ref="B85:C85"/>
    <mergeCell ref="D85:E85"/>
    <mergeCell ref="F85:G85"/>
    <mergeCell ref="H85:M85"/>
    <mergeCell ref="O85:P85"/>
    <mergeCell ref="Q85:R85"/>
    <mergeCell ref="S85:T85"/>
    <mergeCell ref="U85:Z85"/>
    <mergeCell ref="Q65:R65"/>
    <mergeCell ref="S65:T65"/>
    <mergeCell ref="U65:Z65"/>
    <mergeCell ref="Q75:R75"/>
    <mergeCell ref="S75:T75"/>
    <mergeCell ref="U75:Z75"/>
    <mergeCell ref="B67:M74"/>
    <mergeCell ref="O67:Z74"/>
    <mergeCell ref="B65:C65"/>
    <mergeCell ref="D65:E65"/>
    <mergeCell ref="F65:G65"/>
    <mergeCell ref="H65:M65"/>
    <mergeCell ref="O65:P65"/>
    <mergeCell ref="S42:T42"/>
    <mergeCell ref="U42:Z42"/>
    <mergeCell ref="A44:AA45"/>
    <mergeCell ref="B47:M54"/>
    <mergeCell ref="O47:Z54"/>
    <mergeCell ref="B42:C42"/>
    <mergeCell ref="D42:E42"/>
    <mergeCell ref="F42:G42"/>
    <mergeCell ref="H42:M42"/>
    <mergeCell ref="O42:P42"/>
    <mergeCell ref="Q42:R42"/>
    <mergeCell ref="Q55:R55"/>
    <mergeCell ref="S55:T55"/>
    <mergeCell ref="U55:Z55"/>
    <mergeCell ref="B57:M64"/>
    <mergeCell ref="O57:Z64"/>
    <mergeCell ref="B55:C55"/>
    <mergeCell ref="D55:E55"/>
    <mergeCell ref="F55:G55"/>
    <mergeCell ref="H55:M55"/>
    <mergeCell ref="O55:P55"/>
    <mergeCell ref="Q22:R22"/>
    <mergeCell ref="S22:T22"/>
    <mergeCell ref="U22:Z22"/>
    <mergeCell ref="Q32:R32"/>
    <mergeCell ref="B32:C32"/>
    <mergeCell ref="D32:E32"/>
    <mergeCell ref="B34:M41"/>
    <mergeCell ref="O34:Z41"/>
    <mergeCell ref="S32:T32"/>
    <mergeCell ref="U32:Z32"/>
    <mergeCell ref="B14:M21"/>
    <mergeCell ref="O14:Z21"/>
    <mergeCell ref="B22:C22"/>
    <mergeCell ref="D22:E22"/>
    <mergeCell ref="F22:G22"/>
    <mergeCell ref="H22:M22"/>
    <mergeCell ref="H32:M32"/>
    <mergeCell ref="F32:G32"/>
    <mergeCell ref="O32:P32"/>
    <mergeCell ref="B24:M31"/>
    <mergeCell ref="O24:Z31"/>
    <mergeCell ref="O22:P22"/>
    <mergeCell ref="A1:AA2"/>
    <mergeCell ref="B4:M11"/>
    <mergeCell ref="O4:Z11"/>
    <mergeCell ref="Q12:R12"/>
    <mergeCell ref="S12:T12"/>
    <mergeCell ref="B12:C12"/>
    <mergeCell ref="D12:E12"/>
    <mergeCell ref="F12:G12"/>
    <mergeCell ref="H12:M12"/>
    <mergeCell ref="O12:P12"/>
    <mergeCell ref="U12:Z12"/>
  </mergeCells>
  <phoneticPr fontId="1" type="noConversion"/>
  <printOptions horizontalCentered="1" verticalCentered="1"/>
  <pageMargins left="0.19685039370078741" right="0.19685039370078741" top="0.39370078740157483" bottom="0.19685039370078741" header="0.39370078740157483" footer="0.19685039370078741"/>
  <pageSetup paperSize="9" scale="96" orientation="portrait" r:id="rId1"/>
  <rowBreaks count="1" manualBreakCount="1">
    <brk id="43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사용내역</vt:lpstr>
      <vt:lpstr>항목별사용내역</vt:lpstr>
      <vt:lpstr>안전관리자 인건비</vt:lpstr>
      <vt:lpstr>세금계산서</vt:lpstr>
      <vt:lpstr>사진 대지</vt:lpstr>
      <vt:lpstr>사용내역!Print_Area</vt:lpstr>
      <vt:lpstr>'사진 대지'!Print_Area</vt:lpstr>
      <vt:lpstr>세금계산서!Print_Area</vt:lpstr>
      <vt:lpstr>'안전관리자 인건비'!Print_Area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2024-10-07T02:22:03Z</cp:lastPrinted>
  <dcterms:created xsi:type="dcterms:W3CDTF">2023-04-07T02:59:19Z</dcterms:created>
  <dcterms:modified xsi:type="dcterms:W3CDTF">2025-01-09T06:25:33Z</dcterms:modified>
</cp:coreProperties>
</file>