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krasn030n\물류PM4T\5.BOD\강태우\업무기준\현장개설통보서\KN13_14 BOD H-Coater uADG 감소방안\"/>
    </mc:Choice>
  </mc:AlternateContent>
  <bookViews>
    <workbookView xWindow="0" yWindow="0" windowWidth="20595" windowHeight="7830"/>
  </bookViews>
  <sheets>
    <sheet name="Sheet1" sheetId="2" r:id="rId1"/>
  </sheets>
  <definedNames>
    <definedName name="_xlnm.Print_Area" localSheetId="0">Sheet1!$C$3:$R$22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6" i="2" l="1"/>
  <c r="L25" i="2"/>
  <c r="L24" i="2"/>
  <c r="L31" i="2" l="1"/>
  <c r="L30" i="2"/>
  <c r="L29" i="2"/>
  <c r="L28" i="2"/>
  <c r="L35" i="2"/>
  <c r="L34" i="2"/>
  <c r="L33" i="2"/>
  <c r="L32" i="2"/>
  <c r="L39" i="2"/>
  <c r="L38" i="2"/>
  <c r="L37" i="2"/>
  <c r="P36" i="2"/>
  <c r="L87" i="2" l="1"/>
  <c r="L86" i="2"/>
  <c r="L85" i="2"/>
  <c r="L83" i="2"/>
  <c r="L82" i="2"/>
  <c r="L81" i="2"/>
  <c r="L80" i="2"/>
  <c r="L79" i="2"/>
  <c r="L78" i="2"/>
  <c r="L77" i="2"/>
  <c r="L76" i="2"/>
  <c r="L74" i="2"/>
  <c r="L73" i="2"/>
  <c r="L71" i="2"/>
  <c r="L69" i="2"/>
  <c r="L67" i="2"/>
  <c r="L66" i="2"/>
  <c r="L65" i="2"/>
  <c r="L63" i="2"/>
  <c r="L62" i="2"/>
  <c r="L61" i="2"/>
  <c r="L60" i="2"/>
  <c r="L59" i="2"/>
  <c r="L54" i="2"/>
  <c r="L53" i="2"/>
  <c r="L52" i="2"/>
  <c r="L51" i="2"/>
  <c r="L50" i="2"/>
  <c r="L49" i="2"/>
  <c r="L48" i="2"/>
  <c r="L47" i="2"/>
  <c r="L46" i="2"/>
  <c r="P44" i="2"/>
  <c r="L44" i="2"/>
  <c r="P43" i="2"/>
  <c r="L43" i="2"/>
  <c r="L42" i="2"/>
  <c r="L41" i="2"/>
  <c r="L36" i="2"/>
  <c r="C41" i="2" l="1"/>
  <c r="C42" i="2" s="1"/>
  <c r="C43" i="2" s="1"/>
  <c r="C44" i="2" s="1"/>
  <c r="C47" i="2"/>
  <c r="C48" i="2" s="1"/>
  <c r="C49" i="2" s="1"/>
  <c r="C50" i="2" s="1"/>
  <c r="C51" i="2" s="1"/>
  <c r="C52" i="2" s="1"/>
  <c r="C53" i="2" s="1"/>
  <c r="C54" i="2" s="1"/>
  <c r="C59" i="2" s="1"/>
  <c r="C60" i="2" s="1"/>
  <c r="C61" i="2" s="1"/>
  <c r="C62" i="2" s="1"/>
  <c r="C63" i="2" s="1"/>
  <c r="C65" i="2" s="1"/>
  <c r="C66" i="2" s="1"/>
  <c r="C67" i="2" s="1"/>
  <c r="C69" i="2" s="1"/>
  <c r="C71" i="2" s="1"/>
  <c r="C73" i="2" s="1"/>
  <c r="C74" i="2" s="1"/>
  <c r="C76" i="2" s="1"/>
  <c r="C77" i="2" s="1"/>
  <c r="C78" i="2" s="1"/>
  <c r="C79" i="2" s="1"/>
  <c r="C80" i="2" s="1"/>
  <c r="C81" i="2" s="1"/>
  <c r="C82" i="2" s="1"/>
  <c r="C83" i="2" s="1"/>
  <c r="C85" i="2" s="1"/>
  <c r="C86" i="2" s="1"/>
  <c r="C87" i="2" s="1"/>
</calcChain>
</file>

<file path=xl/sharedStrings.xml><?xml version="1.0" encoding="utf-8"?>
<sst xmlns="http://schemas.openxmlformats.org/spreadsheetml/2006/main" count="303" uniqueCount="173">
  <si>
    <t>[평가기준요약]</t>
    <phoneticPr fontId="2" type="noConversion"/>
  </si>
  <si>
    <t>심각도</t>
    <phoneticPr fontId="2" type="noConversion"/>
  </si>
  <si>
    <t>작업(노출)빈도</t>
    <phoneticPr fontId="2" type="noConversion"/>
  </si>
  <si>
    <t>발생가능성</t>
    <phoneticPr fontId="2" type="noConversion"/>
  </si>
  <si>
    <t>점수위험Level(등급)</t>
  </si>
  <si>
    <t>경미(경미/타박,베임)</t>
  </si>
  <si>
    <t>1회/월</t>
  </si>
  <si>
    <t>[심각성 x 노출빈도 x 발생가능성]</t>
  </si>
  <si>
    <t>부상(심한/타박,베임)</t>
  </si>
  <si>
    <t>0~12</t>
  </si>
  <si>
    <t>현 안전조치</t>
  </si>
  <si>
    <t>작업수용</t>
  </si>
  <si>
    <t>심각(골절/깊은 화상)</t>
  </si>
  <si>
    <t>주</t>
  </si>
  <si>
    <t>13~47</t>
  </si>
  <si>
    <t>안전대책 수립</t>
  </si>
  <si>
    <t>조건부 작업</t>
  </si>
  <si>
    <t>사망(절단/영구 장애)</t>
  </si>
  <si>
    <t>48↑</t>
  </si>
  <si>
    <t>즉시(보강) 안전대책수립</t>
  </si>
  <si>
    <t>위험작업불허</t>
  </si>
  <si>
    <t>작업명</t>
  </si>
  <si>
    <t>  </t>
  </si>
  <si>
    <t>작성자</t>
  </si>
  <si>
    <t>작업지역</t>
  </si>
  <si>
    <t>검토자</t>
  </si>
  <si>
    <t>필요한 보호구</t>
  </si>
  <si>
    <t>필요한 장비/공구</t>
  </si>
  <si>
    <t>필요한 자료</t>
  </si>
  <si>
    <t>필요한 안전장비</t>
  </si>
  <si>
    <t>NO</t>
  </si>
  <si>
    <t>심각도</t>
  </si>
  <si>
    <t>점수</t>
  </si>
  <si>
    <t>작업위험분석(JSA) 위험성 평가표</t>
    <phoneticPr fontId="2" type="noConversion"/>
  </si>
  <si>
    <t>발생
가능성</t>
    <phoneticPr fontId="2" type="noConversion"/>
  </si>
  <si>
    <t>위험성 감소 대책
(Controls)</t>
    <phoneticPr fontId="2" type="noConversion"/>
  </si>
  <si>
    <t>  </t>
    <phoneticPr fontId="2" type="noConversion"/>
  </si>
  <si>
    <t>노출
빈도</t>
    <phoneticPr fontId="2" type="noConversion"/>
  </si>
  <si>
    <t>충돌, 협착</t>
    <phoneticPr fontId="2" type="noConversion"/>
  </si>
  <si>
    <t>안전모, 보안경, 안전화 착용 실시</t>
    <phoneticPr fontId="2" type="noConversion"/>
  </si>
  <si>
    <t>낙하, 충돌, 협착</t>
    <phoneticPr fontId="2" type="noConversion"/>
  </si>
  <si>
    <t>고 위험 작업은 각 공정 마다 TBM 실시</t>
    <phoneticPr fontId="2" type="noConversion"/>
  </si>
  <si>
    <t>수공구 사용 시 무리한 힘에 의한 안전사고 위험</t>
    <phoneticPr fontId="2" type="noConversion"/>
  </si>
  <si>
    <t>무리한 동작</t>
    <phoneticPr fontId="2" type="noConversion"/>
  </si>
  <si>
    <t>작업에 맞는 수공구를 사용하고 필요시 지렛대를 사용</t>
    <phoneticPr fontId="2" type="noConversion"/>
  </si>
  <si>
    <t>추락</t>
    <phoneticPr fontId="2" type="noConversion"/>
  </si>
  <si>
    <t>추락의 위험이 있는 장소는 안전벨트 지급 및 착용</t>
    <phoneticPr fontId="2" type="noConversion"/>
  </si>
  <si>
    <t>설비 설치 시 비계 및 안전난간대 간섭에 의한 임의해체로 인하여 안전사고 위험</t>
    <phoneticPr fontId="2" type="noConversion"/>
  </si>
  <si>
    <t>이동 시 핸드폰 사용에 의한 안전사고 위험</t>
    <phoneticPr fontId="2" type="noConversion"/>
  </si>
  <si>
    <t>지게차 작업 구간 이동 시 전방 주시 미흡에 의한 안전사고 위험</t>
    <phoneticPr fontId="2" type="noConversion"/>
  </si>
  <si>
    <t>화기 작업 시 불티 감시자 미배치에 의한 화재 위험</t>
    <phoneticPr fontId="2" type="noConversion"/>
  </si>
  <si>
    <t>전기 용접기 작업 시 점검 미실시에 의한 안전사고 위험</t>
    <phoneticPr fontId="2" type="noConversion"/>
  </si>
  <si>
    <t>가스 용접(욘단) 작업 시 점검 미실시에 의한 한전사고 위험</t>
    <phoneticPr fontId="2" type="noConversion"/>
  </si>
  <si>
    <t>화기 작업 시 주변 인화성 및 가연성 물질 방치로 화재 폭발 위험</t>
    <phoneticPr fontId="2" type="noConversion"/>
  </si>
  <si>
    <t>화기 작업 후 잔여불씨 확인 미실시에 의한 화재 위험</t>
    <phoneticPr fontId="2" type="noConversion"/>
  </si>
  <si>
    <t>용접 작업 시 방진 마스크(1급) 미사용에 의한 직업성 질병 위험</t>
    <phoneticPr fontId="2" type="noConversion"/>
  </si>
  <si>
    <t>화기 작업 전 가연성 가스(HC) 측정 미실시로 작업 중 화재 폭발 위험</t>
    <phoneticPr fontId="2" type="noConversion"/>
  </si>
  <si>
    <t>아침 조회 전 음주측정 미실시에 의하여 만취 근로자 현장투입에 의한 안전사고 위험</t>
    <phoneticPr fontId="2" type="noConversion"/>
  </si>
  <si>
    <t>신나류 등 투명 화학물질 PT병 보관에 의한 근로자 음용으로 인하여 안전사고 위험</t>
    <phoneticPr fontId="2" type="noConversion"/>
  </si>
  <si>
    <t>작업 시작 전 지적확인 미실시에 의한 안전사고 위험</t>
    <phoneticPr fontId="2" type="noConversion"/>
  </si>
  <si>
    <t>벨트 착용 후 난간대 나 설비 상부에 고리를 체결</t>
    <phoneticPr fontId="2" type="noConversion"/>
  </si>
  <si>
    <t>걸이대가 없으면 16mm 이상의 P.P로프를 설치할 것</t>
    <phoneticPr fontId="2" type="noConversion"/>
  </si>
  <si>
    <t>코닝 내 이동 시 휴대폰 사용 금지
안전한 장소에 이동 후 사용</t>
    <phoneticPr fontId="2" type="noConversion"/>
  </si>
  <si>
    <t>화기 작업 전 근로자 특별안전보건교육 실시</t>
    <phoneticPr fontId="2" type="noConversion"/>
  </si>
  <si>
    <t>화기작업은 필히 불티 감시자 배치</t>
    <phoneticPr fontId="2" type="noConversion"/>
  </si>
  <si>
    <t>전기 용접기 작업 전 전격방지장치, 접지 및 누전차단기 
작동상태 확인</t>
    <phoneticPr fontId="2" type="noConversion"/>
  </si>
  <si>
    <t>작업 전 가스통 역화 방지기 설치 실시 및 확인</t>
    <phoneticPr fontId="2" type="noConversion"/>
  </si>
  <si>
    <t>작업 전 작업 지역 11m 내 인화성 및 가연성물질 제거 실시</t>
    <phoneticPr fontId="2" type="noConversion"/>
  </si>
  <si>
    <t>화기작업 완료 후 30분까지 상주하여 잔여불씨 확인 실시</t>
    <phoneticPr fontId="2" type="noConversion"/>
  </si>
  <si>
    <t>용접작업은 방진마스크(1급) 착용 후 작업 실시</t>
    <phoneticPr fontId="2" type="noConversion"/>
  </si>
  <si>
    <t>화기 작업 전 가연성 가스 측정(10% LEL 이하) 후 측정결과
작성 및 근로자에게 화기작업 허가 실시</t>
    <phoneticPr fontId="2" type="noConversion"/>
  </si>
  <si>
    <t>아침 조회전 음주측정 100% 실시
위반자 현장투입 금지</t>
    <phoneticPr fontId="2" type="noConversion"/>
  </si>
  <si>
    <t>라인 내 PT병 반입 금지, 전 근로자 정수기 물 이용</t>
    <phoneticPr fontId="2" type="noConversion"/>
  </si>
  <si>
    <t>작업 시작 전 지적확인 실시 및 관리자 확인</t>
    <phoneticPr fontId="2" type="noConversion"/>
  </si>
  <si>
    <t>화학물질 사용</t>
    <phoneticPr fontId="2" type="noConversion"/>
  </si>
  <si>
    <t>WD-40</t>
    <phoneticPr fontId="2" type="noConversion"/>
  </si>
  <si>
    <t>LOCTITE 243,262</t>
    <phoneticPr fontId="2" type="noConversion"/>
  </si>
  <si>
    <t>ST-501</t>
    <phoneticPr fontId="2" type="noConversion"/>
  </si>
  <si>
    <t>공사라인 이동</t>
    <phoneticPr fontId="2" type="noConversion"/>
  </si>
  <si>
    <t>기타</t>
    <phoneticPr fontId="2" type="noConversion"/>
  </si>
  <si>
    <t>유해물질 접촉</t>
    <phoneticPr fontId="2" type="noConversion"/>
  </si>
  <si>
    <t>감전</t>
    <phoneticPr fontId="2" type="noConversion"/>
  </si>
  <si>
    <t>전도, 충돌, 협착</t>
    <phoneticPr fontId="2" type="noConversion"/>
  </si>
  <si>
    <t>화재</t>
    <phoneticPr fontId="2" type="noConversion"/>
  </si>
  <si>
    <t>폭발, 화재</t>
    <phoneticPr fontId="2" type="noConversion"/>
  </si>
  <si>
    <t>유해물질 노출</t>
    <phoneticPr fontId="2" type="noConversion"/>
  </si>
  <si>
    <t>화재, 폭발</t>
    <phoneticPr fontId="2" type="noConversion"/>
  </si>
  <si>
    <t>작성
일자</t>
    <phoneticPr fontId="2" type="noConversion"/>
  </si>
  <si>
    <t>검토
일자</t>
    <phoneticPr fontId="2" type="noConversion"/>
  </si>
  <si>
    <t>안전모, 안전화, 보안경, 밀착형 가죽장갑, 안전 벨트, 방진 마스크</t>
    <phoneticPr fontId="2" type="noConversion"/>
  </si>
  <si>
    <t xml:space="preserve">안전 관리 계획서 </t>
    <phoneticPr fontId="2" type="noConversion"/>
  </si>
  <si>
    <t>안전벨트 미착용 작업으로 인한 근로자 안전사고 위험</t>
    <phoneticPr fontId="2" type="noConversion"/>
  </si>
  <si>
    <t>카라비너 너트가 풀려서 추락시 줄과 벨트가 분리됨</t>
    <phoneticPr fontId="2" type="noConversion"/>
  </si>
  <si>
    <t>작업전 카라비너 너트 확인. 부식여부 확인.</t>
    <phoneticPr fontId="2" type="noConversion"/>
  </si>
  <si>
    <t>고리는 체결했으나 적절한 높이에 걸지 않아 벨트의 효과를 볼수 없음</t>
    <phoneticPr fontId="2" type="noConversion"/>
  </si>
  <si>
    <t>고리체결은 어깨 높이 이상에 할 것. 안전벨트의 길이가
전체 펴질시 2.4M 인것을 가정하여 상부에 고리를 체결할 것.</t>
    <phoneticPr fontId="2" type="noConversion"/>
  </si>
  <si>
    <t>안전 시설 간섭(비계,  안전난간대, 개구부 철판)</t>
    <phoneticPr fontId="2" type="noConversion"/>
  </si>
  <si>
    <t>LOCK OUT / TAG OUT</t>
    <phoneticPr fontId="2" type="noConversion"/>
  </si>
  <si>
    <t>화기 작업</t>
    <phoneticPr fontId="2" type="noConversion"/>
  </si>
  <si>
    <t>재해 형태</t>
    <phoneticPr fontId="2" type="noConversion"/>
  </si>
  <si>
    <t>작업 구역 미 설정에 의한 안전사고 위험</t>
  </si>
  <si>
    <t>작업 구역 미 설정에 의한 안전사고 위험</t>
    <phoneticPr fontId="2" type="noConversion"/>
  </si>
  <si>
    <t>전도</t>
    <phoneticPr fontId="2" type="noConversion"/>
  </si>
  <si>
    <t>조치 확인(O,X)</t>
  </si>
  <si>
    <t>안전 보호구 미 착용에 의한 안전사고 위험</t>
  </si>
  <si>
    <t>TBM 미 실시로 인한 작업내용 및 위험 미 인지로 인한 안전사고 위험</t>
  </si>
  <si>
    <t>작업 구역 설정 및 주변 인원 통제</t>
  </si>
  <si>
    <t>사다리작업 1M 이상 고소 작업</t>
  </si>
  <si>
    <t>작업 전 MSDS 교육 실시 후 해당 물질에 대한 관리 실시
공사 현황판 MSDS자료 개시</t>
  </si>
  <si>
    <t>작업 전 메인판넬 잠금 장치 실시(공정지원, 가공설비, SFA )</t>
  </si>
  <si>
    <t>설비 간섭 발생 시 작업 전 해당부서에 협조요청 및
간섭 되는 부분 해체 후 생명줄 설치  작업 실시</t>
  </si>
  <si>
    <t>지게차 작업 구간 이동 시 전방 주시 철저</t>
  </si>
  <si>
    <t>화기 작업 시 안전교육 미 실시에 의한 안전사고 위험</t>
  </si>
  <si>
    <t>각 설비 LOCK OUT/TAG OUT 미 실시에 의한 근로자 감전 위험</t>
    <phoneticPr fontId="2" type="noConversion"/>
  </si>
  <si>
    <t>TBM 미 실시로 인한 작업내용 및 위험 미 인지로 인한 안전사고 위험</t>
    <phoneticPr fontId="2" type="noConversion"/>
  </si>
  <si>
    <t>작업 내용 단계(Steps)</t>
    <phoneticPr fontId="2" type="noConversion"/>
  </si>
  <si>
    <t>유해 위험 요인(Hazards)</t>
    <phoneticPr fontId="2" type="noConversion"/>
  </si>
  <si>
    <t>작업에 맞는 수공구를 사용하고 충분한 휴식 필요</t>
    <phoneticPr fontId="2" type="noConversion"/>
  </si>
  <si>
    <t>협착</t>
    <phoneticPr fontId="2" type="noConversion"/>
  </si>
  <si>
    <t>충돌</t>
    <phoneticPr fontId="2" type="noConversion"/>
  </si>
  <si>
    <t>지게차 하역 작업시 신호수 미배치로 근로자와 이동중인 차량 충돌 위험</t>
    <phoneticPr fontId="2" type="noConversion"/>
  </si>
  <si>
    <t>Safety Fence 설치 작업</t>
    <phoneticPr fontId="2" type="noConversion"/>
  </si>
  <si>
    <t>고소작업 중 난간대를 밟고 올라가 작업시 안전사고 위험</t>
    <phoneticPr fontId="2" type="noConversion"/>
  </si>
  <si>
    <t>협착방지봉 규정 미준수로 인하여 근로자 안전사고 위험</t>
    <phoneticPr fontId="2" type="noConversion"/>
  </si>
  <si>
    <t>펜스 절단작업시 원형날 파손으로 인해 근로자 안구 손상위험</t>
    <phoneticPr fontId="2" type="noConversion"/>
  </si>
  <si>
    <t>렌탈 이동시 신호수 미배치로 인하여 전도위험</t>
    <phoneticPr fontId="2" type="noConversion"/>
  </si>
  <si>
    <t>재활용 펜스 이동 설치 시 인원 부족에 의한 펜스 전도 위험</t>
    <phoneticPr fontId="2" type="noConversion"/>
  </si>
  <si>
    <t>사다리 작업시 2인 1조 작업 미실시로 인한 안전사고 위험</t>
    <phoneticPr fontId="2" type="noConversion"/>
  </si>
  <si>
    <t>아우트리거 미설치나 고장으로 인한 안전사고 위험</t>
    <phoneticPr fontId="2" type="noConversion"/>
  </si>
  <si>
    <t>사다리 최상단 발판 발고 작업 중 추락위험</t>
    <phoneticPr fontId="2" type="noConversion"/>
  </si>
  <si>
    <t>A형 사다리 높게 펼친 후 접을시 손가락 절단 위험</t>
    <phoneticPr fontId="2" type="noConversion"/>
  </si>
  <si>
    <t>비래</t>
    <phoneticPr fontId="2" type="noConversion"/>
  </si>
  <si>
    <t>안전 보호구 미 착용에 의한 안전사고 위험</t>
    <phoneticPr fontId="2" type="noConversion"/>
  </si>
  <si>
    <t>안전벨트는 착용했으나 고리 미 체결로 안전사고 위험</t>
    <phoneticPr fontId="2" type="noConversion"/>
  </si>
  <si>
    <t>안전벨트는 착용했으나 생명줄 미 설치로 인한 안전벨트 사용불가</t>
    <phoneticPr fontId="2" type="noConversion"/>
  </si>
  <si>
    <t>해당물질 MSDS 교육 미 실시에 의한 안전사고위험</t>
    <phoneticPr fontId="2" type="noConversion"/>
  </si>
  <si>
    <t>Safety Fence</t>
    <phoneticPr fontId="12" type="noConversion"/>
  </si>
  <si>
    <t>전 작업 공통사항</t>
    <phoneticPr fontId="12" type="noConversion"/>
  </si>
  <si>
    <t>수공구 사용 시 무리한 힘에 의한 안전사고 위험</t>
  </si>
  <si>
    <t>무리한 동작</t>
  </si>
  <si>
    <t>우마, A형 사다리, Chain Block, 슬링벨트, 전동공구 (Hand Drill ,Cutting Grinder), 전동지게차(렌탈)</t>
    <phoneticPr fontId="2" type="noConversion"/>
  </si>
  <si>
    <t>좀처럼 없음</t>
    <phoneticPr fontId="12" type="noConversion"/>
  </si>
  <si>
    <t>가능성 있음</t>
    <phoneticPr fontId="12" type="noConversion"/>
  </si>
  <si>
    <t>가능성 높음</t>
    <phoneticPr fontId="2" type="noConversion"/>
  </si>
  <si>
    <t>발생한 적 없음</t>
    <phoneticPr fontId="12" type="noConversion"/>
  </si>
  <si>
    <t>Turn table/Paper feeder 이설/설치</t>
    <phoneticPr fontId="12" type="noConversion"/>
  </si>
  <si>
    <t>중량물 이동에 따른 구획 확보 및 신호수 배치</t>
    <phoneticPr fontId="2" type="noConversion"/>
  </si>
  <si>
    <t>위험성 평가(대책수립 後)</t>
    <phoneticPr fontId="12" type="noConversion"/>
  </si>
  <si>
    <t>위험성 평가(대책수립 前)</t>
    <phoneticPr fontId="12" type="noConversion"/>
  </si>
  <si>
    <t>일+A9:E9일</t>
    <phoneticPr fontId="12" type="noConversion"/>
  </si>
  <si>
    <t>근로자
대표</t>
    <phoneticPr fontId="2" type="noConversion"/>
  </si>
  <si>
    <t>가스 측정기, 음주측정기, 불티 방지포, 소화기</t>
    <phoneticPr fontId="2" type="noConversion"/>
  </si>
  <si>
    <t>Turbo Blower &amp; Filter Box 설치</t>
    <phoneticPr fontId="12" type="noConversion"/>
  </si>
  <si>
    <t>Edge Suction unit 설치</t>
    <phoneticPr fontId="2" type="noConversion"/>
  </si>
  <si>
    <t>Suction Chamber 및 Suction 배관 신규 구성</t>
    <phoneticPr fontId="2" type="noConversion"/>
  </si>
  <si>
    <t>H-Coater</t>
    <phoneticPr fontId="12" type="noConversion"/>
  </si>
  <si>
    <t>상부 배관작업시 고소 작업으로 안전사고 위험</t>
    <phoneticPr fontId="2" type="noConversion"/>
  </si>
  <si>
    <t>비계 설치 및 난간대 설치로 추락 방지</t>
    <phoneticPr fontId="2" type="noConversion"/>
  </si>
  <si>
    <t>김달중 차장</t>
    <phoneticPr fontId="2" type="noConversion"/>
  </si>
  <si>
    <t>상동</t>
    <phoneticPr fontId="2" type="noConversion"/>
  </si>
  <si>
    <t>CPM 입문</t>
    <phoneticPr fontId="12" type="noConversion"/>
  </si>
  <si>
    <t>전체</t>
    <phoneticPr fontId="2" type="noConversion"/>
  </si>
  <si>
    <t>허가되지 않은 구역으로의 이동으로 인한 안전사고 위험</t>
    <phoneticPr fontId="2" type="noConversion"/>
  </si>
  <si>
    <t>과음으로 인한 작업 시 음주 사고 발생 위험</t>
    <phoneticPr fontId="2" type="noConversion"/>
  </si>
  <si>
    <t>공사 전 의무 안전교육 실시</t>
    <phoneticPr fontId="2" type="noConversion"/>
  </si>
  <si>
    <t>담당자 인솔하에 통제된 구역 내 이동 실시</t>
    <phoneticPr fontId="2" type="noConversion"/>
  </si>
  <si>
    <t>TBM시 음주측정 실시</t>
    <phoneticPr fontId="2" type="noConversion"/>
  </si>
  <si>
    <t>월 1회 CPM 안전교육 실시, 자체 안전/보안 교육 실시</t>
    <phoneticPr fontId="2" type="noConversion"/>
  </si>
  <si>
    <t>공사 前 사전준비</t>
    <phoneticPr fontId="2" type="noConversion"/>
  </si>
  <si>
    <t>KN07/08 BOD H-Coater Edge suction 장치 적용</t>
    <phoneticPr fontId="2" type="noConversion"/>
  </si>
  <si>
    <t>강태우 수석</t>
    <phoneticPr fontId="2" type="noConversion"/>
  </si>
  <si>
    <t>2023. 06. 29</t>
    <phoneticPr fontId="2" type="noConversion"/>
  </si>
  <si>
    <t xml:space="preserve">  CPM 2단지 용해성형 2F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</si>
</sst>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9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굴림"/>
      <family val="3"/>
      <charset val="129"/>
    </font>
    <font>
      <sz val="12"/>
      <color theme="1"/>
      <name val="굴림"/>
      <family val="3"/>
      <charset val="129"/>
    </font>
    <font>
      <b/>
      <u/>
      <sz val="18"/>
      <color theme="1"/>
      <name val="굴림"/>
      <family val="3"/>
      <charset val="129"/>
    </font>
    <font>
      <b/>
      <sz val="12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2"/>
      <color rgb="FFFF0000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0" borderId="0"/>
    <xf numFmtId="0" fontId="1" fillId="0" borderId="0">
      <alignment vertical="center"/>
    </xf>
  </cellStyleXfs>
  <cellXfs count="116">
    <xf numFmtId="0" fontId="0" fillId="0" borderId="0" xfId="0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0" fillId="0" borderId="19" xfId="0" applyBorder="1">
      <alignment vertical="center"/>
    </xf>
    <xf numFmtId="0" fontId="0" fillId="0" borderId="24" xfId="0" applyBorder="1">
      <alignment vertical="center"/>
    </xf>
    <xf numFmtId="0" fontId="0" fillId="0" borderId="20" xfId="0" applyBorder="1">
      <alignment vertical="center"/>
    </xf>
    <xf numFmtId="0" fontId="9" fillId="0" borderId="17" xfId="0" applyFont="1" applyBorder="1">
      <alignment vertical="center"/>
    </xf>
    <xf numFmtId="0" fontId="0" fillId="0" borderId="0" xfId="0" applyBorder="1">
      <alignment vertical="center"/>
    </xf>
    <xf numFmtId="0" fontId="0" fillId="0" borderId="15" xfId="0" applyBorder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6" fillId="0" borderId="27" xfId="0" applyFont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0" fillId="0" borderId="17" xfId="0" applyBorder="1">
      <alignment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1" fontId="14" fillId="0" borderId="8" xfId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8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13" fillId="4" borderId="10" xfId="0" applyFont="1" applyFill="1" applyBorder="1" applyAlignment="1">
      <alignment horizontal="left" vertical="center" wrapText="1" indent="1"/>
    </xf>
    <xf numFmtId="0" fontId="13" fillId="4" borderId="11" xfId="0" applyFont="1" applyFill="1" applyBorder="1" applyAlignment="1">
      <alignment horizontal="left" vertical="center" wrapText="1" indent="1"/>
    </xf>
    <xf numFmtId="0" fontId="13" fillId="4" borderId="12" xfId="0" applyFont="1" applyFill="1" applyBorder="1" applyAlignment="1">
      <alignment horizontal="left" vertical="center" wrapText="1" indent="1"/>
    </xf>
    <xf numFmtId="0" fontId="15" fillId="3" borderId="19" xfId="0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/>
    </xf>
    <xf numFmtId="0" fontId="15" fillId="5" borderId="8" xfId="2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/>
    </xf>
    <xf numFmtId="0" fontId="15" fillId="3" borderId="8" xfId="2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5" borderId="10" xfId="0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8" xfId="3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</cellXfs>
  <cellStyles count="4">
    <cellStyle name="쉼표 [0]" xfId="1" builtinId="6"/>
    <cellStyle name="표준" xfId="0" builtinId="0"/>
    <cellStyle name="표준 10 2" xfId="2"/>
    <cellStyle name="표준 2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R87"/>
  <sheetViews>
    <sheetView showGridLines="0" tabSelected="1" zoomScale="85" zoomScaleNormal="85" workbookViewId="0">
      <selection activeCell="G1" sqref="G1"/>
    </sheetView>
  </sheetViews>
  <sheetFormatPr defaultRowHeight="16.5" x14ac:dyDescent="0.3"/>
  <cols>
    <col min="1" max="1" width="4.625" customWidth="1"/>
    <col min="2" max="2" width="3.5" customWidth="1"/>
    <col min="3" max="3" width="10.125" customWidth="1"/>
    <col min="4" max="4" width="8.75" customWidth="1"/>
    <col min="5" max="5" width="19" customWidth="1"/>
    <col min="6" max="6" width="24.375" customWidth="1"/>
    <col min="7" max="7" width="54.875" customWidth="1"/>
    <col min="8" max="8" width="16.875" customWidth="1"/>
    <col min="9" max="16" width="7.75" customWidth="1"/>
    <col min="17" max="17" width="58.125" bestFit="1" customWidth="1"/>
    <col min="18" max="18" width="12.375" customWidth="1"/>
    <col min="19" max="19" width="5.125" customWidth="1"/>
  </cols>
  <sheetData>
    <row r="2" spans="3:18" x14ac:dyDescent="0.3"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</row>
    <row r="3" spans="3:18" ht="26.25" x14ac:dyDescent="0.3">
      <c r="C3" s="7" t="s">
        <v>33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9"/>
    </row>
    <row r="4" spans="3:18" ht="31.5" customHeight="1" x14ac:dyDescent="0.3">
      <c r="C4" s="53" t="s">
        <v>0</v>
      </c>
      <c r="D4" s="54"/>
      <c r="E4" s="8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/>
    </row>
    <row r="5" spans="3:18" ht="31.5" customHeight="1" x14ac:dyDescent="0.3">
      <c r="C5" s="55" t="s">
        <v>1</v>
      </c>
      <c r="D5" s="56"/>
      <c r="E5" s="57" t="s">
        <v>2</v>
      </c>
      <c r="F5" s="56"/>
      <c r="G5" s="57" t="s">
        <v>3</v>
      </c>
      <c r="H5" s="58"/>
      <c r="I5" s="56"/>
      <c r="J5" s="59" t="s">
        <v>4</v>
      </c>
      <c r="K5" s="60"/>
      <c r="L5" s="60"/>
      <c r="M5" s="60"/>
      <c r="N5" s="60"/>
      <c r="O5" s="60"/>
      <c r="P5" s="60"/>
      <c r="Q5" s="60"/>
      <c r="R5" s="61"/>
    </row>
    <row r="6" spans="3:18" ht="31.5" customHeight="1" x14ac:dyDescent="0.3">
      <c r="C6" s="12" t="s">
        <v>5</v>
      </c>
      <c r="D6" s="2">
        <v>1</v>
      </c>
      <c r="E6" s="2" t="s">
        <v>6</v>
      </c>
      <c r="F6" s="2">
        <v>2</v>
      </c>
      <c r="G6" s="45" t="s">
        <v>144</v>
      </c>
      <c r="H6" s="46"/>
      <c r="I6" s="2">
        <v>0.1</v>
      </c>
      <c r="J6" s="45" t="s">
        <v>7</v>
      </c>
      <c r="K6" s="51"/>
      <c r="L6" s="51"/>
      <c r="M6" s="51"/>
      <c r="N6" s="51"/>
      <c r="O6" s="51"/>
      <c r="P6" s="51"/>
      <c r="Q6" s="51"/>
      <c r="R6" s="47"/>
    </row>
    <row r="7" spans="3:18" ht="31.5" customHeight="1" x14ac:dyDescent="0.3">
      <c r="C7" s="12" t="s">
        <v>8</v>
      </c>
      <c r="D7" s="2">
        <v>3</v>
      </c>
      <c r="E7" s="2" t="s">
        <v>6</v>
      </c>
      <c r="F7" s="2">
        <v>3</v>
      </c>
      <c r="G7" s="45" t="s">
        <v>141</v>
      </c>
      <c r="H7" s="46"/>
      <c r="I7" s="2">
        <v>1</v>
      </c>
      <c r="J7" s="2" t="s">
        <v>9</v>
      </c>
      <c r="K7" s="45" t="s">
        <v>10</v>
      </c>
      <c r="L7" s="46"/>
      <c r="M7" s="2">
        <v>1</v>
      </c>
      <c r="N7" s="2" t="s">
        <v>9</v>
      </c>
      <c r="O7" s="45" t="s">
        <v>10</v>
      </c>
      <c r="P7" s="46"/>
      <c r="Q7" s="45" t="s">
        <v>11</v>
      </c>
      <c r="R7" s="47"/>
    </row>
    <row r="8" spans="3:18" ht="31.5" customHeight="1" x14ac:dyDescent="0.3">
      <c r="C8" s="12" t="s">
        <v>12</v>
      </c>
      <c r="D8" s="2">
        <v>4</v>
      </c>
      <c r="E8" s="2" t="s">
        <v>13</v>
      </c>
      <c r="F8" s="2">
        <v>4</v>
      </c>
      <c r="G8" s="45" t="s">
        <v>142</v>
      </c>
      <c r="H8" s="46"/>
      <c r="I8" s="2">
        <v>3</v>
      </c>
      <c r="J8" s="2" t="s">
        <v>14</v>
      </c>
      <c r="K8" s="45" t="s">
        <v>15</v>
      </c>
      <c r="L8" s="46"/>
      <c r="M8" s="2">
        <v>3</v>
      </c>
      <c r="N8" s="2" t="s">
        <v>14</v>
      </c>
      <c r="O8" s="45" t="s">
        <v>15</v>
      </c>
      <c r="P8" s="46"/>
      <c r="Q8" s="45" t="s">
        <v>16</v>
      </c>
      <c r="R8" s="47"/>
    </row>
    <row r="9" spans="3:18" ht="31.5" customHeight="1" x14ac:dyDescent="0.3">
      <c r="C9" s="12" t="s">
        <v>17</v>
      </c>
      <c r="D9" s="2">
        <v>24</v>
      </c>
      <c r="E9" s="2" t="s">
        <v>149</v>
      </c>
      <c r="F9" s="2">
        <v>5</v>
      </c>
      <c r="G9" s="45" t="s">
        <v>143</v>
      </c>
      <c r="H9" s="46"/>
      <c r="I9" s="2">
        <v>5</v>
      </c>
      <c r="J9" s="2" t="s">
        <v>18</v>
      </c>
      <c r="K9" s="45" t="s">
        <v>19</v>
      </c>
      <c r="L9" s="46"/>
      <c r="M9" s="2">
        <v>5</v>
      </c>
      <c r="N9" s="2" t="s">
        <v>18</v>
      </c>
      <c r="O9" s="45" t="s">
        <v>19</v>
      </c>
      <c r="P9" s="46"/>
      <c r="Q9" s="45" t="s">
        <v>20</v>
      </c>
      <c r="R9" s="47"/>
    </row>
    <row r="10" spans="3:18" ht="31.5" customHeight="1" x14ac:dyDescent="0.3">
      <c r="C10" s="65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7"/>
    </row>
    <row r="11" spans="3:18" ht="31.5" customHeight="1" x14ac:dyDescent="0.3">
      <c r="C11" s="68" t="s">
        <v>33</v>
      </c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70"/>
    </row>
    <row r="12" spans="3:18" ht="31.5" customHeight="1" x14ac:dyDescent="0.3">
      <c r="C12" s="13" t="s">
        <v>21</v>
      </c>
      <c r="D12" s="62" t="s">
        <v>169</v>
      </c>
      <c r="E12" s="63"/>
      <c r="F12" s="63"/>
      <c r="G12" s="63"/>
      <c r="H12" s="64"/>
      <c r="I12" s="1" t="s">
        <v>23</v>
      </c>
      <c r="J12" s="45" t="s">
        <v>170</v>
      </c>
      <c r="K12" s="51"/>
      <c r="L12" s="51"/>
      <c r="M12" s="51"/>
      <c r="N12" s="51"/>
      <c r="O12" s="46"/>
      <c r="P12" s="1" t="s">
        <v>87</v>
      </c>
      <c r="Q12" s="45" t="s">
        <v>171</v>
      </c>
      <c r="R12" s="47"/>
    </row>
    <row r="13" spans="3:18" ht="31.5" customHeight="1" x14ac:dyDescent="0.3">
      <c r="C13" s="114" t="s">
        <v>24</v>
      </c>
      <c r="D13" s="108" t="s">
        <v>172</v>
      </c>
      <c r="E13" s="109"/>
      <c r="F13" s="109"/>
      <c r="G13" s="109"/>
      <c r="H13" s="110"/>
      <c r="I13" s="3" t="s">
        <v>150</v>
      </c>
      <c r="J13" s="45" t="s">
        <v>158</v>
      </c>
      <c r="K13" s="51"/>
      <c r="L13" s="51"/>
      <c r="M13" s="51"/>
      <c r="N13" s="51"/>
      <c r="O13" s="46"/>
      <c r="P13" s="3" t="s">
        <v>88</v>
      </c>
      <c r="Q13" s="45" t="s">
        <v>159</v>
      </c>
      <c r="R13" s="47"/>
    </row>
    <row r="14" spans="3:18" ht="31.5" customHeight="1" x14ac:dyDescent="0.3">
      <c r="C14" s="115"/>
      <c r="D14" s="111"/>
      <c r="E14" s="112"/>
      <c r="F14" s="112"/>
      <c r="G14" s="112"/>
      <c r="H14" s="113"/>
      <c r="I14" s="3" t="s">
        <v>25</v>
      </c>
      <c r="J14" s="48"/>
      <c r="K14" s="49"/>
      <c r="L14" s="49"/>
      <c r="M14" s="49"/>
      <c r="N14" s="49"/>
      <c r="O14" s="50"/>
      <c r="P14" s="3" t="s">
        <v>88</v>
      </c>
      <c r="Q14" s="45"/>
      <c r="R14" s="47"/>
    </row>
    <row r="15" spans="3:18" ht="31.5" customHeight="1" x14ac:dyDescent="0.3">
      <c r="C15" s="29" t="s">
        <v>26</v>
      </c>
      <c r="D15" s="52" t="s">
        <v>89</v>
      </c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</row>
    <row r="16" spans="3:18" ht="31.5" customHeight="1" x14ac:dyDescent="0.3">
      <c r="C16" s="29" t="s">
        <v>27</v>
      </c>
      <c r="D16" s="52" t="s">
        <v>140</v>
      </c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</row>
    <row r="17" spans="3:18" ht="31.5" customHeight="1" x14ac:dyDescent="0.3">
      <c r="C17" s="29" t="s">
        <v>28</v>
      </c>
      <c r="D17" s="52" t="s">
        <v>90</v>
      </c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</row>
    <row r="18" spans="3:18" ht="31.5" customHeight="1" x14ac:dyDescent="0.3">
      <c r="C18" s="29" t="s">
        <v>29</v>
      </c>
      <c r="D18" s="52" t="s">
        <v>151</v>
      </c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</row>
    <row r="19" spans="3:18" ht="31.5" customHeight="1" x14ac:dyDescent="0.3">
      <c r="C19" s="14"/>
      <c r="D19" s="15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7"/>
    </row>
    <row r="20" spans="3:18" ht="31.5" customHeight="1" x14ac:dyDescent="0.3">
      <c r="C20" s="71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3"/>
    </row>
    <row r="21" spans="3:18" ht="31.5" customHeight="1" x14ac:dyDescent="0.3">
      <c r="C21" s="44" t="s">
        <v>30</v>
      </c>
      <c r="D21" s="44" t="s">
        <v>115</v>
      </c>
      <c r="E21" s="44"/>
      <c r="F21" s="44" t="s">
        <v>116</v>
      </c>
      <c r="G21" s="44"/>
      <c r="H21" s="44" t="s">
        <v>99</v>
      </c>
      <c r="I21" s="74" t="s">
        <v>148</v>
      </c>
      <c r="J21" s="74"/>
      <c r="K21" s="74"/>
      <c r="L21" s="74"/>
      <c r="M21" s="43" t="s">
        <v>147</v>
      </c>
      <c r="N21" s="43"/>
      <c r="O21" s="43"/>
      <c r="P21" s="43"/>
      <c r="Q21" s="44" t="s">
        <v>35</v>
      </c>
      <c r="R21" s="44" t="s">
        <v>103</v>
      </c>
    </row>
    <row r="22" spans="3:18" ht="31.5" customHeight="1" x14ac:dyDescent="0.3">
      <c r="C22" s="44"/>
      <c r="D22" s="44"/>
      <c r="E22" s="44"/>
      <c r="F22" s="44"/>
      <c r="G22" s="44"/>
      <c r="H22" s="44"/>
      <c r="I22" s="30" t="s">
        <v>31</v>
      </c>
      <c r="J22" s="30" t="s">
        <v>37</v>
      </c>
      <c r="K22" s="30" t="s">
        <v>34</v>
      </c>
      <c r="L22" s="30" t="s">
        <v>32</v>
      </c>
      <c r="M22" s="31" t="s">
        <v>31</v>
      </c>
      <c r="N22" s="31" t="s">
        <v>37</v>
      </c>
      <c r="O22" s="31" t="s">
        <v>34</v>
      </c>
      <c r="P22" s="31" t="s">
        <v>32</v>
      </c>
      <c r="Q22" s="44"/>
      <c r="R22" s="44"/>
    </row>
    <row r="23" spans="3:18" ht="26.45" customHeight="1" x14ac:dyDescent="0.3">
      <c r="C23" s="76" t="s">
        <v>160</v>
      </c>
      <c r="D23" s="77"/>
      <c r="E23" s="77"/>
      <c r="F23" s="77" t="s">
        <v>22</v>
      </c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8"/>
    </row>
    <row r="24" spans="3:18" ht="26.45" customHeight="1" x14ac:dyDescent="0.3">
      <c r="C24" s="18">
        <v>1</v>
      </c>
      <c r="D24" s="99" t="s">
        <v>168</v>
      </c>
      <c r="E24" s="100"/>
      <c r="F24" s="75" t="s">
        <v>164</v>
      </c>
      <c r="G24" s="75"/>
      <c r="H24" s="42" t="s">
        <v>161</v>
      </c>
      <c r="I24" s="42">
        <v>3</v>
      </c>
      <c r="J24" s="42">
        <v>2</v>
      </c>
      <c r="K24" s="42">
        <v>1</v>
      </c>
      <c r="L24" s="40">
        <f t="shared" ref="L24:L26" si="0">I24*J24*K24</f>
        <v>6</v>
      </c>
      <c r="M24" s="40"/>
      <c r="N24" s="40"/>
      <c r="O24" s="40"/>
      <c r="P24" s="40"/>
      <c r="Q24" s="20" t="s">
        <v>167</v>
      </c>
      <c r="R24" s="41" t="s">
        <v>22</v>
      </c>
    </row>
    <row r="25" spans="3:18" ht="26.45" customHeight="1" x14ac:dyDescent="0.3">
      <c r="C25" s="18">
        <v>2</v>
      </c>
      <c r="D25" s="101"/>
      <c r="E25" s="102"/>
      <c r="F25" s="75" t="s">
        <v>163</v>
      </c>
      <c r="G25" s="75"/>
      <c r="H25" s="42" t="s">
        <v>161</v>
      </c>
      <c r="I25" s="42">
        <v>4</v>
      </c>
      <c r="J25" s="42">
        <v>2</v>
      </c>
      <c r="K25" s="42">
        <v>1</v>
      </c>
      <c r="L25" s="40">
        <f t="shared" si="0"/>
        <v>8</v>
      </c>
      <c r="M25" s="40"/>
      <c r="N25" s="40"/>
      <c r="O25" s="40"/>
      <c r="P25" s="40"/>
      <c r="Q25" s="20" t="s">
        <v>166</v>
      </c>
      <c r="R25" s="41" t="s">
        <v>22</v>
      </c>
    </row>
    <row r="26" spans="3:18" ht="26.45" customHeight="1" x14ac:dyDescent="0.3">
      <c r="C26" s="18">
        <v>3</v>
      </c>
      <c r="D26" s="103"/>
      <c r="E26" s="104"/>
      <c r="F26" s="75" t="s">
        <v>162</v>
      </c>
      <c r="G26" s="75"/>
      <c r="H26" s="42" t="s">
        <v>161</v>
      </c>
      <c r="I26" s="42">
        <v>3</v>
      </c>
      <c r="J26" s="42">
        <v>2</v>
      </c>
      <c r="K26" s="42">
        <v>0.1</v>
      </c>
      <c r="L26" s="40">
        <f t="shared" si="0"/>
        <v>0.60000000000000009</v>
      </c>
      <c r="M26" s="40"/>
      <c r="N26" s="40"/>
      <c r="O26" s="40"/>
      <c r="P26" s="37"/>
      <c r="Q26" s="20" t="s">
        <v>165</v>
      </c>
      <c r="R26" s="41" t="s">
        <v>22</v>
      </c>
    </row>
    <row r="27" spans="3:18" ht="26.45" customHeight="1" x14ac:dyDescent="0.3">
      <c r="C27" s="76" t="s">
        <v>155</v>
      </c>
      <c r="D27" s="77"/>
      <c r="E27" s="77"/>
      <c r="F27" s="77" t="s">
        <v>22</v>
      </c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8"/>
    </row>
    <row r="28" spans="3:18" ht="26.45" customHeight="1" x14ac:dyDescent="0.3">
      <c r="C28" s="18">
        <v>1</v>
      </c>
      <c r="D28" s="79" t="s">
        <v>152</v>
      </c>
      <c r="E28" s="80"/>
      <c r="F28" s="75" t="s">
        <v>132</v>
      </c>
      <c r="G28" s="75"/>
      <c r="H28" s="32" t="s">
        <v>38</v>
      </c>
      <c r="I28" s="32">
        <v>1</v>
      </c>
      <c r="J28" s="32">
        <v>2</v>
      </c>
      <c r="K28" s="32">
        <v>3</v>
      </c>
      <c r="L28" s="35">
        <f t="shared" ref="L28:L31" si="1">I28*J28*K28</f>
        <v>6</v>
      </c>
      <c r="M28" s="35"/>
      <c r="N28" s="35"/>
      <c r="O28" s="35"/>
      <c r="P28" s="35"/>
      <c r="Q28" s="20" t="s">
        <v>39</v>
      </c>
      <c r="R28" s="36" t="s">
        <v>22</v>
      </c>
    </row>
    <row r="29" spans="3:18" ht="26.45" customHeight="1" x14ac:dyDescent="0.3">
      <c r="C29" s="18">
        <v>2</v>
      </c>
      <c r="D29" s="81"/>
      <c r="E29" s="82"/>
      <c r="F29" s="75" t="s">
        <v>114</v>
      </c>
      <c r="G29" s="75"/>
      <c r="H29" s="32" t="s">
        <v>40</v>
      </c>
      <c r="I29" s="32">
        <v>1</v>
      </c>
      <c r="J29" s="32">
        <v>2</v>
      </c>
      <c r="K29" s="32">
        <v>3</v>
      </c>
      <c r="L29" s="35">
        <f t="shared" si="1"/>
        <v>6</v>
      </c>
      <c r="M29" s="35"/>
      <c r="N29" s="35"/>
      <c r="O29" s="35"/>
      <c r="P29" s="35"/>
      <c r="Q29" s="20" t="s">
        <v>41</v>
      </c>
      <c r="R29" s="36" t="s">
        <v>22</v>
      </c>
    </row>
    <row r="30" spans="3:18" ht="26.45" customHeight="1" x14ac:dyDescent="0.3">
      <c r="C30" s="18">
        <v>3</v>
      </c>
      <c r="D30" s="81"/>
      <c r="E30" s="82"/>
      <c r="F30" s="75" t="s">
        <v>42</v>
      </c>
      <c r="G30" s="75"/>
      <c r="H30" s="32" t="s">
        <v>43</v>
      </c>
      <c r="I30" s="32">
        <v>1</v>
      </c>
      <c r="J30" s="32">
        <v>2</v>
      </c>
      <c r="K30" s="32">
        <v>3</v>
      </c>
      <c r="L30" s="35">
        <f t="shared" si="1"/>
        <v>6</v>
      </c>
      <c r="M30" s="35"/>
      <c r="N30" s="35"/>
      <c r="O30" s="35"/>
      <c r="P30" s="37"/>
      <c r="Q30" s="20" t="s">
        <v>44</v>
      </c>
      <c r="R30" s="36" t="s">
        <v>22</v>
      </c>
    </row>
    <row r="31" spans="3:18" ht="26.45" customHeight="1" x14ac:dyDescent="0.3">
      <c r="C31" s="18">
        <v>4</v>
      </c>
      <c r="D31" s="81"/>
      <c r="E31" s="82"/>
      <c r="F31" s="75" t="s">
        <v>101</v>
      </c>
      <c r="G31" s="75"/>
      <c r="H31" s="32" t="s">
        <v>38</v>
      </c>
      <c r="I31" s="32">
        <v>1</v>
      </c>
      <c r="J31" s="32">
        <v>2</v>
      </c>
      <c r="K31" s="32">
        <v>3</v>
      </c>
      <c r="L31" s="35">
        <f t="shared" si="1"/>
        <v>6</v>
      </c>
      <c r="M31" s="35"/>
      <c r="N31" s="35"/>
      <c r="O31" s="35"/>
      <c r="P31" s="37"/>
      <c r="Q31" s="20" t="s">
        <v>106</v>
      </c>
      <c r="R31" s="36" t="s">
        <v>22</v>
      </c>
    </row>
    <row r="32" spans="3:18" ht="26.45" customHeight="1" x14ac:dyDescent="0.3">
      <c r="C32" s="18">
        <v>13</v>
      </c>
      <c r="D32" s="86" t="s">
        <v>153</v>
      </c>
      <c r="E32" s="86"/>
      <c r="F32" s="75" t="s">
        <v>104</v>
      </c>
      <c r="G32" s="75"/>
      <c r="H32" s="32" t="s">
        <v>38</v>
      </c>
      <c r="I32" s="33">
        <v>1</v>
      </c>
      <c r="J32" s="33">
        <v>2</v>
      </c>
      <c r="K32" s="33">
        <v>3</v>
      </c>
      <c r="L32" s="35">
        <f t="shared" ref="L32:L38" si="2">I32*J32*K32</f>
        <v>6</v>
      </c>
      <c r="M32" s="24"/>
      <c r="N32" s="24"/>
      <c r="O32" s="24"/>
      <c r="P32" s="26"/>
      <c r="Q32" s="20" t="s">
        <v>39</v>
      </c>
      <c r="R32" s="20"/>
    </row>
    <row r="33" spans="3:18" ht="26.45" customHeight="1" x14ac:dyDescent="0.3">
      <c r="C33" s="18">
        <v>14</v>
      </c>
      <c r="D33" s="86"/>
      <c r="E33" s="86"/>
      <c r="F33" s="75" t="s">
        <v>105</v>
      </c>
      <c r="G33" s="75"/>
      <c r="H33" s="32" t="s">
        <v>40</v>
      </c>
      <c r="I33" s="33">
        <v>1</v>
      </c>
      <c r="J33" s="33">
        <v>2</v>
      </c>
      <c r="K33" s="33">
        <v>3</v>
      </c>
      <c r="L33" s="35">
        <f t="shared" si="2"/>
        <v>6</v>
      </c>
      <c r="M33" s="24"/>
      <c r="N33" s="24"/>
      <c r="O33" s="24"/>
      <c r="P33" s="26"/>
      <c r="Q33" s="20" t="s">
        <v>41</v>
      </c>
      <c r="R33" s="20"/>
    </row>
    <row r="34" spans="3:18" ht="26.45" customHeight="1" x14ac:dyDescent="0.3">
      <c r="C34" s="18">
        <v>15</v>
      </c>
      <c r="D34" s="86"/>
      <c r="E34" s="86"/>
      <c r="F34" s="75" t="s">
        <v>42</v>
      </c>
      <c r="G34" s="75"/>
      <c r="H34" s="32" t="s">
        <v>43</v>
      </c>
      <c r="I34" s="33">
        <v>1</v>
      </c>
      <c r="J34" s="33">
        <v>2</v>
      </c>
      <c r="K34" s="33">
        <v>3</v>
      </c>
      <c r="L34" s="35">
        <f t="shared" si="2"/>
        <v>6</v>
      </c>
      <c r="M34" s="24"/>
      <c r="N34" s="24"/>
      <c r="O34" s="24"/>
      <c r="P34" s="26"/>
      <c r="Q34" s="20" t="s">
        <v>117</v>
      </c>
      <c r="R34" s="22"/>
    </row>
    <row r="35" spans="3:18" ht="26.45" customHeight="1" x14ac:dyDescent="0.3">
      <c r="C35" s="18">
        <v>16</v>
      </c>
      <c r="D35" s="86"/>
      <c r="E35" s="86"/>
      <c r="F35" s="75" t="s">
        <v>100</v>
      </c>
      <c r="G35" s="75"/>
      <c r="H35" s="32" t="s">
        <v>38</v>
      </c>
      <c r="I35" s="33">
        <v>1</v>
      </c>
      <c r="J35" s="33">
        <v>2</v>
      </c>
      <c r="K35" s="33">
        <v>3</v>
      </c>
      <c r="L35" s="35">
        <f t="shared" si="2"/>
        <v>6</v>
      </c>
      <c r="M35" s="24"/>
      <c r="N35" s="24"/>
      <c r="O35" s="24"/>
      <c r="P35" s="26"/>
      <c r="Q35" s="20" t="s">
        <v>106</v>
      </c>
      <c r="R35" s="20"/>
    </row>
    <row r="36" spans="3:18" ht="26.45" customHeight="1" x14ac:dyDescent="0.3">
      <c r="C36" s="18">
        <v>17</v>
      </c>
      <c r="D36" s="84" t="s">
        <v>154</v>
      </c>
      <c r="E36" s="84"/>
      <c r="F36" s="85" t="s">
        <v>156</v>
      </c>
      <c r="G36" s="85"/>
      <c r="H36" s="34" t="s">
        <v>45</v>
      </c>
      <c r="I36" s="34">
        <v>4</v>
      </c>
      <c r="J36" s="34">
        <v>2</v>
      </c>
      <c r="K36" s="34">
        <v>3</v>
      </c>
      <c r="L36" s="34">
        <f t="shared" si="2"/>
        <v>24</v>
      </c>
      <c r="M36" s="34">
        <v>4</v>
      </c>
      <c r="N36" s="34">
        <v>2</v>
      </c>
      <c r="O36" s="34">
        <v>1</v>
      </c>
      <c r="P36" s="23">
        <f t="shared" ref="P36" si="3">M36*N36*O36</f>
        <v>8</v>
      </c>
      <c r="Q36" s="21" t="s">
        <v>157</v>
      </c>
      <c r="R36" s="21"/>
    </row>
    <row r="37" spans="3:18" ht="26.45" customHeight="1" x14ac:dyDescent="0.3">
      <c r="C37" s="18">
        <v>18</v>
      </c>
      <c r="D37" s="84"/>
      <c r="E37" s="84"/>
      <c r="F37" s="75" t="s">
        <v>127</v>
      </c>
      <c r="G37" s="75"/>
      <c r="H37" s="35" t="s">
        <v>102</v>
      </c>
      <c r="I37" s="32">
        <v>1</v>
      </c>
      <c r="J37" s="32">
        <v>2</v>
      </c>
      <c r="K37" s="32">
        <v>3</v>
      </c>
      <c r="L37" s="35">
        <f t="shared" si="2"/>
        <v>6</v>
      </c>
      <c r="M37" s="32"/>
      <c r="N37" s="32"/>
      <c r="O37" s="32"/>
      <c r="P37" s="35"/>
      <c r="Q37" s="20" t="s">
        <v>106</v>
      </c>
      <c r="R37" s="20"/>
    </row>
    <row r="38" spans="3:18" ht="26.45" customHeight="1" x14ac:dyDescent="0.3">
      <c r="C38" s="18">
        <v>19</v>
      </c>
      <c r="D38" s="84"/>
      <c r="E38" s="84"/>
      <c r="F38" s="75" t="s">
        <v>104</v>
      </c>
      <c r="G38" s="75"/>
      <c r="H38" s="32" t="s">
        <v>119</v>
      </c>
      <c r="I38" s="33">
        <v>1</v>
      </c>
      <c r="J38" s="33">
        <v>2</v>
      </c>
      <c r="K38" s="33">
        <v>3</v>
      </c>
      <c r="L38" s="35">
        <f t="shared" si="2"/>
        <v>6</v>
      </c>
      <c r="M38" s="32"/>
      <c r="N38" s="24"/>
      <c r="O38" s="24"/>
      <c r="P38" s="26"/>
      <c r="Q38" s="20" t="s">
        <v>39</v>
      </c>
      <c r="R38" s="20"/>
    </row>
    <row r="39" spans="3:18" ht="26.45" customHeight="1" x14ac:dyDescent="0.3">
      <c r="C39" s="18">
        <v>20</v>
      </c>
      <c r="D39" s="84"/>
      <c r="E39" s="84"/>
      <c r="F39" s="83" t="s">
        <v>138</v>
      </c>
      <c r="G39" s="83"/>
      <c r="H39" s="33" t="s">
        <v>139</v>
      </c>
      <c r="I39" s="33">
        <v>1</v>
      </c>
      <c r="J39" s="33">
        <v>2</v>
      </c>
      <c r="K39" s="33">
        <v>3</v>
      </c>
      <c r="L39" s="33">
        <f t="shared" ref="L39" si="4">I39*J39*K39</f>
        <v>6</v>
      </c>
      <c r="M39" s="32"/>
      <c r="N39" s="32"/>
      <c r="O39" s="32"/>
      <c r="P39" s="35"/>
      <c r="Q39" s="19" t="s">
        <v>44</v>
      </c>
      <c r="R39" s="20"/>
    </row>
    <row r="40" spans="3:18" ht="26.45" hidden="1" customHeight="1" x14ac:dyDescent="0.3">
      <c r="C40" s="76" t="s">
        <v>145</v>
      </c>
      <c r="D40" s="77"/>
      <c r="E40" s="77"/>
      <c r="F40" s="77" t="s">
        <v>22</v>
      </c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8"/>
    </row>
    <row r="41" spans="3:18" ht="26.45" hidden="1" customHeight="1" x14ac:dyDescent="0.3">
      <c r="C41" s="18" t="e">
        <f>#REF!+1</f>
        <v>#REF!</v>
      </c>
      <c r="D41" s="87" t="s">
        <v>145</v>
      </c>
      <c r="E41" s="87"/>
      <c r="F41" s="88" t="s">
        <v>104</v>
      </c>
      <c r="G41" s="89"/>
      <c r="H41" s="25" t="s">
        <v>38</v>
      </c>
      <c r="I41" s="25">
        <v>1</v>
      </c>
      <c r="J41" s="25">
        <v>2</v>
      </c>
      <c r="K41" s="25">
        <v>3</v>
      </c>
      <c r="L41" s="25">
        <f t="shared" ref="L41:L44" si="5">I41*J41*K41</f>
        <v>6</v>
      </c>
      <c r="M41" s="25"/>
      <c r="N41" s="25"/>
      <c r="O41" s="25"/>
      <c r="P41" s="25"/>
      <c r="Q41" s="19" t="s">
        <v>39</v>
      </c>
      <c r="R41" s="19" t="s">
        <v>22</v>
      </c>
    </row>
    <row r="42" spans="3:18" ht="26.45" hidden="1" customHeight="1" x14ac:dyDescent="0.3">
      <c r="C42" s="18" t="e">
        <f t="shared" ref="C42:C44" si="6">C41+1</f>
        <v>#REF!</v>
      </c>
      <c r="D42" s="87"/>
      <c r="E42" s="87"/>
      <c r="F42" s="88" t="s">
        <v>105</v>
      </c>
      <c r="G42" s="89"/>
      <c r="H42" s="25" t="s">
        <v>40</v>
      </c>
      <c r="I42" s="25">
        <v>1</v>
      </c>
      <c r="J42" s="25">
        <v>2</v>
      </c>
      <c r="K42" s="25">
        <v>3</v>
      </c>
      <c r="L42" s="25">
        <f t="shared" si="5"/>
        <v>6</v>
      </c>
      <c r="M42" s="25"/>
      <c r="N42" s="25"/>
      <c r="O42" s="25"/>
      <c r="P42" s="25"/>
      <c r="Q42" s="19" t="s">
        <v>41</v>
      </c>
      <c r="R42" s="19" t="s">
        <v>22</v>
      </c>
    </row>
    <row r="43" spans="3:18" ht="26.45" hidden="1" customHeight="1" x14ac:dyDescent="0.3">
      <c r="C43" s="18" t="e">
        <f t="shared" si="6"/>
        <v>#REF!</v>
      </c>
      <c r="D43" s="87"/>
      <c r="E43" s="87"/>
      <c r="F43" s="90" t="s">
        <v>120</v>
      </c>
      <c r="G43" s="91"/>
      <c r="H43" s="27" t="s">
        <v>38</v>
      </c>
      <c r="I43" s="27">
        <v>4</v>
      </c>
      <c r="J43" s="27">
        <v>2</v>
      </c>
      <c r="K43" s="27">
        <v>3</v>
      </c>
      <c r="L43" s="23">
        <f t="shared" si="5"/>
        <v>24</v>
      </c>
      <c r="M43" s="27">
        <v>4</v>
      </c>
      <c r="N43" s="27">
        <v>2</v>
      </c>
      <c r="O43" s="27">
        <v>1</v>
      </c>
      <c r="P43" s="23">
        <f t="shared" ref="P43:P44" si="7">M43*N43*O43</f>
        <v>8</v>
      </c>
      <c r="Q43" s="21" t="s">
        <v>146</v>
      </c>
      <c r="R43" s="21" t="s">
        <v>22</v>
      </c>
    </row>
    <row r="44" spans="3:18" ht="26.45" hidden="1" customHeight="1" x14ac:dyDescent="0.3">
      <c r="C44" s="18" t="e">
        <f t="shared" si="6"/>
        <v>#REF!</v>
      </c>
      <c r="D44" s="87"/>
      <c r="E44" s="87"/>
      <c r="F44" s="90" t="s">
        <v>100</v>
      </c>
      <c r="G44" s="91"/>
      <c r="H44" s="27" t="s">
        <v>38</v>
      </c>
      <c r="I44" s="27">
        <v>4</v>
      </c>
      <c r="J44" s="27">
        <v>2</v>
      </c>
      <c r="K44" s="27">
        <v>3</v>
      </c>
      <c r="L44" s="23">
        <f t="shared" si="5"/>
        <v>24</v>
      </c>
      <c r="M44" s="27">
        <v>4</v>
      </c>
      <c r="N44" s="27">
        <v>2</v>
      </c>
      <c r="O44" s="27">
        <v>1</v>
      </c>
      <c r="P44" s="23">
        <f t="shared" si="7"/>
        <v>8</v>
      </c>
      <c r="Q44" s="21" t="s">
        <v>106</v>
      </c>
      <c r="R44" s="21" t="s">
        <v>22</v>
      </c>
    </row>
    <row r="45" spans="3:18" ht="26.45" customHeight="1" x14ac:dyDescent="0.3">
      <c r="C45" s="76" t="s">
        <v>136</v>
      </c>
      <c r="D45" s="77"/>
      <c r="E45" s="77"/>
      <c r="F45" s="77" t="s">
        <v>22</v>
      </c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8"/>
    </row>
    <row r="46" spans="3:18" ht="26.45" customHeight="1" x14ac:dyDescent="0.3">
      <c r="C46" s="18">
        <v>21</v>
      </c>
      <c r="D46" s="95" t="s">
        <v>121</v>
      </c>
      <c r="E46" s="95"/>
      <c r="F46" s="75" t="s">
        <v>122</v>
      </c>
      <c r="G46" s="75"/>
      <c r="H46" s="26" t="s">
        <v>45</v>
      </c>
      <c r="I46" s="24">
        <v>1</v>
      </c>
      <c r="J46" s="24">
        <v>2</v>
      </c>
      <c r="K46" s="24">
        <v>3</v>
      </c>
      <c r="L46" s="26">
        <f t="shared" ref="L46:L54" si="8">I46*J46*K46</f>
        <v>6</v>
      </c>
      <c r="M46" s="24"/>
      <c r="N46" s="24"/>
      <c r="O46" s="24"/>
      <c r="P46" s="26"/>
      <c r="Q46" s="20" t="s">
        <v>117</v>
      </c>
      <c r="R46" s="20"/>
    </row>
    <row r="47" spans="3:18" ht="26.45" customHeight="1" x14ac:dyDescent="0.3">
      <c r="C47" s="18">
        <f t="shared" ref="C47:C54" si="9">C46+1</f>
        <v>22</v>
      </c>
      <c r="D47" s="95"/>
      <c r="E47" s="95"/>
      <c r="F47" s="75" t="s">
        <v>123</v>
      </c>
      <c r="G47" s="75"/>
      <c r="H47" s="26" t="s">
        <v>118</v>
      </c>
      <c r="I47" s="24">
        <v>1</v>
      </c>
      <c r="J47" s="24">
        <v>2</v>
      </c>
      <c r="K47" s="24">
        <v>3</v>
      </c>
      <c r="L47" s="26">
        <f t="shared" si="8"/>
        <v>6</v>
      </c>
      <c r="M47" s="24"/>
      <c r="N47" s="24"/>
      <c r="O47" s="24"/>
      <c r="P47" s="26"/>
      <c r="Q47" s="20" t="s">
        <v>106</v>
      </c>
      <c r="R47" s="20"/>
    </row>
    <row r="48" spans="3:18" ht="26.45" customHeight="1" x14ac:dyDescent="0.3">
      <c r="C48" s="18">
        <f t="shared" si="9"/>
        <v>23</v>
      </c>
      <c r="D48" s="95"/>
      <c r="E48" s="95"/>
      <c r="F48" s="75" t="s">
        <v>124</v>
      </c>
      <c r="G48" s="75"/>
      <c r="H48" s="26" t="s">
        <v>131</v>
      </c>
      <c r="I48" s="24">
        <v>1</v>
      </c>
      <c r="J48" s="24">
        <v>2</v>
      </c>
      <c r="K48" s="24">
        <v>3</v>
      </c>
      <c r="L48" s="26">
        <f t="shared" si="8"/>
        <v>6</v>
      </c>
      <c r="M48" s="24"/>
      <c r="N48" s="24"/>
      <c r="O48" s="24"/>
      <c r="P48" s="26"/>
      <c r="Q48" s="20" t="s">
        <v>39</v>
      </c>
      <c r="R48" s="20"/>
    </row>
    <row r="49" spans="3:18" ht="26.45" customHeight="1" x14ac:dyDescent="0.3">
      <c r="C49" s="18">
        <f t="shared" si="9"/>
        <v>24</v>
      </c>
      <c r="D49" s="95"/>
      <c r="E49" s="95"/>
      <c r="F49" s="75" t="s">
        <v>125</v>
      </c>
      <c r="G49" s="75"/>
      <c r="H49" s="26" t="s">
        <v>102</v>
      </c>
      <c r="I49" s="24">
        <v>1</v>
      </c>
      <c r="J49" s="24">
        <v>2</v>
      </c>
      <c r="K49" s="24">
        <v>3</v>
      </c>
      <c r="L49" s="26">
        <f t="shared" si="8"/>
        <v>6</v>
      </c>
      <c r="M49" s="24"/>
      <c r="N49" s="24"/>
      <c r="O49" s="24"/>
      <c r="P49" s="26"/>
      <c r="Q49" s="20" t="s">
        <v>117</v>
      </c>
      <c r="R49" s="20"/>
    </row>
    <row r="50" spans="3:18" ht="26.45" customHeight="1" x14ac:dyDescent="0.3">
      <c r="C50" s="18">
        <f t="shared" si="9"/>
        <v>25</v>
      </c>
      <c r="D50" s="95"/>
      <c r="E50" s="95"/>
      <c r="F50" s="75" t="s">
        <v>126</v>
      </c>
      <c r="G50" s="75"/>
      <c r="H50" s="26" t="s">
        <v>102</v>
      </c>
      <c r="I50" s="24">
        <v>1</v>
      </c>
      <c r="J50" s="24">
        <v>2</v>
      </c>
      <c r="K50" s="24">
        <v>3</v>
      </c>
      <c r="L50" s="26">
        <f t="shared" si="8"/>
        <v>6</v>
      </c>
      <c r="M50" s="24"/>
      <c r="N50" s="24"/>
      <c r="O50" s="24"/>
      <c r="P50" s="26"/>
      <c r="Q50" s="20" t="s">
        <v>117</v>
      </c>
      <c r="R50" s="20"/>
    </row>
    <row r="51" spans="3:18" ht="26.45" customHeight="1" x14ac:dyDescent="0.3">
      <c r="C51" s="18">
        <f t="shared" si="9"/>
        <v>26</v>
      </c>
      <c r="D51" s="95"/>
      <c r="E51" s="95"/>
      <c r="F51" s="75" t="s">
        <v>127</v>
      </c>
      <c r="G51" s="75"/>
      <c r="H51" s="26" t="s">
        <v>102</v>
      </c>
      <c r="I51" s="24">
        <v>1</v>
      </c>
      <c r="J51" s="24">
        <v>2</v>
      </c>
      <c r="K51" s="24">
        <v>3</v>
      </c>
      <c r="L51" s="26">
        <f t="shared" si="8"/>
        <v>6</v>
      </c>
      <c r="M51" s="24"/>
      <c r="N51" s="24"/>
      <c r="O51" s="24"/>
      <c r="P51" s="26"/>
      <c r="Q51" s="20" t="s">
        <v>106</v>
      </c>
      <c r="R51" s="20"/>
    </row>
    <row r="52" spans="3:18" ht="26.45" customHeight="1" x14ac:dyDescent="0.3">
      <c r="C52" s="18">
        <f t="shared" si="9"/>
        <v>27</v>
      </c>
      <c r="D52" s="95"/>
      <c r="E52" s="95"/>
      <c r="F52" s="75" t="s">
        <v>128</v>
      </c>
      <c r="G52" s="75"/>
      <c r="H52" s="26" t="s">
        <v>102</v>
      </c>
      <c r="I52" s="24">
        <v>1</v>
      </c>
      <c r="J52" s="24">
        <v>2</v>
      </c>
      <c r="K52" s="24">
        <v>3</v>
      </c>
      <c r="L52" s="26">
        <f t="shared" si="8"/>
        <v>6</v>
      </c>
      <c r="M52" s="24"/>
      <c r="N52" s="24"/>
      <c r="O52" s="24"/>
      <c r="P52" s="26"/>
      <c r="Q52" s="20" t="s">
        <v>39</v>
      </c>
      <c r="R52" s="20"/>
    </row>
    <row r="53" spans="3:18" ht="26.45" customHeight="1" x14ac:dyDescent="0.3">
      <c r="C53" s="18">
        <f t="shared" si="9"/>
        <v>28</v>
      </c>
      <c r="D53" s="95"/>
      <c r="E53" s="95"/>
      <c r="F53" s="75" t="s">
        <v>129</v>
      </c>
      <c r="G53" s="75"/>
      <c r="H53" s="26" t="s">
        <v>45</v>
      </c>
      <c r="I53" s="24">
        <v>1</v>
      </c>
      <c r="J53" s="24">
        <v>2</v>
      </c>
      <c r="K53" s="24">
        <v>3</v>
      </c>
      <c r="L53" s="26">
        <f t="shared" si="8"/>
        <v>6</v>
      </c>
      <c r="M53" s="24"/>
      <c r="N53" s="24"/>
      <c r="O53" s="24"/>
      <c r="P53" s="26"/>
      <c r="Q53" s="20" t="s">
        <v>39</v>
      </c>
      <c r="R53" s="20"/>
    </row>
    <row r="54" spans="3:18" ht="26.45" customHeight="1" x14ac:dyDescent="0.3">
      <c r="C54" s="18">
        <f t="shared" si="9"/>
        <v>29</v>
      </c>
      <c r="D54" s="95"/>
      <c r="E54" s="95"/>
      <c r="F54" s="75" t="s">
        <v>130</v>
      </c>
      <c r="G54" s="75"/>
      <c r="H54" s="26" t="s">
        <v>118</v>
      </c>
      <c r="I54" s="24">
        <v>1</v>
      </c>
      <c r="J54" s="24">
        <v>2</v>
      </c>
      <c r="K54" s="24">
        <v>3</v>
      </c>
      <c r="L54" s="26">
        <f t="shared" si="8"/>
        <v>6</v>
      </c>
      <c r="M54" s="24"/>
      <c r="N54" s="24"/>
      <c r="O54" s="24"/>
      <c r="P54" s="26"/>
      <c r="Q54" s="20" t="s">
        <v>41</v>
      </c>
      <c r="R54" s="20"/>
    </row>
    <row r="55" spans="3:18" ht="31.5" customHeight="1" x14ac:dyDescent="0.3">
      <c r="C55" s="44" t="s">
        <v>30</v>
      </c>
      <c r="D55" s="44" t="s">
        <v>115</v>
      </c>
      <c r="E55" s="44"/>
      <c r="F55" s="44" t="s">
        <v>116</v>
      </c>
      <c r="G55" s="44"/>
      <c r="H55" s="44" t="s">
        <v>99</v>
      </c>
      <c r="I55" s="74" t="s">
        <v>148</v>
      </c>
      <c r="J55" s="74"/>
      <c r="K55" s="74"/>
      <c r="L55" s="74"/>
      <c r="M55" s="43" t="s">
        <v>147</v>
      </c>
      <c r="N55" s="43"/>
      <c r="O55" s="43"/>
      <c r="P55" s="43"/>
      <c r="Q55" s="44" t="s">
        <v>35</v>
      </c>
      <c r="R55" s="44" t="s">
        <v>103</v>
      </c>
    </row>
    <row r="56" spans="3:18" ht="31.5" customHeight="1" x14ac:dyDescent="0.3">
      <c r="C56" s="44"/>
      <c r="D56" s="44"/>
      <c r="E56" s="44"/>
      <c r="F56" s="44"/>
      <c r="G56" s="44"/>
      <c r="H56" s="44"/>
      <c r="I56" s="38" t="s">
        <v>31</v>
      </c>
      <c r="J56" s="38" t="s">
        <v>37</v>
      </c>
      <c r="K56" s="38" t="s">
        <v>34</v>
      </c>
      <c r="L56" s="38" t="s">
        <v>32</v>
      </c>
      <c r="M56" s="39" t="s">
        <v>31</v>
      </c>
      <c r="N56" s="39" t="s">
        <v>37</v>
      </c>
      <c r="O56" s="39" t="s">
        <v>34</v>
      </c>
      <c r="P56" s="39" t="s">
        <v>32</v>
      </c>
      <c r="Q56" s="44"/>
      <c r="R56" s="44"/>
    </row>
    <row r="57" spans="3:18" ht="26.45" customHeight="1" x14ac:dyDescent="0.3">
      <c r="C57" s="76" t="s">
        <v>137</v>
      </c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8"/>
    </row>
    <row r="58" spans="3:18" ht="26.45" customHeight="1" x14ac:dyDescent="0.3">
      <c r="C58" s="92" t="s">
        <v>107</v>
      </c>
      <c r="D58" s="92"/>
      <c r="E58" s="92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</row>
    <row r="59" spans="3:18" ht="26.45" customHeight="1" x14ac:dyDescent="0.3">
      <c r="C59" s="18">
        <f>C54+1</f>
        <v>30</v>
      </c>
      <c r="D59" s="94"/>
      <c r="E59" s="94"/>
      <c r="F59" s="75" t="s">
        <v>91</v>
      </c>
      <c r="G59" s="75"/>
      <c r="H59" s="26" t="s">
        <v>45</v>
      </c>
      <c r="I59" s="26">
        <v>1</v>
      </c>
      <c r="J59" s="26">
        <v>2</v>
      </c>
      <c r="K59" s="26">
        <v>3</v>
      </c>
      <c r="L59" s="26">
        <f t="shared" ref="L59:L63" si="10">I59*J59*K59</f>
        <v>6</v>
      </c>
      <c r="M59" s="26"/>
      <c r="N59" s="26"/>
      <c r="O59" s="26"/>
      <c r="P59" s="26"/>
      <c r="Q59" s="28" t="s">
        <v>46</v>
      </c>
      <c r="R59" s="28" t="s">
        <v>22</v>
      </c>
    </row>
    <row r="60" spans="3:18" ht="26.45" customHeight="1" x14ac:dyDescent="0.3">
      <c r="C60" s="18">
        <f t="shared" ref="C60:C63" si="11">C59+1</f>
        <v>31</v>
      </c>
      <c r="D60" s="94"/>
      <c r="E60" s="94"/>
      <c r="F60" s="75" t="s">
        <v>133</v>
      </c>
      <c r="G60" s="75"/>
      <c r="H60" s="26" t="s">
        <v>45</v>
      </c>
      <c r="I60" s="26">
        <v>1</v>
      </c>
      <c r="J60" s="26">
        <v>2</v>
      </c>
      <c r="K60" s="26">
        <v>3</v>
      </c>
      <c r="L60" s="26">
        <f t="shared" si="10"/>
        <v>6</v>
      </c>
      <c r="M60" s="26"/>
      <c r="N60" s="26"/>
      <c r="O60" s="26"/>
      <c r="P60" s="26"/>
      <c r="Q60" s="28" t="s">
        <v>60</v>
      </c>
      <c r="R60" s="28" t="s">
        <v>22</v>
      </c>
    </row>
    <row r="61" spans="3:18" ht="26.45" customHeight="1" x14ac:dyDescent="0.3">
      <c r="C61" s="18">
        <f t="shared" si="11"/>
        <v>32</v>
      </c>
      <c r="D61" s="94"/>
      <c r="E61" s="94"/>
      <c r="F61" s="75" t="s">
        <v>134</v>
      </c>
      <c r="G61" s="75"/>
      <c r="H61" s="26" t="s">
        <v>45</v>
      </c>
      <c r="I61" s="26">
        <v>1</v>
      </c>
      <c r="J61" s="26">
        <v>2</v>
      </c>
      <c r="K61" s="26">
        <v>3</v>
      </c>
      <c r="L61" s="26">
        <f t="shared" si="10"/>
        <v>6</v>
      </c>
      <c r="M61" s="26"/>
      <c r="N61" s="26"/>
      <c r="O61" s="26"/>
      <c r="P61" s="26"/>
      <c r="Q61" s="28" t="s">
        <v>61</v>
      </c>
      <c r="R61" s="28" t="s">
        <v>22</v>
      </c>
    </row>
    <row r="62" spans="3:18" ht="26.45" customHeight="1" x14ac:dyDescent="0.3">
      <c r="C62" s="18">
        <f t="shared" si="11"/>
        <v>33</v>
      </c>
      <c r="D62" s="94"/>
      <c r="E62" s="94"/>
      <c r="F62" s="75" t="s">
        <v>92</v>
      </c>
      <c r="G62" s="75"/>
      <c r="H62" s="26" t="s">
        <v>45</v>
      </c>
      <c r="I62" s="26">
        <v>1</v>
      </c>
      <c r="J62" s="26">
        <v>2</v>
      </c>
      <c r="K62" s="26">
        <v>3</v>
      </c>
      <c r="L62" s="26">
        <f t="shared" si="10"/>
        <v>6</v>
      </c>
      <c r="M62" s="26"/>
      <c r="N62" s="26"/>
      <c r="O62" s="26"/>
      <c r="P62" s="26"/>
      <c r="Q62" s="28" t="s">
        <v>93</v>
      </c>
      <c r="R62" s="28" t="s">
        <v>22</v>
      </c>
    </row>
    <row r="63" spans="3:18" ht="35.450000000000003" customHeight="1" x14ac:dyDescent="0.3">
      <c r="C63" s="18">
        <f t="shared" si="11"/>
        <v>34</v>
      </c>
      <c r="D63" s="94"/>
      <c r="E63" s="94"/>
      <c r="F63" s="75" t="s">
        <v>94</v>
      </c>
      <c r="G63" s="75"/>
      <c r="H63" s="26" t="s">
        <v>45</v>
      </c>
      <c r="I63" s="26">
        <v>1</v>
      </c>
      <c r="J63" s="26">
        <v>2</v>
      </c>
      <c r="K63" s="26">
        <v>3</v>
      </c>
      <c r="L63" s="26">
        <f t="shared" si="10"/>
        <v>6</v>
      </c>
      <c r="M63" s="26"/>
      <c r="N63" s="26"/>
      <c r="O63" s="26"/>
      <c r="P63" s="26"/>
      <c r="Q63" s="28" t="s">
        <v>95</v>
      </c>
      <c r="R63" s="28" t="s">
        <v>22</v>
      </c>
    </row>
    <row r="64" spans="3:18" ht="26.45" customHeight="1" x14ac:dyDescent="0.3">
      <c r="C64" s="96" t="s">
        <v>74</v>
      </c>
      <c r="D64" s="96"/>
      <c r="E64" s="96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</row>
    <row r="65" spans="3:18" ht="37.15" customHeight="1" x14ac:dyDescent="0.3">
      <c r="C65" s="18">
        <f>C63+1</f>
        <v>35</v>
      </c>
      <c r="D65" s="92" t="s">
        <v>75</v>
      </c>
      <c r="E65" s="92"/>
      <c r="F65" s="75" t="s">
        <v>135</v>
      </c>
      <c r="G65" s="75"/>
      <c r="H65" s="26" t="s">
        <v>80</v>
      </c>
      <c r="I65" s="26">
        <v>1</v>
      </c>
      <c r="J65" s="26">
        <v>2</v>
      </c>
      <c r="K65" s="26">
        <v>0.1</v>
      </c>
      <c r="L65" s="26">
        <f t="shared" ref="L65:L67" si="12">I65*J65*K65</f>
        <v>0.2</v>
      </c>
      <c r="M65" s="26"/>
      <c r="N65" s="26"/>
      <c r="O65" s="26"/>
      <c r="P65" s="26"/>
      <c r="Q65" s="28" t="s">
        <v>108</v>
      </c>
      <c r="R65" s="28" t="s">
        <v>22</v>
      </c>
    </row>
    <row r="66" spans="3:18" ht="38.450000000000003" customHeight="1" x14ac:dyDescent="0.3">
      <c r="C66" s="18">
        <f t="shared" ref="C66:C67" si="13">C65+1</f>
        <v>36</v>
      </c>
      <c r="D66" s="92" t="s">
        <v>76</v>
      </c>
      <c r="E66" s="92"/>
      <c r="F66" s="75" t="s">
        <v>135</v>
      </c>
      <c r="G66" s="75"/>
      <c r="H66" s="26" t="s">
        <v>80</v>
      </c>
      <c r="I66" s="26">
        <v>1</v>
      </c>
      <c r="J66" s="26">
        <v>2</v>
      </c>
      <c r="K66" s="26">
        <v>0.1</v>
      </c>
      <c r="L66" s="26">
        <f t="shared" si="12"/>
        <v>0.2</v>
      </c>
      <c r="M66" s="26"/>
      <c r="N66" s="26"/>
      <c r="O66" s="26"/>
      <c r="P66" s="26"/>
      <c r="Q66" s="28" t="s">
        <v>108</v>
      </c>
      <c r="R66" s="28" t="s">
        <v>22</v>
      </c>
    </row>
    <row r="67" spans="3:18" ht="38.450000000000003" customHeight="1" x14ac:dyDescent="0.3">
      <c r="C67" s="18">
        <f t="shared" si="13"/>
        <v>37</v>
      </c>
      <c r="D67" s="92" t="s">
        <v>77</v>
      </c>
      <c r="E67" s="92"/>
      <c r="F67" s="75" t="s">
        <v>135</v>
      </c>
      <c r="G67" s="75"/>
      <c r="H67" s="26" t="s">
        <v>80</v>
      </c>
      <c r="I67" s="26">
        <v>1</v>
      </c>
      <c r="J67" s="26">
        <v>2</v>
      </c>
      <c r="K67" s="26">
        <v>0.1</v>
      </c>
      <c r="L67" s="26">
        <f t="shared" si="12"/>
        <v>0.2</v>
      </c>
      <c r="M67" s="26"/>
      <c r="N67" s="26"/>
      <c r="O67" s="26"/>
      <c r="P67" s="26"/>
      <c r="Q67" s="28" t="s">
        <v>108</v>
      </c>
      <c r="R67" s="28" t="s">
        <v>22</v>
      </c>
    </row>
    <row r="68" spans="3:18" ht="26.45" customHeight="1" x14ac:dyDescent="0.3">
      <c r="C68" s="96" t="s">
        <v>97</v>
      </c>
      <c r="D68" s="96"/>
      <c r="E68" s="96"/>
      <c r="F68" s="97" t="s">
        <v>22</v>
      </c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</row>
    <row r="69" spans="3:18" ht="26.45" customHeight="1" x14ac:dyDescent="0.3">
      <c r="C69" s="18">
        <f>C67+1</f>
        <v>38</v>
      </c>
      <c r="D69" s="93"/>
      <c r="E69" s="93"/>
      <c r="F69" s="75" t="s">
        <v>113</v>
      </c>
      <c r="G69" s="75"/>
      <c r="H69" s="26" t="s">
        <v>81</v>
      </c>
      <c r="I69" s="26">
        <v>1</v>
      </c>
      <c r="J69" s="26">
        <v>2</v>
      </c>
      <c r="K69" s="26">
        <v>3</v>
      </c>
      <c r="L69" s="26">
        <f t="shared" ref="L69" si="14">I69*J69*K69</f>
        <v>6</v>
      </c>
      <c r="M69" s="26"/>
      <c r="N69" s="26"/>
      <c r="O69" s="26"/>
      <c r="P69" s="26"/>
      <c r="Q69" s="28" t="s">
        <v>109</v>
      </c>
      <c r="R69" s="28" t="s">
        <v>22</v>
      </c>
    </row>
    <row r="70" spans="3:18" ht="26.45" customHeight="1" x14ac:dyDescent="0.3">
      <c r="C70" s="98" t="s">
        <v>96</v>
      </c>
      <c r="D70" s="98"/>
      <c r="E70" s="98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</row>
    <row r="71" spans="3:18" ht="37.15" customHeight="1" x14ac:dyDescent="0.3">
      <c r="C71" s="18">
        <f>C69+1</f>
        <v>39</v>
      </c>
      <c r="D71" s="93"/>
      <c r="E71" s="93"/>
      <c r="F71" s="75" t="s">
        <v>47</v>
      </c>
      <c r="G71" s="75"/>
      <c r="H71" s="26" t="s">
        <v>45</v>
      </c>
      <c r="I71" s="26">
        <v>1</v>
      </c>
      <c r="J71" s="26">
        <v>2</v>
      </c>
      <c r="K71" s="26">
        <v>3</v>
      </c>
      <c r="L71" s="26">
        <f t="shared" ref="L71" si="15">I71*J71*K71</f>
        <v>6</v>
      </c>
      <c r="M71" s="26"/>
      <c r="N71" s="26"/>
      <c r="O71" s="26"/>
      <c r="P71" s="26"/>
      <c r="Q71" s="28" t="s">
        <v>110</v>
      </c>
      <c r="R71" s="28" t="s">
        <v>22</v>
      </c>
    </row>
    <row r="72" spans="3:18" ht="26.45" customHeight="1" x14ac:dyDescent="0.3">
      <c r="C72" s="96" t="s">
        <v>78</v>
      </c>
      <c r="D72" s="96"/>
      <c r="E72" s="96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</row>
    <row r="73" spans="3:18" ht="37.15" customHeight="1" x14ac:dyDescent="0.3">
      <c r="C73" s="18">
        <f>C71+1</f>
        <v>40</v>
      </c>
      <c r="D73" s="93"/>
      <c r="E73" s="93"/>
      <c r="F73" s="75" t="s">
        <v>48</v>
      </c>
      <c r="G73" s="75"/>
      <c r="H73" s="26" t="s">
        <v>82</v>
      </c>
      <c r="I73" s="26">
        <v>1</v>
      </c>
      <c r="J73" s="26">
        <v>2</v>
      </c>
      <c r="K73" s="26">
        <v>3</v>
      </c>
      <c r="L73" s="26">
        <f t="shared" ref="L73:L74" si="16">I73*J73*K73</f>
        <v>6</v>
      </c>
      <c r="M73" s="26"/>
      <c r="N73" s="26"/>
      <c r="O73" s="26"/>
      <c r="P73" s="26"/>
      <c r="Q73" s="28" t="s">
        <v>62</v>
      </c>
      <c r="R73" s="28" t="s">
        <v>22</v>
      </c>
    </row>
    <row r="74" spans="3:18" ht="26.45" customHeight="1" x14ac:dyDescent="0.3">
      <c r="C74" s="18">
        <f>C73+1</f>
        <v>41</v>
      </c>
      <c r="D74" s="93"/>
      <c r="E74" s="93"/>
      <c r="F74" s="75" t="s">
        <v>49</v>
      </c>
      <c r="G74" s="75"/>
      <c r="H74" s="26" t="s">
        <v>38</v>
      </c>
      <c r="I74" s="26">
        <v>1</v>
      </c>
      <c r="J74" s="26">
        <v>2</v>
      </c>
      <c r="K74" s="26">
        <v>3</v>
      </c>
      <c r="L74" s="26">
        <f t="shared" si="16"/>
        <v>6</v>
      </c>
      <c r="M74" s="26"/>
      <c r="N74" s="26"/>
      <c r="O74" s="26"/>
      <c r="P74" s="26"/>
      <c r="Q74" s="28" t="s">
        <v>111</v>
      </c>
      <c r="R74" s="28" t="s">
        <v>22</v>
      </c>
    </row>
    <row r="75" spans="3:18" ht="26.45" customHeight="1" x14ac:dyDescent="0.3">
      <c r="C75" s="92" t="s">
        <v>98</v>
      </c>
      <c r="D75" s="92"/>
      <c r="E75" s="92"/>
      <c r="F75" s="97" t="s">
        <v>36</v>
      </c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</row>
    <row r="76" spans="3:18" ht="26.45" customHeight="1" x14ac:dyDescent="0.3">
      <c r="C76" s="18">
        <f>C74+1</f>
        <v>42</v>
      </c>
      <c r="D76" s="93"/>
      <c r="E76" s="93"/>
      <c r="F76" s="83" t="s">
        <v>112</v>
      </c>
      <c r="G76" s="83"/>
      <c r="H76" s="25" t="s">
        <v>83</v>
      </c>
      <c r="I76" s="25">
        <v>1</v>
      </c>
      <c r="J76" s="25">
        <v>2</v>
      </c>
      <c r="K76" s="25">
        <v>3</v>
      </c>
      <c r="L76" s="25">
        <f t="shared" ref="L76:L83" si="17">I76*J76*K76</f>
        <v>6</v>
      </c>
      <c r="M76" s="25"/>
      <c r="N76" s="25"/>
      <c r="O76" s="25"/>
      <c r="P76" s="25"/>
      <c r="Q76" s="19" t="s">
        <v>63</v>
      </c>
      <c r="R76" s="28" t="s">
        <v>22</v>
      </c>
    </row>
    <row r="77" spans="3:18" ht="34.15" customHeight="1" x14ac:dyDescent="0.3">
      <c r="C77" s="18">
        <f t="shared" ref="C77:C83" si="18">C76+1</f>
        <v>43</v>
      </c>
      <c r="D77" s="93"/>
      <c r="E77" s="93"/>
      <c r="F77" s="83" t="s">
        <v>50</v>
      </c>
      <c r="G77" s="83"/>
      <c r="H77" s="25" t="s">
        <v>83</v>
      </c>
      <c r="I77" s="25">
        <v>1</v>
      </c>
      <c r="J77" s="25">
        <v>2</v>
      </c>
      <c r="K77" s="25">
        <v>3</v>
      </c>
      <c r="L77" s="25">
        <f t="shared" si="17"/>
        <v>6</v>
      </c>
      <c r="M77" s="25"/>
      <c r="N77" s="25"/>
      <c r="O77" s="25"/>
      <c r="P77" s="25"/>
      <c r="Q77" s="19" t="s">
        <v>64</v>
      </c>
      <c r="R77" s="28" t="s">
        <v>22</v>
      </c>
    </row>
    <row r="78" spans="3:18" ht="37.15" customHeight="1" x14ac:dyDescent="0.3">
      <c r="C78" s="18">
        <f t="shared" si="18"/>
        <v>44</v>
      </c>
      <c r="D78" s="93"/>
      <c r="E78" s="93"/>
      <c r="F78" s="83" t="s">
        <v>51</v>
      </c>
      <c r="G78" s="83"/>
      <c r="H78" s="25" t="s">
        <v>81</v>
      </c>
      <c r="I78" s="25">
        <v>1</v>
      </c>
      <c r="J78" s="25">
        <v>2</v>
      </c>
      <c r="K78" s="25">
        <v>3</v>
      </c>
      <c r="L78" s="25">
        <f t="shared" si="17"/>
        <v>6</v>
      </c>
      <c r="M78" s="25"/>
      <c r="N78" s="25"/>
      <c r="O78" s="25"/>
      <c r="P78" s="25"/>
      <c r="Q78" s="19" t="s">
        <v>65</v>
      </c>
      <c r="R78" s="28" t="s">
        <v>22</v>
      </c>
    </row>
    <row r="79" spans="3:18" ht="26.45" customHeight="1" x14ac:dyDescent="0.3">
      <c r="C79" s="18">
        <f t="shared" si="18"/>
        <v>45</v>
      </c>
      <c r="D79" s="93"/>
      <c r="E79" s="93"/>
      <c r="F79" s="83" t="s">
        <v>52</v>
      </c>
      <c r="G79" s="83"/>
      <c r="H79" s="25" t="s">
        <v>84</v>
      </c>
      <c r="I79" s="25">
        <v>1</v>
      </c>
      <c r="J79" s="25">
        <v>2</v>
      </c>
      <c r="K79" s="25">
        <v>3</v>
      </c>
      <c r="L79" s="25">
        <f t="shared" si="17"/>
        <v>6</v>
      </c>
      <c r="M79" s="25"/>
      <c r="N79" s="25"/>
      <c r="O79" s="25"/>
      <c r="P79" s="25"/>
      <c r="Q79" s="19" t="s">
        <v>66</v>
      </c>
      <c r="R79" s="28" t="s">
        <v>22</v>
      </c>
    </row>
    <row r="80" spans="3:18" ht="26.45" customHeight="1" x14ac:dyDescent="0.3">
      <c r="C80" s="18">
        <f t="shared" si="18"/>
        <v>46</v>
      </c>
      <c r="D80" s="93"/>
      <c r="E80" s="93"/>
      <c r="F80" s="83" t="s">
        <v>53</v>
      </c>
      <c r="G80" s="83"/>
      <c r="H80" s="25" t="s">
        <v>83</v>
      </c>
      <c r="I80" s="25">
        <v>1</v>
      </c>
      <c r="J80" s="25">
        <v>2</v>
      </c>
      <c r="K80" s="25">
        <v>3</v>
      </c>
      <c r="L80" s="25">
        <f t="shared" si="17"/>
        <v>6</v>
      </c>
      <c r="M80" s="25"/>
      <c r="N80" s="25"/>
      <c r="O80" s="25"/>
      <c r="P80" s="25"/>
      <c r="Q80" s="19" t="s">
        <v>67</v>
      </c>
      <c r="R80" s="28" t="s">
        <v>22</v>
      </c>
    </row>
    <row r="81" spans="3:18" ht="26.45" customHeight="1" x14ac:dyDescent="0.3">
      <c r="C81" s="18">
        <f t="shared" si="18"/>
        <v>47</v>
      </c>
      <c r="D81" s="93"/>
      <c r="E81" s="93"/>
      <c r="F81" s="83" t="s">
        <v>54</v>
      </c>
      <c r="G81" s="83"/>
      <c r="H81" s="25" t="s">
        <v>83</v>
      </c>
      <c r="I81" s="25">
        <v>1</v>
      </c>
      <c r="J81" s="25">
        <v>2</v>
      </c>
      <c r="K81" s="25">
        <v>3</v>
      </c>
      <c r="L81" s="25">
        <f t="shared" si="17"/>
        <v>6</v>
      </c>
      <c r="M81" s="25"/>
      <c r="N81" s="25"/>
      <c r="O81" s="25"/>
      <c r="P81" s="25"/>
      <c r="Q81" s="19" t="s">
        <v>68</v>
      </c>
      <c r="R81" s="28" t="s">
        <v>22</v>
      </c>
    </row>
    <row r="82" spans="3:18" ht="26.45" customHeight="1" x14ac:dyDescent="0.3">
      <c r="C82" s="18">
        <f t="shared" si="18"/>
        <v>48</v>
      </c>
      <c r="D82" s="93"/>
      <c r="E82" s="93"/>
      <c r="F82" s="83" t="s">
        <v>55</v>
      </c>
      <c r="G82" s="83"/>
      <c r="H82" s="25" t="s">
        <v>85</v>
      </c>
      <c r="I82" s="25">
        <v>1</v>
      </c>
      <c r="J82" s="25">
        <v>2</v>
      </c>
      <c r="K82" s="25">
        <v>3</v>
      </c>
      <c r="L82" s="25">
        <f t="shared" si="17"/>
        <v>6</v>
      </c>
      <c r="M82" s="25"/>
      <c r="N82" s="25"/>
      <c r="O82" s="25"/>
      <c r="P82" s="25"/>
      <c r="Q82" s="19" t="s">
        <v>69</v>
      </c>
      <c r="R82" s="28" t="s">
        <v>22</v>
      </c>
    </row>
    <row r="83" spans="3:18" ht="37.9" customHeight="1" x14ac:dyDescent="0.3">
      <c r="C83" s="18">
        <f t="shared" si="18"/>
        <v>49</v>
      </c>
      <c r="D83" s="93"/>
      <c r="E83" s="93"/>
      <c r="F83" s="83" t="s">
        <v>56</v>
      </c>
      <c r="G83" s="83"/>
      <c r="H83" s="25" t="s">
        <v>86</v>
      </c>
      <c r="I83" s="25">
        <v>1</v>
      </c>
      <c r="J83" s="25">
        <v>2</v>
      </c>
      <c r="K83" s="25">
        <v>3</v>
      </c>
      <c r="L83" s="25">
        <f t="shared" si="17"/>
        <v>6</v>
      </c>
      <c r="M83" s="25"/>
      <c r="N83" s="25"/>
      <c r="O83" s="25"/>
      <c r="P83" s="25"/>
      <c r="Q83" s="19" t="s">
        <v>70</v>
      </c>
      <c r="R83" s="28" t="s">
        <v>22</v>
      </c>
    </row>
    <row r="84" spans="3:18" ht="26.45" customHeight="1" x14ac:dyDescent="0.3">
      <c r="C84" s="92" t="s">
        <v>79</v>
      </c>
      <c r="D84" s="92"/>
      <c r="E84" s="92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</row>
    <row r="85" spans="3:18" ht="40.15" customHeight="1" x14ac:dyDescent="0.3">
      <c r="C85" s="18">
        <f>C83+1</f>
        <v>50</v>
      </c>
      <c r="D85" s="105" t="s">
        <v>57</v>
      </c>
      <c r="E85" s="106"/>
      <c r="F85" s="106"/>
      <c r="G85" s="107"/>
      <c r="H85" s="26" t="s">
        <v>79</v>
      </c>
      <c r="I85" s="26">
        <v>1</v>
      </c>
      <c r="J85" s="26">
        <v>2</v>
      </c>
      <c r="K85" s="26">
        <v>3</v>
      </c>
      <c r="L85" s="26">
        <f t="shared" ref="L85:L87" si="19">I85*J85*K85</f>
        <v>6</v>
      </c>
      <c r="M85" s="26"/>
      <c r="N85" s="26"/>
      <c r="O85" s="26"/>
      <c r="P85" s="26"/>
      <c r="Q85" s="28" t="s">
        <v>71</v>
      </c>
      <c r="R85" s="28" t="s">
        <v>22</v>
      </c>
    </row>
    <row r="86" spans="3:18" ht="26.45" customHeight="1" x14ac:dyDescent="0.3">
      <c r="C86" s="18">
        <f>C85+1</f>
        <v>51</v>
      </c>
      <c r="D86" s="105" t="s">
        <v>58</v>
      </c>
      <c r="E86" s="106"/>
      <c r="F86" s="106"/>
      <c r="G86" s="107"/>
      <c r="H86" s="26" t="s">
        <v>79</v>
      </c>
      <c r="I86" s="26">
        <v>1</v>
      </c>
      <c r="J86" s="26">
        <v>2</v>
      </c>
      <c r="K86" s="26">
        <v>3</v>
      </c>
      <c r="L86" s="26">
        <f t="shared" si="19"/>
        <v>6</v>
      </c>
      <c r="M86" s="26"/>
      <c r="N86" s="26"/>
      <c r="O86" s="26"/>
      <c r="P86" s="26"/>
      <c r="Q86" s="28" t="s">
        <v>72</v>
      </c>
      <c r="R86" s="28" t="s">
        <v>22</v>
      </c>
    </row>
    <row r="87" spans="3:18" ht="26.45" customHeight="1" x14ac:dyDescent="0.3">
      <c r="C87" s="18">
        <f>C86+1</f>
        <v>52</v>
      </c>
      <c r="D87" s="105" t="s">
        <v>59</v>
      </c>
      <c r="E87" s="106"/>
      <c r="F87" s="106"/>
      <c r="G87" s="107"/>
      <c r="H87" s="26" t="s">
        <v>79</v>
      </c>
      <c r="I87" s="26">
        <v>1</v>
      </c>
      <c r="J87" s="26">
        <v>2</v>
      </c>
      <c r="K87" s="26">
        <v>3</v>
      </c>
      <c r="L87" s="26">
        <f t="shared" si="19"/>
        <v>6</v>
      </c>
      <c r="M87" s="26"/>
      <c r="N87" s="26"/>
      <c r="O87" s="26"/>
      <c r="P87" s="26"/>
      <c r="Q87" s="28" t="s">
        <v>73</v>
      </c>
      <c r="R87" s="28" t="s">
        <v>22</v>
      </c>
    </row>
  </sheetData>
  <mergeCells count="147">
    <mergeCell ref="D85:G85"/>
    <mergeCell ref="D86:G86"/>
    <mergeCell ref="D87:G87"/>
    <mergeCell ref="D13:H14"/>
    <mergeCell ref="C13:C14"/>
    <mergeCell ref="D82:E82"/>
    <mergeCell ref="F82:G82"/>
    <mergeCell ref="D83:E83"/>
    <mergeCell ref="F83:G83"/>
    <mergeCell ref="C84:E84"/>
    <mergeCell ref="F84:R84"/>
    <mergeCell ref="D79:E79"/>
    <mergeCell ref="F79:G79"/>
    <mergeCell ref="D80:E80"/>
    <mergeCell ref="F80:G80"/>
    <mergeCell ref="D81:E81"/>
    <mergeCell ref="F81:G81"/>
    <mergeCell ref="D76:E76"/>
    <mergeCell ref="F76:G76"/>
    <mergeCell ref="D77:E77"/>
    <mergeCell ref="F77:G77"/>
    <mergeCell ref="D78:E78"/>
    <mergeCell ref="F78:G78"/>
    <mergeCell ref="D73:E73"/>
    <mergeCell ref="F73:G73"/>
    <mergeCell ref="D74:E74"/>
    <mergeCell ref="F74:G74"/>
    <mergeCell ref="C75:E75"/>
    <mergeCell ref="F75:R75"/>
    <mergeCell ref="C70:E70"/>
    <mergeCell ref="F70:R70"/>
    <mergeCell ref="D71:E71"/>
    <mergeCell ref="F71:G71"/>
    <mergeCell ref="C72:E72"/>
    <mergeCell ref="F72:R72"/>
    <mergeCell ref="D67:E67"/>
    <mergeCell ref="F67:G67"/>
    <mergeCell ref="C68:E68"/>
    <mergeCell ref="F68:R68"/>
    <mergeCell ref="D69:E69"/>
    <mergeCell ref="F69:G69"/>
    <mergeCell ref="C64:E64"/>
    <mergeCell ref="F64:R64"/>
    <mergeCell ref="D65:E65"/>
    <mergeCell ref="F65:G65"/>
    <mergeCell ref="D66:E66"/>
    <mergeCell ref="F66:G66"/>
    <mergeCell ref="D61:E61"/>
    <mergeCell ref="F61:G61"/>
    <mergeCell ref="D62:E62"/>
    <mergeCell ref="F62:G62"/>
    <mergeCell ref="D63:E63"/>
    <mergeCell ref="F63:G63"/>
    <mergeCell ref="D60:E60"/>
    <mergeCell ref="F60:G60"/>
    <mergeCell ref="C45:R45"/>
    <mergeCell ref="C40:R40"/>
    <mergeCell ref="D46:E54"/>
    <mergeCell ref="F46:G46"/>
    <mergeCell ref="F47:G47"/>
    <mergeCell ref="F48:G48"/>
    <mergeCell ref="F49:G49"/>
    <mergeCell ref="F50:G50"/>
    <mergeCell ref="F51:G51"/>
    <mergeCell ref="F52:G52"/>
    <mergeCell ref="F53:G53"/>
    <mergeCell ref="F54:G54"/>
    <mergeCell ref="C55:C56"/>
    <mergeCell ref="D55:E56"/>
    <mergeCell ref="F55:G56"/>
    <mergeCell ref="H55:H56"/>
    <mergeCell ref="I55:L55"/>
    <mergeCell ref="D41:E44"/>
    <mergeCell ref="F41:G41"/>
    <mergeCell ref="F42:G42"/>
    <mergeCell ref="F43:G43"/>
    <mergeCell ref="F44:G44"/>
    <mergeCell ref="C57:R57"/>
    <mergeCell ref="C58:E58"/>
    <mergeCell ref="F58:R58"/>
    <mergeCell ref="D59:E59"/>
    <mergeCell ref="F59:G59"/>
    <mergeCell ref="F32:G32"/>
    <mergeCell ref="F33:G33"/>
    <mergeCell ref="F34:G34"/>
    <mergeCell ref="F35:G35"/>
    <mergeCell ref="F38:G38"/>
    <mergeCell ref="F39:G39"/>
    <mergeCell ref="D36:E39"/>
    <mergeCell ref="F36:G36"/>
    <mergeCell ref="F37:G37"/>
    <mergeCell ref="D32:E35"/>
    <mergeCell ref="I21:L21"/>
    <mergeCell ref="M21:P21"/>
    <mergeCell ref="Q21:Q22"/>
    <mergeCell ref="R21:R22"/>
    <mergeCell ref="F28:G28"/>
    <mergeCell ref="F29:G29"/>
    <mergeCell ref="F31:G31"/>
    <mergeCell ref="C27:R27"/>
    <mergeCell ref="D28:E31"/>
    <mergeCell ref="F30:G30"/>
    <mergeCell ref="C23:R23"/>
    <mergeCell ref="F24:G24"/>
    <mergeCell ref="F25:G25"/>
    <mergeCell ref="F26:G26"/>
    <mergeCell ref="D24:E26"/>
    <mergeCell ref="C4:D4"/>
    <mergeCell ref="C5:D5"/>
    <mergeCell ref="E5:F5"/>
    <mergeCell ref="G5:I5"/>
    <mergeCell ref="J5:R5"/>
    <mergeCell ref="G6:H6"/>
    <mergeCell ref="J6:R6"/>
    <mergeCell ref="D12:H12"/>
    <mergeCell ref="J12:O12"/>
    <mergeCell ref="Q12:R12"/>
    <mergeCell ref="G9:H9"/>
    <mergeCell ref="K9:L9"/>
    <mergeCell ref="O9:P9"/>
    <mergeCell ref="Q9:R9"/>
    <mergeCell ref="C10:R10"/>
    <mergeCell ref="C11:R11"/>
    <mergeCell ref="M55:P55"/>
    <mergeCell ref="Q55:Q56"/>
    <mergeCell ref="R55:R56"/>
    <mergeCell ref="G7:H7"/>
    <mergeCell ref="K7:L7"/>
    <mergeCell ref="O7:P7"/>
    <mergeCell ref="Q7:R7"/>
    <mergeCell ref="G8:H8"/>
    <mergeCell ref="K8:L8"/>
    <mergeCell ref="O8:P8"/>
    <mergeCell ref="Q8:R8"/>
    <mergeCell ref="J14:O14"/>
    <mergeCell ref="Q14:R14"/>
    <mergeCell ref="Q13:R13"/>
    <mergeCell ref="J13:O13"/>
    <mergeCell ref="D15:R15"/>
    <mergeCell ref="D16:R16"/>
    <mergeCell ref="D17:R17"/>
    <mergeCell ref="D18:R18"/>
    <mergeCell ref="C20:R20"/>
    <mergeCell ref="C21:C22"/>
    <mergeCell ref="D21:E22"/>
    <mergeCell ref="F21:G22"/>
    <mergeCell ref="H21:H22"/>
  </mergeCells>
  <phoneticPr fontId="2" type="noConversion"/>
  <pageMargins left="1" right="1" top="1" bottom="1" header="0.5" footer="0.5"/>
  <pageSetup paperSize="9" scale="42" fitToHeight="0" orientation="landscape" r:id="rId1"/>
  <headerFooter differentOddEven="1">
    <oddFooter xml:space="preserve">&amp;C&amp;"arial,Regular"&amp;10Corning Restricted - Confidential under NDA&amp;8
</oddFooter>
    <evenFooter xml:space="preserve">&amp;C&amp;"arial,Regular"&amp;10Corning Restricted - Confidential under NDA&amp;8
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Chan-yun (C.Y)</dc:creator>
  <cp:keywords>Corning Restricted - Confidential under NDA; General Business - 2 Years</cp:keywords>
  <cp:lastModifiedBy>강태우(물류PM4팀/수석/-)</cp:lastModifiedBy>
  <cp:lastPrinted>2022-07-16T01:46:45Z</cp:lastPrinted>
  <dcterms:created xsi:type="dcterms:W3CDTF">2020-06-26T00:58:56Z</dcterms:created>
  <dcterms:modified xsi:type="dcterms:W3CDTF">2023-06-29T05:00:52Z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9cfd4167-c0e1-4d42-94b1-ec2334b5c047</vt:lpwstr>
  </property>
  <property fmtid="{D5CDD505-2E9C-101B-9397-08002B2CF9AE}" pid="3" name="CorningConfigurationVersion">
    <vt:lpwstr>3.0.11.5.6.1ENM-4.8Edit</vt:lpwstr>
  </property>
  <property fmtid="{D5CDD505-2E9C-101B-9397-08002B2CF9AE}" pid="4" name="CorningFullClassification">
    <vt:lpwstr>Corning Restricted - Confidential under NDA</vt:lpwstr>
  </property>
  <property fmtid="{D5CDD505-2E9C-101B-9397-08002B2CF9AE}" pid="5" name="CCTCode">
    <vt:lpwstr>CR-NDA</vt:lpwstr>
  </property>
  <property fmtid="{D5CDD505-2E9C-101B-9397-08002B2CF9AE}" pid="6" name="CRCCode">
    <vt:lpwstr>GB-2</vt:lpwstr>
  </property>
  <property fmtid="{D5CDD505-2E9C-101B-9397-08002B2CF9AE}" pid="7" name="_NewReviewCycle">
    <vt:lpwstr/>
  </property>
  <property fmtid="{D5CDD505-2E9C-101B-9397-08002B2CF9AE}" pid="8" name="CORNINGClassification">
    <vt:lpwstr>Restricted</vt:lpwstr>
  </property>
  <property fmtid="{D5CDD505-2E9C-101B-9397-08002B2CF9AE}" pid="9" name="CORNINGLabelExtension">
    <vt:lpwstr>Confidential under NDA</vt:lpwstr>
  </property>
  <property fmtid="{D5CDD505-2E9C-101B-9397-08002B2CF9AE}" pid="10" name="CORNINGDisplayOptionalMarkingLanguage">
    <vt:lpwstr>None</vt:lpwstr>
  </property>
  <property fmtid="{D5CDD505-2E9C-101B-9397-08002B2CF9AE}" pid="11" name="CORNINGMarkingOption">
    <vt:lpwstr>Automatic</vt:lpwstr>
  </property>
  <property fmtid="{D5CDD505-2E9C-101B-9397-08002B2CF9AE}" pid="12" name="CORNINGRetention">
    <vt:lpwstr>General Business - 2 Years</vt:lpwstr>
  </property>
</Properties>
</file>