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신탄진 한국타이어\5. 산업안전보건관리비\★산업안전보건관리비 수정본\"/>
    </mc:Choice>
  </mc:AlternateContent>
  <bookViews>
    <workbookView xWindow="0" yWindow="0" windowWidth="19368" windowHeight="9108" activeTab="1"/>
  </bookViews>
  <sheets>
    <sheet name="사용내역서" sheetId="1" r:id="rId1"/>
    <sheet name="항목별사용내역" sheetId="2" r:id="rId2"/>
    <sheet name="사진대지" sheetId="3" r:id="rId3"/>
    <sheet name="증빙자료" sheetId="4" r:id="rId4"/>
  </sheets>
  <externalReferences>
    <externalReference r:id="rId5"/>
    <externalReference r:id="rId6"/>
  </externalReferences>
  <definedNames>
    <definedName name="_xlnm.Print_Area" localSheetId="2">사진대지!$A$1:$T$45</definedName>
    <definedName name="_xlnm.Print_Area" localSheetId="1">항목별사용내역!$A$1:$R$79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1" l="1"/>
  <c r="I15" i="1" s="1"/>
  <c r="F19" i="1"/>
  <c r="F15" i="1" s="1"/>
  <c r="F17" i="1"/>
  <c r="I17" i="1"/>
  <c r="F18" i="1"/>
  <c r="I18" i="1"/>
  <c r="Q79" i="2" l="1"/>
  <c r="Q71" i="2"/>
  <c r="P60" i="2"/>
  <c r="P54" i="2"/>
  <c r="P48" i="2"/>
  <c r="P42" i="2"/>
  <c r="L34" i="2" l="1"/>
  <c r="L33" i="2"/>
  <c r="L32" i="2"/>
  <c r="L31" i="2"/>
  <c r="F34" i="2"/>
  <c r="F33" i="2"/>
  <c r="F32" i="2"/>
  <c r="F31" i="2"/>
  <c r="L30" i="2"/>
  <c r="F30" i="2"/>
  <c r="J15" i="2"/>
  <c r="L15" i="2" s="1"/>
  <c r="J16" i="2"/>
  <c r="L16" i="2" s="1"/>
  <c r="J17" i="2"/>
  <c r="L17" i="2" s="1"/>
  <c r="J18" i="2"/>
  <c r="L18" i="2" s="1"/>
  <c r="J19" i="2"/>
  <c r="L19" i="2" s="1"/>
  <c r="J20" i="2"/>
  <c r="L20" i="2" s="1"/>
  <c r="J21" i="2"/>
  <c r="L21" i="2" s="1"/>
  <c r="J22" i="2"/>
  <c r="L22" i="2" s="1"/>
  <c r="J23" i="2"/>
  <c r="L23" i="2" s="1"/>
  <c r="J14" i="2"/>
  <c r="L14" i="2" s="1"/>
  <c r="Q9" i="2"/>
  <c r="L36" i="2" l="1"/>
  <c r="Q36" i="2" s="1"/>
  <c r="J25" i="2"/>
  <c r="N25" i="2" s="1"/>
</calcChain>
</file>

<file path=xl/sharedStrings.xml><?xml version="1.0" encoding="utf-8"?>
<sst xmlns="http://schemas.openxmlformats.org/spreadsheetml/2006/main" count="320" uniqueCount="167">
  <si>
    <t>2022년 08월 안전보건관리비 사용내역서</t>
    <phoneticPr fontId="1" type="noConversion"/>
  </si>
  <si>
    <t>건설업체명</t>
    <phoneticPr fontId="1" type="noConversion"/>
  </si>
  <si>
    <t>소재지</t>
    <phoneticPr fontId="1" type="noConversion"/>
  </si>
  <si>
    <t>공사금액</t>
    <phoneticPr fontId="1" type="noConversion"/>
  </si>
  <si>
    <t>발 주 자</t>
    <phoneticPr fontId="1" type="noConversion"/>
  </si>
  <si>
    <t>계상된
안전관리비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</si>
  <si>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</si>
  <si>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</si>
  <si>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</si>
  <si>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누계공정률</t>
    <phoneticPr fontId="1" type="noConversion"/>
  </si>
  <si>
    <t>사 용 금 액</t>
    <phoneticPr fontId="1" type="noConversion"/>
  </si>
  <si>
    <t>항목</t>
    <phoneticPr fontId="1" type="noConversion"/>
  </si>
  <si>
    <t>8월 사용금액</t>
    <phoneticPr fontId="1" type="noConversion"/>
  </si>
  <si>
    <t>누계 사용금액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</si>
  <si>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</si>
  <si>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</si>
  <si>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</si>
  <si>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</si>
  <si>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</si>
  <si>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</si>
  <si>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</si>
  <si>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</si>
  <si>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</si>
  <si>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작성자</t>
    <phoneticPr fontId="1" type="noConversion"/>
  </si>
  <si>
    <t>직책</t>
    <phoneticPr fontId="1" type="noConversion"/>
  </si>
  <si>
    <t>성명</t>
    <phoneticPr fontId="1" type="noConversion"/>
  </si>
  <si>
    <t>(서명 또는 인)</t>
    <phoneticPr fontId="1" type="noConversion"/>
  </si>
  <si>
    <t>확인자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</si>
  <si>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</si>
  <si>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</si>
  <si>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</si>
  <si>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결
재</t>
    <phoneticPr fontId="1" type="noConversion"/>
  </si>
  <si>
    <t>SFA</t>
    <phoneticPr fontId="1" type="noConversion"/>
  </si>
  <si>
    <r>
      <t xml:space="preserve">「건설업 산업안전보건관리비 계상 및 사용기준」 </t>
    </r>
    <r>
      <rPr>
        <u/>
        <sz val="11"/>
        <color theme="1"/>
        <rFont val="맑은 고딕"/>
        <family val="3"/>
        <charset val="129"/>
        <scheme val="minor"/>
      </rPr>
      <t>제10조제1항</t>
    </r>
    <r>
      <rPr>
        <sz val="11"/>
        <color theme="1"/>
        <rFont val="맑은 고딕"/>
        <family val="2"/>
        <charset val="129"/>
        <scheme val="minor"/>
      </rPr>
      <t>에 따라 위와 같이 사용내역서를 작성하였습니다.</t>
    </r>
    <phoneticPr fontId="1" type="noConversion"/>
  </si>
  <si>
    <t>계</t>
    <phoneticPr fontId="1" type="noConversion"/>
  </si>
  <si>
    <t>경기도 화성시</t>
    <phoneticPr fontId="1" type="noConversion"/>
  </si>
  <si>
    <t>김영민</t>
    <phoneticPr fontId="1" type="noConversion"/>
  </si>
  <si>
    <t>DP 현대화 2단계 사상검사
물류자동화 시스템 구축</t>
    <phoneticPr fontId="1" type="noConversion"/>
  </si>
  <si>
    <t>6,567,000,000원(VAT포함)</t>
    <phoneticPr fontId="1" type="noConversion"/>
  </si>
  <si>
    <t>2022.08.01~2023.08.31</t>
    <phoneticPr fontId="1" type="noConversion"/>
  </si>
  <si>
    <t>한국타이어㈜ 생산인프라팀</t>
    <phoneticPr fontId="1" type="noConversion"/>
  </si>
  <si>
    <t>96,977,310원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</si>
  <si>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</si>
  <si>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</si>
  <si>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</si>
  <si>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</si>
  <si>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</si>
  <si>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</si>
  <si>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</si>
  <si>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</si>
  <si>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</si>
  <si>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</si>
  <si>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</si>
  <si>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소계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</si>
  <si>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</si>
  <si>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</si>
  <si>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</si>
  <si>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</si>
  <si>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</si>
  <si>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</si>
  <si>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</si>
  <si>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라바콘</t>
    <phoneticPr fontId="1" type="noConversion"/>
  </si>
  <si>
    <t>라바콘 걸이대</t>
    <phoneticPr fontId="1" type="noConversion"/>
  </si>
  <si>
    <t>PE입간판</t>
    <phoneticPr fontId="1" type="noConversion"/>
  </si>
  <si>
    <t>안전작업현황판</t>
    <phoneticPr fontId="1" type="noConversion"/>
  </si>
  <si>
    <t>중량물취급통제용</t>
    <phoneticPr fontId="1" type="noConversion"/>
  </si>
  <si>
    <t>메가폰</t>
    <phoneticPr fontId="1" type="noConversion"/>
  </si>
  <si>
    <t>신호수용</t>
    <phoneticPr fontId="1" type="noConversion"/>
  </si>
  <si>
    <t>위험작업구역
안전관리용품</t>
    <phoneticPr fontId="1" type="noConversion"/>
  </si>
  <si>
    <t>EA</t>
    <phoneticPr fontId="1" type="noConversion"/>
  </si>
  <si>
    <t>화기취급구간
안전관리용품</t>
    <phoneticPr fontId="1" type="noConversion"/>
  </si>
  <si>
    <t>SBL 불티방염포</t>
    <phoneticPr fontId="1" type="noConversion"/>
  </si>
  <si>
    <t>분말소화기(20kg)</t>
    <phoneticPr fontId="1" type="noConversion"/>
  </si>
  <si>
    <t>분말소화기(4.5kg)</t>
    <phoneticPr fontId="1" type="noConversion"/>
  </si>
  <si>
    <t>CO₂소화기(2.3kg)</t>
    <phoneticPr fontId="1" type="noConversion"/>
  </si>
  <si>
    <t>이미지휀스</t>
    <phoneticPr fontId="1" type="noConversion"/>
  </si>
  <si>
    <t>이미지휀스 지주</t>
    <phoneticPr fontId="1" type="noConversion"/>
  </si>
  <si>
    <t>화기구간통제용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</si>
  <si>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</si>
  <si>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</si>
  <si>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</si>
  <si>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안전모</t>
    <phoneticPr fontId="1" type="noConversion"/>
  </si>
  <si>
    <t>안전모(백색)</t>
    <phoneticPr fontId="1" type="noConversion"/>
  </si>
  <si>
    <t>안전모(적색)</t>
    <phoneticPr fontId="1" type="noConversion"/>
  </si>
  <si>
    <t>화기감시자용</t>
    <phoneticPr fontId="1" type="noConversion"/>
  </si>
  <si>
    <t>일반작업자용</t>
    <phoneticPr fontId="1" type="noConversion"/>
  </si>
  <si>
    <t>안전화</t>
    <phoneticPr fontId="1" type="noConversion"/>
  </si>
  <si>
    <t>K2-59</t>
    <phoneticPr fontId="1" type="noConversion"/>
  </si>
  <si>
    <t>K2-KG-60</t>
    <phoneticPr fontId="1" type="noConversion"/>
  </si>
  <si>
    <t>안전대</t>
    <phoneticPr fontId="1" type="noConversion"/>
  </si>
  <si>
    <t>각반</t>
    <phoneticPr fontId="1" type="noConversion"/>
  </si>
  <si>
    <t>안전그네식</t>
    <phoneticPr fontId="1" type="noConversion"/>
  </si>
  <si>
    <t>고소작업자용</t>
    <phoneticPr fontId="1" type="noConversion"/>
  </si>
  <si>
    <t>4. 안전보건진단비 등</t>
    <phoneticPr fontId="1" type="noConversion"/>
  </si>
  <si>
    <t>구분</t>
    <phoneticPr fontId="1" type="noConversion"/>
  </si>
  <si>
    <t>진단기관(검사기관)</t>
    <phoneticPr fontId="1" type="noConversion"/>
  </si>
  <si>
    <t>사용일</t>
    <phoneticPr fontId="1" type="noConversion"/>
  </si>
  <si>
    <t>소요비용</t>
    <phoneticPr fontId="1" type="noConversion"/>
  </si>
  <si>
    <t>지급내역</t>
    <phoneticPr fontId="1" type="noConversion"/>
  </si>
  <si>
    <t>비고</t>
    <phoneticPr fontId="1" type="noConversion"/>
  </si>
  <si>
    <t>작업환경측정</t>
    <phoneticPr fontId="1" type="noConversion"/>
  </si>
  <si>
    <t>대한산업보건협회</t>
    <phoneticPr fontId="1" type="noConversion"/>
  </si>
  <si>
    <t>8월29일</t>
    <phoneticPr fontId="1" type="noConversion"/>
  </si>
  <si>
    <t>소음/기타 광물성 분진 측정</t>
    <phoneticPr fontId="1" type="noConversion"/>
  </si>
  <si>
    <t>최초</t>
    <phoneticPr fontId="1" type="noConversion"/>
  </si>
  <si>
    <t>계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</si>
  <si>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</si>
  <si>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</si>
  <si>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</si>
  <si>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</si>
  <si>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5. 안전보건교육비 등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</si>
  <si>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</si>
  <si>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</si>
  <si>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</si>
  <si>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</si>
  <si>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</si>
  <si>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6. 근로자 건강장해예방비 등</t>
    <phoneticPr fontId="1" type="noConversion"/>
  </si>
  <si>
    <t>진단병원</t>
    <phoneticPr fontId="1" type="noConversion"/>
  </si>
  <si>
    <t>7. 건설재해예방전문지도기관 기술지도비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</si>
  <si>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</si>
  <si>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</si>
  <si>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</si>
  <si>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8. 본사 전담조직 근로자 임금 등</t>
    <phoneticPr fontId="1" type="noConversion"/>
  </si>
  <si>
    <t>□조직 현황</t>
    <phoneticPr fontId="1" type="noConversion"/>
  </si>
  <si>
    <t>□사용 내역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</si>
  <si>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</si>
  <si>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</si>
  <si>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</si>
  <si>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</si>
  <si>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</si>
  <si>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</si>
  <si>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</si>
  <si>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소속</t>
    <phoneticPr fontId="1" type="noConversion"/>
  </si>
  <si>
    <t>성명</t>
    <phoneticPr fontId="1" type="noConversion"/>
  </si>
  <si>
    <t>보직일</t>
    <phoneticPr fontId="1" type="noConversion"/>
  </si>
  <si>
    <t>지급액</t>
    <phoneticPr fontId="1" type="noConversion"/>
  </si>
  <si>
    <t>지급일</t>
    <phoneticPr fontId="1" type="noConversion"/>
  </si>
  <si>
    <t xml:space="preserve">전월까지 누계(A) </t>
    <phoneticPr fontId="1" type="noConversion"/>
  </si>
  <si>
    <t>9. 위험성평가 등에 따른 소요비용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</si>
  <si>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</si>
  <si>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</si>
  <si>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</si>
  <si>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</si>
  <si>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단가</t>
    <phoneticPr fontId="1" type="noConversion"/>
  </si>
  <si>
    <t>계획</t>
    <phoneticPr fontId="1" type="noConversion"/>
  </si>
  <si>
    <t>수량</t>
    <phoneticPr fontId="1" type="noConversion"/>
  </si>
  <si>
    <t>금액</t>
    <phoneticPr fontId="1" type="noConversion"/>
  </si>
  <si>
    <t>소요 비용</t>
    <phoneticPr fontId="1" type="noConversion"/>
  </si>
  <si>
    <t>항 목 별  사 용 내 역 ( 2 0 2 2 년  0 8 월 )</t>
    <phoneticPr fontId="1" type="noConversion"/>
  </si>
  <si>
    <t xml:space="preserve"> </t>
    <phoneticPr fontId="1" type="noConversion"/>
  </si>
  <si>
    <t>회사명</t>
    <phoneticPr fontId="1" type="noConversion"/>
  </si>
  <si>
    <t>사용일자</t>
    <phoneticPr fontId="1" type="noConversion"/>
  </si>
  <si>
    <t>품목</t>
    <phoneticPr fontId="1" type="noConversion"/>
  </si>
  <si>
    <t>사 진 대 지</t>
    <phoneticPr fontId="1" type="noConversion"/>
  </si>
  <si>
    <t>안전화(K2-59)</t>
    <phoneticPr fontId="1" type="noConversion"/>
  </si>
  <si>
    <t>라바콘걸이대</t>
    <phoneticPr fontId="1" type="noConversion"/>
  </si>
  <si>
    <t>안전대(그네식)</t>
    <phoneticPr fontId="1" type="noConversion"/>
  </si>
  <si>
    <t>출입통제용</t>
    <phoneticPr fontId="1" type="noConversion"/>
  </si>
  <si>
    <t>작업자용</t>
    <phoneticPr fontId="1" type="noConversion"/>
  </si>
  <si>
    <t>감시자용</t>
    <phoneticPr fontId="1" type="noConversion"/>
  </si>
  <si>
    <t>SBL불티방염포</t>
    <phoneticPr fontId="1" type="noConversion"/>
  </si>
  <si>
    <t>안전화(K2-KG-60)</t>
    <phoneticPr fontId="1" type="noConversion"/>
  </si>
  <si>
    <t>이미지휀스지주</t>
    <phoneticPr fontId="1" type="noConversion"/>
  </si>
  <si>
    <t>출입금지용</t>
    <phoneticPr fontId="1" type="noConversion"/>
  </si>
  <si>
    <t>화기작업용</t>
    <phoneticPr fontId="1" type="noConversion"/>
  </si>
  <si>
    <t>8월 산업안전보건관리비 집행내역확인서</t>
    <phoneticPr fontId="1" type="noConversion"/>
  </si>
  <si>
    <t>8월 산업안전보건관리비 거래명세서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</si>
</sst>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_);[Red]\(#,##0\)"/>
    <numFmt numFmtId="177" formatCode="#,##0_ "/>
    <numFmt numFmtId="178" formatCode="m&quot;월&quot;\ d&quot;일&quot;;@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HY중고딕"/>
      <family val="1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15" xfId="0" applyFont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13" fillId="0" borderId="0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5" xfId="0" applyFont="1" applyBorder="1">
      <alignment vertical="center"/>
    </xf>
    <xf numFmtId="178" fontId="13" fillId="0" borderId="1" xfId="0" applyNumberFormat="1" applyFont="1" applyBorder="1">
      <alignment vertical="center"/>
    </xf>
    <xf numFmtId="0" fontId="13" fillId="0" borderId="1" xfId="0" applyFont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177" fontId="13" fillId="0" borderId="1" xfId="0" applyNumberFormat="1" applyFont="1" applyBorder="1">
      <alignment vertical="center"/>
    </xf>
    <xf numFmtId="0" fontId="13" fillId="0" borderId="1" xfId="0" applyFont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4" fillId="0" borderId="13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1" fontId="4" fillId="0" borderId="5" xfId="0" applyNumberFormat="1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176" fontId="0" fillId="0" borderId="13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77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78" fontId="13" fillId="0" borderId="1" xfId="0" applyNumberFormat="1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178" fontId="13" fillId="2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178" fontId="10" fillId="0" borderId="13" xfId="0" applyNumberFormat="1" applyFont="1" applyBorder="1" applyAlignment="1">
      <alignment horizontal="center" vertical="center"/>
    </xf>
    <xf numFmtId="178" fontId="10" fillId="0" borderId="15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T:\00.%20&#49888;&#53444;&#51652;%20&#54620;&#44397;&#53440;&#51060;&#50612;\5.%20&#49328;&#50629;&#50504;&#51204;&#48372;&#44148;&#44288;&#47532;&#48708;\8&#50900;%20&#49324;&#51652;&#45824;&#51648;\&#44033;&#48152;,%20&#47700;&#44032;&#54256;,%20&#50504;&#51204;&#54868;.JPG" TargetMode="External"/><Relationship Id="rId3" Type="http://schemas.openxmlformats.org/officeDocument/2006/relationships/image" Target="../media/image2.JPG"/><Relationship Id="rId7" Type="http://schemas.openxmlformats.org/officeDocument/2006/relationships/image" Target="../media/image4.JPG"/><Relationship Id="rId2" Type="http://schemas.openxmlformats.org/officeDocument/2006/relationships/image" Target="file:///T:\00.%20&#49888;&#53444;&#51652;%20&#54620;&#44397;&#53440;&#51060;&#50612;\5.%20&#49328;&#50629;&#50504;&#51204;&#48372;&#44148;&#44288;&#47532;&#48708;\8&#50900;%20&#49324;&#51652;&#45824;&#51648;\&#50504;&#51204;&#47784;(&#48177;&#49353;,&#51201;&#49353;),%20&#50504;&#51204;&#54868;.JPG" TargetMode="External"/><Relationship Id="rId1" Type="http://schemas.openxmlformats.org/officeDocument/2006/relationships/image" Target="../media/image1.JPG"/><Relationship Id="rId6" Type="http://schemas.openxmlformats.org/officeDocument/2006/relationships/image" Target="file:///T:\00.%20&#49888;&#53444;&#51652;%20&#54620;&#44397;&#53440;&#51060;&#50612;\5.%20&#49328;&#50629;&#50504;&#51204;&#48372;&#44148;&#44288;&#47532;&#48708;\8&#50900;%20&#49324;&#51652;&#45824;&#51648;\&#49548;&#54868;&#44592;(9&#44060;),%20&#48520;&#54000;&#48169;&#50684;&#54252;.JPG" TargetMode="External"/><Relationship Id="rId5" Type="http://schemas.openxmlformats.org/officeDocument/2006/relationships/image" Target="../media/image3.JPG"/><Relationship Id="rId10" Type="http://schemas.openxmlformats.org/officeDocument/2006/relationships/image" Target="file:///T:\00.%20&#49888;&#53444;&#51652;%20&#54620;&#44397;&#53440;&#51060;&#50612;\5.%20&#49328;&#50629;&#50504;&#51204;&#48372;&#44148;&#44288;&#47532;&#48708;\8&#50900;%20&#49324;&#51652;&#45824;&#51648;\&#51060;&#48120;&#51648;&#55040;&#49828;%20&#48143;%20&#51648;&#51452;.JPG" TargetMode="External"/><Relationship Id="rId4" Type="http://schemas.openxmlformats.org/officeDocument/2006/relationships/image" Target="file:///T:\00.%20&#49888;&#53444;&#51652;%20&#54620;&#44397;&#53440;&#51060;&#50612;\5.%20&#49328;&#50629;&#50504;&#51204;&#48372;&#44148;&#44288;&#47532;&#48708;\8&#50900;%20&#49324;&#51652;&#45824;&#51648;\&#50504;&#51204;&#45824;,%20&#54788;&#54889;&#54032;,%20&#46972;&#48148;&#53080;,%20&#44152;&#51060;&#45824;.JPG" TargetMode="External"/><Relationship Id="rId9" Type="http://schemas.openxmlformats.org/officeDocument/2006/relationships/image" Target="../media/image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41</xdr:row>
      <xdr:rowOff>0</xdr:rowOff>
    </xdr:from>
    <xdr:to>
      <xdr:col>24</xdr:col>
      <xdr:colOff>15240</xdr:colOff>
      <xdr:row>45</xdr:row>
      <xdr:rowOff>22859</xdr:rowOff>
    </xdr:to>
    <xdr:sp macro="[1]!add_Pic" textlink="">
      <xdr:nvSpPr>
        <xdr:cNvPr id="7" name="빗면 6"/>
        <xdr:cNvSpPr/>
      </xdr:nvSpPr>
      <xdr:spPr>
        <a:xfrm>
          <a:off x="8503920" y="7734300"/>
          <a:ext cx="1356360" cy="685799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 editAs="oneCell">
    <xdr:from>
      <xdr:col>0</xdr:col>
      <xdr:colOff>25400</xdr:colOff>
      <xdr:row>2</xdr:row>
      <xdr:rowOff>25400</xdr:rowOff>
    </xdr:from>
    <xdr:to>
      <xdr:col>9</xdr:col>
      <xdr:colOff>332740</xdr:colOff>
      <xdr:row>11</xdr:row>
      <xdr:rowOff>195580</xdr:rowOff>
    </xdr:to>
    <xdr:pic>
      <xdr:nvPicPr>
        <xdr:cNvPr id="8" name="그림 7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</xdr:row>
      <xdr:rowOff>25400</xdr:rowOff>
    </xdr:from>
    <xdr:to>
      <xdr:col>19</xdr:col>
      <xdr:colOff>332740</xdr:colOff>
      <xdr:row>11</xdr:row>
      <xdr:rowOff>195580</xdr:rowOff>
    </xdr:to>
    <xdr:pic>
      <xdr:nvPicPr>
        <xdr:cNvPr id="12" name="그림 11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</xdr:row>
      <xdr:rowOff>25400</xdr:rowOff>
    </xdr:from>
    <xdr:to>
      <xdr:col>9</xdr:col>
      <xdr:colOff>332740</xdr:colOff>
      <xdr:row>26</xdr:row>
      <xdr:rowOff>195580</xdr:rowOff>
    </xdr:to>
    <xdr:pic>
      <xdr:nvPicPr>
        <xdr:cNvPr id="13" name="그림 12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17</xdr:row>
      <xdr:rowOff>25400</xdr:rowOff>
    </xdr:from>
    <xdr:to>
      <xdr:col>19</xdr:col>
      <xdr:colOff>332740</xdr:colOff>
      <xdr:row>26</xdr:row>
      <xdr:rowOff>195580</xdr:rowOff>
    </xdr:to>
    <xdr:pic>
      <xdr:nvPicPr>
        <xdr:cNvPr id="14" name="그림 13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</xdr:row>
      <xdr:rowOff>25400</xdr:rowOff>
    </xdr:from>
    <xdr:to>
      <xdr:col>9</xdr:col>
      <xdr:colOff>332740</xdr:colOff>
      <xdr:row>41</xdr:row>
      <xdr:rowOff>195580</xdr:rowOff>
    </xdr:to>
    <xdr:pic>
      <xdr:nvPicPr>
        <xdr:cNvPr id="15" name="그림 14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70880"/>
          <a:ext cx="3530600" cy="2159000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15</xdr:row>
      <xdr:rowOff>0</xdr:rowOff>
    </xdr:from>
    <xdr:to>
      <xdr:col>24</xdr:col>
      <xdr:colOff>0</xdr:colOff>
      <xdr:row>18</xdr:row>
      <xdr:rowOff>35858</xdr:rowOff>
    </xdr:to>
    <xdr:sp macro="[1]!add_Pic" textlink="">
      <xdr:nvSpPr>
        <xdr:cNvPr id="16" name="빗면 15"/>
        <xdr:cNvSpPr/>
      </xdr:nvSpPr>
      <xdr:spPr>
        <a:xfrm>
          <a:off x="8516471" y="3361765"/>
          <a:ext cx="1344705" cy="708211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143436</xdr:colOff>
      <xdr:row>2</xdr:row>
      <xdr:rowOff>188259</xdr:rowOff>
    </xdr:from>
    <xdr:to>
      <xdr:col>7</xdr:col>
      <xdr:colOff>421653</xdr:colOff>
      <xdr:row>34</xdr:row>
      <xdr:rowOff>80683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436" y="636494"/>
          <a:ext cx="4984688" cy="706418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34</xdr:row>
      <xdr:rowOff>125506</xdr:rowOff>
    </xdr:from>
    <xdr:to>
      <xdr:col>7</xdr:col>
      <xdr:colOff>385483</xdr:colOff>
      <xdr:row>50</xdr:row>
      <xdr:rowOff>68680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471" y="7745506"/>
          <a:ext cx="4957483" cy="35290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</xdr:colOff>
          <xdr:row>54</xdr:row>
          <xdr:rowOff>53788</xdr:rowOff>
        </xdr:from>
        <xdr:to>
          <xdr:col>1</xdr:col>
          <xdr:colOff>288663</xdr:colOff>
          <xdr:row>57</xdr:row>
          <xdr:rowOff>183328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n030n\&#54872;&#44221;&#50504;&#51204;\00.&#44277;&#50976;\&#54872;&#44221;&#50504;&#51204;%201&#54028;&#53944;\&#50500;&#49328;&#49324;&#50629;&#51109;%20&#50504;&#51204;&#44288;&#47532;\00%20&#50629;&#47924;\01%20&#50504;&#51204;&#48372;&#44148;&#51216;&#44160;\&#49324;&#51652;&#45824;&#51648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oleObject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2&#45380;%2008&#50900;_&#49328;&#50629;&#50504;&#51204;&#48372;&#44148;&#44288;&#47532;&#48708;%20&#51665;&#54665;&#45236;&#50669;&#54869;&#51064;&#49436;.pd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진대지"/>
    </sheetNames>
    <definedNames>
      <definedName name="add_Pic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Acrobat.Document.DC">
    <oleItems>
      <oleItem name="'" icon="1" preferPic="1"/>
    </oleItems>
  </oleLin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view="pageBreakPreview" topLeftCell="A16" zoomScale="85" zoomScaleNormal="100" zoomScaleSheetLayoutView="85" workbookViewId="0">
      <selection activeCell="I20" sqref="I20:L20"/>
    </sheetView>
  </sheetViews>
  <sheetFormatPr defaultRowHeight="17.399999999999999" x14ac:dyDescent="0.4"/>
  <cols>
    <col min="1" max="8" width="8.8984375" customWidth="1"/>
    <col min="9" max="9" width="5" customWidth="1"/>
    <col min="10" max="12" width="8.8984375" customWidth="1"/>
    <col min="13" max="13" width="8.796875" customWidth="1"/>
  </cols>
  <sheetData>
    <row r="1" spans="1:12" ht="34.950000000000003" customHeight="1" x14ac:dyDescent="0.4">
      <c r="A1" s="57" t="s">
        <v>0</v>
      </c>
      <c r="B1" s="57"/>
      <c r="C1" s="57"/>
      <c r="D1" s="57"/>
      <c r="E1" s="57"/>
      <c r="F1" s="57"/>
      <c r="G1" s="57"/>
      <c r="H1" s="57"/>
      <c r="I1" s="68" t="s">
        <v>31</v>
      </c>
      <c r="J1" s="7" t="s">
        <v>28</v>
      </c>
      <c r="K1" s="8" t="s">
        <v>29</v>
      </c>
      <c r="L1" s="8" t="s">
        <v>30</v>
      </c>
    </row>
    <row r="2" spans="1:12" ht="34.799999999999997" customHeight="1" x14ac:dyDescent="0.4">
      <c r="A2" s="57"/>
      <c r="B2" s="57"/>
      <c r="C2" s="57"/>
      <c r="D2" s="57"/>
      <c r="E2" s="57"/>
      <c r="F2" s="57"/>
      <c r="G2" s="57"/>
      <c r="H2" s="57"/>
      <c r="I2" s="69"/>
      <c r="J2" s="6"/>
      <c r="K2" s="2"/>
      <c r="L2" s="2"/>
    </row>
    <row r="3" spans="1:12" ht="22.2" customHeight="1" x14ac:dyDescent="0.4">
      <c r="A3" s="57"/>
      <c r="B3" s="57"/>
      <c r="C3" s="57"/>
      <c r="D3" s="57"/>
      <c r="E3" s="57"/>
      <c r="F3" s="57"/>
      <c r="G3" s="57"/>
      <c r="H3" s="57"/>
      <c r="I3" s="70"/>
      <c r="J3" s="6"/>
      <c r="K3" s="2"/>
      <c r="L3" s="2"/>
    </row>
    <row r="4" spans="1:12" ht="4.05" customHeight="1" x14ac:dyDescent="0.4">
      <c r="A4" s="71"/>
      <c r="B4" s="72"/>
      <c r="C4" s="72"/>
      <c r="D4" s="72"/>
      <c r="E4" s="72"/>
      <c r="F4" s="72"/>
      <c r="G4" s="72"/>
      <c r="H4" s="72"/>
      <c r="I4" s="72"/>
      <c r="J4" s="72"/>
      <c r="K4" s="72"/>
      <c r="L4" s="73"/>
    </row>
    <row r="5" spans="1:12" ht="34.950000000000003" customHeight="1" x14ac:dyDescent="0.4">
      <c r="A5" s="25" t="s">
        <v>1</v>
      </c>
      <c r="B5" s="25"/>
      <c r="C5" s="74" t="s">
        <v>32</v>
      </c>
      <c r="D5" s="74"/>
      <c r="E5" s="74"/>
      <c r="F5" s="74"/>
      <c r="G5" s="25" t="s">
        <v>6</v>
      </c>
      <c r="H5" s="25"/>
      <c r="I5" s="58" t="s">
        <v>37</v>
      </c>
      <c r="J5" s="59"/>
      <c r="K5" s="59"/>
      <c r="L5" s="60"/>
    </row>
    <row r="6" spans="1:12" ht="34.950000000000003" customHeight="1" x14ac:dyDescent="0.4">
      <c r="A6" s="25" t="s">
        <v>2</v>
      </c>
      <c r="B6" s="25"/>
      <c r="C6" s="74" t="s">
        <v>35</v>
      </c>
      <c r="D6" s="74"/>
      <c r="E6" s="74"/>
      <c r="F6" s="74"/>
      <c r="G6" s="25" t="s">
        <v>7</v>
      </c>
      <c r="H6" s="25"/>
      <c r="I6" s="61" t="s">
        <v>36</v>
      </c>
      <c r="J6" s="62"/>
      <c r="K6" s="62"/>
      <c r="L6" s="63"/>
    </row>
    <row r="7" spans="1:12" ht="34.950000000000003" customHeight="1" x14ac:dyDescent="0.4">
      <c r="A7" s="25" t="s">
        <v>3</v>
      </c>
      <c r="B7" s="25"/>
      <c r="C7" s="74" t="s">
        <v>38</v>
      </c>
      <c r="D7" s="74"/>
      <c r="E7" s="74"/>
      <c r="F7" s="74"/>
      <c r="G7" s="25" t="s">
        <v>8</v>
      </c>
      <c r="H7" s="25"/>
      <c r="I7" s="61" t="s">
        <v>39</v>
      </c>
      <c r="J7" s="62"/>
      <c r="K7" s="62"/>
      <c r="L7" s="63"/>
    </row>
    <row r="8" spans="1:12" ht="34.950000000000003" customHeight="1" x14ac:dyDescent="0.4">
      <c r="A8" s="25" t="s">
        <v>4</v>
      </c>
      <c r="B8" s="25"/>
      <c r="C8" s="74" t="s">
        <v>40</v>
      </c>
      <c r="D8" s="74"/>
      <c r="E8" s="74"/>
      <c r="F8" s="74"/>
      <c r="G8" s="25" t="s">
        <v>9</v>
      </c>
      <c r="H8" s="25"/>
      <c r="I8" s="64">
        <v>0.3</v>
      </c>
      <c r="J8" s="62"/>
      <c r="K8" s="62"/>
      <c r="L8" s="63"/>
    </row>
    <row r="9" spans="1:12" ht="34.950000000000003" customHeight="1" x14ac:dyDescent="0.4">
      <c r="A9" s="29" t="s">
        <v>5</v>
      </c>
      <c r="B9" s="29"/>
      <c r="C9" s="30" t="s">
        <v>41</v>
      </c>
      <c r="D9" s="31"/>
      <c r="E9" s="31"/>
      <c r="F9" s="31"/>
      <c r="G9" s="31"/>
      <c r="H9" s="31"/>
      <c r="I9" s="31"/>
      <c r="J9" s="31"/>
      <c r="K9" s="31"/>
      <c r="L9" s="32"/>
    </row>
    <row r="10" spans="1:12" ht="34.950000000000003" customHeight="1" x14ac:dyDescent="0.4">
      <c r="A10" s="29"/>
      <c r="B10" s="29"/>
      <c r="C10" s="33"/>
      <c r="D10" s="34"/>
      <c r="E10" s="34"/>
      <c r="F10" s="34"/>
      <c r="G10" s="34"/>
      <c r="H10" s="34"/>
      <c r="I10" s="34"/>
      <c r="J10" s="34"/>
      <c r="K10" s="34"/>
      <c r="L10" s="35"/>
    </row>
    <row r="11" spans="1:12" ht="4.05" customHeight="1" x14ac:dyDescent="0.4">
      <c r="A11" s="61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3"/>
    </row>
    <row r="12" spans="1:12" ht="34.950000000000003" customHeight="1" x14ac:dyDescent="0.4">
      <c r="A12" s="65" t="s">
        <v>10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7"/>
    </row>
    <row r="13" spans="1:12" ht="4.05" customHeight="1" x14ac:dyDescent="0.4">
      <c r="A13" s="61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3"/>
    </row>
    <row r="14" spans="1:12" ht="34.950000000000003" customHeight="1" x14ac:dyDescent="0.4">
      <c r="A14" s="25" t="s">
        <v>11</v>
      </c>
      <c r="B14" s="25"/>
      <c r="C14" s="25"/>
      <c r="D14" s="25"/>
      <c r="E14" s="25"/>
      <c r="F14" s="25" t="s">
        <v>12</v>
      </c>
      <c r="G14" s="25"/>
      <c r="H14" s="25"/>
      <c r="I14" s="65" t="s">
        <v>13</v>
      </c>
      <c r="J14" s="66"/>
      <c r="K14" s="66"/>
      <c r="L14" s="67"/>
    </row>
    <row r="15" spans="1:12" ht="34.950000000000003" customHeight="1" x14ac:dyDescent="0.4">
      <c r="A15" s="25" t="s">
        <v>34</v>
      </c>
      <c r="B15" s="25"/>
      <c r="C15" s="25"/>
      <c r="D15" s="25"/>
      <c r="E15" s="25"/>
      <c r="F15" s="26">
        <f>SUM(F16:H24)</f>
        <v>6368500</v>
      </c>
      <c r="G15" s="27"/>
      <c r="H15" s="28"/>
      <c r="I15" s="26">
        <f>SUM(I16:L24)</f>
        <v>6368500</v>
      </c>
      <c r="J15" s="27"/>
      <c r="K15" s="27"/>
      <c r="L15" s="28"/>
    </row>
    <row r="16" spans="1:12" ht="34.950000000000003" customHeight="1" x14ac:dyDescent="0.4">
      <c r="A16" s="56" t="s">
        <v>14</v>
      </c>
      <c r="B16" s="56"/>
      <c r="C16" s="56"/>
      <c r="D16" s="56"/>
      <c r="E16" s="56"/>
      <c r="F16" s="53">
        <v>0</v>
      </c>
      <c r="G16" s="54"/>
      <c r="H16" s="55"/>
      <c r="I16" s="53">
        <v>0</v>
      </c>
      <c r="J16" s="54"/>
      <c r="K16" s="54"/>
      <c r="L16" s="55"/>
    </row>
    <row r="17" spans="1:12" ht="34.950000000000003" customHeight="1" x14ac:dyDescent="0.4">
      <c r="A17" s="56" t="s">
        <v>15</v>
      </c>
      <c r="B17" s="56"/>
      <c r="C17" s="56"/>
      <c r="D17" s="56"/>
      <c r="E17" s="56"/>
      <c r="F17" s="53">
        <f>SUM(항목별사용내역!J25)</f>
        <v>3268500</v>
      </c>
      <c r="G17" s="54"/>
      <c r="H17" s="55"/>
      <c r="I17" s="53">
        <f>SUM(항목별사용내역!N25)</f>
        <v>3268500</v>
      </c>
      <c r="J17" s="54"/>
      <c r="K17" s="54"/>
      <c r="L17" s="55"/>
    </row>
    <row r="18" spans="1:12" ht="34.950000000000003" customHeight="1" x14ac:dyDescent="0.4">
      <c r="A18" s="56" t="s">
        <v>16</v>
      </c>
      <c r="B18" s="56"/>
      <c r="C18" s="56"/>
      <c r="D18" s="56"/>
      <c r="E18" s="56"/>
      <c r="F18" s="53">
        <f>SUM(항목별사용내역!L36)</f>
        <v>2500000</v>
      </c>
      <c r="G18" s="54"/>
      <c r="H18" s="55"/>
      <c r="I18" s="53">
        <f>항목별사용내역!Q36</f>
        <v>2500000</v>
      </c>
      <c r="J18" s="54"/>
      <c r="K18" s="54"/>
      <c r="L18" s="55"/>
    </row>
    <row r="19" spans="1:12" ht="34.950000000000003" customHeight="1" x14ac:dyDescent="0.4">
      <c r="A19" s="56" t="s">
        <v>17</v>
      </c>
      <c r="B19" s="56"/>
      <c r="C19" s="56"/>
      <c r="D19" s="56"/>
      <c r="E19" s="56"/>
      <c r="F19" s="53">
        <f>항목별사용내역!N42</f>
        <v>600000</v>
      </c>
      <c r="G19" s="54"/>
      <c r="H19" s="55"/>
      <c r="I19" s="53">
        <f>SUM(항목별사용내역!P42)</f>
        <v>600000</v>
      </c>
      <c r="J19" s="54"/>
      <c r="K19" s="54"/>
      <c r="L19" s="55"/>
    </row>
    <row r="20" spans="1:12" ht="34.950000000000003" customHeight="1" x14ac:dyDescent="0.4">
      <c r="A20" s="56" t="s">
        <v>18</v>
      </c>
      <c r="B20" s="56"/>
      <c r="C20" s="56"/>
      <c r="D20" s="56"/>
      <c r="E20" s="56"/>
      <c r="F20" s="53"/>
      <c r="G20" s="54"/>
      <c r="H20" s="55"/>
      <c r="I20" s="53"/>
      <c r="J20" s="54"/>
      <c r="K20" s="54"/>
      <c r="L20" s="55"/>
    </row>
    <row r="21" spans="1:12" ht="34.950000000000003" customHeight="1" x14ac:dyDescent="0.4">
      <c r="A21" s="56" t="s">
        <v>19</v>
      </c>
      <c r="B21" s="56"/>
      <c r="C21" s="56"/>
      <c r="D21" s="56"/>
      <c r="E21" s="56"/>
      <c r="F21" s="53"/>
      <c r="G21" s="54"/>
      <c r="H21" s="55"/>
      <c r="I21" s="53"/>
      <c r="J21" s="54"/>
      <c r="K21" s="54"/>
      <c r="L21" s="55"/>
    </row>
    <row r="22" spans="1:12" ht="34.950000000000003" customHeight="1" x14ac:dyDescent="0.4">
      <c r="A22" s="56" t="s">
        <v>20</v>
      </c>
      <c r="B22" s="56"/>
      <c r="C22" s="56"/>
      <c r="D22" s="56"/>
      <c r="E22" s="56"/>
      <c r="F22" s="53"/>
      <c r="G22" s="54"/>
      <c r="H22" s="55"/>
      <c r="I22" s="53"/>
      <c r="J22" s="54"/>
      <c r="K22" s="54"/>
      <c r="L22" s="55"/>
    </row>
    <row r="23" spans="1:12" ht="34.950000000000003" customHeight="1" x14ac:dyDescent="0.4">
      <c r="A23" s="56" t="s">
        <v>21</v>
      </c>
      <c r="B23" s="56"/>
      <c r="C23" s="56"/>
      <c r="D23" s="56"/>
      <c r="E23" s="56"/>
      <c r="F23" s="53"/>
      <c r="G23" s="54"/>
      <c r="H23" s="55"/>
      <c r="I23" s="53"/>
      <c r="J23" s="54"/>
      <c r="K23" s="54"/>
      <c r="L23" s="55"/>
    </row>
    <row r="24" spans="1:12" ht="34.950000000000003" customHeight="1" x14ac:dyDescent="0.4">
      <c r="A24" s="56" t="s">
        <v>22</v>
      </c>
      <c r="B24" s="56"/>
      <c r="C24" s="56"/>
      <c r="D24" s="56"/>
      <c r="E24" s="56"/>
      <c r="F24" s="53"/>
      <c r="G24" s="54"/>
      <c r="H24" s="55"/>
      <c r="I24" s="53"/>
      <c r="J24" s="54"/>
      <c r="K24" s="54"/>
      <c r="L24" s="55"/>
    </row>
    <row r="25" spans="1:12" ht="34.950000000000003" customHeight="1" x14ac:dyDescent="0.4">
      <c r="A25" s="50" t="s">
        <v>33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2"/>
    </row>
    <row r="26" spans="1:12" ht="34.950000000000003" customHeight="1" x14ac:dyDescent="0.4">
      <c r="A26" s="50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2"/>
    </row>
    <row r="27" spans="1:12" ht="34.950000000000003" customHeight="1" x14ac:dyDescent="0.4">
      <c r="A27" s="46">
        <v>44803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8"/>
    </row>
    <row r="28" spans="1:12" ht="34.950000000000003" customHeight="1" x14ac:dyDescent="0.4">
      <c r="A28" s="49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8"/>
    </row>
    <row r="29" spans="1:12" ht="34.950000000000003" customHeight="1" x14ac:dyDescent="0.4">
      <c r="A29" s="41" t="s">
        <v>23</v>
      </c>
      <c r="B29" s="42"/>
      <c r="C29" s="43" t="s">
        <v>24</v>
      </c>
      <c r="D29" s="43"/>
      <c r="E29" s="43"/>
      <c r="F29" s="43" t="s">
        <v>25</v>
      </c>
      <c r="G29" s="43"/>
      <c r="H29" s="43"/>
      <c r="I29" s="3"/>
      <c r="J29" s="44" t="s">
        <v>26</v>
      </c>
      <c r="K29" s="44"/>
      <c r="L29" s="45"/>
    </row>
    <row r="30" spans="1:12" ht="34.950000000000003" customHeight="1" x14ac:dyDescent="0.4">
      <c r="A30" s="36" t="s">
        <v>27</v>
      </c>
      <c r="B30" s="37"/>
      <c r="C30" s="38" t="s">
        <v>24</v>
      </c>
      <c r="D30" s="38"/>
      <c r="E30" s="38"/>
      <c r="F30" s="38" t="s">
        <v>25</v>
      </c>
      <c r="G30" s="38"/>
      <c r="H30" s="38"/>
      <c r="I30" s="4"/>
      <c r="J30" s="39" t="s">
        <v>26</v>
      </c>
      <c r="K30" s="39"/>
      <c r="L30" s="40"/>
    </row>
    <row r="31" spans="1:12" x14ac:dyDescent="0.4">
      <c r="J31" s="5"/>
      <c r="K31" s="5"/>
      <c r="L31" s="5"/>
    </row>
  </sheetData>
  <mergeCells count="67">
    <mergeCell ref="G5:H5"/>
    <mergeCell ref="G6:H6"/>
    <mergeCell ref="C6:F6"/>
    <mergeCell ref="C5:F5"/>
    <mergeCell ref="A5:B5"/>
    <mergeCell ref="A6:B6"/>
    <mergeCell ref="A7:B7"/>
    <mergeCell ref="I17:L17"/>
    <mergeCell ref="I18:L18"/>
    <mergeCell ref="A18:E18"/>
    <mergeCell ref="C8:F8"/>
    <mergeCell ref="C7:F7"/>
    <mergeCell ref="A8:B8"/>
    <mergeCell ref="G7:H7"/>
    <mergeCell ref="G8:H8"/>
    <mergeCell ref="F18:H18"/>
    <mergeCell ref="A13:L13"/>
    <mergeCell ref="F14:H14"/>
    <mergeCell ref="A14:E14"/>
    <mergeCell ref="A16:E16"/>
    <mergeCell ref="F16:H16"/>
    <mergeCell ref="I16:L16"/>
    <mergeCell ref="I22:L22"/>
    <mergeCell ref="A1:H3"/>
    <mergeCell ref="I5:L5"/>
    <mergeCell ref="I6:L6"/>
    <mergeCell ref="I7:L7"/>
    <mergeCell ref="I8:L8"/>
    <mergeCell ref="I14:L14"/>
    <mergeCell ref="I1:I3"/>
    <mergeCell ref="A11:L11"/>
    <mergeCell ref="A22:E22"/>
    <mergeCell ref="F22:H22"/>
    <mergeCell ref="A17:E17"/>
    <mergeCell ref="F17:H17"/>
    <mergeCell ref="I15:L15"/>
    <mergeCell ref="A12:L12"/>
    <mergeCell ref="A4:L4"/>
    <mergeCell ref="I19:L19"/>
    <mergeCell ref="I20:L20"/>
    <mergeCell ref="I21:L21"/>
    <mergeCell ref="A19:E19"/>
    <mergeCell ref="A20:E20"/>
    <mergeCell ref="F19:H19"/>
    <mergeCell ref="A23:E23"/>
    <mergeCell ref="F23:H23"/>
    <mergeCell ref="A24:E24"/>
    <mergeCell ref="F24:H24"/>
    <mergeCell ref="F20:H20"/>
    <mergeCell ref="A21:E21"/>
    <mergeCell ref="F21:H21"/>
    <mergeCell ref="A15:E15"/>
    <mergeCell ref="F15:H15"/>
    <mergeCell ref="A9:B10"/>
    <mergeCell ref="C9:L10"/>
    <mergeCell ref="A30:B30"/>
    <mergeCell ref="C30:E30"/>
    <mergeCell ref="J30:L30"/>
    <mergeCell ref="F30:H30"/>
    <mergeCell ref="A29:B29"/>
    <mergeCell ref="C29:E29"/>
    <mergeCell ref="F29:H29"/>
    <mergeCell ref="J29:L29"/>
    <mergeCell ref="A27:L28"/>
    <mergeCell ref="A25:L26"/>
    <mergeCell ref="I23:L23"/>
    <mergeCell ref="I24:L24"/>
  </mergeCells>
  <phoneticPr fontId="1" type="noConversion"/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0"/>
  <sheetViews>
    <sheetView tabSelected="1" view="pageBreakPreview" zoomScale="70" zoomScaleNormal="70" zoomScaleSheetLayoutView="70" workbookViewId="0">
      <selection activeCell="I38" sqref="I38"/>
    </sheetView>
  </sheetViews>
  <sheetFormatPr defaultRowHeight="17.399999999999999" x14ac:dyDescent="0.4"/>
  <cols>
    <col min="1" max="18" width="8.8984375" customWidth="1"/>
  </cols>
  <sheetData>
    <row r="1" spans="1:18" ht="34.950000000000003" customHeight="1" x14ac:dyDescent="0.4">
      <c r="A1" s="82" t="s">
        <v>148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34.950000000000003" customHeight="1" x14ac:dyDescent="0.4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</row>
    <row r="3" spans="1:18" ht="34.950000000000003" customHeight="1" x14ac:dyDescent="0.4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</row>
    <row r="4" spans="1:18" ht="34.950000000000003" customHeight="1" x14ac:dyDescent="0.4">
      <c r="A4" s="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0"/>
    </row>
    <row r="5" spans="1:18" ht="34.950000000000003" customHeight="1" x14ac:dyDescent="0.4">
      <c r="A5" s="16" t="s">
        <v>14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8"/>
    </row>
    <row r="6" spans="1:18" ht="34.950000000000003" customHeight="1" x14ac:dyDescent="0.4">
      <c r="A6" s="75" t="s">
        <v>42</v>
      </c>
      <c r="B6" s="75"/>
      <c r="C6" s="75"/>
      <c r="D6" s="75" t="s">
        <v>43</v>
      </c>
      <c r="E6" s="75"/>
      <c r="F6" s="75" t="s">
        <v>25</v>
      </c>
      <c r="G6" s="75"/>
      <c r="H6" s="75" t="s">
        <v>44</v>
      </c>
      <c r="I6" s="75"/>
      <c r="J6" s="75" t="s">
        <v>45</v>
      </c>
      <c r="K6" s="75"/>
      <c r="L6" s="75" t="s">
        <v>46</v>
      </c>
      <c r="M6" s="75"/>
      <c r="N6" s="75" t="s">
        <v>47</v>
      </c>
      <c r="O6" s="75"/>
      <c r="P6" s="75"/>
      <c r="Q6" s="75" t="s">
        <v>48</v>
      </c>
      <c r="R6" s="75"/>
    </row>
    <row r="7" spans="1:18" ht="34.950000000000003" customHeight="1" x14ac:dyDescent="0.4">
      <c r="A7" s="77"/>
      <c r="B7" s="77"/>
      <c r="C7" s="77"/>
      <c r="D7" s="77"/>
      <c r="E7" s="77"/>
      <c r="F7" s="77"/>
      <c r="G7" s="77"/>
      <c r="H7" s="83"/>
      <c r="I7" s="83"/>
      <c r="J7" s="80"/>
      <c r="K7" s="80"/>
      <c r="L7" s="83"/>
      <c r="M7" s="77"/>
      <c r="N7" s="77"/>
      <c r="O7" s="77"/>
      <c r="P7" s="77"/>
      <c r="Q7" s="77"/>
      <c r="R7" s="77"/>
    </row>
    <row r="8" spans="1:18" ht="34.950000000000003" customHeight="1" x14ac:dyDescent="0.4">
      <c r="A8" s="75" t="s">
        <v>53</v>
      </c>
      <c r="B8" s="75"/>
      <c r="C8" s="75"/>
      <c r="D8" s="75"/>
      <c r="E8" s="75"/>
      <c r="F8" s="75"/>
      <c r="G8" s="75"/>
      <c r="H8" s="75"/>
      <c r="I8" s="75"/>
      <c r="J8" s="75" t="s">
        <v>49</v>
      </c>
      <c r="K8" s="75"/>
      <c r="L8" s="75" t="s">
        <v>50</v>
      </c>
      <c r="M8" s="75"/>
      <c r="N8" s="75" t="s">
        <v>51</v>
      </c>
      <c r="O8" s="75"/>
      <c r="P8" s="75"/>
      <c r="Q8" s="84" t="s">
        <v>52</v>
      </c>
      <c r="R8" s="85"/>
    </row>
    <row r="9" spans="1:18" ht="34.950000000000003" customHeight="1" x14ac:dyDescent="0.4">
      <c r="A9" s="75"/>
      <c r="B9" s="75"/>
      <c r="C9" s="75"/>
      <c r="D9" s="75"/>
      <c r="E9" s="75"/>
      <c r="F9" s="75"/>
      <c r="G9" s="75"/>
      <c r="H9" s="75"/>
      <c r="I9" s="75"/>
      <c r="J9" s="76">
        <v>81000000</v>
      </c>
      <c r="K9" s="76"/>
      <c r="L9" s="76">
        <v>0</v>
      </c>
      <c r="M9" s="76"/>
      <c r="N9" s="76">
        <v>0</v>
      </c>
      <c r="O9" s="76"/>
      <c r="P9" s="76"/>
      <c r="Q9" s="76">
        <f>SUM(L9:P9)</f>
        <v>0</v>
      </c>
      <c r="R9" s="76"/>
    </row>
    <row r="10" spans="1:18" ht="34.950000000000003" customHeight="1" x14ac:dyDescent="0.4">
      <c r="A10" s="19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8"/>
    </row>
    <row r="11" spans="1:18" ht="34.950000000000003" customHeight="1" x14ac:dyDescent="0.4">
      <c r="A11" s="16" t="s">
        <v>15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8"/>
    </row>
    <row r="12" spans="1:18" ht="34.950000000000003" customHeight="1" x14ac:dyDescent="0.4">
      <c r="A12" s="75" t="s">
        <v>42</v>
      </c>
      <c r="B12" s="75"/>
      <c r="C12" s="75" t="s">
        <v>54</v>
      </c>
      <c r="D12" s="75" t="s">
        <v>55</v>
      </c>
      <c r="E12" s="75" t="s">
        <v>56</v>
      </c>
      <c r="F12" s="75" t="s">
        <v>57</v>
      </c>
      <c r="G12" s="75"/>
      <c r="H12" s="75"/>
      <c r="I12" s="75"/>
      <c r="J12" s="75"/>
      <c r="K12" s="75"/>
      <c r="L12" s="75" t="s">
        <v>60</v>
      </c>
      <c r="M12" s="75"/>
      <c r="N12" s="75" t="s">
        <v>47</v>
      </c>
      <c r="O12" s="75"/>
      <c r="P12" s="75"/>
      <c r="Q12" s="75" t="s">
        <v>48</v>
      </c>
      <c r="R12" s="75"/>
    </row>
    <row r="13" spans="1:18" ht="34.950000000000003" customHeight="1" x14ac:dyDescent="0.4">
      <c r="A13" s="75"/>
      <c r="B13" s="75"/>
      <c r="C13" s="75"/>
      <c r="D13" s="75"/>
      <c r="E13" s="75"/>
      <c r="F13" s="75" t="s">
        <v>58</v>
      </c>
      <c r="G13" s="75"/>
      <c r="H13" s="75" t="s">
        <v>59</v>
      </c>
      <c r="I13" s="75"/>
      <c r="J13" s="75" t="s">
        <v>34</v>
      </c>
      <c r="K13" s="75"/>
      <c r="L13" s="75"/>
      <c r="M13" s="75"/>
      <c r="N13" s="75"/>
      <c r="O13" s="75"/>
      <c r="P13" s="75"/>
      <c r="Q13" s="75"/>
      <c r="R13" s="75"/>
    </row>
    <row r="14" spans="1:18" ht="34.950000000000003" customHeight="1" x14ac:dyDescent="0.4">
      <c r="A14" s="86" t="s">
        <v>68</v>
      </c>
      <c r="B14" s="77"/>
      <c r="C14" s="20">
        <v>45135</v>
      </c>
      <c r="D14" s="21" t="s">
        <v>69</v>
      </c>
      <c r="E14" s="21">
        <v>60</v>
      </c>
      <c r="F14" s="76">
        <v>0</v>
      </c>
      <c r="G14" s="76"/>
      <c r="H14" s="76">
        <v>4400</v>
      </c>
      <c r="I14" s="76"/>
      <c r="J14" s="76">
        <f t="shared" ref="J14:J23" si="0">SUM(F14:I14)</f>
        <v>4400</v>
      </c>
      <c r="K14" s="76"/>
      <c r="L14" s="76">
        <f t="shared" ref="L14:L23" si="1">E14*J14</f>
        <v>264000</v>
      </c>
      <c r="M14" s="76"/>
      <c r="N14" s="77" t="s">
        <v>61</v>
      </c>
      <c r="O14" s="77"/>
      <c r="P14" s="77"/>
      <c r="Q14" s="77" t="s">
        <v>65</v>
      </c>
      <c r="R14" s="77"/>
    </row>
    <row r="15" spans="1:18" ht="34.950000000000003" customHeight="1" x14ac:dyDescent="0.4">
      <c r="A15" s="77"/>
      <c r="B15" s="77"/>
      <c r="C15" s="20">
        <v>45135</v>
      </c>
      <c r="D15" s="21" t="s">
        <v>69</v>
      </c>
      <c r="E15" s="21">
        <v>60</v>
      </c>
      <c r="F15" s="76">
        <v>0</v>
      </c>
      <c r="G15" s="76"/>
      <c r="H15" s="76">
        <v>3500</v>
      </c>
      <c r="I15" s="76"/>
      <c r="J15" s="76">
        <f t="shared" si="0"/>
        <v>3500</v>
      </c>
      <c r="K15" s="76"/>
      <c r="L15" s="76">
        <f t="shared" si="1"/>
        <v>210000</v>
      </c>
      <c r="M15" s="76"/>
      <c r="N15" s="77" t="s">
        <v>62</v>
      </c>
      <c r="O15" s="77"/>
      <c r="P15" s="77"/>
      <c r="Q15" s="77" t="s">
        <v>65</v>
      </c>
      <c r="R15" s="77"/>
    </row>
    <row r="16" spans="1:18" ht="34.950000000000003" customHeight="1" x14ac:dyDescent="0.4">
      <c r="A16" s="77"/>
      <c r="B16" s="77"/>
      <c r="C16" s="20">
        <v>45135</v>
      </c>
      <c r="D16" s="21" t="s">
        <v>69</v>
      </c>
      <c r="E16" s="21">
        <v>4</v>
      </c>
      <c r="F16" s="76">
        <v>0</v>
      </c>
      <c r="G16" s="76"/>
      <c r="H16" s="76">
        <v>85000</v>
      </c>
      <c r="I16" s="76"/>
      <c r="J16" s="76">
        <f t="shared" si="0"/>
        <v>85000</v>
      </c>
      <c r="K16" s="76"/>
      <c r="L16" s="76">
        <f t="shared" si="1"/>
        <v>340000</v>
      </c>
      <c r="M16" s="76"/>
      <c r="N16" s="77" t="s">
        <v>63</v>
      </c>
      <c r="O16" s="77"/>
      <c r="P16" s="77"/>
      <c r="Q16" s="77" t="s">
        <v>64</v>
      </c>
      <c r="R16" s="77"/>
    </row>
    <row r="17" spans="1:18" ht="34.950000000000003" customHeight="1" x14ac:dyDescent="0.4">
      <c r="A17" s="77"/>
      <c r="B17" s="77"/>
      <c r="C17" s="20">
        <v>45135</v>
      </c>
      <c r="D17" s="21" t="s">
        <v>69</v>
      </c>
      <c r="E17" s="21">
        <v>2</v>
      </c>
      <c r="F17" s="76">
        <v>0</v>
      </c>
      <c r="G17" s="76"/>
      <c r="H17" s="76">
        <v>50000</v>
      </c>
      <c r="I17" s="76"/>
      <c r="J17" s="76">
        <f t="shared" si="0"/>
        <v>50000</v>
      </c>
      <c r="K17" s="76"/>
      <c r="L17" s="76">
        <f t="shared" si="1"/>
        <v>100000</v>
      </c>
      <c r="M17" s="76"/>
      <c r="N17" s="77" t="s">
        <v>66</v>
      </c>
      <c r="O17" s="77"/>
      <c r="P17" s="77"/>
      <c r="Q17" s="77" t="s">
        <v>67</v>
      </c>
      <c r="R17" s="77"/>
    </row>
    <row r="18" spans="1:18" ht="34.950000000000003" customHeight="1" x14ac:dyDescent="0.4">
      <c r="A18" s="86" t="s">
        <v>70</v>
      </c>
      <c r="B18" s="86"/>
      <c r="C18" s="20">
        <v>45135</v>
      </c>
      <c r="D18" s="21" t="s">
        <v>69</v>
      </c>
      <c r="E18" s="21">
        <v>3</v>
      </c>
      <c r="F18" s="76">
        <v>0</v>
      </c>
      <c r="G18" s="76"/>
      <c r="H18" s="76">
        <v>225000</v>
      </c>
      <c r="I18" s="76"/>
      <c r="J18" s="76">
        <f t="shared" si="0"/>
        <v>225000</v>
      </c>
      <c r="K18" s="76"/>
      <c r="L18" s="76">
        <f t="shared" si="1"/>
        <v>675000</v>
      </c>
      <c r="M18" s="76"/>
      <c r="N18" s="77" t="s">
        <v>71</v>
      </c>
      <c r="O18" s="77"/>
      <c r="P18" s="77"/>
      <c r="Q18" s="77"/>
      <c r="R18" s="77"/>
    </row>
    <row r="19" spans="1:18" ht="34.950000000000003" customHeight="1" x14ac:dyDescent="0.4">
      <c r="A19" s="86"/>
      <c r="B19" s="86"/>
      <c r="C19" s="20">
        <v>45135</v>
      </c>
      <c r="D19" s="21" t="s">
        <v>69</v>
      </c>
      <c r="E19" s="21">
        <v>3</v>
      </c>
      <c r="F19" s="76">
        <v>0</v>
      </c>
      <c r="G19" s="76"/>
      <c r="H19" s="76">
        <v>170000</v>
      </c>
      <c r="I19" s="76"/>
      <c r="J19" s="76">
        <f t="shared" si="0"/>
        <v>170000</v>
      </c>
      <c r="K19" s="76"/>
      <c r="L19" s="76">
        <f t="shared" si="1"/>
        <v>510000</v>
      </c>
      <c r="M19" s="76"/>
      <c r="N19" s="77" t="s">
        <v>72</v>
      </c>
      <c r="O19" s="77"/>
      <c r="P19" s="77"/>
      <c r="Q19" s="77"/>
      <c r="R19" s="77"/>
    </row>
    <row r="20" spans="1:18" ht="34.950000000000003" customHeight="1" x14ac:dyDescent="0.4">
      <c r="A20" s="86"/>
      <c r="B20" s="86"/>
      <c r="C20" s="20">
        <v>45135</v>
      </c>
      <c r="D20" s="21" t="s">
        <v>69</v>
      </c>
      <c r="E20" s="21">
        <v>3</v>
      </c>
      <c r="F20" s="76">
        <v>0</v>
      </c>
      <c r="G20" s="76"/>
      <c r="H20" s="76">
        <v>41000</v>
      </c>
      <c r="I20" s="76"/>
      <c r="J20" s="76">
        <f t="shared" si="0"/>
        <v>41000</v>
      </c>
      <c r="K20" s="76"/>
      <c r="L20" s="76">
        <f t="shared" si="1"/>
        <v>123000</v>
      </c>
      <c r="M20" s="76"/>
      <c r="N20" s="77" t="s">
        <v>73</v>
      </c>
      <c r="O20" s="77"/>
      <c r="P20" s="77"/>
      <c r="Q20" s="77"/>
      <c r="R20" s="77"/>
    </row>
    <row r="21" spans="1:18" ht="34.950000000000003" customHeight="1" x14ac:dyDescent="0.4">
      <c r="A21" s="86"/>
      <c r="B21" s="86"/>
      <c r="C21" s="20">
        <v>45135</v>
      </c>
      <c r="D21" s="21" t="s">
        <v>69</v>
      </c>
      <c r="E21" s="21">
        <v>3</v>
      </c>
      <c r="F21" s="76">
        <v>0</v>
      </c>
      <c r="G21" s="76"/>
      <c r="H21" s="76">
        <v>98000</v>
      </c>
      <c r="I21" s="76"/>
      <c r="J21" s="76">
        <f t="shared" si="0"/>
        <v>98000</v>
      </c>
      <c r="K21" s="76"/>
      <c r="L21" s="76">
        <f t="shared" si="1"/>
        <v>294000</v>
      </c>
      <c r="M21" s="76"/>
      <c r="N21" s="77" t="s">
        <v>74</v>
      </c>
      <c r="O21" s="77"/>
      <c r="P21" s="77"/>
      <c r="Q21" s="77"/>
      <c r="R21" s="77"/>
    </row>
    <row r="22" spans="1:18" ht="34.950000000000003" customHeight="1" x14ac:dyDescent="0.4">
      <c r="A22" s="86"/>
      <c r="B22" s="86"/>
      <c r="C22" s="20">
        <v>45136</v>
      </c>
      <c r="D22" s="21" t="s">
        <v>69</v>
      </c>
      <c r="E22" s="21">
        <v>15</v>
      </c>
      <c r="F22" s="76">
        <v>0</v>
      </c>
      <c r="G22" s="76"/>
      <c r="H22" s="76">
        <v>39500</v>
      </c>
      <c r="I22" s="76"/>
      <c r="J22" s="76">
        <f t="shared" si="0"/>
        <v>39500</v>
      </c>
      <c r="K22" s="76"/>
      <c r="L22" s="76">
        <f t="shared" si="1"/>
        <v>592500</v>
      </c>
      <c r="M22" s="76"/>
      <c r="N22" s="77" t="s">
        <v>75</v>
      </c>
      <c r="O22" s="77"/>
      <c r="P22" s="77"/>
      <c r="Q22" s="77" t="s">
        <v>77</v>
      </c>
      <c r="R22" s="77"/>
    </row>
    <row r="23" spans="1:18" ht="34.950000000000003" customHeight="1" x14ac:dyDescent="0.4">
      <c r="A23" s="86"/>
      <c r="B23" s="86"/>
      <c r="C23" s="20">
        <v>45136</v>
      </c>
      <c r="D23" s="21" t="s">
        <v>69</v>
      </c>
      <c r="E23" s="21">
        <v>16</v>
      </c>
      <c r="F23" s="76">
        <v>0</v>
      </c>
      <c r="G23" s="76"/>
      <c r="H23" s="76">
        <v>10000</v>
      </c>
      <c r="I23" s="76"/>
      <c r="J23" s="76">
        <f t="shared" si="0"/>
        <v>10000</v>
      </c>
      <c r="K23" s="76"/>
      <c r="L23" s="76">
        <f t="shared" si="1"/>
        <v>160000</v>
      </c>
      <c r="M23" s="76"/>
      <c r="N23" s="77" t="s">
        <v>76</v>
      </c>
      <c r="O23" s="77"/>
      <c r="P23" s="77"/>
      <c r="Q23" s="77" t="s">
        <v>77</v>
      </c>
      <c r="R23" s="77"/>
    </row>
    <row r="24" spans="1:18" ht="34.950000000000003" customHeight="1" x14ac:dyDescent="0.4">
      <c r="A24" s="75" t="s">
        <v>34</v>
      </c>
      <c r="B24" s="75"/>
      <c r="C24" s="75"/>
      <c r="D24" s="75" t="s">
        <v>49</v>
      </c>
      <c r="E24" s="75"/>
      <c r="F24" s="75" t="s">
        <v>50</v>
      </c>
      <c r="G24" s="75"/>
      <c r="H24" s="75"/>
      <c r="I24" s="75"/>
      <c r="J24" s="75" t="s">
        <v>51</v>
      </c>
      <c r="K24" s="75"/>
      <c r="L24" s="75"/>
      <c r="M24" s="75"/>
      <c r="N24" s="75" t="s">
        <v>52</v>
      </c>
      <c r="O24" s="75"/>
      <c r="P24" s="75"/>
      <c r="Q24" s="75"/>
      <c r="R24" s="75"/>
    </row>
    <row r="25" spans="1:18" ht="34.950000000000003" customHeight="1" x14ac:dyDescent="0.4">
      <c r="A25" s="75"/>
      <c r="B25" s="75"/>
      <c r="C25" s="75"/>
      <c r="D25" s="76">
        <v>14995000</v>
      </c>
      <c r="E25" s="76"/>
      <c r="F25" s="76">
        <v>0</v>
      </c>
      <c r="G25" s="76"/>
      <c r="H25" s="76"/>
      <c r="I25" s="76"/>
      <c r="J25" s="76">
        <f>SUM(L14:M23)</f>
        <v>3268500</v>
      </c>
      <c r="K25" s="76"/>
      <c r="L25" s="76"/>
      <c r="M25" s="76"/>
      <c r="N25" s="76">
        <f>SUM(F25:M25)</f>
        <v>3268500</v>
      </c>
      <c r="O25" s="76"/>
      <c r="P25" s="76"/>
      <c r="Q25" s="76"/>
      <c r="R25" s="76"/>
    </row>
    <row r="26" spans="1:18" ht="34.950000000000003" customHeight="1" x14ac:dyDescent="0.4">
      <c r="A26" s="19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8"/>
    </row>
    <row r="27" spans="1:18" ht="34.950000000000003" customHeight="1" x14ac:dyDescent="0.4">
      <c r="A27" s="16" t="s">
        <v>16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8"/>
    </row>
    <row r="28" spans="1:18" ht="34.950000000000003" customHeight="1" x14ac:dyDescent="0.4">
      <c r="A28" s="75" t="s">
        <v>42</v>
      </c>
      <c r="B28" s="75"/>
      <c r="C28" s="75" t="s">
        <v>79</v>
      </c>
      <c r="D28" s="75"/>
      <c r="E28" s="75"/>
      <c r="F28" s="75"/>
      <c r="G28" s="75"/>
      <c r="H28" s="75" t="s">
        <v>54</v>
      </c>
      <c r="I28" s="75" t="s">
        <v>80</v>
      </c>
      <c r="J28" s="75"/>
      <c r="K28" s="75"/>
      <c r="L28" s="75"/>
      <c r="M28" s="75"/>
      <c r="N28" s="75" t="s">
        <v>47</v>
      </c>
      <c r="O28" s="75"/>
      <c r="P28" s="75"/>
      <c r="Q28" s="75" t="s">
        <v>48</v>
      </c>
      <c r="R28" s="75"/>
    </row>
    <row r="29" spans="1:18" ht="34.950000000000003" customHeight="1" x14ac:dyDescent="0.4">
      <c r="A29" s="75"/>
      <c r="B29" s="75"/>
      <c r="C29" s="75" t="s">
        <v>57</v>
      </c>
      <c r="D29" s="75"/>
      <c r="E29" s="22" t="s">
        <v>56</v>
      </c>
      <c r="F29" s="75" t="s">
        <v>78</v>
      </c>
      <c r="G29" s="75"/>
      <c r="H29" s="75"/>
      <c r="I29" s="75" t="s">
        <v>57</v>
      </c>
      <c r="J29" s="75"/>
      <c r="K29" s="22" t="s">
        <v>56</v>
      </c>
      <c r="L29" s="75" t="s">
        <v>78</v>
      </c>
      <c r="M29" s="75"/>
      <c r="N29" s="75"/>
      <c r="O29" s="75"/>
      <c r="P29" s="75"/>
      <c r="Q29" s="75"/>
      <c r="R29" s="75"/>
    </row>
    <row r="30" spans="1:18" ht="34.950000000000003" customHeight="1" x14ac:dyDescent="0.4">
      <c r="A30" s="77" t="s">
        <v>81</v>
      </c>
      <c r="B30" s="77"/>
      <c r="C30" s="76">
        <v>5000</v>
      </c>
      <c r="D30" s="76"/>
      <c r="E30" s="23">
        <v>76</v>
      </c>
      <c r="F30" s="76">
        <f t="shared" ref="F30:F34" si="2">C30*E30</f>
        <v>380000</v>
      </c>
      <c r="G30" s="76"/>
      <c r="H30" s="20">
        <v>45135</v>
      </c>
      <c r="I30" s="76">
        <v>5000</v>
      </c>
      <c r="J30" s="76"/>
      <c r="K30" s="23">
        <v>76</v>
      </c>
      <c r="L30" s="76">
        <f t="shared" ref="L30:L34" si="3">I30*K30</f>
        <v>380000</v>
      </c>
      <c r="M30" s="76"/>
      <c r="N30" s="77" t="s">
        <v>82</v>
      </c>
      <c r="O30" s="77"/>
      <c r="P30" s="77"/>
      <c r="Q30" s="77" t="s">
        <v>85</v>
      </c>
      <c r="R30" s="77"/>
    </row>
    <row r="31" spans="1:18" ht="34.950000000000003" customHeight="1" x14ac:dyDescent="0.4">
      <c r="A31" s="77"/>
      <c r="B31" s="77"/>
      <c r="C31" s="76">
        <v>5000</v>
      </c>
      <c r="D31" s="76"/>
      <c r="E31" s="23">
        <v>9</v>
      </c>
      <c r="F31" s="76">
        <f t="shared" si="2"/>
        <v>45000</v>
      </c>
      <c r="G31" s="76"/>
      <c r="H31" s="20">
        <v>45135</v>
      </c>
      <c r="I31" s="76">
        <v>5000</v>
      </c>
      <c r="J31" s="76"/>
      <c r="K31" s="23">
        <v>9</v>
      </c>
      <c r="L31" s="76">
        <f t="shared" si="3"/>
        <v>45000</v>
      </c>
      <c r="M31" s="76"/>
      <c r="N31" s="77" t="s">
        <v>83</v>
      </c>
      <c r="O31" s="77"/>
      <c r="P31" s="77"/>
      <c r="Q31" s="77" t="s">
        <v>84</v>
      </c>
      <c r="R31" s="77"/>
    </row>
    <row r="32" spans="1:18" ht="34.950000000000003" customHeight="1" x14ac:dyDescent="0.4">
      <c r="A32" s="77" t="s">
        <v>86</v>
      </c>
      <c r="B32" s="77"/>
      <c r="C32" s="76">
        <v>140000</v>
      </c>
      <c r="D32" s="76"/>
      <c r="E32" s="23">
        <v>5</v>
      </c>
      <c r="F32" s="76">
        <f t="shared" si="2"/>
        <v>700000</v>
      </c>
      <c r="G32" s="76"/>
      <c r="H32" s="20">
        <v>45135</v>
      </c>
      <c r="I32" s="76">
        <v>140000</v>
      </c>
      <c r="J32" s="76"/>
      <c r="K32" s="23">
        <v>5</v>
      </c>
      <c r="L32" s="76">
        <f t="shared" si="3"/>
        <v>700000</v>
      </c>
      <c r="M32" s="76"/>
      <c r="N32" s="77" t="s">
        <v>87</v>
      </c>
      <c r="O32" s="77"/>
      <c r="P32" s="77"/>
      <c r="Q32" s="77"/>
      <c r="R32" s="77"/>
    </row>
    <row r="33" spans="1:18" ht="34.950000000000003" customHeight="1" x14ac:dyDescent="0.4">
      <c r="A33" s="77"/>
      <c r="B33" s="77"/>
      <c r="C33" s="76">
        <v>149000</v>
      </c>
      <c r="D33" s="76"/>
      <c r="E33" s="23">
        <v>5</v>
      </c>
      <c r="F33" s="76">
        <f t="shared" si="2"/>
        <v>745000</v>
      </c>
      <c r="G33" s="76"/>
      <c r="H33" s="20">
        <v>45136</v>
      </c>
      <c r="I33" s="76">
        <v>149000</v>
      </c>
      <c r="J33" s="76"/>
      <c r="K33" s="23">
        <v>5</v>
      </c>
      <c r="L33" s="76">
        <f t="shared" si="3"/>
        <v>745000</v>
      </c>
      <c r="M33" s="76"/>
      <c r="N33" s="77" t="s">
        <v>88</v>
      </c>
      <c r="O33" s="77"/>
      <c r="P33" s="77"/>
      <c r="Q33" s="77"/>
      <c r="R33" s="77"/>
    </row>
    <row r="34" spans="1:18" ht="34.950000000000003" customHeight="1" x14ac:dyDescent="0.4">
      <c r="A34" s="77" t="s">
        <v>89</v>
      </c>
      <c r="B34" s="77"/>
      <c r="C34" s="76">
        <v>42000</v>
      </c>
      <c r="D34" s="76"/>
      <c r="E34" s="23">
        <v>15</v>
      </c>
      <c r="F34" s="76">
        <f t="shared" si="2"/>
        <v>630000</v>
      </c>
      <c r="G34" s="76"/>
      <c r="H34" s="20">
        <v>45135</v>
      </c>
      <c r="I34" s="76">
        <v>42000</v>
      </c>
      <c r="J34" s="76"/>
      <c r="K34" s="23">
        <v>15</v>
      </c>
      <c r="L34" s="76">
        <f t="shared" si="3"/>
        <v>630000</v>
      </c>
      <c r="M34" s="76"/>
      <c r="N34" s="77" t="s">
        <v>91</v>
      </c>
      <c r="O34" s="77"/>
      <c r="P34" s="77"/>
      <c r="Q34" s="77" t="s">
        <v>92</v>
      </c>
      <c r="R34" s="77"/>
    </row>
    <row r="35" spans="1:18" ht="34.950000000000003" customHeight="1" x14ac:dyDescent="0.4">
      <c r="A35" s="75" t="s">
        <v>34</v>
      </c>
      <c r="B35" s="75"/>
      <c r="C35" s="75"/>
      <c r="D35" s="75"/>
      <c r="E35" s="75"/>
      <c r="F35" s="75" t="s">
        <v>49</v>
      </c>
      <c r="G35" s="75"/>
      <c r="H35" s="75"/>
      <c r="I35" s="75" t="s">
        <v>50</v>
      </c>
      <c r="J35" s="75"/>
      <c r="K35" s="75"/>
      <c r="L35" s="75" t="s">
        <v>51</v>
      </c>
      <c r="M35" s="75"/>
      <c r="N35" s="75"/>
      <c r="O35" s="75"/>
      <c r="P35" s="75"/>
      <c r="Q35" s="75" t="s">
        <v>52</v>
      </c>
      <c r="R35" s="75"/>
    </row>
    <row r="36" spans="1:18" ht="34.950000000000003" customHeight="1" x14ac:dyDescent="0.4">
      <c r="A36" s="75"/>
      <c r="B36" s="75"/>
      <c r="C36" s="75"/>
      <c r="D36" s="75"/>
      <c r="E36" s="75"/>
      <c r="F36" s="76">
        <v>6620000</v>
      </c>
      <c r="G36" s="76"/>
      <c r="H36" s="76"/>
      <c r="I36" s="76">
        <v>0</v>
      </c>
      <c r="J36" s="76"/>
      <c r="K36" s="76"/>
      <c r="L36" s="76">
        <f>SUM(L30:M34)</f>
        <v>2500000</v>
      </c>
      <c r="M36" s="76"/>
      <c r="N36" s="76"/>
      <c r="O36" s="76"/>
      <c r="P36" s="76"/>
      <c r="Q36" s="76">
        <f>SUM(I36:P36)</f>
        <v>2500000</v>
      </c>
      <c r="R36" s="76"/>
    </row>
    <row r="37" spans="1:18" ht="34.950000000000003" customHeight="1" x14ac:dyDescent="0.4">
      <c r="A37" s="19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8"/>
    </row>
    <row r="38" spans="1:18" ht="34.950000000000003" customHeight="1" x14ac:dyDescent="0.4">
      <c r="A38" s="16" t="s">
        <v>93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8"/>
    </row>
    <row r="39" spans="1:18" ht="34.950000000000003" customHeight="1" x14ac:dyDescent="0.4">
      <c r="A39" s="75" t="s">
        <v>94</v>
      </c>
      <c r="B39" s="75"/>
      <c r="C39" s="75" t="s">
        <v>95</v>
      </c>
      <c r="D39" s="75"/>
      <c r="E39" s="75"/>
      <c r="F39" s="75"/>
      <c r="G39" s="75" t="s">
        <v>96</v>
      </c>
      <c r="H39" s="75"/>
      <c r="I39" s="75" t="s">
        <v>97</v>
      </c>
      <c r="J39" s="75"/>
      <c r="K39" s="75"/>
      <c r="L39" s="75" t="s">
        <v>98</v>
      </c>
      <c r="M39" s="75"/>
      <c r="N39" s="75"/>
      <c r="O39" s="75"/>
      <c r="P39" s="75" t="s">
        <v>99</v>
      </c>
      <c r="Q39" s="75"/>
      <c r="R39" s="75"/>
    </row>
    <row r="40" spans="1:18" ht="34.950000000000003" customHeight="1" x14ac:dyDescent="0.4">
      <c r="A40" s="77" t="s">
        <v>100</v>
      </c>
      <c r="B40" s="77"/>
      <c r="C40" s="77" t="s">
        <v>101</v>
      </c>
      <c r="D40" s="77"/>
      <c r="E40" s="77"/>
      <c r="F40" s="77"/>
      <c r="G40" s="79" t="s">
        <v>102</v>
      </c>
      <c r="H40" s="79"/>
      <c r="I40" s="76">
        <v>600000</v>
      </c>
      <c r="J40" s="76"/>
      <c r="K40" s="76"/>
      <c r="L40" s="77" t="s">
        <v>103</v>
      </c>
      <c r="M40" s="77"/>
      <c r="N40" s="77"/>
      <c r="O40" s="77"/>
      <c r="P40" s="77" t="s">
        <v>104</v>
      </c>
      <c r="Q40" s="77"/>
      <c r="R40" s="77"/>
    </row>
    <row r="41" spans="1:18" ht="34.950000000000003" customHeight="1" x14ac:dyDescent="0.4">
      <c r="A41" s="75" t="s">
        <v>105</v>
      </c>
      <c r="B41" s="75"/>
      <c r="C41" s="75"/>
      <c r="D41" s="75"/>
      <c r="E41" s="75"/>
      <c r="F41" s="75"/>
      <c r="G41" s="75"/>
      <c r="H41" s="75"/>
      <c r="I41" s="75" t="s">
        <v>106</v>
      </c>
      <c r="J41" s="75"/>
      <c r="K41" s="75"/>
      <c r="L41" s="75" t="s">
        <v>107</v>
      </c>
      <c r="M41" s="75"/>
      <c r="N41" s="75" t="s">
        <v>108</v>
      </c>
      <c r="O41" s="75"/>
      <c r="P41" s="75" t="s">
        <v>109</v>
      </c>
      <c r="Q41" s="75"/>
      <c r="R41" s="75"/>
    </row>
    <row r="42" spans="1:18" ht="34.950000000000003" customHeight="1" x14ac:dyDescent="0.4">
      <c r="A42" s="75"/>
      <c r="B42" s="75"/>
      <c r="C42" s="75"/>
      <c r="D42" s="75"/>
      <c r="E42" s="75"/>
      <c r="F42" s="75"/>
      <c r="G42" s="75"/>
      <c r="H42" s="75"/>
      <c r="I42" s="76">
        <v>1200000</v>
      </c>
      <c r="J42" s="76"/>
      <c r="K42" s="76"/>
      <c r="L42" s="76">
        <v>0</v>
      </c>
      <c r="M42" s="76"/>
      <c r="N42" s="76">
        <v>600000</v>
      </c>
      <c r="O42" s="76"/>
      <c r="P42" s="76">
        <f>SUM(L42:O42)</f>
        <v>600000</v>
      </c>
      <c r="Q42" s="76"/>
      <c r="R42" s="76"/>
    </row>
    <row r="43" spans="1:18" ht="34.950000000000003" customHeight="1" x14ac:dyDescent="0.4">
      <c r="A43" s="19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8"/>
    </row>
    <row r="44" spans="1:18" ht="34.950000000000003" customHeight="1" x14ac:dyDescent="0.4">
      <c r="A44" s="16" t="s">
        <v>110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8"/>
    </row>
    <row r="45" spans="1:18" ht="34.950000000000003" customHeight="1" x14ac:dyDescent="0.4">
      <c r="A45" s="81" t="s">
        <v>111</v>
      </c>
      <c r="B45" s="81"/>
      <c r="C45" s="81"/>
      <c r="D45" s="75" t="s">
        <v>112</v>
      </c>
      <c r="E45" s="75"/>
      <c r="F45" s="75"/>
      <c r="G45" s="75" t="s">
        <v>113</v>
      </c>
      <c r="H45" s="75"/>
      <c r="I45" s="75"/>
      <c r="J45" s="81" t="s">
        <v>114</v>
      </c>
      <c r="K45" s="81"/>
      <c r="L45" s="81"/>
      <c r="M45" s="75" t="s">
        <v>115</v>
      </c>
      <c r="N45" s="75"/>
      <c r="O45" s="75"/>
      <c r="P45" s="75" t="s">
        <v>99</v>
      </c>
      <c r="Q45" s="75"/>
      <c r="R45" s="75"/>
    </row>
    <row r="46" spans="1:18" ht="34.950000000000003" customHeight="1" x14ac:dyDescent="0.4">
      <c r="A46" s="79"/>
      <c r="B46" s="79"/>
      <c r="C46" s="79"/>
      <c r="D46" s="77"/>
      <c r="E46" s="77"/>
      <c r="F46" s="77"/>
      <c r="G46" s="79"/>
      <c r="H46" s="79"/>
      <c r="I46" s="79"/>
      <c r="J46" s="79"/>
      <c r="K46" s="79"/>
      <c r="L46" s="79"/>
      <c r="M46" s="80"/>
      <c r="N46" s="80"/>
      <c r="O46" s="80"/>
      <c r="P46" s="77"/>
      <c r="Q46" s="77"/>
      <c r="R46" s="77"/>
    </row>
    <row r="47" spans="1:18" ht="34.950000000000003" customHeight="1" x14ac:dyDescent="0.4">
      <c r="A47" s="81" t="s">
        <v>105</v>
      </c>
      <c r="B47" s="81"/>
      <c r="C47" s="81"/>
      <c r="D47" s="81"/>
      <c r="E47" s="81"/>
      <c r="F47" s="81"/>
      <c r="G47" s="75" t="s">
        <v>106</v>
      </c>
      <c r="H47" s="75"/>
      <c r="I47" s="75"/>
      <c r="J47" s="81" t="s">
        <v>107</v>
      </c>
      <c r="K47" s="81"/>
      <c r="L47" s="81"/>
      <c r="M47" s="75" t="s">
        <v>108</v>
      </c>
      <c r="N47" s="75"/>
      <c r="O47" s="75"/>
      <c r="P47" s="75" t="s">
        <v>109</v>
      </c>
      <c r="Q47" s="75"/>
      <c r="R47" s="75"/>
    </row>
    <row r="48" spans="1:18" ht="34.950000000000003" customHeight="1" x14ac:dyDescent="0.4">
      <c r="A48" s="81"/>
      <c r="B48" s="81"/>
      <c r="C48" s="81"/>
      <c r="D48" s="81"/>
      <c r="E48" s="81"/>
      <c r="F48" s="81"/>
      <c r="G48" s="76"/>
      <c r="H48" s="76"/>
      <c r="I48" s="76"/>
      <c r="J48" s="80"/>
      <c r="K48" s="80"/>
      <c r="L48" s="80"/>
      <c r="M48" s="80"/>
      <c r="N48" s="80"/>
      <c r="O48" s="80"/>
      <c r="P48" s="80">
        <f>SUM(J48:O48)</f>
        <v>0</v>
      </c>
      <c r="Q48" s="80"/>
      <c r="R48" s="80"/>
    </row>
    <row r="49" spans="1:18" ht="34.950000000000003" customHeight="1" x14ac:dyDescent="0.4">
      <c r="A49" s="19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8"/>
    </row>
    <row r="50" spans="1:18" ht="34.950000000000003" customHeight="1" x14ac:dyDescent="0.4">
      <c r="A50" s="16" t="s">
        <v>116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8"/>
    </row>
    <row r="51" spans="1:18" ht="34.950000000000003" customHeight="1" x14ac:dyDescent="0.4">
      <c r="A51" s="81" t="s">
        <v>94</v>
      </c>
      <c r="B51" s="81"/>
      <c r="C51" s="81"/>
      <c r="D51" s="75" t="s">
        <v>96</v>
      </c>
      <c r="E51" s="75"/>
      <c r="F51" s="75"/>
      <c r="G51" s="75" t="s">
        <v>117</v>
      </c>
      <c r="H51" s="75"/>
      <c r="I51" s="75"/>
      <c r="J51" s="81" t="s">
        <v>114</v>
      </c>
      <c r="K51" s="81"/>
      <c r="L51" s="81"/>
      <c r="M51" s="75" t="s">
        <v>115</v>
      </c>
      <c r="N51" s="75"/>
      <c r="O51" s="75"/>
      <c r="P51" s="75" t="s">
        <v>99</v>
      </c>
      <c r="Q51" s="75"/>
      <c r="R51" s="75"/>
    </row>
    <row r="52" spans="1:18" ht="34.950000000000003" customHeight="1" x14ac:dyDescent="0.4">
      <c r="A52" s="79"/>
      <c r="B52" s="79"/>
      <c r="C52" s="79"/>
      <c r="D52" s="79"/>
      <c r="E52" s="79"/>
      <c r="F52" s="79"/>
      <c r="G52" s="77"/>
      <c r="H52" s="77"/>
      <c r="I52" s="77"/>
      <c r="J52" s="79"/>
      <c r="K52" s="79"/>
      <c r="L52" s="79"/>
      <c r="M52" s="80"/>
      <c r="N52" s="80"/>
      <c r="O52" s="80"/>
      <c r="P52" s="77"/>
      <c r="Q52" s="77"/>
      <c r="R52" s="77"/>
    </row>
    <row r="53" spans="1:18" ht="34.950000000000003" customHeight="1" x14ac:dyDescent="0.4">
      <c r="A53" s="81" t="s">
        <v>105</v>
      </c>
      <c r="B53" s="81"/>
      <c r="C53" s="81"/>
      <c r="D53" s="81"/>
      <c r="E53" s="81"/>
      <c r="F53" s="81"/>
      <c r="G53" s="75" t="s">
        <v>106</v>
      </c>
      <c r="H53" s="75"/>
      <c r="I53" s="75"/>
      <c r="J53" s="81" t="s">
        <v>107</v>
      </c>
      <c r="K53" s="81"/>
      <c r="L53" s="81"/>
      <c r="M53" s="75" t="s">
        <v>108</v>
      </c>
      <c r="N53" s="75"/>
      <c r="O53" s="75"/>
      <c r="P53" s="75" t="s">
        <v>109</v>
      </c>
      <c r="Q53" s="75"/>
      <c r="R53" s="75"/>
    </row>
    <row r="54" spans="1:18" ht="34.950000000000003" customHeight="1" x14ac:dyDescent="0.4">
      <c r="A54" s="81"/>
      <c r="B54" s="81"/>
      <c r="C54" s="81"/>
      <c r="D54" s="81"/>
      <c r="E54" s="81"/>
      <c r="F54" s="81"/>
      <c r="G54" s="76"/>
      <c r="H54" s="76"/>
      <c r="I54" s="76"/>
      <c r="J54" s="80"/>
      <c r="K54" s="80"/>
      <c r="L54" s="80"/>
      <c r="M54" s="80"/>
      <c r="N54" s="80"/>
      <c r="O54" s="80"/>
      <c r="P54" s="80">
        <f>SUM(J54:O54)</f>
        <v>0</v>
      </c>
      <c r="Q54" s="80"/>
      <c r="R54" s="80"/>
    </row>
    <row r="55" spans="1:18" ht="34.950000000000003" customHeight="1" x14ac:dyDescent="0.4">
      <c r="A55" s="19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8"/>
    </row>
    <row r="56" spans="1:18" ht="34.950000000000003" customHeight="1" x14ac:dyDescent="0.4">
      <c r="A56" s="16" t="s">
        <v>118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8"/>
    </row>
    <row r="57" spans="1:18" ht="34.950000000000003" customHeight="1" x14ac:dyDescent="0.4">
      <c r="A57" s="75" t="s">
        <v>119</v>
      </c>
      <c r="B57" s="75"/>
      <c r="C57" s="75"/>
      <c r="D57" s="75"/>
      <c r="E57" s="75" t="s">
        <v>120</v>
      </c>
      <c r="F57" s="75"/>
      <c r="G57" s="75"/>
      <c r="H57" s="75"/>
      <c r="I57" s="75" t="s">
        <v>121</v>
      </c>
      <c r="J57" s="75"/>
      <c r="K57" s="75"/>
      <c r="L57" s="75" t="s">
        <v>115</v>
      </c>
      <c r="M57" s="75"/>
      <c r="N57" s="75"/>
      <c r="O57" s="75"/>
      <c r="P57" s="75" t="s">
        <v>99</v>
      </c>
      <c r="Q57" s="75"/>
      <c r="R57" s="75"/>
    </row>
    <row r="58" spans="1:18" ht="34.950000000000003" customHeight="1" x14ac:dyDescent="0.4">
      <c r="A58" s="77"/>
      <c r="B58" s="77"/>
      <c r="C58" s="77"/>
      <c r="D58" s="77"/>
      <c r="E58" s="77"/>
      <c r="F58" s="77"/>
      <c r="G58" s="77"/>
      <c r="H58" s="77"/>
      <c r="I58" s="79"/>
      <c r="J58" s="79"/>
      <c r="K58" s="79"/>
      <c r="L58" s="76"/>
      <c r="M58" s="76"/>
      <c r="N58" s="76"/>
      <c r="O58" s="76"/>
      <c r="P58" s="77"/>
      <c r="Q58" s="77"/>
      <c r="R58" s="77"/>
    </row>
    <row r="59" spans="1:18" ht="34.950000000000003" customHeight="1" x14ac:dyDescent="0.4">
      <c r="A59" s="75" t="s">
        <v>105</v>
      </c>
      <c r="B59" s="75"/>
      <c r="C59" s="75"/>
      <c r="D59" s="75"/>
      <c r="E59" s="75" t="s">
        <v>106</v>
      </c>
      <c r="F59" s="75"/>
      <c r="G59" s="75"/>
      <c r="H59" s="75"/>
      <c r="I59" s="75" t="s">
        <v>107</v>
      </c>
      <c r="J59" s="75"/>
      <c r="K59" s="75"/>
      <c r="L59" s="75" t="s">
        <v>108</v>
      </c>
      <c r="M59" s="75"/>
      <c r="N59" s="75"/>
      <c r="O59" s="75"/>
      <c r="P59" s="75" t="s">
        <v>109</v>
      </c>
      <c r="Q59" s="75"/>
      <c r="R59" s="75"/>
    </row>
    <row r="60" spans="1:18" ht="34.950000000000003" customHeight="1" x14ac:dyDescent="0.4">
      <c r="A60" s="75"/>
      <c r="B60" s="75"/>
      <c r="C60" s="75"/>
      <c r="D60" s="75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>
        <f>SUM(I60:O60)</f>
        <v>0</v>
      </c>
      <c r="Q60" s="76"/>
      <c r="R60" s="76"/>
    </row>
    <row r="61" spans="1:18" ht="34.950000000000003" customHeight="1" x14ac:dyDescent="0.4">
      <c r="A61" s="19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8"/>
    </row>
    <row r="62" spans="1:18" ht="34.950000000000003" customHeight="1" x14ac:dyDescent="0.4">
      <c r="A62" s="16" t="s">
        <v>122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8"/>
    </row>
    <row r="63" spans="1:18" ht="34.950000000000003" customHeight="1" x14ac:dyDescent="0.4">
      <c r="A63" s="19" t="s">
        <v>123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8"/>
    </row>
    <row r="64" spans="1:18" ht="34.950000000000003" customHeight="1" x14ac:dyDescent="0.4">
      <c r="A64" s="75" t="s">
        <v>125</v>
      </c>
      <c r="B64" s="75"/>
      <c r="C64" s="75"/>
      <c r="D64" s="75" t="s">
        <v>126</v>
      </c>
      <c r="E64" s="75"/>
      <c r="F64" s="75"/>
      <c r="G64" s="75"/>
      <c r="H64" s="75"/>
      <c r="I64" s="75"/>
      <c r="J64" s="75"/>
      <c r="K64" s="75"/>
      <c r="L64" s="75"/>
      <c r="M64" s="75" t="s">
        <v>130</v>
      </c>
      <c r="N64" s="75"/>
      <c r="O64" s="75"/>
      <c r="P64" s="78" t="s">
        <v>131</v>
      </c>
      <c r="Q64" s="75"/>
      <c r="R64" s="75"/>
    </row>
    <row r="65" spans="1:18" ht="34.950000000000003" customHeight="1" x14ac:dyDescent="0.4">
      <c r="A65" s="75"/>
      <c r="B65" s="75"/>
      <c r="C65" s="75"/>
      <c r="D65" s="75" t="s">
        <v>127</v>
      </c>
      <c r="E65" s="75"/>
      <c r="F65" s="75"/>
      <c r="G65" s="75" t="s">
        <v>128</v>
      </c>
      <c r="H65" s="75"/>
      <c r="I65" s="75"/>
      <c r="J65" s="75" t="s">
        <v>129</v>
      </c>
      <c r="K65" s="75"/>
      <c r="L65" s="75"/>
      <c r="M65" s="75"/>
      <c r="N65" s="75"/>
      <c r="O65" s="75"/>
      <c r="P65" s="75"/>
      <c r="Q65" s="75"/>
      <c r="R65" s="75"/>
    </row>
    <row r="66" spans="1:18" ht="34.950000000000003" customHeight="1" x14ac:dyDescent="0.4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</row>
    <row r="67" spans="1:18" ht="34.950000000000003" customHeight="1" x14ac:dyDescent="0.4">
      <c r="A67" s="19" t="s">
        <v>124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8"/>
    </row>
    <row r="68" spans="1:18" ht="34.950000000000003" customHeight="1" x14ac:dyDescent="0.4">
      <c r="A68" s="75" t="s">
        <v>94</v>
      </c>
      <c r="B68" s="75"/>
      <c r="C68" s="75"/>
      <c r="D68" s="75"/>
      <c r="E68" s="75" t="s">
        <v>132</v>
      </c>
      <c r="F68" s="75"/>
      <c r="G68" s="75" t="s">
        <v>128</v>
      </c>
      <c r="H68" s="75"/>
      <c r="I68" s="75" t="s">
        <v>133</v>
      </c>
      <c r="J68" s="75"/>
      <c r="K68" s="75" t="s">
        <v>134</v>
      </c>
      <c r="L68" s="75"/>
      <c r="M68" s="75" t="s">
        <v>135</v>
      </c>
      <c r="N68" s="75"/>
      <c r="O68" s="75" t="s">
        <v>136</v>
      </c>
      <c r="P68" s="75"/>
      <c r="Q68" s="75" t="s">
        <v>99</v>
      </c>
      <c r="R68" s="75"/>
    </row>
    <row r="69" spans="1:18" ht="34.950000000000003" customHeight="1" x14ac:dyDescent="0.4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9"/>
      <c r="L69" s="79"/>
      <c r="M69" s="76"/>
      <c r="N69" s="76"/>
      <c r="O69" s="79"/>
      <c r="P69" s="79"/>
      <c r="Q69" s="77"/>
      <c r="R69" s="77"/>
    </row>
    <row r="70" spans="1:18" ht="34.950000000000003" customHeight="1" x14ac:dyDescent="0.4">
      <c r="A70" s="75" t="s">
        <v>105</v>
      </c>
      <c r="B70" s="75"/>
      <c r="C70" s="75"/>
      <c r="D70" s="75"/>
      <c r="E70" s="75"/>
      <c r="F70" s="75"/>
      <c r="G70" s="75"/>
      <c r="H70" s="75"/>
      <c r="I70" s="75"/>
      <c r="J70" s="75"/>
      <c r="K70" s="75" t="s">
        <v>106</v>
      </c>
      <c r="L70" s="75"/>
      <c r="M70" s="75" t="s">
        <v>137</v>
      </c>
      <c r="N70" s="75"/>
      <c r="O70" s="75" t="s">
        <v>108</v>
      </c>
      <c r="P70" s="75"/>
      <c r="Q70" s="75" t="s">
        <v>109</v>
      </c>
      <c r="R70" s="75"/>
    </row>
    <row r="71" spans="1:18" ht="34.950000000000003" customHeight="1" x14ac:dyDescent="0.4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6"/>
      <c r="L71" s="76"/>
      <c r="M71" s="76"/>
      <c r="N71" s="76"/>
      <c r="O71" s="76"/>
      <c r="P71" s="76"/>
      <c r="Q71" s="76">
        <f>SUM(M71:P71)</f>
        <v>0</v>
      </c>
      <c r="R71" s="76"/>
    </row>
    <row r="72" spans="1:18" ht="34.950000000000003" customHeight="1" x14ac:dyDescent="0.4">
      <c r="A72" s="19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8"/>
    </row>
    <row r="73" spans="1:18" ht="34.950000000000003" customHeight="1" x14ac:dyDescent="0.4">
      <c r="A73" s="16" t="s">
        <v>138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8"/>
    </row>
    <row r="74" spans="1:18" ht="34.950000000000003" customHeight="1" x14ac:dyDescent="0.4">
      <c r="A74" s="75" t="s">
        <v>139</v>
      </c>
      <c r="B74" s="75" t="s">
        <v>140</v>
      </c>
      <c r="C74" s="75"/>
      <c r="D74" s="75" t="s">
        <v>144</v>
      </c>
      <c r="E74" s="75"/>
      <c r="F74" s="75"/>
      <c r="G74" s="75"/>
      <c r="H74" s="75"/>
      <c r="I74" s="75" t="s">
        <v>96</v>
      </c>
      <c r="J74" s="75"/>
      <c r="K74" s="75" t="s">
        <v>147</v>
      </c>
      <c r="L74" s="75"/>
      <c r="M74" s="75"/>
      <c r="N74" s="75"/>
      <c r="O74" s="75"/>
      <c r="P74" s="75" t="s">
        <v>98</v>
      </c>
      <c r="Q74" s="75"/>
      <c r="R74" s="75" t="s">
        <v>99</v>
      </c>
    </row>
    <row r="75" spans="1:18" ht="34.950000000000003" customHeight="1" x14ac:dyDescent="0.4">
      <c r="A75" s="75"/>
      <c r="B75" s="78" t="s">
        <v>141</v>
      </c>
      <c r="C75" s="78" t="s">
        <v>142</v>
      </c>
      <c r="D75" s="75" t="s">
        <v>143</v>
      </c>
      <c r="E75" s="75"/>
      <c r="F75" s="75" t="s">
        <v>145</v>
      </c>
      <c r="G75" s="75" t="s">
        <v>146</v>
      </c>
      <c r="H75" s="75"/>
      <c r="I75" s="75"/>
      <c r="J75" s="75"/>
      <c r="K75" s="75" t="s">
        <v>143</v>
      </c>
      <c r="L75" s="75"/>
      <c r="M75" s="75" t="s">
        <v>145</v>
      </c>
      <c r="N75" s="75" t="s">
        <v>146</v>
      </c>
      <c r="O75" s="75"/>
      <c r="P75" s="75"/>
      <c r="Q75" s="75"/>
      <c r="R75" s="75"/>
    </row>
    <row r="76" spans="1:18" ht="34.950000000000003" customHeight="1" x14ac:dyDescent="0.4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</row>
    <row r="77" spans="1:18" ht="34.950000000000003" customHeight="1" x14ac:dyDescent="0.4">
      <c r="A77" s="24"/>
      <c r="B77" s="24"/>
      <c r="C77" s="24"/>
      <c r="D77" s="76"/>
      <c r="E77" s="76"/>
      <c r="F77" s="24"/>
      <c r="G77" s="76"/>
      <c r="H77" s="76"/>
      <c r="I77" s="77"/>
      <c r="J77" s="77"/>
      <c r="K77" s="76"/>
      <c r="L77" s="76"/>
      <c r="M77" s="24"/>
      <c r="N77" s="76"/>
      <c r="O77" s="76"/>
      <c r="P77" s="77"/>
      <c r="Q77" s="77"/>
      <c r="R77" s="24"/>
    </row>
    <row r="78" spans="1:18" ht="34.950000000000003" customHeight="1" x14ac:dyDescent="0.4">
      <c r="A78" s="75" t="s">
        <v>105</v>
      </c>
      <c r="B78" s="75"/>
      <c r="C78" s="75"/>
      <c r="D78" s="75"/>
      <c r="E78" s="75"/>
      <c r="F78" s="75"/>
      <c r="G78" s="75" t="s">
        <v>106</v>
      </c>
      <c r="H78" s="75"/>
      <c r="I78" s="75"/>
      <c r="J78" s="75"/>
      <c r="K78" s="75" t="s">
        <v>107</v>
      </c>
      <c r="L78" s="75"/>
      <c r="M78" s="75"/>
      <c r="N78" s="75" t="s">
        <v>108</v>
      </c>
      <c r="O78" s="75"/>
      <c r="P78" s="75"/>
      <c r="Q78" s="75" t="s">
        <v>109</v>
      </c>
      <c r="R78" s="75"/>
    </row>
    <row r="79" spans="1:18" ht="34.950000000000003" customHeight="1" x14ac:dyDescent="0.4">
      <c r="A79" s="75"/>
      <c r="B79" s="75"/>
      <c r="C79" s="75"/>
      <c r="D79" s="75"/>
      <c r="E79" s="75"/>
      <c r="F79" s="75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>
        <f>SUM(K79:P79)</f>
        <v>0</v>
      </c>
      <c r="R79" s="76"/>
    </row>
    <row r="80" spans="1:18" ht="25.05" customHeight="1" x14ac:dyDescent="0.4">
      <c r="A80" s="14"/>
      <c r="B80" s="14"/>
      <c r="C80" s="14"/>
      <c r="D80" s="14"/>
      <c r="E80" s="14"/>
      <c r="F80" s="14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</row>
  </sheetData>
  <mergeCells count="310">
    <mergeCell ref="A30:B31"/>
    <mergeCell ref="A32:B33"/>
    <mergeCell ref="A35:E36"/>
    <mergeCell ref="F35:H35"/>
    <mergeCell ref="I35:K35"/>
    <mergeCell ref="L35:P35"/>
    <mergeCell ref="F36:H36"/>
    <mergeCell ref="I36:K36"/>
    <mergeCell ref="Q35:R35"/>
    <mergeCell ref="Q36:R36"/>
    <mergeCell ref="L36:P36"/>
    <mergeCell ref="Q34:R34"/>
    <mergeCell ref="A34:B34"/>
    <mergeCell ref="C34:D34"/>
    <mergeCell ref="F34:G34"/>
    <mergeCell ref="I34:J34"/>
    <mergeCell ref="L34:M34"/>
    <mergeCell ref="N34:P34"/>
    <mergeCell ref="Q32:R32"/>
    <mergeCell ref="C33:D33"/>
    <mergeCell ref="F33:G33"/>
    <mergeCell ref="I33:J33"/>
    <mergeCell ref="L33:M33"/>
    <mergeCell ref="N33:P33"/>
    <mergeCell ref="Q33:R33"/>
    <mergeCell ref="C32:D32"/>
    <mergeCell ref="F32:G32"/>
    <mergeCell ref="I32:J32"/>
    <mergeCell ref="L32:M32"/>
    <mergeCell ref="N32:P32"/>
    <mergeCell ref="N30:P30"/>
    <mergeCell ref="Q30:R30"/>
    <mergeCell ref="C31:D31"/>
    <mergeCell ref="F31:G31"/>
    <mergeCell ref="I31:J31"/>
    <mergeCell ref="L31:M31"/>
    <mergeCell ref="N31:P31"/>
    <mergeCell ref="Q31:R31"/>
    <mergeCell ref="C29:D29"/>
    <mergeCell ref="F29:G29"/>
    <mergeCell ref="I29:J29"/>
    <mergeCell ref="L29:M29"/>
    <mergeCell ref="C30:D30"/>
    <mergeCell ref="F30:G30"/>
    <mergeCell ref="I30:J30"/>
    <mergeCell ref="L30:M30"/>
    <mergeCell ref="C28:G28"/>
    <mergeCell ref="I28:M28"/>
    <mergeCell ref="A28:B29"/>
    <mergeCell ref="H28:H29"/>
    <mergeCell ref="N28:P29"/>
    <mergeCell ref="Q28:R29"/>
    <mergeCell ref="A24:C25"/>
    <mergeCell ref="D24:E24"/>
    <mergeCell ref="D25:E25"/>
    <mergeCell ref="F24:I24"/>
    <mergeCell ref="J24:M24"/>
    <mergeCell ref="N24:R24"/>
    <mergeCell ref="F25:I25"/>
    <mergeCell ref="J25:M25"/>
    <mergeCell ref="N25:R25"/>
    <mergeCell ref="Q23:R23"/>
    <mergeCell ref="F23:G23"/>
    <mergeCell ref="H23:I23"/>
    <mergeCell ref="J23:K23"/>
    <mergeCell ref="L23:M23"/>
    <mergeCell ref="N23:P23"/>
    <mergeCell ref="A18:B23"/>
    <mergeCell ref="Q21:R21"/>
    <mergeCell ref="F22:G22"/>
    <mergeCell ref="H22:I22"/>
    <mergeCell ref="J22:K22"/>
    <mergeCell ref="L22:M22"/>
    <mergeCell ref="N22:P22"/>
    <mergeCell ref="Q22:R22"/>
    <mergeCell ref="F21:G21"/>
    <mergeCell ref="H21:I21"/>
    <mergeCell ref="J21:K21"/>
    <mergeCell ref="L21:M21"/>
    <mergeCell ref="N21:P21"/>
    <mergeCell ref="Q19:R19"/>
    <mergeCell ref="F20:G20"/>
    <mergeCell ref="H20:I20"/>
    <mergeCell ref="J20:K20"/>
    <mergeCell ref="L20:M20"/>
    <mergeCell ref="N14:P14"/>
    <mergeCell ref="Q14:R14"/>
    <mergeCell ref="F14:G14"/>
    <mergeCell ref="H14:I14"/>
    <mergeCell ref="J14:K14"/>
    <mergeCell ref="L14:M14"/>
    <mergeCell ref="N20:P20"/>
    <mergeCell ref="Q20:R20"/>
    <mergeCell ref="F19:G19"/>
    <mergeCell ref="H19:I19"/>
    <mergeCell ref="J19:K19"/>
    <mergeCell ref="L19:M19"/>
    <mergeCell ref="N19:P19"/>
    <mergeCell ref="Q17:R17"/>
    <mergeCell ref="F18:G18"/>
    <mergeCell ref="H18:I18"/>
    <mergeCell ref="J18:K18"/>
    <mergeCell ref="L18:M18"/>
    <mergeCell ref="N18:P18"/>
    <mergeCell ref="Q18:R18"/>
    <mergeCell ref="J17:K17"/>
    <mergeCell ref="L17:M17"/>
    <mergeCell ref="N17:P17"/>
    <mergeCell ref="Q15:R15"/>
    <mergeCell ref="F16:G16"/>
    <mergeCell ref="H16:I16"/>
    <mergeCell ref="J16:K16"/>
    <mergeCell ref="L16:M16"/>
    <mergeCell ref="N16:P16"/>
    <mergeCell ref="Q16:R16"/>
    <mergeCell ref="F15:G15"/>
    <mergeCell ref="H15:I15"/>
    <mergeCell ref="J15:K15"/>
    <mergeCell ref="L15:M15"/>
    <mergeCell ref="N15:P15"/>
    <mergeCell ref="Q12:R13"/>
    <mergeCell ref="A12:B13"/>
    <mergeCell ref="C12:C13"/>
    <mergeCell ref="D12:D13"/>
    <mergeCell ref="E12:E13"/>
    <mergeCell ref="F7:G7"/>
    <mergeCell ref="J6:K6"/>
    <mergeCell ref="A39:B39"/>
    <mergeCell ref="C39:F39"/>
    <mergeCell ref="G39:H39"/>
    <mergeCell ref="P39:R39"/>
    <mergeCell ref="F13:G13"/>
    <mergeCell ref="H13:I13"/>
    <mergeCell ref="J13:K13"/>
    <mergeCell ref="L12:M13"/>
    <mergeCell ref="N12:P13"/>
    <mergeCell ref="F12:K12"/>
    <mergeCell ref="A7:C7"/>
    <mergeCell ref="D6:E6"/>
    <mergeCell ref="D7:E7"/>
    <mergeCell ref="F6:G6"/>
    <mergeCell ref="A14:B17"/>
    <mergeCell ref="F17:G17"/>
    <mergeCell ref="H17:I17"/>
    <mergeCell ref="A1:R3"/>
    <mergeCell ref="J9:K9"/>
    <mergeCell ref="J8:K8"/>
    <mergeCell ref="L8:M8"/>
    <mergeCell ref="L9:M9"/>
    <mergeCell ref="N8:P8"/>
    <mergeCell ref="N9:P9"/>
    <mergeCell ref="Q9:R9"/>
    <mergeCell ref="A8:I9"/>
    <mergeCell ref="J7:K7"/>
    <mergeCell ref="L6:M6"/>
    <mergeCell ref="L7:M7"/>
    <mergeCell ref="N6:P6"/>
    <mergeCell ref="N7:P7"/>
    <mergeCell ref="Q6:R6"/>
    <mergeCell ref="Q7:R7"/>
    <mergeCell ref="A6:C6"/>
    <mergeCell ref="H6:I6"/>
    <mergeCell ref="H7:I7"/>
    <mergeCell ref="Q8:R8"/>
    <mergeCell ref="P40:R40"/>
    <mergeCell ref="L39:O39"/>
    <mergeCell ref="L40:O40"/>
    <mergeCell ref="L41:M41"/>
    <mergeCell ref="L42:M42"/>
    <mergeCell ref="N42:O42"/>
    <mergeCell ref="I39:K39"/>
    <mergeCell ref="A40:B40"/>
    <mergeCell ref="C40:F40"/>
    <mergeCell ref="G40:H40"/>
    <mergeCell ref="I40:K40"/>
    <mergeCell ref="N41:O41"/>
    <mergeCell ref="P41:R41"/>
    <mergeCell ref="P42:R42"/>
    <mergeCell ref="A45:C45"/>
    <mergeCell ref="D45:F45"/>
    <mergeCell ref="G45:I45"/>
    <mergeCell ref="J45:L45"/>
    <mergeCell ref="M45:O45"/>
    <mergeCell ref="P45:R45"/>
    <mergeCell ref="A41:H42"/>
    <mergeCell ref="I41:K41"/>
    <mergeCell ref="I42:K42"/>
    <mergeCell ref="A46:C46"/>
    <mergeCell ref="D46:F46"/>
    <mergeCell ref="G46:I46"/>
    <mergeCell ref="J46:L46"/>
    <mergeCell ref="M46:O46"/>
    <mergeCell ref="P46:R46"/>
    <mergeCell ref="G47:I47"/>
    <mergeCell ref="J47:L47"/>
    <mergeCell ref="M47:O47"/>
    <mergeCell ref="P47:R47"/>
    <mergeCell ref="G48:I48"/>
    <mergeCell ref="J48:L48"/>
    <mergeCell ref="M48:O48"/>
    <mergeCell ref="P48:R48"/>
    <mergeCell ref="A47:F48"/>
    <mergeCell ref="A51:C51"/>
    <mergeCell ref="D51:F51"/>
    <mergeCell ref="G51:I51"/>
    <mergeCell ref="J51:L51"/>
    <mergeCell ref="M51:O51"/>
    <mergeCell ref="P51:R51"/>
    <mergeCell ref="A52:C52"/>
    <mergeCell ref="D52:F52"/>
    <mergeCell ref="G52:I52"/>
    <mergeCell ref="J52:L52"/>
    <mergeCell ref="M52:O52"/>
    <mergeCell ref="P52:R52"/>
    <mergeCell ref="A53:F54"/>
    <mergeCell ref="G53:I53"/>
    <mergeCell ref="J53:L53"/>
    <mergeCell ref="M53:O53"/>
    <mergeCell ref="P53:R53"/>
    <mergeCell ref="G54:I54"/>
    <mergeCell ref="J54:L54"/>
    <mergeCell ref="M54:O54"/>
    <mergeCell ref="P54:R54"/>
    <mergeCell ref="E59:H59"/>
    <mergeCell ref="I59:K59"/>
    <mergeCell ref="L59:O59"/>
    <mergeCell ref="P59:R59"/>
    <mergeCell ref="E60:H60"/>
    <mergeCell ref="I60:K60"/>
    <mergeCell ref="L60:O60"/>
    <mergeCell ref="P60:R60"/>
    <mergeCell ref="A59:D60"/>
    <mergeCell ref="A57:D57"/>
    <mergeCell ref="E57:H57"/>
    <mergeCell ref="I57:K57"/>
    <mergeCell ref="L57:O57"/>
    <mergeCell ref="P57:R57"/>
    <mergeCell ref="A58:D58"/>
    <mergeCell ref="E58:H58"/>
    <mergeCell ref="I58:K58"/>
    <mergeCell ref="L58:O58"/>
    <mergeCell ref="P58:R58"/>
    <mergeCell ref="E68:F68"/>
    <mergeCell ref="G68:H68"/>
    <mergeCell ref="Q68:R68"/>
    <mergeCell ref="O68:P68"/>
    <mergeCell ref="I68:J68"/>
    <mergeCell ref="A68:D68"/>
    <mergeCell ref="K68:L68"/>
    <mergeCell ref="M68:N68"/>
    <mergeCell ref="A64:C65"/>
    <mergeCell ref="D65:F65"/>
    <mergeCell ref="G65:I65"/>
    <mergeCell ref="J65:L65"/>
    <mergeCell ref="M64:O65"/>
    <mergeCell ref="P64:R65"/>
    <mergeCell ref="D64:L64"/>
    <mergeCell ref="A66:C66"/>
    <mergeCell ref="D66:F66"/>
    <mergeCell ref="G66:I66"/>
    <mergeCell ref="J66:L66"/>
    <mergeCell ref="M66:O66"/>
    <mergeCell ref="P66:R66"/>
    <mergeCell ref="A69:D69"/>
    <mergeCell ref="E69:F69"/>
    <mergeCell ref="G69:H69"/>
    <mergeCell ref="I69:J69"/>
    <mergeCell ref="K69:L69"/>
    <mergeCell ref="M69:N69"/>
    <mergeCell ref="O69:P69"/>
    <mergeCell ref="Q69:R69"/>
    <mergeCell ref="K70:L70"/>
    <mergeCell ref="M70:N70"/>
    <mergeCell ref="O70:P70"/>
    <mergeCell ref="Q70:R70"/>
    <mergeCell ref="R74:R76"/>
    <mergeCell ref="K74:O74"/>
    <mergeCell ref="B74:C74"/>
    <mergeCell ref="B75:B76"/>
    <mergeCell ref="C75:C76"/>
    <mergeCell ref="D75:E76"/>
    <mergeCell ref="F75:F76"/>
    <mergeCell ref="G75:H76"/>
    <mergeCell ref="K71:L71"/>
    <mergeCell ref="M71:N71"/>
    <mergeCell ref="O71:P71"/>
    <mergeCell ref="Q71:R71"/>
    <mergeCell ref="A70:J71"/>
    <mergeCell ref="D74:H74"/>
    <mergeCell ref="A74:A76"/>
    <mergeCell ref="D77:E77"/>
    <mergeCell ref="G77:H77"/>
    <mergeCell ref="I77:J77"/>
    <mergeCell ref="K77:L77"/>
    <mergeCell ref="N77:O77"/>
    <mergeCell ref="P77:Q77"/>
    <mergeCell ref="I74:J76"/>
    <mergeCell ref="K75:L76"/>
    <mergeCell ref="M75:M76"/>
    <mergeCell ref="N75:O76"/>
    <mergeCell ref="P74:Q76"/>
    <mergeCell ref="A78:F79"/>
    <mergeCell ref="G78:J78"/>
    <mergeCell ref="K78:M78"/>
    <mergeCell ref="N78:P78"/>
    <mergeCell ref="Q78:R78"/>
    <mergeCell ref="G79:J79"/>
    <mergeCell ref="K79:M79"/>
    <mergeCell ref="N79:P79"/>
    <mergeCell ref="Q79:R79"/>
  </mergeCells>
  <phoneticPr fontId="1" type="noConversion"/>
  <pageMargins left="0.7" right="0.7" top="0.75" bottom="0.75" header="0.3" footer="0.3"/>
  <pageSetup paperSize="9" scale="50" fitToHeight="0" orientation="portrait" r:id="rId1"/>
  <rowBreaks count="2" manualBreakCount="2">
    <brk id="83" max="16383" man="1"/>
    <brk id="91" max="16383" man="1"/>
  </rowBreaks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8"/>
  <sheetViews>
    <sheetView view="pageBreakPreview" zoomScale="70" zoomScaleNormal="100" zoomScaleSheetLayoutView="70" workbookViewId="0">
      <selection activeCell="U59" sqref="U59"/>
    </sheetView>
  </sheetViews>
  <sheetFormatPr defaultRowHeight="17.399999999999999" x14ac:dyDescent="0.4"/>
  <cols>
    <col min="1" max="20" width="4.69921875" customWidth="1"/>
  </cols>
  <sheetData>
    <row r="1" spans="1:20" x14ac:dyDescent="0.4">
      <c r="A1" s="97" t="s">
        <v>153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x14ac:dyDescent="0.4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x14ac:dyDescent="0.4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</row>
    <row r="4" spans="1:20" x14ac:dyDescent="0.4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</row>
    <row r="5" spans="1:20" x14ac:dyDescent="0.4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</row>
    <row r="6" spans="1:20" x14ac:dyDescent="0.4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0" x14ac:dyDescent="0.4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</row>
    <row r="8" spans="1:20" x14ac:dyDescent="0.4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</row>
    <row r="9" spans="1:20" x14ac:dyDescent="0.4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</row>
    <row r="10" spans="1:20" x14ac:dyDescent="0.4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</row>
    <row r="11" spans="1:20" x14ac:dyDescent="0.4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0" x14ac:dyDescent="0.4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0" x14ac:dyDescent="0.4">
      <c r="A13" s="94" t="s">
        <v>150</v>
      </c>
      <c r="B13" s="94"/>
      <c r="C13" s="94" t="s">
        <v>151</v>
      </c>
      <c r="D13" s="94"/>
      <c r="E13" s="94" t="s">
        <v>152</v>
      </c>
      <c r="F13" s="94"/>
      <c r="G13" s="94"/>
      <c r="H13" s="12" t="s">
        <v>56</v>
      </c>
      <c r="I13" s="94" t="s">
        <v>48</v>
      </c>
      <c r="J13" s="94"/>
      <c r="K13" s="94" t="s">
        <v>150</v>
      </c>
      <c r="L13" s="94"/>
      <c r="M13" s="94" t="s">
        <v>151</v>
      </c>
      <c r="N13" s="94"/>
      <c r="O13" s="94" t="s">
        <v>152</v>
      </c>
      <c r="P13" s="94"/>
      <c r="Q13" s="94"/>
      <c r="R13" s="12" t="s">
        <v>56</v>
      </c>
      <c r="S13" s="94" t="s">
        <v>48</v>
      </c>
      <c r="T13" s="94"/>
    </row>
    <row r="14" spans="1:20" x14ac:dyDescent="0.4">
      <c r="A14" s="87" t="s">
        <v>32</v>
      </c>
      <c r="B14" s="87"/>
      <c r="C14" s="88">
        <v>45135</v>
      </c>
      <c r="D14" s="88"/>
      <c r="E14" s="87" t="s">
        <v>82</v>
      </c>
      <c r="F14" s="87"/>
      <c r="G14" s="87"/>
      <c r="H14" s="13">
        <v>76</v>
      </c>
      <c r="I14" s="87" t="s">
        <v>158</v>
      </c>
      <c r="J14" s="87"/>
      <c r="K14" s="87" t="s">
        <v>32</v>
      </c>
      <c r="L14" s="87"/>
      <c r="M14" s="88">
        <v>45135</v>
      </c>
      <c r="N14" s="88"/>
      <c r="O14" s="87" t="s">
        <v>64</v>
      </c>
      <c r="P14" s="87"/>
      <c r="Q14" s="87"/>
      <c r="R14" s="13">
        <v>4</v>
      </c>
      <c r="S14" s="87"/>
      <c r="T14" s="87"/>
    </row>
    <row r="15" spans="1:20" x14ac:dyDescent="0.4">
      <c r="A15" s="89" t="s">
        <v>32</v>
      </c>
      <c r="B15" s="91"/>
      <c r="C15" s="92">
        <v>45135</v>
      </c>
      <c r="D15" s="93"/>
      <c r="E15" s="89" t="s">
        <v>83</v>
      </c>
      <c r="F15" s="90"/>
      <c r="G15" s="91"/>
      <c r="H15" s="13">
        <v>9</v>
      </c>
      <c r="I15" s="89" t="s">
        <v>159</v>
      </c>
      <c r="J15" s="91"/>
      <c r="K15" s="89" t="s">
        <v>32</v>
      </c>
      <c r="L15" s="91"/>
      <c r="M15" s="88">
        <v>45135</v>
      </c>
      <c r="N15" s="88"/>
      <c r="O15" s="89" t="s">
        <v>61</v>
      </c>
      <c r="P15" s="90"/>
      <c r="Q15" s="91"/>
      <c r="R15" s="13">
        <v>60</v>
      </c>
      <c r="S15" s="89" t="s">
        <v>157</v>
      </c>
      <c r="T15" s="91"/>
    </row>
    <row r="16" spans="1:20" x14ac:dyDescent="0.4">
      <c r="A16" s="89" t="s">
        <v>32</v>
      </c>
      <c r="B16" s="91"/>
      <c r="C16" s="92">
        <v>45135</v>
      </c>
      <c r="D16" s="93"/>
      <c r="E16" s="89" t="s">
        <v>154</v>
      </c>
      <c r="F16" s="90"/>
      <c r="G16" s="91"/>
      <c r="H16" s="13">
        <v>5</v>
      </c>
      <c r="I16" s="89"/>
      <c r="J16" s="91"/>
      <c r="K16" s="89" t="s">
        <v>32</v>
      </c>
      <c r="L16" s="91"/>
      <c r="M16" s="88">
        <v>45135</v>
      </c>
      <c r="N16" s="88"/>
      <c r="O16" s="89" t="s">
        <v>155</v>
      </c>
      <c r="P16" s="90"/>
      <c r="Q16" s="91"/>
      <c r="R16" s="13">
        <v>60</v>
      </c>
      <c r="S16" s="89" t="s">
        <v>157</v>
      </c>
      <c r="T16" s="91"/>
    </row>
    <row r="17" spans="1:20" x14ac:dyDescent="0.4">
      <c r="A17" s="89"/>
      <c r="B17" s="91"/>
      <c r="C17" s="92"/>
      <c r="D17" s="93"/>
      <c r="E17" s="89"/>
      <c r="F17" s="90"/>
      <c r="G17" s="91"/>
      <c r="H17" s="13"/>
      <c r="I17" s="89"/>
      <c r="J17" s="91"/>
      <c r="K17" s="89" t="s">
        <v>32</v>
      </c>
      <c r="L17" s="91"/>
      <c r="M17" s="88">
        <v>45135</v>
      </c>
      <c r="N17" s="88"/>
      <c r="O17" s="89" t="s">
        <v>156</v>
      </c>
      <c r="P17" s="90"/>
      <c r="Q17" s="91"/>
      <c r="R17" s="13">
        <v>15</v>
      </c>
      <c r="S17" s="89"/>
      <c r="T17" s="91"/>
    </row>
    <row r="18" spans="1:20" x14ac:dyDescent="0.4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x14ac:dyDescent="0.4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x14ac:dyDescent="0.4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x14ac:dyDescent="0.4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x14ac:dyDescent="0.4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x14ac:dyDescent="0.4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x14ac:dyDescent="0.4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x14ac:dyDescent="0.4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x14ac:dyDescent="0.4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x14ac:dyDescent="0.4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x14ac:dyDescent="0.4">
      <c r="A28" s="94" t="s">
        <v>150</v>
      </c>
      <c r="B28" s="94"/>
      <c r="C28" s="94" t="s">
        <v>151</v>
      </c>
      <c r="D28" s="94"/>
      <c r="E28" s="94" t="s">
        <v>152</v>
      </c>
      <c r="F28" s="94"/>
      <c r="G28" s="94"/>
      <c r="H28" s="11" t="s">
        <v>56</v>
      </c>
      <c r="I28" s="94" t="s">
        <v>48</v>
      </c>
      <c r="J28" s="94"/>
      <c r="K28" s="94" t="s">
        <v>150</v>
      </c>
      <c r="L28" s="94"/>
      <c r="M28" s="95" t="s">
        <v>151</v>
      </c>
      <c r="N28" s="96"/>
      <c r="O28" s="94" t="s">
        <v>152</v>
      </c>
      <c r="P28" s="94"/>
      <c r="Q28" s="94"/>
      <c r="R28" s="11" t="s">
        <v>56</v>
      </c>
      <c r="S28" s="94" t="s">
        <v>48</v>
      </c>
      <c r="T28" s="94"/>
    </row>
    <row r="29" spans="1:20" s="1" customFormat="1" x14ac:dyDescent="0.4">
      <c r="A29" s="87" t="s">
        <v>32</v>
      </c>
      <c r="B29" s="87"/>
      <c r="C29" s="88">
        <v>45135</v>
      </c>
      <c r="D29" s="88"/>
      <c r="E29" s="87" t="s">
        <v>72</v>
      </c>
      <c r="F29" s="87"/>
      <c r="G29" s="87"/>
      <c r="H29" s="13">
        <v>3</v>
      </c>
      <c r="I29" s="87" t="s">
        <v>164</v>
      </c>
      <c r="J29" s="87"/>
      <c r="K29" s="87" t="s">
        <v>32</v>
      </c>
      <c r="L29" s="87"/>
      <c r="M29" s="88">
        <v>45136</v>
      </c>
      <c r="N29" s="88"/>
      <c r="O29" s="87" t="s">
        <v>161</v>
      </c>
      <c r="P29" s="87"/>
      <c r="Q29" s="87"/>
      <c r="R29" s="13">
        <v>5</v>
      </c>
      <c r="S29" s="87"/>
      <c r="T29" s="87"/>
    </row>
    <row r="30" spans="1:20" s="1" customFormat="1" x14ac:dyDescent="0.4">
      <c r="A30" s="87" t="s">
        <v>32</v>
      </c>
      <c r="B30" s="87"/>
      <c r="C30" s="88">
        <v>45135</v>
      </c>
      <c r="D30" s="88"/>
      <c r="E30" s="87" t="s">
        <v>73</v>
      </c>
      <c r="F30" s="87"/>
      <c r="G30" s="87"/>
      <c r="H30" s="13">
        <v>3</v>
      </c>
      <c r="I30" s="87" t="s">
        <v>164</v>
      </c>
      <c r="J30" s="87"/>
      <c r="K30" s="87" t="s">
        <v>32</v>
      </c>
      <c r="L30" s="87"/>
      <c r="M30" s="88">
        <v>45136</v>
      </c>
      <c r="N30" s="88"/>
      <c r="O30" s="87" t="s">
        <v>66</v>
      </c>
      <c r="P30" s="87"/>
      <c r="Q30" s="87"/>
      <c r="R30" s="13">
        <v>2</v>
      </c>
      <c r="S30" s="87" t="s">
        <v>67</v>
      </c>
      <c r="T30" s="87"/>
    </row>
    <row r="31" spans="1:20" s="1" customFormat="1" x14ac:dyDescent="0.4">
      <c r="A31" s="87" t="s">
        <v>32</v>
      </c>
      <c r="B31" s="87"/>
      <c r="C31" s="88">
        <v>45135</v>
      </c>
      <c r="D31" s="88"/>
      <c r="E31" s="87" t="s">
        <v>74</v>
      </c>
      <c r="F31" s="87"/>
      <c r="G31" s="87"/>
      <c r="H31" s="13">
        <v>3</v>
      </c>
      <c r="I31" s="87" t="s">
        <v>164</v>
      </c>
      <c r="J31" s="87"/>
      <c r="K31" s="87" t="s">
        <v>32</v>
      </c>
      <c r="L31" s="87"/>
      <c r="M31" s="88">
        <v>45136</v>
      </c>
      <c r="N31" s="88"/>
      <c r="O31" s="87" t="s">
        <v>90</v>
      </c>
      <c r="P31" s="87"/>
      <c r="Q31" s="87"/>
      <c r="R31" s="13">
        <v>20</v>
      </c>
      <c r="S31" s="87"/>
      <c r="T31" s="87"/>
    </row>
    <row r="32" spans="1:20" s="1" customFormat="1" x14ac:dyDescent="0.4">
      <c r="A32" s="87" t="s">
        <v>32</v>
      </c>
      <c r="B32" s="87"/>
      <c r="C32" s="88">
        <v>45135</v>
      </c>
      <c r="D32" s="88"/>
      <c r="E32" s="87" t="s">
        <v>160</v>
      </c>
      <c r="F32" s="87"/>
      <c r="G32" s="87"/>
      <c r="H32" s="13">
        <v>3</v>
      </c>
      <c r="I32" s="87"/>
      <c r="J32" s="87"/>
      <c r="K32" s="87" t="s">
        <v>149</v>
      </c>
      <c r="L32" s="87"/>
      <c r="M32" s="88"/>
      <c r="N32" s="88"/>
      <c r="O32" s="87"/>
      <c r="P32" s="87"/>
      <c r="Q32" s="87"/>
      <c r="R32" s="13"/>
      <c r="S32" s="87"/>
      <c r="T32" s="87"/>
    </row>
    <row r="33" spans="1:20" x14ac:dyDescent="0.4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0" x14ac:dyDescent="0.4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0" x14ac:dyDescent="0.4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0" x14ac:dyDescent="0.4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0" x14ac:dyDescent="0.4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0" x14ac:dyDescent="0.4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0" x14ac:dyDescent="0.4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0" x14ac:dyDescent="0.4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</row>
    <row r="41" spans="1:20" x14ac:dyDescent="0.4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</row>
    <row r="42" spans="1:20" x14ac:dyDescent="0.4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</row>
    <row r="43" spans="1:20" s="1" customFormat="1" x14ac:dyDescent="0.4">
      <c r="A43" s="94" t="s">
        <v>150</v>
      </c>
      <c r="B43" s="94"/>
      <c r="C43" s="94" t="s">
        <v>151</v>
      </c>
      <c r="D43" s="94"/>
      <c r="E43" s="94" t="s">
        <v>152</v>
      </c>
      <c r="F43" s="94"/>
      <c r="G43" s="94"/>
      <c r="H43" s="12" t="s">
        <v>56</v>
      </c>
      <c r="I43" s="94" t="s">
        <v>48</v>
      </c>
      <c r="J43" s="94"/>
      <c r="K43" s="94" t="s">
        <v>150</v>
      </c>
      <c r="L43" s="94"/>
      <c r="M43" s="95" t="s">
        <v>151</v>
      </c>
      <c r="N43" s="96"/>
      <c r="O43" s="94" t="s">
        <v>152</v>
      </c>
      <c r="P43" s="94"/>
      <c r="Q43" s="94"/>
      <c r="R43" s="12" t="s">
        <v>56</v>
      </c>
      <c r="S43" s="94" t="s">
        <v>48</v>
      </c>
      <c r="T43" s="94"/>
    </row>
    <row r="44" spans="1:20" s="1" customFormat="1" x14ac:dyDescent="0.4">
      <c r="A44" s="87" t="s">
        <v>32</v>
      </c>
      <c r="B44" s="87"/>
      <c r="C44" s="88">
        <v>45136</v>
      </c>
      <c r="D44" s="88"/>
      <c r="E44" s="87" t="s">
        <v>75</v>
      </c>
      <c r="F44" s="87"/>
      <c r="G44" s="87"/>
      <c r="H44" s="13">
        <v>15</v>
      </c>
      <c r="I44" s="87" t="s">
        <v>163</v>
      </c>
      <c r="J44" s="87"/>
      <c r="K44" s="87" t="s">
        <v>149</v>
      </c>
      <c r="L44" s="87"/>
      <c r="M44" s="88"/>
      <c r="N44" s="88"/>
      <c r="O44" s="87"/>
      <c r="P44" s="87"/>
      <c r="Q44" s="87"/>
      <c r="R44" s="13"/>
      <c r="S44" s="87"/>
      <c r="T44" s="87"/>
    </row>
    <row r="45" spans="1:20" s="1" customFormat="1" x14ac:dyDescent="0.4">
      <c r="A45" s="87" t="s">
        <v>32</v>
      </c>
      <c r="B45" s="87"/>
      <c r="C45" s="88">
        <v>45136</v>
      </c>
      <c r="D45" s="88"/>
      <c r="E45" s="87" t="s">
        <v>162</v>
      </c>
      <c r="F45" s="87"/>
      <c r="G45" s="87"/>
      <c r="H45" s="13">
        <v>16</v>
      </c>
      <c r="I45" s="87" t="s">
        <v>163</v>
      </c>
      <c r="J45" s="87"/>
      <c r="K45" s="87" t="s">
        <v>149</v>
      </c>
      <c r="L45" s="87"/>
      <c r="M45" s="88"/>
      <c r="N45" s="88"/>
      <c r="O45" s="87"/>
      <c r="P45" s="87"/>
      <c r="Q45" s="87"/>
      <c r="R45" s="13"/>
      <c r="S45" s="87"/>
      <c r="T45" s="87"/>
    </row>
    <row r="46" spans="1:20" x14ac:dyDescent="0.4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</row>
    <row r="47" spans="1:20" x14ac:dyDescent="0.4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</row>
    <row r="48" spans="1:20" x14ac:dyDescent="0.4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</row>
    <row r="49" spans="1:20" x14ac:dyDescent="0.4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</row>
    <row r="50" spans="1:20" x14ac:dyDescent="0.4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</row>
    <row r="51" spans="1:20" x14ac:dyDescent="0.4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</row>
    <row r="52" spans="1:20" x14ac:dyDescent="0.4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</row>
    <row r="53" spans="1:20" x14ac:dyDescent="0.4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</row>
    <row r="54" spans="1:20" x14ac:dyDescent="0.4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</row>
    <row r="55" spans="1:20" x14ac:dyDescent="0.4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</row>
    <row r="56" spans="1:20" s="1" customFormat="1" x14ac:dyDescent="0.4">
      <c r="A56" s="94" t="s">
        <v>150</v>
      </c>
      <c r="B56" s="94"/>
      <c r="C56" s="94" t="s">
        <v>151</v>
      </c>
      <c r="D56" s="94"/>
      <c r="E56" s="94" t="s">
        <v>152</v>
      </c>
      <c r="F56" s="94"/>
      <c r="G56" s="94"/>
      <c r="H56" s="12" t="s">
        <v>56</v>
      </c>
      <c r="I56" s="94" t="s">
        <v>48</v>
      </c>
      <c r="J56" s="94"/>
      <c r="K56" s="94" t="s">
        <v>150</v>
      </c>
      <c r="L56" s="94"/>
      <c r="M56" s="94" t="s">
        <v>151</v>
      </c>
      <c r="N56" s="94"/>
      <c r="O56" s="94" t="s">
        <v>152</v>
      </c>
      <c r="P56" s="94"/>
      <c r="Q56" s="94"/>
      <c r="R56" s="12" t="s">
        <v>56</v>
      </c>
      <c r="S56" s="94" t="s">
        <v>48</v>
      </c>
      <c r="T56" s="94"/>
    </row>
    <row r="57" spans="1:20" s="1" customFormat="1" x14ac:dyDescent="0.4">
      <c r="A57" s="87" t="s">
        <v>149</v>
      </c>
      <c r="B57" s="87"/>
      <c r="C57" s="88"/>
      <c r="D57" s="88"/>
      <c r="E57" s="87"/>
      <c r="F57" s="87"/>
      <c r="G57" s="87"/>
      <c r="H57" s="13"/>
      <c r="I57" s="87"/>
      <c r="J57" s="87"/>
      <c r="K57" s="87" t="s">
        <v>149</v>
      </c>
      <c r="L57" s="87"/>
      <c r="M57" s="88"/>
      <c r="N57" s="88"/>
      <c r="O57" s="87"/>
      <c r="P57" s="87"/>
      <c r="Q57" s="87"/>
      <c r="R57" s="13"/>
      <c r="S57" s="87"/>
      <c r="T57" s="87"/>
    </row>
    <row r="58" spans="1:20" s="1" customFormat="1" x14ac:dyDescent="0.4"/>
  </sheetData>
  <mergeCells count="129">
    <mergeCell ref="A13:B13"/>
    <mergeCell ref="A1:T2"/>
    <mergeCell ref="A3:J12"/>
    <mergeCell ref="K3:T12"/>
    <mergeCell ref="O28:Q28"/>
    <mergeCell ref="S28:T28"/>
    <mergeCell ref="K13:L13"/>
    <mergeCell ref="M13:N13"/>
    <mergeCell ref="O13:Q13"/>
    <mergeCell ref="S13:T13"/>
    <mergeCell ref="I13:J13"/>
    <mergeCell ref="E13:G13"/>
    <mergeCell ref="C13:D13"/>
    <mergeCell ref="A33:J42"/>
    <mergeCell ref="K33:T42"/>
    <mergeCell ref="A43:B43"/>
    <mergeCell ref="C43:D43"/>
    <mergeCell ref="E43:G43"/>
    <mergeCell ref="I43:J43"/>
    <mergeCell ref="K43:L43"/>
    <mergeCell ref="M43:N43"/>
    <mergeCell ref="O56:Q56"/>
    <mergeCell ref="S56:T56"/>
    <mergeCell ref="O43:Q43"/>
    <mergeCell ref="S43:T43"/>
    <mergeCell ref="A45:B45"/>
    <mergeCell ref="C45:D45"/>
    <mergeCell ref="E45:G45"/>
    <mergeCell ref="I45:J45"/>
    <mergeCell ref="K45:L45"/>
    <mergeCell ref="M45:N45"/>
    <mergeCell ref="O45:Q45"/>
    <mergeCell ref="S45:T45"/>
    <mergeCell ref="O57:Q57"/>
    <mergeCell ref="S57:T57"/>
    <mergeCell ref="A14:B14"/>
    <mergeCell ref="C14:D14"/>
    <mergeCell ref="E14:G14"/>
    <mergeCell ref="I14:J14"/>
    <mergeCell ref="K14:L14"/>
    <mergeCell ref="M14:N14"/>
    <mergeCell ref="O14:Q14"/>
    <mergeCell ref="S14:T14"/>
    <mergeCell ref="A57:B57"/>
    <mergeCell ref="C57:D57"/>
    <mergeCell ref="E57:G57"/>
    <mergeCell ref="I57:J57"/>
    <mergeCell ref="K57:L57"/>
    <mergeCell ref="M57:N57"/>
    <mergeCell ref="A46:J55"/>
    <mergeCell ref="K46:T55"/>
    <mergeCell ref="A56:B56"/>
    <mergeCell ref="C56:D56"/>
    <mergeCell ref="E56:G56"/>
    <mergeCell ref="I56:J56"/>
    <mergeCell ref="K56:L56"/>
    <mergeCell ref="M56:N56"/>
    <mergeCell ref="A32:B32"/>
    <mergeCell ref="C32:D32"/>
    <mergeCell ref="E32:G32"/>
    <mergeCell ref="I32:J32"/>
    <mergeCell ref="K32:L32"/>
    <mergeCell ref="M32:N32"/>
    <mergeCell ref="O32:Q32"/>
    <mergeCell ref="S32:T32"/>
    <mergeCell ref="K16:L16"/>
    <mergeCell ref="M16:N16"/>
    <mergeCell ref="O16:Q16"/>
    <mergeCell ref="S16:T16"/>
    <mergeCell ref="C17:D17"/>
    <mergeCell ref="A17:B17"/>
    <mergeCell ref="A16:B16"/>
    <mergeCell ref="C16:D16"/>
    <mergeCell ref="E16:G16"/>
    <mergeCell ref="I16:J16"/>
    <mergeCell ref="S17:T17"/>
    <mergeCell ref="O17:Q17"/>
    <mergeCell ref="M17:N17"/>
    <mergeCell ref="K17:L17"/>
    <mergeCell ref="I17:J17"/>
    <mergeCell ref="E17:G17"/>
    <mergeCell ref="O30:Q30"/>
    <mergeCell ref="S30:T30"/>
    <mergeCell ref="A31:B31"/>
    <mergeCell ref="C31:D31"/>
    <mergeCell ref="E31:G31"/>
    <mergeCell ref="I31:J31"/>
    <mergeCell ref="K31:L31"/>
    <mergeCell ref="M31:N31"/>
    <mergeCell ref="O15:Q15"/>
    <mergeCell ref="S15:T15"/>
    <mergeCell ref="A15:B15"/>
    <mergeCell ref="C15:D15"/>
    <mergeCell ref="E15:G15"/>
    <mergeCell ref="I15:J15"/>
    <mergeCell ref="K15:L15"/>
    <mergeCell ref="M15:N15"/>
    <mergeCell ref="A18:J27"/>
    <mergeCell ref="K18:T27"/>
    <mergeCell ref="A28:B28"/>
    <mergeCell ref="C28:D28"/>
    <mergeCell ref="E28:G28"/>
    <mergeCell ref="I28:J28"/>
    <mergeCell ref="K28:L28"/>
    <mergeCell ref="M28:N28"/>
    <mergeCell ref="O29:Q29"/>
    <mergeCell ref="S29:T29"/>
    <mergeCell ref="A44:B44"/>
    <mergeCell ref="C44:D44"/>
    <mergeCell ref="E44:G44"/>
    <mergeCell ref="I44:J44"/>
    <mergeCell ref="K44:L44"/>
    <mergeCell ref="M44:N44"/>
    <mergeCell ref="O44:Q44"/>
    <mergeCell ref="S44:T44"/>
    <mergeCell ref="A29:B29"/>
    <mergeCell ref="C29:D29"/>
    <mergeCell ref="E29:G29"/>
    <mergeCell ref="I29:J29"/>
    <mergeCell ref="K29:L29"/>
    <mergeCell ref="M29:N29"/>
    <mergeCell ref="O31:Q31"/>
    <mergeCell ref="S31:T31"/>
    <mergeCell ref="A30:B30"/>
    <mergeCell ref="C30:D30"/>
    <mergeCell ref="E30:G30"/>
    <mergeCell ref="I30:J30"/>
    <mergeCell ref="K30:L30"/>
    <mergeCell ref="M30:N30"/>
  </mergeCells>
  <phoneticPr fontId="1" type="noConversion"/>
  <pageMargins left="0.7" right="0.7" top="0.75" bottom="0.75" header="0.3" footer="0.3"/>
  <pageSetup paperSize="9" scale="8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8"/>
  <sheetViews>
    <sheetView topLeftCell="A45" zoomScale="85" zoomScaleNormal="85" workbookViewId="0">
      <selection activeCell="C64" sqref="C64"/>
    </sheetView>
  </sheetViews>
  <sheetFormatPr defaultRowHeight="17.399999999999999" x14ac:dyDescent="0.4"/>
  <sheetData>
    <row r="1" spans="1:8" x14ac:dyDescent="0.4">
      <c r="A1" s="98" t="s">
        <v>166</v>
      </c>
      <c r="B1" s="99"/>
      <c r="C1" s="99"/>
      <c r="D1" s="99"/>
      <c r="E1" s="99"/>
      <c r="F1" s="99"/>
      <c r="G1" s="99"/>
      <c r="H1" s="100"/>
    </row>
    <row r="2" spans="1:8" x14ac:dyDescent="0.4">
      <c r="A2" s="101"/>
      <c r="B2" s="38"/>
      <c r="C2" s="38"/>
      <c r="D2" s="38"/>
      <c r="E2" s="38"/>
      <c r="F2" s="38"/>
      <c r="G2" s="38"/>
      <c r="H2" s="102"/>
    </row>
    <row r="3" spans="1:8" x14ac:dyDescent="0.4">
      <c r="A3" s="98"/>
      <c r="B3" s="99"/>
      <c r="C3" s="99"/>
      <c r="D3" s="99"/>
      <c r="E3" s="99"/>
      <c r="F3" s="99"/>
      <c r="G3" s="99"/>
      <c r="H3" s="100"/>
    </row>
    <row r="4" spans="1:8" x14ac:dyDescent="0.4">
      <c r="A4" s="103"/>
      <c r="B4" s="43"/>
      <c r="C4" s="43"/>
      <c r="D4" s="43"/>
      <c r="E4" s="43"/>
      <c r="F4" s="43"/>
      <c r="G4" s="43"/>
      <c r="H4" s="104"/>
    </row>
    <row r="5" spans="1:8" x14ac:dyDescent="0.4">
      <c r="A5" s="103"/>
      <c r="B5" s="43"/>
      <c r="C5" s="43"/>
      <c r="D5" s="43"/>
      <c r="E5" s="43"/>
      <c r="F5" s="43"/>
      <c r="G5" s="43"/>
      <c r="H5" s="104"/>
    </row>
    <row r="6" spans="1:8" x14ac:dyDescent="0.4">
      <c r="A6" s="103"/>
      <c r="B6" s="43"/>
      <c r="C6" s="43"/>
      <c r="D6" s="43"/>
      <c r="E6" s="43"/>
      <c r="F6" s="43"/>
      <c r="G6" s="43"/>
      <c r="H6" s="104"/>
    </row>
    <row r="7" spans="1:8" x14ac:dyDescent="0.4">
      <c r="A7" s="103"/>
      <c r="B7" s="43"/>
      <c r="C7" s="43"/>
      <c r="D7" s="43"/>
      <c r="E7" s="43"/>
      <c r="F7" s="43"/>
      <c r="G7" s="43"/>
      <c r="H7" s="104"/>
    </row>
    <row r="8" spans="1:8" x14ac:dyDescent="0.4">
      <c r="A8" s="103"/>
      <c r="B8" s="43"/>
      <c r="C8" s="43"/>
      <c r="D8" s="43"/>
      <c r="E8" s="43"/>
      <c r="F8" s="43"/>
      <c r="G8" s="43"/>
      <c r="H8" s="104"/>
    </row>
    <row r="9" spans="1:8" x14ac:dyDescent="0.4">
      <c r="A9" s="103"/>
      <c r="B9" s="43"/>
      <c r="C9" s="43"/>
      <c r="D9" s="43"/>
      <c r="E9" s="43"/>
      <c r="F9" s="43"/>
      <c r="G9" s="43"/>
      <c r="H9" s="104"/>
    </row>
    <row r="10" spans="1:8" x14ac:dyDescent="0.4">
      <c r="A10" s="103"/>
      <c r="B10" s="43"/>
      <c r="C10" s="43"/>
      <c r="D10" s="43"/>
      <c r="E10" s="43"/>
      <c r="F10" s="43"/>
      <c r="G10" s="43"/>
      <c r="H10" s="104"/>
    </row>
    <row r="11" spans="1:8" x14ac:dyDescent="0.4">
      <c r="A11" s="103"/>
      <c r="B11" s="43"/>
      <c r="C11" s="43"/>
      <c r="D11" s="43"/>
      <c r="E11" s="43"/>
      <c r="F11" s="43"/>
      <c r="G11" s="43"/>
      <c r="H11" s="104"/>
    </row>
    <row r="12" spans="1:8" x14ac:dyDescent="0.4">
      <c r="A12" s="103"/>
      <c r="B12" s="43"/>
      <c r="C12" s="43"/>
      <c r="D12" s="43"/>
      <c r="E12" s="43"/>
      <c r="F12" s="43"/>
      <c r="G12" s="43"/>
      <c r="H12" s="104"/>
    </row>
    <row r="13" spans="1:8" x14ac:dyDescent="0.4">
      <c r="A13" s="103"/>
      <c r="B13" s="43"/>
      <c r="C13" s="43"/>
      <c r="D13" s="43"/>
      <c r="E13" s="43"/>
      <c r="F13" s="43"/>
      <c r="G13" s="43"/>
      <c r="H13" s="104"/>
    </row>
    <row r="14" spans="1:8" x14ac:dyDescent="0.4">
      <c r="A14" s="103"/>
      <c r="B14" s="43"/>
      <c r="C14" s="43"/>
      <c r="D14" s="43"/>
      <c r="E14" s="43"/>
      <c r="F14" s="43"/>
      <c r="G14" s="43"/>
      <c r="H14" s="104"/>
    </row>
    <row r="15" spans="1:8" x14ac:dyDescent="0.4">
      <c r="A15" s="103"/>
      <c r="B15" s="43"/>
      <c r="C15" s="43"/>
      <c r="D15" s="43"/>
      <c r="E15" s="43"/>
      <c r="F15" s="43"/>
      <c r="G15" s="43"/>
      <c r="H15" s="104"/>
    </row>
    <row r="16" spans="1:8" x14ac:dyDescent="0.4">
      <c r="A16" s="103"/>
      <c r="B16" s="43"/>
      <c r="C16" s="43"/>
      <c r="D16" s="43"/>
      <c r="E16" s="43"/>
      <c r="F16" s="43"/>
      <c r="G16" s="43"/>
      <c r="H16" s="104"/>
    </row>
    <row r="17" spans="1:8" x14ac:dyDescent="0.4">
      <c r="A17" s="103"/>
      <c r="B17" s="43"/>
      <c r="C17" s="43"/>
      <c r="D17" s="43"/>
      <c r="E17" s="43"/>
      <c r="F17" s="43"/>
      <c r="G17" s="43"/>
      <c r="H17" s="104"/>
    </row>
    <row r="18" spans="1:8" x14ac:dyDescent="0.4">
      <c r="A18" s="103"/>
      <c r="B18" s="43"/>
      <c r="C18" s="43"/>
      <c r="D18" s="43"/>
      <c r="E18" s="43"/>
      <c r="F18" s="43"/>
      <c r="G18" s="43"/>
      <c r="H18" s="104"/>
    </row>
    <row r="19" spans="1:8" x14ac:dyDescent="0.4">
      <c r="A19" s="103"/>
      <c r="B19" s="43"/>
      <c r="C19" s="43"/>
      <c r="D19" s="43"/>
      <c r="E19" s="43"/>
      <c r="F19" s="43"/>
      <c r="G19" s="43"/>
      <c r="H19" s="104"/>
    </row>
    <row r="20" spans="1:8" x14ac:dyDescent="0.4">
      <c r="A20" s="103"/>
      <c r="B20" s="43"/>
      <c r="C20" s="43"/>
      <c r="D20" s="43"/>
      <c r="E20" s="43"/>
      <c r="F20" s="43"/>
      <c r="G20" s="43"/>
      <c r="H20" s="104"/>
    </row>
    <row r="21" spans="1:8" x14ac:dyDescent="0.4">
      <c r="A21" s="103"/>
      <c r="B21" s="43"/>
      <c r="C21" s="43"/>
      <c r="D21" s="43"/>
      <c r="E21" s="43"/>
      <c r="F21" s="43"/>
      <c r="G21" s="43"/>
      <c r="H21" s="104"/>
    </row>
    <row r="22" spans="1:8" x14ac:dyDescent="0.4">
      <c r="A22" s="103"/>
      <c r="B22" s="43"/>
      <c r="C22" s="43"/>
      <c r="D22" s="43"/>
      <c r="E22" s="43"/>
      <c r="F22" s="43"/>
      <c r="G22" s="43"/>
      <c r="H22" s="104"/>
    </row>
    <row r="23" spans="1:8" x14ac:dyDescent="0.4">
      <c r="A23" s="103"/>
      <c r="B23" s="43"/>
      <c r="C23" s="43"/>
      <c r="D23" s="43"/>
      <c r="E23" s="43"/>
      <c r="F23" s="43"/>
      <c r="G23" s="43"/>
      <c r="H23" s="104"/>
    </row>
    <row r="24" spans="1:8" x14ac:dyDescent="0.4">
      <c r="A24" s="103"/>
      <c r="B24" s="43"/>
      <c r="C24" s="43"/>
      <c r="D24" s="43"/>
      <c r="E24" s="43"/>
      <c r="F24" s="43"/>
      <c r="G24" s="43"/>
      <c r="H24" s="104"/>
    </row>
    <row r="25" spans="1:8" x14ac:dyDescent="0.4">
      <c r="A25" s="103"/>
      <c r="B25" s="43"/>
      <c r="C25" s="43"/>
      <c r="D25" s="43"/>
      <c r="E25" s="43"/>
      <c r="F25" s="43"/>
      <c r="G25" s="43"/>
      <c r="H25" s="104"/>
    </row>
    <row r="26" spans="1:8" x14ac:dyDescent="0.4">
      <c r="A26" s="103"/>
      <c r="B26" s="43"/>
      <c r="C26" s="43"/>
      <c r="D26" s="43"/>
      <c r="E26" s="43"/>
      <c r="F26" s="43"/>
      <c r="G26" s="43"/>
      <c r="H26" s="104"/>
    </row>
    <row r="27" spans="1:8" x14ac:dyDescent="0.4">
      <c r="A27" s="103"/>
      <c r="B27" s="43"/>
      <c r="C27" s="43"/>
      <c r="D27" s="43"/>
      <c r="E27" s="43"/>
      <c r="F27" s="43"/>
      <c r="G27" s="43"/>
      <c r="H27" s="104"/>
    </row>
    <row r="28" spans="1:8" x14ac:dyDescent="0.4">
      <c r="A28" s="103"/>
      <c r="B28" s="43"/>
      <c r="C28" s="43"/>
      <c r="D28" s="43"/>
      <c r="E28" s="43"/>
      <c r="F28" s="43"/>
      <c r="G28" s="43"/>
      <c r="H28" s="104"/>
    </row>
    <row r="29" spans="1:8" x14ac:dyDescent="0.4">
      <c r="A29" s="103"/>
      <c r="B29" s="43"/>
      <c r="C29" s="43"/>
      <c r="D29" s="43"/>
      <c r="E29" s="43"/>
      <c r="F29" s="43"/>
      <c r="G29" s="43"/>
      <c r="H29" s="104"/>
    </row>
    <row r="30" spans="1:8" x14ac:dyDescent="0.4">
      <c r="A30" s="103"/>
      <c r="B30" s="43"/>
      <c r="C30" s="43"/>
      <c r="D30" s="43"/>
      <c r="E30" s="43"/>
      <c r="F30" s="43"/>
      <c r="G30" s="43"/>
      <c r="H30" s="104"/>
    </row>
    <row r="31" spans="1:8" x14ac:dyDescent="0.4">
      <c r="A31" s="103"/>
      <c r="B31" s="43"/>
      <c r="C31" s="43"/>
      <c r="D31" s="43"/>
      <c r="E31" s="43"/>
      <c r="F31" s="43"/>
      <c r="G31" s="43"/>
      <c r="H31" s="104"/>
    </row>
    <row r="32" spans="1:8" x14ac:dyDescent="0.4">
      <c r="A32" s="103"/>
      <c r="B32" s="43"/>
      <c r="C32" s="43"/>
      <c r="D32" s="43"/>
      <c r="E32" s="43"/>
      <c r="F32" s="43"/>
      <c r="G32" s="43"/>
      <c r="H32" s="104"/>
    </row>
    <row r="33" spans="1:8" x14ac:dyDescent="0.4">
      <c r="A33" s="103"/>
      <c r="B33" s="43"/>
      <c r="C33" s="43"/>
      <c r="D33" s="43"/>
      <c r="E33" s="43"/>
      <c r="F33" s="43"/>
      <c r="G33" s="43"/>
      <c r="H33" s="104"/>
    </row>
    <row r="34" spans="1:8" x14ac:dyDescent="0.4">
      <c r="A34" s="103"/>
      <c r="B34" s="43"/>
      <c r="C34" s="43"/>
      <c r="D34" s="43"/>
      <c r="E34" s="43"/>
      <c r="F34" s="43"/>
      <c r="G34" s="43"/>
      <c r="H34" s="104"/>
    </row>
    <row r="35" spans="1:8" x14ac:dyDescent="0.4">
      <c r="A35" s="103"/>
      <c r="B35" s="43"/>
      <c r="C35" s="43"/>
      <c r="D35" s="43"/>
      <c r="E35" s="43"/>
      <c r="F35" s="43"/>
      <c r="G35" s="43"/>
      <c r="H35" s="104"/>
    </row>
    <row r="36" spans="1:8" x14ac:dyDescent="0.4">
      <c r="A36" s="103"/>
      <c r="B36" s="43"/>
      <c r="C36" s="43"/>
      <c r="D36" s="43"/>
      <c r="E36" s="43"/>
      <c r="F36" s="43"/>
      <c r="G36" s="43"/>
      <c r="H36" s="104"/>
    </row>
    <row r="37" spans="1:8" x14ac:dyDescent="0.4">
      <c r="A37" s="103"/>
      <c r="B37" s="43"/>
      <c r="C37" s="43"/>
      <c r="D37" s="43"/>
      <c r="E37" s="43"/>
      <c r="F37" s="43"/>
      <c r="G37" s="43"/>
      <c r="H37" s="104"/>
    </row>
    <row r="38" spans="1:8" x14ac:dyDescent="0.4">
      <c r="A38" s="103"/>
      <c r="B38" s="43"/>
      <c r="C38" s="43"/>
      <c r="D38" s="43"/>
      <c r="E38" s="43"/>
      <c r="F38" s="43"/>
      <c r="G38" s="43"/>
      <c r="H38" s="104"/>
    </row>
    <row r="39" spans="1:8" x14ac:dyDescent="0.4">
      <c r="A39" s="103"/>
      <c r="B39" s="43"/>
      <c r="C39" s="43"/>
      <c r="D39" s="43"/>
      <c r="E39" s="43"/>
      <c r="F39" s="43"/>
      <c r="G39" s="43"/>
      <c r="H39" s="104"/>
    </row>
    <row r="40" spans="1:8" x14ac:dyDescent="0.4">
      <c r="A40" s="103"/>
      <c r="B40" s="43"/>
      <c r="C40" s="43"/>
      <c r="D40" s="43"/>
      <c r="E40" s="43"/>
      <c r="F40" s="43"/>
      <c r="G40" s="43"/>
      <c r="H40" s="104"/>
    </row>
    <row r="41" spans="1:8" x14ac:dyDescent="0.4">
      <c r="A41" s="103"/>
      <c r="B41" s="43"/>
      <c r="C41" s="43"/>
      <c r="D41" s="43"/>
      <c r="E41" s="43"/>
      <c r="F41" s="43"/>
      <c r="G41" s="43"/>
      <c r="H41" s="104"/>
    </row>
    <row r="42" spans="1:8" x14ac:dyDescent="0.4">
      <c r="A42" s="103"/>
      <c r="B42" s="43"/>
      <c r="C42" s="43"/>
      <c r="D42" s="43"/>
      <c r="E42" s="43"/>
      <c r="F42" s="43"/>
      <c r="G42" s="43"/>
      <c r="H42" s="104"/>
    </row>
    <row r="43" spans="1:8" x14ac:dyDescent="0.4">
      <c r="A43" s="103"/>
      <c r="B43" s="43"/>
      <c r="C43" s="43"/>
      <c r="D43" s="43"/>
      <c r="E43" s="43"/>
      <c r="F43" s="43"/>
      <c r="G43" s="43"/>
      <c r="H43" s="104"/>
    </row>
    <row r="44" spans="1:8" x14ac:dyDescent="0.4">
      <c r="A44" s="103"/>
      <c r="B44" s="43"/>
      <c r="C44" s="43"/>
      <c r="D44" s="43"/>
      <c r="E44" s="43"/>
      <c r="F44" s="43"/>
      <c r="G44" s="43"/>
      <c r="H44" s="104"/>
    </row>
    <row r="45" spans="1:8" x14ac:dyDescent="0.4">
      <c r="A45" s="103"/>
      <c r="B45" s="43"/>
      <c r="C45" s="43"/>
      <c r="D45" s="43"/>
      <c r="E45" s="43"/>
      <c r="F45" s="43"/>
      <c r="G45" s="43"/>
      <c r="H45" s="104"/>
    </row>
    <row r="46" spans="1:8" x14ac:dyDescent="0.4">
      <c r="A46" s="103"/>
      <c r="B46" s="43"/>
      <c r="C46" s="43"/>
      <c r="D46" s="43"/>
      <c r="E46" s="43"/>
      <c r="F46" s="43"/>
      <c r="G46" s="43"/>
      <c r="H46" s="104"/>
    </row>
    <row r="47" spans="1:8" x14ac:dyDescent="0.4">
      <c r="A47" s="103"/>
      <c r="B47" s="43"/>
      <c r="C47" s="43"/>
      <c r="D47" s="43"/>
      <c r="E47" s="43"/>
      <c r="F47" s="43"/>
      <c r="G47" s="43"/>
      <c r="H47" s="104"/>
    </row>
    <row r="48" spans="1:8" x14ac:dyDescent="0.4">
      <c r="A48" s="103"/>
      <c r="B48" s="43"/>
      <c r="C48" s="43"/>
      <c r="D48" s="43"/>
      <c r="E48" s="43"/>
      <c r="F48" s="43"/>
      <c r="G48" s="43"/>
      <c r="H48" s="104"/>
    </row>
    <row r="49" spans="1:8" x14ac:dyDescent="0.4">
      <c r="A49" s="103"/>
      <c r="B49" s="43"/>
      <c r="C49" s="43"/>
      <c r="D49" s="43"/>
      <c r="E49" s="43"/>
      <c r="F49" s="43"/>
      <c r="G49" s="43"/>
      <c r="H49" s="104"/>
    </row>
    <row r="50" spans="1:8" x14ac:dyDescent="0.4">
      <c r="A50" s="103"/>
      <c r="B50" s="43"/>
      <c r="C50" s="43"/>
      <c r="D50" s="43"/>
      <c r="E50" s="43"/>
      <c r="F50" s="43"/>
      <c r="G50" s="43"/>
      <c r="H50" s="104"/>
    </row>
    <row r="51" spans="1:8" x14ac:dyDescent="0.4">
      <c r="A51" s="103"/>
      <c r="B51" s="43"/>
      <c r="C51" s="43"/>
      <c r="D51" s="43"/>
      <c r="E51" s="43"/>
      <c r="F51" s="43"/>
      <c r="G51" s="43"/>
      <c r="H51" s="104"/>
    </row>
    <row r="52" spans="1:8" x14ac:dyDescent="0.4">
      <c r="A52" s="101"/>
      <c r="B52" s="38"/>
      <c r="C52" s="38"/>
      <c r="D52" s="38"/>
      <c r="E52" s="38"/>
      <c r="F52" s="38"/>
      <c r="G52" s="38"/>
      <c r="H52" s="102"/>
    </row>
    <row r="53" spans="1:8" x14ac:dyDescent="0.4">
      <c r="A53" s="98" t="s">
        <v>165</v>
      </c>
      <c r="B53" s="99"/>
      <c r="C53" s="99"/>
      <c r="D53" s="99"/>
      <c r="E53" s="99"/>
      <c r="F53" s="99"/>
      <c r="G53" s="99"/>
      <c r="H53" s="100"/>
    </row>
    <row r="54" spans="1:8" x14ac:dyDescent="0.4">
      <c r="A54" s="101"/>
      <c r="B54" s="38"/>
      <c r="C54" s="38"/>
      <c r="D54" s="38"/>
      <c r="E54" s="38"/>
      <c r="F54" s="38"/>
      <c r="G54" s="38"/>
      <c r="H54" s="102"/>
    </row>
    <row r="55" spans="1:8" x14ac:dyDescent="0.4">
      <c r="A55" s="98"/>
      <c r="B55" s="99"/>
      <c r="C55" s="99"/>
      <c r="D55" s="99"/>
      <c r="E55" s="99"/>
      <c r="F55" s="99"/>
      <c r="G55" s="99"/>
      <c r="H55" s="100"/>
    </row>
    <row r="56" spans="1:8" x14ac:dyDescent="0.4">
      <c r="A56" s="103"/>
      <c r="B56" s="43"/>
      <c r="C56" s="43"/>
      <c r="D56" s="43"/>
      <c r="E56" s="43"/>
      <c r="F56" s="43"/>
      <c r="G56" s="43"/>
      <c r="H56" s="104"/>
    </row>
    <row r="57" spans="1:8" x14ac:dyDescent="0.4">
      <c r="A57" s="103"/>
      <c r="B57" s="43"/>
      <c r="C57" s="43"/>
      <c r="D57" s="43"/>
      <c r="E57" s="43"/>
      <c r="F57" s="43"/>
      <c r="G57" s="43"/>
      <c r="H57" s="104"/>
    </row>
    <row r="58" spans="1:8" x14ac:dyDescent="0.4">
      <c r="A58" s="101"/>
      <c r="B58" s="38"/>
      <c r="C58" s="38"/>
      <c r="D58" s="38"/>
      <c r="E58" s="38"/>
      <c r="F58" s="38"/>
      <c r="G58" s="38"/>
      <c r="H58" s="102"/>
    </row>
  </sheetData>
  <mergeCells count="4">
    <mergeCell ref="A1:H2"/>
    <mergeCell ref="A3:H52"/>
    <mergeCell ref="A53:H54"/>
    <mergeCell ref="A55:H58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.Document.DC" dvAspect="DVASPECT_ICON" link="[2]!''''" oleUpdate="OLEUPDATE_ONCALL" shapeId="2049">
          <objectPr defaultSize="0" dde="1" r:id="rId3">
            <anchor moveWithCells="1">
              <from>
                <xdr:col>0</xdr:col>
                <xdr:colOff>45720</xdr:colOff>
                <xdr:row>54</xdr:row>
                <xdr:rowOff>53340</xdr:rowOff>
              </from>
              <to>
                <xdr:col>1</xdr:col>
                <xdr:colOff>289560</xdr:colOff>
                <xdr:row>57</xdr:row>
                <xdr:rowOff>182880</xdr:rowOff>
              </to>
            </anchor>
          </objectPr>
        </oleObject>
      </mc:Choice>
      <mc:Fallback>
        <oleObject progId="Acrobat.Document.DC" dvAspect="DVASPECT_ICON" link="[2]!''''" oleUpdate="OLEUPDATE_ONCALL" shapeId="204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2</vt:i4>
      </vt:variant>
    </vt:vector>
  </HeadingPairs>
  <TitlesOfParts>
    <vt:vector size="6" baseType="lpstr">
      <vt:lpstr>사용내역서</vt:lpstr>
      <vt:lpstr>항목별사용내역</vt:lpstr>
      <vt:lpstr>사진대지</vt:lpstr>
      <vt:lpstr>증빙자료</vt:lpstr>
      <vt:lpstr>사진대지!Print_Area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2023-04-13T00:03:45Z</cp:lastPrinted>
  <dcterms:created xsi:type="dcterms:W3CDTF">2023-04-07T02:59:19Z</dcterms:created>
  <dcterms:modified xsi:type="dcterms:W3CDTF">2023-09-25T07:53:39Z</dcterms:modified>
</cp:coreProperties>
</file>