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-Plan\PJT\CORNING\CDTT\TC501\7P240531ADFPL_TC501 FP\위험작업허가서\"/>
    </mc:Choice>
  </mc:AlternateContent>
  <bookViews>
    <workbookView xWindow="0" yWindow="0" windowWidth="28800" windowHeight="11832" activeTab="4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1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FY01">{"'Sheet1'!$A$1:$D$15"}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FY01">{"'Sheet1'!$A$1:$D$15"}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FY01">{"'Sheet1'!$A$1:$D$15"}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1">#N/A</definedName>
    <definedName name="_1_?">#REF!</definedName>
    <definedName name="_1__123Graph_ALIQUIDS" hidden="1">[4]P!$S$78:$AL$78</definedName>
    <definedName name="_1_0Print_Area">'[5]A-100전제'!#REF!</definedName>
    <definedName name="_10__123Graph_A차트_8" hidden="1">[6]A!$D$185:$D$186</definedName>
    <definedName name="_10x1_">#REF!</definedName>
    <definedName name="_11__123Graph_B차트_1" hidden="1">[6]A!$C$79:$C$84</definedName>
    <definedName name="_11x2_">#REF!</definedName>
    <definedName name="_12__123Graph_B차트_2" hidden="1">[6]A!$E$79:$E$84</definedName>
    <definedName name="_13__123Graph_B차트_3" hidden="1">[6]A!$C$113:$C$119</definedName>
    <definedName name="_14__123Graph_B차트_4" hidden="1">[6]A!$E$113:$E$119</definedName>
    <definedName name="_14IQ_SALE_¤¤__CF_FIN">"c1140"</definedName>
    <definedName name="_15__123Graph_B차트_5" hidden="1">[6]A!$C$148:$C$156</definedName>
    <definedName name="_16__123Graph_B차트_6" hidden="1">[6]A!$E$148:$E$156</definedName>
    <definedName name="_17__123Graph_B차트_7" hidden="1">[6]A!$C$185:$C$186</definedName>
    <definedName name="_18__123Graph_B차트_8" hidden="1">[6]A!$E$185:$E$186</definedName>
    <definedName name="_19__123Graph_X차트_1" hidden="1">[6]A!$A$79:$A$84</definedName>
    <definedName name="_1999_01_29">#REF!</definedName>
    <definedName name="_2">#REF!</definedName>
    <definedName name="_2_?">#REF!</definedName>
    <definedName name="_2_?쨲?f">#REF!</definedName>
    <definedName name="_2__123Graph_AR_M_MARG" hidden="1">[7]P!#REF!</definedName>
    <definedName name="_20__123Graph_X차트_2" hidden="1">[6]A!$A$79:$A$84</definedName>
    <definedName name="_21__123Graph_X차트_3" hidden="1">[6]A!$A$113:$A$119</definedName>
    <definedName name="_22__123Graph_X차트_4" hidden="1">[6]A!$A$113:$A$119</definedName>
    <definedName name="_23__123Graph_X차트_5" hidden="1">[6]A!$A$148:$A$156</definedName>
    <definedName name="_24__123Graph_X차트_6" hidden="1">[6]A!$A$148:$A$156</definedName>
    <definedName name="_25__123Graph_X차트_7" hidden="1">[6]A!$A$185:$A$186</definedName>
    <definedName name="_26__123Graph_X차트_8" hidden="1">[6]A!$A$185:$A$186</definedName>
    <definedName name="_27A11_">[8]제품별!#REF!</definedName>
    <definedName name="_2Print_Area">'[5]A-100전제'!#REF!</definedName>
    <definedName name="_3">#N/A</definedName>
    <definedName name="_3_?쨲?f">#REF!</definedName>
    <definedName name="_3__123Graph_A차트_1" hidden="1">[6]A!$B$79:$B$84</definedName>
    <definedName name="_3__123Graph_XLIQUIDS" hidden="1">[4]P!$R$29:$AK$29</definedName>
    <definedName name="_3월">'[1]98연계표'!#REF!</definedName>
    <definedName name="_4">#N/A</definedName>
    <definedName name="_4__123Graph_A차트_2" hidden="1">[6]A!$D$79:$D$84</definedName>
    <definedName name="_4__123Graph_XR_M_MARG" hidden="1">[4]P!$R$29:$AK$29</definedName>
    <definedName name="_4±aA¸A÷¹RA_A¡">#REF!</definedName>
    <definedName name="_5__123Graph_A차트_3" hidden="1">[6]A!$B$113:$B$119</definedName>
    <definedName name="_5±aA¸A÷¹RA_A¡">#REF!</definedName>
    <definedName name="_5FY01_">{"'Sheet1'!$A$1:$D$15"}</definedName>
    <definedName name="_6__123Graph_A차트_4" hidden="1">[6]A!$D$113:$D$119</definedName>
    <definedName name="_6FY01_">{"'Sheet1'!$A$1:$D$15"}</definedName>
    <definedName name="_7__123Graph_A차트_5" hidden="1">[6]A!$B$148:$B$156</definedName>
    <definedName name="_7AO¿a¹RA_A¡">#REF!</definedName>
    <definedName name="_8__123Graph_A차트_6" hidden="1">[6]A!$D$148:$D$156</definedName>
    <definedName name="_8B2_">#REF!</definedName>
    <definedName name="_9__123Graph_A차트_7" hidden="1">[6]A!$B$185:$B$186</definedName>
    <definedName name="_9FF3_">#REF!</definedName>
    <definedName name="_Ａ４1">#N/A</definedName>
    <definedName name="_aaa1">'[1]98연계표'!#REF!</definedName>
    <definedName name="_B2">#REF!</definedName>
    <definedName name="_bdm.307AE282EF494BA18352C38E58FC9F13.edm" hidden="1">[9]Valuation!$A$1:$IV$65536</definedName>
    <definedName name="_bdm.7DD650724AC84336B3FFB79F3655D890.edm" hidden="1">'[9]Fin Stmt'!$A$1:$IV$65536</definedName>
    <definedName name="_bdm.83EA1AB9A1194A2088F6D9B94FB55FEE.edm" hidden="1">[9]Segment!$A$1:$IV$65536</definedName>
    <definedName name="_bdm.8C7B01DC3FBA4CCA8F90EBCA5C5A3034.edm" hidden="1">'[9]Implied E&amp;P Val'!$A$1:$IV$65536</definedName>
    <definedName name="_bdm.AB86747D663D4D26891EB5E59A416B41.edm" hidden="1">'[9]MS =&gt;'!$A$1:$IV$65536</definedName>
    <definedName name="_bdm.D0EF4D43A0994D8DA0434293B5C2DAF4.edm" hidden="1">[9]Assumptions!$A$1:$IV$65536</definedName>
    <definedName name="_bdm.DC3CE1CB9D0F45E598D4E7046611D4F0.edm" hidden="1">'[9]Val Scenarios'!$A$1:$IV$65536</definedName>
    <definedName name="_con13">'[10](3)Product mix'!#REF!</definedName>
    <definedName name="_din571">#REF!</definedName>
    <definedName name="_Dist_Bin" hidden="1">#REF!</definedName>
    <definedName name="_Dist_Values" hidden="1">#REF!</definedName>
    <definedName name="_FF3">#REF!</definedName>
    <definedName name="_Fill" hidden="1">'[11]144'!#REF!</definedName>
    <definedName name="_xlnm._FilterDatabase" hidden="1">#REF!</definedName>
    <definedName name="_GoA1">[0]!_GoA1</definedName>
    <definedName name="_GoA2">[0]!_GoA2</definedName>
    <definedName name="_Key1" hidden="1">#REF!</definedName>
    <definedName name="_Key2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hidden="1">#REF!</definedName>
    <definedName name="_Regression_X" localSheetId="3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[12]품의서!#REF!</definedName>
    <definedName name="¹ß">#REF!</definedName>
    <definedName name="A">[13]제품별!#REF!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2S">'[1]98연계표'!#REF!</definedName>
    <definedName name="aa">[15]제품별!#REF!</definedName>
    <definedName name="aaa">'[16]98연계표'!#REF!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">#REF!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dasdadasdasd222">#REF!</definedName>
    <definedName name="ALTB">[17]MX628EX!#REF!</definedName>
    <definedName name="APS4_12M_E">[18]성신!#REF!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'[19]97'!$I$3:$I$112,'[19]97'!$BC$3:$BS$112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fadfasdfsda">[20]제품별!#REF!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wc">#REF!</definedName>
    <definedName name="A가뭐지">[8]제품별!#REF!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'[21]1-0. DMD'!$T$2</definedName>
    <definedName name="b3.">#REF!</definedName>
    <definedName name="Bank_Level">[22]MS_Out!$B$145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[23]기준정보!$F$3:$F$14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[24]Add_Callout!#REF!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[25]Stacked_Column_w_labels!$B$5:$E$12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[25]Stacked_Column_w_labels!$B$5:$E$12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'[26]1997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[24]Scatter!#REF!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hemMAR">0</definedName>
    <definedName name="CIQWBGuid">"b7674141-4938-45a7-bad5-05b7810d68fc"</definedName>
    <definedName name="clean부">#N/A</definedName>
    <definedName name="Ｃｏｄｅ">[27]확인서!$G$10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[18]성신!#REF!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[28]자료설정!$L$2</definedName>
    <definedName name="DATA_M">[28]자료설정!$B$4:$F$20</definedName>
    <definedName name="DATA_Q">[28]자료설정!$J$2</definedName>
    <definedName name="DATA_S">[28]견적입력!$BF$1:$BG$183</definedName>
    <definedName name="DATA_T">[28]자료설정!$G$4:$H$20</definedName>
    <definedName name="DATA1">#N/A</definedName>
    <definedName name="DATA2">#N/A</definedName>
    <definedName name="DATA3">#REF!</definedName>
    <definedName name="DATA4">#REF!</definedName>
    <definedName name="DATA999">[28]견적입력!$AX$2:$AY$12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'[29]98연계표'!#REF!</definedName>
    <definedName name="ddfd" hidden="1">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fdfds">{"'Sheet1'!$A$1:$D$15"}</definedName>
    <definedName name="DFYHJ">#REF!</definedName>
    <definedName name="dkg">{"'매출'!$A$1:$I$22"}</definedName>
    <definedName name="dkl">{"'Sheet1'!$A$1:$D$15"}</definedName>
    <definedName name="DL">#REF!</definedName>
    <definedName name="DLEHD">#REF!</definedName>
    <definedName name="DN">#REF!</definedName>
    <definedName name="dP">#N/A</definedName>
    <definedName name="DP2_20">[18]성신!#REF!</definedName>
    <definedName name="DSA">#REF!</definedName>
    <definedName name="E2EM_X4C1">[18]성신!#REF!</definedName>
    <definedName name="E3Z_G61">[18]성신!#REF!</definedName>
    <definedName name="E3Z_G62">[18]성신!#REF!</definedName>
    <definedName name="EE">#REF!</definedName>
    <definedName name="EE_SX672">[18]성신!#REF!</definedName>
    <definedName name="EMG">#REF!</definedName>
    <definedName name="EO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r">[30]제품별!#REF!</definedName>
    <definedName name="erewr">[31]제품별!#REF!</definedName>
    <definedName name="esgfg">#REF!</definedName>
    <definedName name="EV__LASTREFTIME__">38292.6227083333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0we0f0wef0w0f0we">#REF!</definedName>
    <definedName name="FAB">[23]기준정보!$H$3:$H$20</definedName>
    <definedName name="factor">#REF!</definedName>
    <definedName name="FF">#REF!</definedName>
    <definedName name="FFF">#REF!</definedName>
    <definedName name="fgdg">#REF!</definedName>
    <definedName name="fgPRPRRKRKRKRKRKTBTB2RT">'[32]11'!#REF!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[33]Gamma!$X$58:$X$90</definedName>
    <definedName name="Gamma_Data">[33]Gamma!$W$58:$W$90</definedName>
    <definedName name="Gamma_Point">[33]Gamma!$C$3:$AJ$3</definedName>
    <definedName name="Gamma_Result">[34]Gamma!$B$18:$AH$22</definedName>
    <definedName name="Gamma_Spec">[33]Gamma!$C$50:$AJ$52</definedName>
    <definedName name="Gamma_x">[35]Gamma!$C$58:$C$90</definedName>
    <definedName name="Gamma_y">[35]Gamma!$D$58:$D$90</definedName>
    <definedName name="GETT" hidden="1">[36]반송!$A$2:$M$207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'[37]98연계표'!#REF!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H프로젝트">#REF!</definedName>
    <definedName name="I">#REF!</definedName>
    <definedName name="II">#REF!</definedName>
    <definedName name="INV">#REF!</definedName>
    <definedName name="IP">'[38]97'!$I$3:$I$112,'[38]97'!$BC$3:$BS$112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2COUPE.EXT.ALTC">[17]MX628EX!#REF!</definedName>
    <definedName name="JIN">#REF!</definedName>
    <definedName name="jjj" hidden="1">#REF!</definedName>
    <definedName name="JKL">#REF!</definedName>
    <definedName name="jpr">[39]data!$B$2</definedName>
    <definedName name="ｋ" localSheetId="3" hidden="1">#REF!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[17]MX628EX!#REF!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'[40]1단1열(S)'!#REF!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5ZR1">#REF!</definedName>
    <definedName name="maintcost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[17]MX628EX!#REF!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[22]MS_Out!$D$4</definedName>
    <definedName name="O행">#REF!</definedName>
    <definedName name="pbn">'[16]98연계표'!#REF!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[17]MX628EX!#REF!</definedName>
    <definedName name="PM0tb0tb198tb38tb44rtOR138C121r">[17]MX628EX!#REF!</definedName>
    <definedName name="PM0tb0tb198tb38tb44rtOR138C122r">[17]MX628EX!#REF!</definedName>
    <definedName name="PM2_LF10_C1">[18]성신!#REF!</definedName>
    <definedName name="PM2_LH10_C1">[18]성신!#REF!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4">'5. 위험성평가표'!$A$1:$AJ$42</definedName>
    <definedName name="_xlnm.Print_Area">#REF!</definedName>
    <definedName name="Print_Area_MI">#REF!</definedName>
    <definedName name="Print_Area1">#REF!</definedName>
    <definedName name="_xlnm.Print_Titles" localSheetId="4">'5. 위험성평가표'!$1:$14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[23]기준정보!$A$3:$A$7</definedName>
    <definedName name="RMRMR">#REF!</definedName>
    <definedName name="ROBOT1">'[41]BASE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'[32]11'!#REF!</definedName>
    <definedName name="R행">#REF!</definedName>
    <definedName name="s">[42]제품별!#REF!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'[22]1212 Shipping schedule'!$B$3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heet" hidden="1">{#N/A,#N/A,FALSE,"단축1";#N/A,#N/A,FALSE,"단축2";#N/A,#N/A,FALSE,"단축3";#N/A,#N/A,FALSE,"장축";#N/A,#N/A,FALSE,"4WD"}</definedName>
    <definedName name="ship">'[43]60KCF_01'!$1:$1048576</definedName>
    <definedName name="SK">#REF!</definedName>
    <definedName name="SM일반종합">#REF!</definedName>
    <definedName name="space" hidden="1">{#N/A,#N/A,FALSE,"EXP97"}</definedName>
    <definedName name="Spec">'[33]color SR'!$C$51:$BQ$53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[31]제품별!#REF!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M_R3T">[18]성신!#REF!</definedName>
    <definedName name="USD">1050</definedName>
    <definedName name="uu">#REF!</definedName>
    <definedName name="U행">#REF!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[44]Stacked_Column_w_labels!$B$5:$E$12</definedName>
    <definedName name="vcpu6" hidden="1">'[45]1997 IPO'!#REF!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17P_each_sumulation" hidden="1">#REF!</definedName>
    <definedName name="WACC">#REF!</definedName>
    <definedName name="WELD">#REF!</definedName>
    <definedName name="were" hidden="1">{#N/A,#N/A,FALSE,"EXP97"}</definedName>
    <definedName name="wewqe">'[2]98연계표'!#REF!</definedName>
    <definedName name="WKF__">'[46]98연계표'!#REF!</definedName>
    <definedName name="WKF\\">'[46]98연계표'!#REF!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'[47]제조 경영'!#REF!</definedName>
    <definedName name="wrn.2._.pagers." hidden="1">{"Cover",#N/A,FALSE,"Cover";"Summary",#N/A,FALSE,"Summarpage"}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'[48]2.대외공문'!#REF!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sss_din580">#REF!</definedName>
    <definedName name="ZZ">#REF!</definedName>
    <definedName name="ZZZC">#REF!</definedName>
    <definedName name="π">PI()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ㄱ6">'[49]부하_물류(팀별)'!#REF!</definedName>
    <definedName name="가라">#REF!</definedName>
    <definedName name="가중평균">#REF!</definedName>
    <definedName name="가중평균자본비용">#REF!</definedName>
    <definedName name="감가">{"'통신지'!$A$1:$J$41"}</definedName>
    <definedName name="감가상">{"'통신지'!$A$1:$J$41"}</definedName>
    <definedName name="감가상각비">#REF!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수">'[50]98연계표'!#REF!</definedName>
    <definedName name="공수아이">[30]제품별!#REF!</definedName>
    <definedName name="공정">[23]기준정보!$D$3:$D$10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3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IF([51]MAIN!$A$1=1,대표,OFFSET([51]상세내역!$C$10,0,바,1,7))</definedName>
    <definedName name="기구1">OFFSET([51]상세내역!$C$27,0,바1,1,7)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'[52]제조 경영'!#REF!</definedName>
    <definedName name="꽁당">#N/A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ㅁㄹ">#REF!</definedName>
    <definedName name="ㄴㅇㄹ">#REF!</definedName>
    <definedName name="ㄴㅇㄹㄴ">#REF!</definedName>
    <definedName name="ㄴㅇㄹㄴㄴㄴㅇ">#REF!</definedName>
    <definedName name="ㄴㅇㄻ">'[2]98연계표'!#REF!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'[53]법인세등 (2)'!$B$27</definedName>
    <definedName name="ㄷㄴ49">'[54]2012년 전용 수주계획'!#REF!</definedName>
    <definedName name="ㄷㄴㄷ">#REF!</definedName>
    <definedName name="ㄷㄴㅇㄴ">#REF!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hidden="1">#REF!</definedName>
    <definedName name="단동">IF([51]MAIN!$A$1=1,대표3,OFFSET([51]상세내역!$C$14,0,바,1,7))</definedName>
    <definedName name="단동1">OFFSET([51]상세내역!$C$31,0,바1,1,7)</definedName>
    <definedName name="單位阡원_阡￥">#REF!</definedName>
    <definedName name="단층">#N/A</definedName>
    <definedName name="단층2">#N/A</definedName>
    <definedName name="담보">[14]별제권_정리담보권!$F$5:$V$214</definedName>
    <definedName name="대">#REF!</definedName>
    <definedName name="대신">#REF!</definedName>
    <definedName name="대표">[51]상세내역!$Y$6:$AB$6</definedName>
    <definedName name="대표1">[51]상세내역!$Y$5:$AB$5</definedName>
    <definedName name="대표2">[51]상세내역!$Y$7:$AB$7</definedName>
    <definedName name="대표3">[51]상세내역!$Y$8:$AB$8</definedName>
    <definedName name="대표4">[51]상세내역!$Y$9:$AB$9</definedName>
    <definedName name="대표5">[51]상세내역!$Y$10:$AB$10</definedName>
    <definedName name="대회">#REF!</definedName>
    <definedName name="도급가공품기업이윤">#REF!</definedName>
    <definedName name="도비업체">[23]기준정보!$J$3:$J$10</definedName>
    <definedName name="동서별2">[46]별제권_정리담보권1!$T$6:$T$213</definedName>
    <definedName name="디케이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[55]영업그룹!#REF!</definedName>
    <definedName name="ㄹ83">#REF!</definedName>
    <definedName name="ㄹㄴㅁㄹㄴㅇㅁㄹ">#REF!</definedName>
    <definedName name="ㄹㄴㅁㄹㄴㅇㅁㄹㄴㅇㅁ">[20]제품별!#REF!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[31]제품별!#REF!</definedName>
    <definedName name="레벨">IF([51]MAIN!$A$1=1,대표2,OFFSET([51]상세내역!$C$12,0,바,1,7))</definedName>
    <definedName name="레벨1">OFFSET([51]상세내역!$C$29,0,바1,1,7)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ㄴㅇㄱ">#REF!</definedName>
    <definedName name="ㅁㄴㅇㄻㄴㅇㄻ">[30]제품별!#REF!</definedName>
    <definedName name="ㅁㄹㄹㄹㄹ">[42]제품별!#REF!</definedName>
    <definedName name="ㅁㅁ">[53]제품별!#REF!</definedName>
    <definedName name="ㅁㅁㅁ">#N/A</definedName>
    <definedName name="ㅁㅁㅁㅁㅁㅁㅁㅁㅁㅁ">#REF!</definedName>
    <definedName name="ㅁㅇㄹ">'[46]98연계표'!#REF!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OFFSET([51]상세내역!$C$19,0,바,1,7)</definedName>
    <definedName name="목표1">OFFSET([51]상세내역!$C$36,0,바,1,7)</definedName>
    <definedName name="뫃ㅎ">'[52]제조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수수익">{"'보고양식'!$A$58:$K$111"}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[31]제품별!#REF!</definedName>
    <definedName name="ㅂㅈㄷㅌ">#REF!</definedName>
    <definedName name="바">[51]MAIN!$E$1</definedName>
    <definedName name="바1">[51]MAIN!$F$1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[23]기준정보!$B$3:$B$5</definedName>
    <definedName name="반입구">[23]기준정보!$I$3:$I$14</definedName>
    <definedName name="반입여부">[23]기준정보!$C$3:$C$6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[56]법인구분!$A$2:$B$42</definedName>
    <definedName name="법인구분코드">[56]법인구분!$A$2:$A$42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[23]기준정보!$E$3:$E$36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hidden="1">{"'사직서'!$A$1:$H$9"}</definedName>
    <definedName name="손" hidden="1">{#N/A,#N/A,TRUE,"일정"}</definedName>
    <definedName name="손익">[57]제품별!#REF!</definedName>
    <definedName name="손익계획1">#REF!</definedName>
    <definedName name="수매입">#REF!</definedName>
    <definedName name="수매입입">'[58]97'!$I$3:$I$112,'[58]97'!$BC$3:$BS$112</definedName>
    <definedName name="수주">'[19]97'!$I$3:$I$112,'[19]97'!$BC$3:$BS$112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'[59]98연계표'!#REF!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ㄹㅇㄹ">[20]제품별!#REF!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'[29]98연계표'!#REF!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'[58]97'!$I$3:$I$112,'[58]97'!$BC$3:$BS$112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[60]제품별!#REF!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완료">#REF!</definedName>
    <definedName name="외주업체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영기간중이자율_타인">#REF!</definedName>
    <definedName name="운용리스">{"'매출'!$A$1:$I$22"}</definedName>
    <definedName name="운용리스1">{"'매출'!$A$1:$I$22"}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유형">[61]설계개선!$S$5:$S$11</definedName>
    <definedName name="은행코드">[56]기초코드!$A$5:$A$46</definedName>
    <definedName name="의뢰">#REF!</definedName>
    <definedName name="이">[62]제품별!#REF!</definedName>
    <definedName name="이급">#REF!</definedName>
    <definedName name="이런">{"'보고양식'!$A$58:$K$111"}</definedName>
    <definedName name="이름">#REF!</definedName>
    <definedName name="이름1">IF([51]MAIN!$A$1=1,대표1,[0]!이름)</definedName>
    <definedName name="이우">{"'통신지'!$A$1:$J$41"}</definedName>
    <definedName name="이차">#REF!*3-3</definedName>
    <definedName name="이천구">[63]정리!$A$1:$AH$354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[51]반입실적!$B$6:$G$91</definedName>
    <definedName name="임시">#REF!</definedName>
    <definedName name="입금계획">#N/A</definedName>
    <definedName name="ㅈㄴㅇㄹㄹㅇ.3ㅇㄴㄹ">#REF!</definedName>
    <definedName name="ㅈㄷㄱ">#REF!</definedName>
    <definedName name="ㅈㅈ">#N/A</definedName>
    <definedName name="ㅈㅈㅈ">'[52]제조 경영'!#REF!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작성자">[23]기준정보!$K$3:$K$9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조하">'[64]제조 경영'!#REF!</definedName>
    <definedName name="제조하2">'[47]제조 경영'!#REF!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'[65]제조 경영'!#REF!</definedName>
    <definedName name="주정관" hidden="1">{#N/A,#N/A,TRUE,"일정"}</definedName>
    <definedName name="중량물이동">[23]기준정보!$G$3:$G$13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OFFSET([51]상세내역!$C$35,0,바1,1,7)</definedName>
    <definedName name="진행">IF([51]MAIN!$A$1=1,대표5,OFFSET([51]상세내역!$C$18,0,바,1,7))</definedName>
    <definedName name="진행1">OFFSET([51]상세내역!$C$35,0,바1,1,7)</definedName>
    <definedName name="진행2">OFFSET([62]상세내역!$C$35,0,[0]!바1,1,7)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차종">#REF!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'[52]제조 경영'!#REF!</definedName>
    <definedName name="크린부하">#N/A</definedName>
    <definedName name="ㅌㅌ" hidden="1">{#N/A,#N/A,TRUE,"일정"}</definedName>
    <definedName name="ㅌㅌㅌㅊㅍ">#REF!</definedName>
    <definedName name="통신">IF([51]MAIN!$A$1=1,대표4,OFFSET([51]상세내역!$C$16,0,바,1,7))</definedName>
    <definedName name="통신1">OFFSET([51]상세내역!$C$33,0,바1,1,7)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'[66]2010년예상'!$B$8:$W$380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[55]영업그룹!#REF!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[12]품의서!#REF!</definedName>
    <definedName name="품목별" hidden="1">{"'사직서'!$A$1:$H$9"}</definedName>
    <definedName name="ㅎㅎㅎㅎㅎㅎ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OFFSET([51]상세내역!$C$5,0,바,1,7)</definedName>
    <definedName name="호기1">OFFSET([51]상세내역!$C$22,0,바1,1,7)</definedName>
    <definedName name="환산율">#REF!</definedName>
    <definedName name="灰階數目">#REF!</definedName>
    <definedName name="흵____R3_t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[55]영업그룹!#REF!</definedName>
    <definedName name="ㅓㅓㅓ">#REF!</definedName>
    <definedName name="ㅗㅗㅗ">[42]제품별!#REF!</definedName>
    <definedName name="ㅜ667">[67]수주PJT!#REF!</definedName>
    <definedName name="ㅜㅜㅜㅡ">#REF!</definedName>
    <definedName name="ㅠㅗㅡ">#REF!</definedName>
    <definedName name="ㅠㅠ">[15]제품별!#REF!</definedName>
    <definedName name="ㅣㅣㅐㅐㅔ">#REF!</definedName>
    <definedName name="ㅣㅣ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W35" i="1"/>
  <c r="X35" i="1" s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<sst xmlns="http://schemas.openxmlformats.org/spreadsheetml/2006/main" count="397" uniqueCount="254">
  <si>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</si>
  <si>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</si>
  <si>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</si>
  <si>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</si>
  <si>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</si>
  <si>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</si>
  <si>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</si>
  <si>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</si>
  <si>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</si>
  <si>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</si>
  <si>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</si>
  <si>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</si>
  <si>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</si>
  <si>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</si>
  <si>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</si>
  <si>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</si>
  <si>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</si>
  <si>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</si>
  <si>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</si>
  <si>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</si>
  <si>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</si>
  <si>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</si>
  <si>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</si>
  <si>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</si>
  <si>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</si>
  <si>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</si>
  <si>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</si>
  <si>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</si>
  <si>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</si>
  <si>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</si>
  <si>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</si>
  <si>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</si>
  <si>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</si>
  <si>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</si>
  <si>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</si>
  <si>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</si>
  <si>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</si>
  <si>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</si>
  <si>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</si>
  <si>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</si>
  <si>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</si>
  <si>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</si>
  <si>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</si>
  <si>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</si>
  <si>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</si>
  <si>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</si>
  <si>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</si>
  <si>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</si>
  <si>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</si>
  <si>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</si>
  <si>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</si>
  <si>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</si>
  <si>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</si>
  <si>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</si>
  <si>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</si>
  <si>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</si>
  <si>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</si>
  <si>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</si>
  <si>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</si>
  <si>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</si>
  <si>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</si>
  <si>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</si>
  <si>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</si>
  <si>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</si>
  <si>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</si>
  <si>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</si>
  <si>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</si>
  <si>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</si>
  <si>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</si>
  <si>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</si>
  <si>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</si>
  <si>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</si>
  <si>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</si>
  <si>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</si>
  <si>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</si>
  <si>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</si>
  <si>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</si>
  <si>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</si>
  <si>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</si>
  <si>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</si>
  <si>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</si>
  <si>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</si>
  <si>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</si>
  <si>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</si>
  <si>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</si>
  <si>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20" type="noConversion"/>
  </si>
  <si>
    <t>부서명</t>
    <phoneticPr fontId="20" type="noConversion"/>
  </si>
  <si>
    <t>담당자명</t>
    <phoneticPr fontId="20" type="noConversion"/>
  </si>
  <si>
    <t>PJT명</t>
    <phoneticPr fontId="20" type="noConversion"/>
  </si>
  <si>
    <t>공사개요</t>
    <phoneticPr fontId="20" type="noConversion"/>
  </si>
  <si>
    <t>위험성평가 추진 일정(계획)</t>
    <phoneticPr fontId="20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</si>
  <si>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0" type="noConversion"/>
  </si>
  <si>
    <t>평가구분</t>
    <phoneticPr fontId="20" type="noConversion"/>
  </si>
  <si>
    <t>PM/연락처</t>
    <phoneticPr fontId="20" type="noConversion"/>
  </si>
  <si>
    <t>단계</t>
    <phoneticPr fontId="20" type="noConversion"/>
  </si>
  <si>
    <t>추진일정</t>
    <phoneticPr fontId="20" type="noConversion"/>
  </si>
  <si>
    <t>담당자</t>
    <phoneticPr fontId="20" type="noConversion"/>
  </si>
  <si>
    <t>공사기간</t>
    <phoneticPr fontId="20" type="noConversion"/>
  </si>
  <si>
    <t>1. 사전준비</t>
    <phoneticPr fontId="20" type="noConversion"/>
  </si>
  <si>
    <t>사업장</t>
    <phoneticPr fontId="20" type="noConversion"/>
  </si>
  <si>
    <t>발주처</t>
    <phoneticPr fontId="20" type="noConversion"/>
  </si>
  <si>
    <t>평균출력인원</t>
    <phoneticPr fontId="20" type="noConversion"/>
  </si>
  <si>
    <t>주요장비 목록
(대수)</t>
    <phoneticPr fontId="20" type="noConversion"/>
  </si>
  <si>
    <t>3. 위험성 추정</t>
    <phoneticPr fontId="20" type="noConversion"/>
  </si>
  <si>
    <t>협력회사</t>
    <phoneticPr fontId="20" type="noConversion"/>
  </si>
  <si>
    <t>회사명</t>
    <phoneticPr fontId="20" type="noConversion"/>
  </si>
  <si>
    <t>4. 위험성 결정</t>
    <phoneticPr fontId="20" type="noConversion"/>
  </si>
  <si>
    <t>공종</t>
    <phoneticPr fontId="20" type="noConversion"/>
  </si>
  <si>
    <t>5. 위험성 감소대책
   수립 및 실행</t>
    <phoneticPr fontId="20" type="noConversion"/>
  </si>
  <si>
    <t>검토자 의견
(적정/수정/보완/재실시 및 사유 등)</t>
    <phoneticPr fontId="20" type="noConversion"/>
  </si>
  <si>
    <t>위험성 평가 대상
공정(작업) 목록</t>
    <phoneticPr fontId="20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</si>
  <si>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</si>
  <si>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</si>
  <si>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</si>
  <si>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</si>
  <si>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</si>
  <si>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</si>
  <si>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</si>
  <si>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20" type="noConversion"/>
  </si>
  <si>
    <t>2. 유해위험요인 파악</t>
    <phoneticPr fontId="20" type="noConversion"/>
  </si>
  <si>
    <t>수시 평가</t>
  </si>
  <si>
    <t>PJT :  CDTT)TC501 FP</t>
    <phoneticPr fontId="1" type="noConversion"/>
  </si>
  <si>
    <t>(PJT Code : 7P240531ADFPL )</t>
    <phoneticPr fontId="1" type="noConversion"/>
  </si>
  <si>
    <t>윤창섭 수석
임섭 사원</t>
    <phoneticPr fontId="1" type="noConversion"/>
  </si>
  <si>
    <t>최재준 팀장</t>
    <phoneticPr fontId="1" type="noConversion"/>
  </si>
  <si>
    <t>PM C 팀</t>
    <phoneticPr fontId="20" type="noConversion"/>
  </si>
  <si>
    <t>윤창섭</t>
    <phoneticPr fontId="20" type="noConversion"/>
  </si>
  <si>
    <t>(CDTT) TC501 FP</t>
    <phoneticPr fontId="20" type="noConversion"/>
  </si>
  <si>
    <t>윤창섭 / 010-2530-9660</t>
    <phoneticPr fontId="20" type="noConversion"/>
  </si>
  <si>
    <t>24.07.16 ~ 25.04.02</t>
    <phoneticPr fontId="20" type="noConversion"/>
  </si>
  <si>
    <t>아산</t>
    <phoneticPr fontId="20" type="noConversion"/>
  </si>
  <si>
    <t>CDTT</t>
    <phoneticPr fontId="20" type="noConversion"/>
  </si>
  <si>
    <t>10명</t>
    <phoneticPr fontId="20" type="noConversion"/>
  </si>
  <si>
    <t>Glass 반송 설비</t>
    <phoneticPr fontId="1" type="noConversion"/>
  </si>
  <si>
    <t>둔포기계</t>
    <phoneticPr fontId="1" type="noConversion"/>
  </si>
  <si>
    <t>SFA서비스</t>
    <phoneticPr fontId="1" type="noConversion"/>
  </si>
  <si>
    <t>태경자동화</t>
    <phoneticPr fontId="1" type="noConversion"/>
  </si>
  <si>
    <t>이벨록스</t>
    <phoneticPr fontId="1" type="noConversion"/>
  </si>
  <si>
    <t>기구</t>
    <phoneticPr fontId="20" type="noConversion"/>
  </si>
  <si>
    <t>전장</t>
    <phoneticPr fontId="20" type="noConversion"/>
  </si>
  <si>
    <t>제어</t>
    <phoneticPr fontId="20" type="noConversion"/>
  </si>
  <si>
    <t>-. FP SET-UP(H/W)
-. FP 전장 작업
-. FP 시운전</t>
    <phoneticPr fontId="1" type="noConversion"/>
  </si>
  <si>
    <t>24.10.16</t>
    <phoneticPr fontId="1" type="noConversion"/>
  </si>
  <si>
    <t>PM : 임섭 사원
제어 : 김도균 수석
기구 : 배순석 수석</t>
    <phoneticPr fontId="20" type="noConversion"/>
  </si>
  <si>
    <t>(아산) 고병준 선임</t>
  </si>
  <si>
    <t>최재준 팀장</t>
    <phoneticPr fontId="1" type="noConversion"/>
  </si>
  <si>
    <t>윤창섭 수석</t>
    <phoneticPr fontId="1" type="noConversion"/>
  </si>
  <si>
    <t>박영훈 그룹장</t>
    <phoneticPr fontId="1" type="noConversion"/>
  </si>
  <si>
    <t>김도균 수석</t>
    <phoneticPr fontId="1" type="noConversion"/>
  </si>
  <si>
    <t>둔포기계</t>
    <phoneticPr fontId="1" type="noConversion"/>
  </si>
  <si>
    <t>SFA서비스</t>
    <phoneticPr fontId="1" type="noConversion"/>
  </si>
  <si>
    <t>전복규 차장
이원근 차장
오찬우 대표
노재권 팀장</t>
    <phoneticPr fontId="1" type="noConversion"/>
  </si>
  <si>
    <t>이벨록스</t>
    <phoneticPr fontId="1" type="noConversion"/>
  </si>
  <si>
    <t>태경자동화</t>
    <phoneticPr fontId="1" type="noConversion"/>
  </si>
  <si>
    <t>TC501 FP Schedule</t>
    <phoneticPr fontId="1" type="noConversion"/>
  </si>
  <si>
    <t>(CDTT) TC501 FP</t>
    <phoneticPr fontId="1" type="noConversion"/>
  </si>
  <si>
    <t>2024. 10. 14. ~ 2025. 01. 31.</t>
    <phoneticPr fontId="1" type="noConversion"/>
  </si>
  <si>
    <t>자재반입(입고)</t>
  </si>
  <si>
    <t>설비(장비)설치_기구</t>
  </si>
  <si>
    <t>설비(장비)설치_전장</t>
  </si>
  <si>
    <t>시운전</t>
  </si>
  <si>
    <t>자동반송Test</t>
  </si>
  <si>
    <t>Panel 배선 작업-2</t>
  </si>
  <si>
    <t>Panel 배선 작업-1</t>
  </si>
  <si>
    <t>라이트 커튼 설치</t>
  </si>
  <si>
    <t>설비 Cleaning</t>
  </si>
  <si>
    <t>Upper Frame 설치</t>
  </si>
  <si>
    <t>FP Frame 설치</t>
  </si>
  <si>
    <t>갠트리 크레인 설치</t>
  </si>
  <si>
    <t>PORT LEVEL 조정 및 마감 작업</t>
  </si>
  <si>
    <t>PORT 정위치 안착</t>
  </si>
  <si>
    <t>EFU 전장 배선 작업</t>
  </si>
  <si>
    <t>EFU 설치</t>
  </si>
  <si>
    <t>Shelf 마감 작업</t>
  </si>
  <si>
    <t>Shelf partition 설치</t>
  </si>
  <si>
    <t>Shelf Build Up</t>
  </si>
  <si>
    <t>Shelf 양중 작업</t>
  </si>
  <si>
    <t>Shelf join 작업</t>
  </si>
  <si>
    <t>Shelf 이동 및 정위치 안착</t>
  </si>
  <si>
    <t>Rail level 조정</t>
  </si>
  <si>
    <t>Rail 부자재 설치</t>
  </si>
  <si>
    <t>Rail 설치</t>
  </si>
  <si>
    <t>Rail 앙카 설치</t>
  </si>
  <si>
    <t>Rail 바닥 타공 작업</t>
  </si>
  <si>
    <t>지게차를 이용한 자재 반입</t>
  </si>
  <si>
    <t>지게차를 이용한 자재 하역</t>
  </si>
  <si>
    <t>지게차/
운반차</t>
  </si>
  <si>
    <t>경화제</t>
  </si>
  <si>
    <t>고소작업대
(렌탈)</t>
  </si>
  <si>
    <t>전동지게차/
고소작업대
(렌탈)</t>
  </si>
  <si>
    <t>전동호이스트</t>
  </si>
  <si>
    <t>수공구</t>
  </si>
  <si>
    <t>드릴,니퍼등</t>
  </si>
  <si>
    <t>PC</t>
  </si>
  <si>
    <t>에탄올</t>
  </si>
  <si>
    <t>-</t>
    <phoneticPr fontId="1" type="noConversion"/>
  </si>
  <si>
    <t>신호수 배치</t>
  </si>
  <si>
    <t>함마 드릴 파지 상태 
확인</t>
  </si>
  <si>
    <t>개인보호구 착용</t>
  </si>
  <si>
    <t>고소 작업 시 
안전고리 2중 체결</t>
  </si>
  <si>
    <t>슬링벨트, 샤클 등 점검</t>
  </si>
  <si>
    <t>중량물 하부 출입인원
통제</t>
  </si>
  <si>
    <t>작업 전 전원차단
작업 시 절연 보호구 착용</t>
  </si>
  <si>
    <t>장갑 착용</t>
  </si>
  <si>
    <t>설비 내부에 인원 확인 후 설비기동</t>
  </si>
  <si>
    <t>무게 중심 사전 확인
 - 스티커 활용 등</t>
  </si>
  <si>
    <t>말림 방지 장갑 착용</t>
  </si>
  <si>
    <t xml:space="preserve">MSDS 교육
 - 응급 조치 방법 등 </t>
  </si>
  <si>
    <t>창상 방지 장갑 착용</t>
  </si>
  <si>
    <t>안전 펜스 작업 구역 설정</t>
  </si>
  <si>
    <t>2:1비율 안나올경우 추가 더미 설치하여 2:1 비율 유지</t>
  </si>
  <si>
    <t>고소작업자 안전벨트 착용
안전블럭 설치 및 체결
공구 낙하 방지끈 적용 후 작업 실시</t>
  </si>
  <si>
    <t>지게차 상승 속도 제한 장치 설치
전도 반경 내 출입 금지
슬링벨트 및 샤클정격하중 확인 검토</t>
  </si>
  <si>
    <t>작업구역 진입 통제
안전로프 사용
폭 1.2m이하의 경우 간접한 Index 가대/Shelf에 Joint된 상태로 Build Up실시
지게차 상승 속도 제한 장치 설치</t>
  </si>
  <si>
    <t>상하 동시 작업 금지</t>
  </si>
  <si>
    <t>설비 모서리 쿠션 보양
(설비 가동 전 제거)</t>
  </si>
  <si>
    <t>신호수 배치
상하부 동시작업 금지</t>
  </si>
  <si>
    <t>전도 반경 내 출입 금지
슬링벨트 및 샤클 
정격하중 확인 검토</t>
  </si>
  <si>
    <t>FRAME 하부 고임목 설치하여 추락 방지</t>
    <phoneticPr fontId="1" type="noConversion"/>
  </si>
  <si>
    <t>방독마스크 착용
고글형보안경 착용
내산장갑 착용
작업 중 휴식시간 적용</t>
  </si>
  <si>
    <t>전원투입 금지표지부착</t>
  </si>
  <si>
    <t>안전칼 사용</t>
  </si>
  <si>
    <t>라이트커튼 Error시
내부 확인 후 재기동</t>
  </si>
  <si>
    <t>임섭</t>
    <phoneticPr fontId="1" type="noConversion"/>
  </si>
  <si>
    <t>24.10.18</t>
    <phoneticPr fontId="1" type="noConversion"/>
  </si>
  <si>
    <t>10명</t>
    <phoneticPr fontId="1" type="noConversion"/>
  </si>
  <si>
    <t>컨베이어</t>
    <phoneticPr fontId="1" type="noConversion"/>
  </si>
  <si>
    <t>2024.   10 .    18 .</t>
    <phoneticPr fontId="1" type="noConversion"/>
  </si>
  <si>
    <t>2024. 10. 18.</t>
    <phoneticPr fontId="1" type="noConversion"/>
  </si>
  <si>
    <t>고병준 선임/윤은지 선임</t>
    <phoneticPr fontId="1" type="noConversion"/>
  </si>
  <si>
    <t>재해 미발생</t>
  </si>
  <si>
    <t>비대상</t>
  </si>
  <si>
    <t>비해당</t>
  </si>
  <si>
    <t>미취급</t>
  </si>
  <si>
    <t>전복규 차장</t>
    <phoneticPr fontId="1" type="noConversion"/>
  </si>
  <si>
    <t>임섭 사원</t>
    <phoneticPr fontId="1" type="noConversion"/>
  </si>
  <si>
    <t>고병준 선임 /윤은지 선임</t>
    <phoneticPr fontId="1" type="noConversion"/>
  </si>
  <si>
    <t>최재준 팀장</t>
    <phoneticPr fontId="1" type="noConversion"/>
  </si>
  <si>
    <t>중량물 인양 중 달기구 체결 불량 등으로 인양물 낙하/비래</t>
  </si>
  <si>
    <t>INTERLOCK 임의 해제 및 조작 실수에 따른 충돌 및 협착</t>
  </si>
  <si>
    <t>접촉 시 알르레기 반응 등</t>
  </si>
  <si>
    <t>드릴 회전 시 손잡이 충돌</t>
  </si>
  <si>
    <t>자재 단면에 베임 및 긁힘 위험</t>
  </si>
  <si>
    <t>작업 이동간 Rail에 걸려 넘어짐 위험</t>
  </si>
  <si>
    <t>Shelf 이동 시 전도 위험</t>
  </si>
  <si>
    <t>작업 중 수공구 낙하 위험</t>
  </si>
  <si>
    <t>자재 양중 시 낙하</t>
  </si>
  <si>
    <t>자재 양중 시 낙하 및 전도</t>
  </si>
  <si>
    <t>작업 공간 협소하여 이동 시 타박상 위험</t>
  </si>
  <si>
    <t>렌탈 동시 상승간 속도 안맞음으로 자재 추락 위험</t>
  </si>
  <si>
    <t>에탄올와이퍼 Cleaning작업 간 마스크 미착용에 의한
질식사고</t>
  </si>
  <si>
    <t>액세서리 류 설치 시 추락</t>
  </si>
  <si>
    <t>잘못된 작업으로 인한 감전사고</t>
  </si>
  <si>
    <t>칼날에 손부위 좌상/창상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</si>
</sst>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₩&quot;#,##0;[Red]\-&quot;₩&quot;#,##0"/>
  </numFmts>
  <fonts count="3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36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굴림체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8" borderId="26" xfId="1" applyFont="1" applyFill="1" applyBorder="1" applyAlignment="1">
      <alignment horizontal="center" vertical="center" wrapText="1"/>
    </xf>
    <xf numFmtId="0" fontId="21" fillId="8" borderId="27" xfId="1" applyFont="1" applyFill="1" applyBorder="1" applyAlignment="1">
      <alignment horizontal="center" vertical="center" wrapText="1"/>
    </xf>
    <xf numFmtId="0" fontId="22" fillId="8" borderId="13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6" fillId="0" borderId="10" xfId="0" applyFont="1" applyBorder="1">
      <alignment vertical="center"/>
    </xf>
    <xf numFmtId="0" fontId="2" fillId="0" borderId="4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shrinkToFit="1"/>
    </xf>
    <xf numFmtId="0" fontId="33" fillId="0" borderId="0" xfId="2" applyFont="1">
      <alignment vertical="center"/>
    </xf>
    <xf numFmtId="0" fontId="34" fillId="0" borderId="0" xfId="3">
      <alignment vertical="center"/>
    </xf>
    <xf numFmtId="0" fontId="35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5" fillId="9" borderId="1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21" fillId="0" borderId="27" xfId="1" applyFont="1" applyBorder="1" applyAlignment="1">
      <alignment horizontal="center" vertical="center" wrapText="1"/>
    </xf>
    <xf numFmtId="0" fontId="32" fillId="0" borderId="27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21" fillId="8" borderId="30" xfId="1" applyFont="1" applyFill="1" applyBorder="1" applyAlignment="1">
      <alignment horizontal="center" vertical="center" wrapText="1"/>
    </xf>
    <xf numFmtId="0" fontId="21" fillId="8" borderId="31" xfId="1" applyFont="1" applyFill="1" applyBorder="1" applyAlignment="1">
      <alignment horizontal="center" vertical="center" wrapText="1"/>
    </xf>
    <xf numFmtId="0" fontId="22" fillId="8" borderId="32" xfId="1" applyFont="1" applyFill="1" applyBorder="1" applyAlignment="1">
      <alignment horizontal="center" vertical="center" wrapText="1"/>
    </xf>
    <xf numFmtId="0" fontId="22" fillId="8" borderId="13" xfId="1" applyFont="1" applyFill="1" applyBorder="1" applyAlignment="1">
      <alignment horizontal="center" vertical="center" wrapText="1"/>
    </xf>
    <xf numFmtId="6" fontId="2" fillId="0" borderId="33" xfId="1" applyNumberFormat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31" fillId="0" borderId="34" xfId="1" applyFont="1" applyBorder="1" applyAlignment="1">
      <alignment horizontal="center" vertical="center" wrapText="1"/>
    </xf>
    <xf numFmtId="0" fontId="31" fillId="0" borderId="35" xfId="1" applyFont="1" applyBorder="1" applyAlignment="1">
      <alignment horizontal="center" vertical="center" wrapText="1"/>
    </xf>
    <xf numFmtId="0" fontId="31" fillId="0" borderId="36" xfId="1" applyFont="1" applyBorder="1" applyAlignment="1">
      <alignment horizontal="center" vertical="center" wrapText="1"/>
    </xf>
    <xf numFmtId="0" fontId="22" fillId="8" borderId="37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2" fillId="8" borderId="7" xfId="1" applyFont="1" applyFill="1" applyBorder="1" applyAlignment="1">
      <alignment horizontal="center" vertical="center" wrapText="1"/>
    </xf>
    <xf numFmtId="0" fontId="22" fillId="8" borderId="39" xfId="1" applyFont="1" applyFill="1" applyBorder="1" applyAlignment="1">
      <alignment horizontal="center" vertical="center" wrapText="1"/>
    </xf>
    <xf numFmtId="0" fontId="22" fillId="8" borderId="12" xfId="1" applyFont="1" applyFill="1" applyBorder="1" applyAlignment="1">
      <alignment horizontal="left" vertical="center" wrapText="1"/>
    </xf>
    <xf numFmtId="0" fontId="22" fillId="8" borderId="13" xfId="1" applyFont="1" applyFill="1" applyBorder="1" applyAlignment="1">
      <alignment horizontal="left" vertical="center" wrapText="1"/>
    </xf>
    <xf numFmtId="14" fontId="10" fillId="0" borderId="12" xfId="1" applyNumberFormat="1" applyFont="1" applyBorder="1" applyAlignment="1">
      <alignment horizontal="center" vertical="center" wrapText="1"/>
    </xf>
    <xf numFmtId="14" fontId="10" fillId="0" borderId="13" xfId="1" applyNumberFormat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left" vertical="center" wrapText="1"/>
    </xf>
    <xf numFmtId="0" fontId="25" fillId="0" borderId="40" xfId="1" applyFont="1" applyBorder="1" applyAlignment="1">
      <alignment horizontal="left" vertical="center" wrapText="1"/>
    </xf>
    <xf numFmtId="0" fontId="25" fillId="0" borderId="2" xfId="1" applyFont="1" applyBorder="1" applyAlignment="1">
      <alignment horizontal="left" vertical="center" wrapText="1"/>
    </xf>
    <xf numFmtId="0" fontId="25" fillId="0" borderId="41" xfId="1" applyFont="1" applyBorder="1" applyAlignment="1">
      <alignment horizontal="left" vertical="center" wrapText="1"/>
    </xf>
    <xf numFmtId="0" fontId="18" fillId="0" borderId="38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40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58" xfId="1" applyFont="1" applyFill="1" applyBorder="1" applyAlignment="1">
      <alignment horizontal="center" vertical="center" wrapText="1"/>
    </xf>
    <xf numFmtId="0" fontId="22" fillId="0" borderId="61" xfId="1" applyFont="1" applyFill="1" applyBorder="1" applyAlignment="1">
      <alignment horizontal="center" vertical="center" wrapText="1"/>
    </xf>
    <xf numFmtId="0" fontId="22" fillId="0" borderId="62" xfId="1" applyFont="1" applyFill="1" applyBorder="1" applyAlignment="1">
      <alignment horizontal="center" vertical="center" wrapText="1"/>
    </xf>
    <xf numFmtId="0" fontId="22" fillId="0" borderId="63" xfId="1" applyFont="1" applyFill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2" fillId="8" borderId="43" xfId="1" applyFont="1" applyFill="1" applyBorder="1" applyAlignment="1">
      <alignment horizontal="center" vertical="center" wrapText="1"/>
    </xf>
    <xf numFmtId="0" fontId="22" fillId="8" borderId="6" xfId="1" applyFont="1" applyFill="1" applyBorder="1" applyAlignment="1">
      <alignment horizontal="center" vertical="center" wrapText="1"/>
    </xf>
    <xf numFmtId="0" fontId="22" fillId="8" borderId="47" xfId="1" applyFont="1" applyFill="1" applyBorder="1" applyAlignment="1">
      <alignment horizontal="center" vertical="center" wrapText="1"/>
    </xf>
    <xf numFmtId="0" fontId="22" fillId="8" borderId="10" xfId="1" applyFont="1" applyFill="1" applyBorder="1" applyAlignment="1">
      <alignment horizontal="center" vertical="center" wrapText="1"/>
    </xf>
    <xf numFmtId="0" fontId="22" fillId="8" borderId="59" xfId="1" applyFont="1" applyFill="1" applyBorder="1" applyAlignment="1">
      <alignment horizontal="center" vertical="center" wrapText="1"/>
    </xf>
    <xf numFmtId="0" fontId="22" fillId="8" borderId="60" xfId="1" applyFont="1" applyFill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left" vertical="center" wrapText="1" indent="1"/>
    </xf>
    <xf numFmtId="0" fontId="10" fillId="0" borderId="5" xfId="1" applyFont="1" applyBorder="1" applyAlignment="1">
      <alignment horizontal="left" vertical="center" wrapText="1" indent="1"/>
    </xf>
    <xf numFmtId="0" fontId="10" fillId="0" borderId="6" xfId="1" applyFont="1" applyBorder="1" applyAlignment="1">
      <alignment horizontal="left" vertical="center" wrapText="1" indent="1"/>
    </xf>
    <xf numFmtId="0" fontId="10" fillId="0" borderId="9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10" xfId="1" applyFont="1" applyBorder="1" applyAlignment="1">
      <alignment horizontal="left" vertical="center" wrapText="1" indent="1"/>
    </xf>
    <xf numFmtId="0" fontId="10" fillId="0" borderId="61" xfId="1" applyFont="1" applyBorder="1" applyAlignment="1">
      <alignment horizontal="left" vertical="center" wrapText="1" indent="1"/>
    </xf>
    <xf numFmtId="0" fontId="10" fillId="0" borderId="62" xfId="1" applyFont="1" applyBorder="1" applyAlignment="1">
      <alignment horizontal="left" vertical="center" wrapText="1" indent="1"/>
    </xf>
    <xf numFmtId="0" fontId="10" fillId="0" borderId="60" xfId="1" applyFont="1" applyBorder="1" applyAlignment="1">
      <alignment horizontal="left" vertical="center" wrapText="1" indent="1"/>
    </xf>
    <xf numFmtId="0" fontId="22" fillId="8" borderId="54" xfId="1" applyFont="1" applyFill="1" applyBorder="1" applyAlignment="1">
      <alignment horizontal="center" vertical="center" wrapText="1"/>
    </xf>
    <xf numFmtId="0" fontId="22" fillId="8" borderId="3" xfId="1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2" fillId="8" borderId="4" xfId="1" applyFont="1" applyFill="1" applyBorder="1" applyAlignment="1">
      <alignment horizontal="center" vertical="center" wrapText="1"/>
    </xf>
    <xf numFmtId="0" fontId="22" fillId="8" borderId="9" xfId="1" applyFont="1" applyFill="1" applyBorder="1" applyAlignment="1">
      <alignment horizontal="center" vertical="center" wrapText="1"/>
    </xf>
    <xf numFmtId="0" fontId="22" fillId="8" borderId="6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</cellXfs>
  <cellStyles count="4">
    <cellStyle name="표준" xfId="0" builtinId="0"/>
    <cellStyle name="표준 16" xfId="2"/>
    <cellStyle name="표준 2 2" xfId="1"/>
    <cellStyle name="하이퍼링크" xfId="3" builtinId="8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20</xdr:col>
      <xdr:colOff>152400</xdr:colOff>
      <xdr:row>33</xdr:row>
      <xdr:rowOff>101853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0560"/>
          <a:ext cx="13868400" cy="79047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소스"/>
      <sheetName val="공사내역"/>
      <sheetName val="드롭다운LIST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  <sheetName val="在庫"/>
      <sheetName val="Cell AMHS Quot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EQUIP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  <sheetName val="품목코드"/>
      <sheetName val="3CH"/>
      <sheetName val="자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A-100전제"/>
      <sheetName val="Y3-LIST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MX628EX"/>
      <sheetName val="건축-물가변동"/>
      <sheetName val="PAN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정율표"/>
      <sheetName val="별제권_정리담보권"/>
      <sheetName val="제품별"/>
      <sheetName val="11"/>
      <sheetName val="소계정"/>
      <sheetName val="성신"/>
      <sheetName val="법인세등 (2)"/>
      <sheetName val="AIR SHOWER(3인용)"/>
      <sheetName val="별제권_정리담보권1"/>
      <sheetName val="신규DEP"/>
      <sheetName val="5지역자재"/>
      <sheetName val="文書管理台帳"/>
      <sheetName val="MXITEM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MX628EX"/>
      <sheetName val="분류표"/>
      <sheetName val="소계정"/>
      <sheetName val="제조 경영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전주자재"/>
      <sheetName val="리니어모터 LIST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A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INPUTS"/>
      <sheetName val="성신"/>
      <sheetName val="우성모직"/>
      <sheetName val="ECS_인원 투입 계획"/>
      <sheetName val="BL등록"/>
      <sheetName val="PJT"/>
      <sheetName val="세목명"/>
      <sheetName val="CL등록"/>
      <sheetName val="정율표"/>
      <sheetName val="1-0. DMD"/>
      <sheetName val="물가자료"/>
      <sheetName val="종목코드"/>
      <sheetName val="변압94"/>
      <sheetName val="00-03"/>
      <sheetName val="Gamma"/>
      <sheetName val="color SR"/>
      <sheetName val="영풍 견적서"/>
      <sheetName val="作業履歴"/>
      <sheetName val="98연계표"/>
      <sheetName val="COA-17"/>
      <sheetName val="C-18"/>
      <sheetName val="송전기본"/>
      <sheetName val="제품별"/>
      <sheetName val="변수"/>
      <sheetName val="dv&amp;cl"/>
      <sheetName val="cap"/>
      <sheetName val="r"/>
      <sheetName val="144"/>
      <sheetName val="A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  <sheetName val="2_대외공문"/>
      <sheetName val="제조_경영"/>
      <sheetName val="법인세등_(2)"/>
      <sheetName val="BASE_MC"/>
      <sheetName val="리니어모터_LIST"/>
      <sheetName val="AIR_SHOWER(3인용)"/>
      <sheetName val="불합리관리_SHEET"/>
      <sheetName val="현황(2006_4Q)"/>
      <sheetName val="취합04-01_B_L_&amp;_T_C"/>
      <sheetName val="2012년_전용_수주계획"/>
      <sheetName val="차체부품_INS_REPORT(갑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법인세등 (2)"/>
      <sheetName val="별제권_정리담보권1"/>
      <sheetName val="97PLAN"/>
      <sheetName val="98연계표"/>
      <sheetName val="01월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적용환율"/>
      <sheetName val="Gamma"/>
      <sheetName val="color SR"/>
      <sheetName val="고정자산원본"/>
      <sheetName val="DBASE"/>
      <sheetName val="1단계"/>
      <sheetName val="3희질산"/>
      <sheetName val="법인세등 (2)"/>
      <sheetName val="송전기본"/>
      <sheetName val="2.대외공문"/>
      <sheetName val="별제권_정리담보권1"/>
      <sheetName val="GPS_RAW"/>
      <sheetName val="설계조건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  <sheetName val="订单、装箱情况表"/>
      <sheetName val="Sheet2"/>
      <sheetName val="액정2 전체 Ra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FAX"/>
      <sheetName val="97PLAN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시스템구분코드"/>
      <sheetName val="98연계표"/>
      <sheetName val="BASE MC"/>
      <sheetName val="법인세등 (2)"/>
      <sheetName val="97"/>
      <sheetName val="DBASE"/>
      <sheetName val="동서가구"/>
      <sheetName val="11"/>
      <sheetName val="프로젝트원가검토결과"/>
      <sheetName val="3. 서버 및 네트워크"/>
      <sheetName val="외주비"/>
      <sheetName val="상세내역"/>
      <sheetName val="매입금액"/>
      <sheetName val="송전기본"/>
      <sheetName val="60KCF_01"/>
      <sheetName val="R&amp;D"/>
      <sheetName val="A-100전제"/>
      <sheetName val="CAL"/>
      <sheetName val="제품별"/>
      <sheetName val="제조 경영"/>
      <sheetName val="MFG"/>
      <sheetName val="1단1열(S)"/>
      <sheetName val="반송"/>
      <sheetName val="변수"/>
      <sheetName val="수지-수정요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제조 경영"/>
      <sheetName val="1단1열(S)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  <sheetName val="FSG Dema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11"/>
      <sheetName val="97"/>
      <sheetName val="항목별"/>
      <sheetName val="1단1열(S)"/>
      <sheetName val="Guide"/>
      <sheetName val="반송"/>
      <sheetName val="SISH-BC자재"/>
      <sheetName val="평내중"/>
      <sheetName val="총괄내역"/>
      <sheetName val="BGT"/>
      <sheetName val="MAIN"/>
      <sheetName val="진행 사항"/>
      <sheetName val="일정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SFA M-P"/>
      <sheetName val="사업부별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확인서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Data"/>
      <sheetName val="취합"/>
      <sheetName val="정율표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BC자재"/>
      <sheetName val="집계표_단판 (2)"/>
      <sheetName val="신성EFU_131209"/>
      <sheetName val="집계표"/>
      <sheetName val="집계표 ARRAY"/>
      <sheetName val="A-100전제_CEL"/>
      <sheetName val="98연계표"/>
      <sheetName val="법인세등 (2)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전체개별_x0005_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제품별"/>
      <sheetName val="별제권_정리담보권1"/>
      <sheetName val="3CH"/>
      <sheetName val="97"/>
      <sheetName val="Guide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/>
      <sheetData sheetId="565" refreshError="1"/>
      <sheetData sheetId="566"/>
      <sheetData sheetId="567" refreshError="1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98연계표"/>
      <sheetName val="제품별"/>
      <sheetName val="MAIN"/>
      <sheetName val="상세내역"/>
      <sheetName val="반입실적"/>
      <sheetName val="2.대외공문"/>
      <sheetName val="공수TABLE"/>
      <sheetName val="BOE_MODULE_원가"/>
      <sheetName val="소총괄표1"/>
      <sheetName val="토목내역 (2)"/>
      <sheetName val="R&amp;D"/>
      <sheetName val="총괄표"/>
      <sheetName val="가공계획"/>
      <sheetName val="트라데사매트릭Temp"/>
      <sheetName val="A"/>
      <sheetName val="정율표"/>
      <sheetName val="제품수불부"/>
      <sheetName val="2012년 전용 수주계획"/>
      <sheetName val="내역서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부하_팀별"/>
      <sheetName val="정율표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ODF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AQL(0.65)"/>
      <sheetName val="R&amp;D"/>
      <sheetName val="협조전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내역작성"/>
      <sheetName val="일정"/>
      <sheetName val="Sheet1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지우지마세요"/>
      <sheetName val="制费-分月"/>
      <sheetName val="영업그룹"/>
      <sheetName val="3CH"/>
      <sheetName val="ANALYTIC"/>
      <sheetName val="품의서"/>
      <sheetName val="품목코드"/>
      <sheetName val="FAB별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입찰내역 발주처 양식"/>
      <sheetName val="#REF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  <sheetName val="제조_경영"/>
      <sheetName val="차체부품_INS_REPORT(갑)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제조 경영"/>
      <sheetName val="제품별"/>
      <sheetName val="공수TABLE"/>
      <sheetName val="T7_2_P2_Glass Conveyor_Set Up일보"/>
      <sheetName val="총괄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98연계표"/>
      <sheetName val="MAIN"/>
      <sheetName val="반입실적"/>
      <sheetName val="법인세등 (2)"/>
      <sheetName val="제조 경영"/>
      <sheetName val="송전기본"/>
      <sheetName val=""/>
      <sheetName val="제품별"/>
      <sheetName val="노임단가"/>
      <sheetName val="단가조사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별제권_정리담보권1"/>
      <sheetName val="성신"/>
      <sheetName val="소계정"/>
      <sheetName val="A"/>
      <sheetName val="리니어모터 LIST"/>
      <sheetName val="분류표"/>
      <sheetName val="AIR SHOWER(3인용)"/>
      <sheetName val="정율표"/>
      <sheetName val="3-4현"/>
      <sheetName val="설계개선"/>
      <sheetName val="97"/>
      <sheetName val="2.대외공문"/>
      <sheetName val="상세내역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144"/>
      <sheetName val="토량산출서"/>
      <sheetName val="산출근거1"/>
      <sheetName val="8YF610_재료비"/>
      <sheetName val="Sheet11"/>
      <sheetName val="mtu-detail"/>
      <sheetName val="설비등록"/>
      <sheetName val="3월"/>
      <sheetName val="본사인상전"/>
      <sheetName val="터널조도"/>
      <sheetName val="2000하반기성과급"/>
      <sheetName val="2004년관리지표3"/>
      <sheetName val="품의서"/>
      <sheetName val="일위대가(계측기설치)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프로젝트_기본정보_조회"/>
      <sheetName val="2012년_전용_수주계획"/>
      <sheetName val="차체부품_INS_REPORT(갑)"/>
      <sheetName val="BASE_MC"/>
      <sheetName val="수량별원가Table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QandAJunior"/>
      <sheetName val="CAUD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view="pageBreakPreview" zoomScaleNormal="115" zoomScaleSheetLayoutView="100" workbookViewId="0">
      <selection activeCell="I23" sqref="I23:J23"/>
    </sheetView>
  </sheetViews>
  <sheetFormatPr defaultRowHeight="17.399999999999999" x14ac:dyDescent="0.4"/>
  <cols>
    <col min="1" max="1" width="8.69921875" customWidth="1"/>
    <col min="12" max="12" width="8.69921875" customWidth="1"/>
    <col min="13" max="14" width="8.69921875" style="3" customWidth="1"/>
    <col min="15" max="16" width="8.69921875" customWidth="1"/>
  </cols>
  <sheetData>
    <row r="1" spans="1:16" ht="17.399999999999999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399999999999999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399999999999999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399999999999999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399999999999999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399999999999999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399999999999999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399999999999999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399999999999999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399999999999999" customHeight="1" x14ac:dyDescent="0.4"/>
    <row r="11" spans="1:16" ht="17.399999999999999" customHeight="1" x14ac:dyDescent="0.4">
      <c r="A11" s="69" t="s">
        <v>121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40"/>
    </row>
    <row r="12" spans="1:16" ht="17.399999999999999" customHeight="1" x14ac:dyDescent="0.4">
      <c r="A12" s="70" t="s">
        <v>122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41"/>
    </row>
    <row r="13" spans="1:16" ht="17.39999999999999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39999999999999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39999999999999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39999999999999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39999999999999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399999999999999" customHeight="1" x14ac:dyDescent="0.4">
      <c r="A18" s="71" t="s">
        <v>227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3"/>
    </row>
    <row r="19" spans="1:16" s="3" customFormat="1" ht="17.399999999999999" customHeight="1" x14ac:dyDescent="0.4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399999999999999" customHeight="1" x14ac:dyDescent="0.4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399999999999999" customHeight="1" x14ac:dyDescent="0.4">
      <c r="C21" s="39"/>
      <c r="D21" s="67" t="s">
        <v>77</v>
      </c>
      <c r="E21" s="76" t="s">
        <v>78</v>
      </c>
      <c r="F21" s="77"/>
      <c r="G21" s="77"/>
      <c r="H21" s="78"/>
      <c r="I21" s="76" t="s">
        <v>79</v>
      </c>
      <c r="J21" s="78"/>
      <c r="K21" s="76" t="s">
        <v>80</v>
      </c>
      <c r="L21" s="78"/>
    </row>
    <row r="22" spans="1:16" s="3" customFormat="1" ht="31.95" customHeight="1" x14ac:dyDescent="0.4">
      <c r="C22" s="39"/>
      <c r="D22" s="68"/>
      <c r="E22" s="79" t="s">
        <v>69</v>
      </c>
      <c r="F22" s="80"/>
      <c r="G22" s="81" t="s">
        <v>81</v>
      </c>
      <c r="H22" s="82"/>
      <c r="I22" s="81" t="s">
        <v>70</v>
      </c>
      <c r="J22" s="82"/>
      <c r="K22" s="81" t="s">
        <v>83</v>
      </c>
      <c r="L22" s="82"/>
    </row>
    <row r="23" spans="1:16" s="3" customFormat="1" ht="65.400000000000006" customHeight="1" x14ac:dyDescent="0.4">
      <c r="C23" s="39"/>
      <c r="D23" s="68"/>
      <c r="E23" s="72" t="s">
        <v>151</v>
      </c>
      <c r="F23" s="73"/>
      <c r="G23" s="72" t="s">
        <v>123</v>
      </c>
      <c r="H23" s="73"/>
      <c r="I23" s="72" t="s">
        <v>229</v>
      </c>
      <c r="J23" s="74"/>
      <c r="K23" s="75" t="s">
        <v>124</v>
      </c>
      <c r="L23" s="74"/>
    </row>
    <row r="24" spans="1:16" ht="17.399999999999999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3"/>
      <c r="P24" s="3"/>
    </row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dataValidations count="1">
    <dataValidation type="list" allowBlank="1" showInputMessage="1" showErrorMessage="1" sqref="I23:J23">
      <formula1>"조광일 수석/박서현 선임, 고병준 선임/윤은지 선임"</formula1>
    </dataValidation>
  </dataValidations>
  <pageMargins left="0.7" right="0.7" top="0.75" bottom="0.75" header="0.3" footer="0.3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Normal="100" zoomScaleSheetLayoutView="100" workbookViewId="0"/>
  </sheetViews>
  <sheetFormatPr defaultRowHeight="17.399999999999999" x14ac:dyDescent="0.4"/>
  <cols>
    <col min="1" max="1" width="3.19921875" customWidth="1"/>
    <col min="6" max="6" width="9.5" customWidth="1"/>
    <col min="9" max="9" width="20.296875" customWidth="1"/>
    <col min="10" max="11" width="11" customWidth="1"/>
    <col min="12" max="12" width="12" customWidth="1"/>
    <col min="13" max="13" width="2.3984375" customWidth="1"/>
  </cols>
  <sheetData>
    <row r="1" spans="1:12" x14ac:dyDescent="0.4">
      <c r="A1" s="4"/>
      <c r="B1" s="83" t="s">
        <v>85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x14ac:dyDescent="0.4">
      <c r="A2" s="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7.5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2.95" customHeight="1" thickTop="1" thickBot="1" x14ac:dyDescent="0.45">
      <c r="A4" s="4"/>
      <c r="B4" s="42" t="s">
        <v>86</v>
      </c>
      <c r="C4" s="84" t="s">
        <v>125</v>
      </c>
      <c r="D4" s="84"/>
      <c r="E4" s="84"/>
      <c r="F4" s="43" t="s">
        <v>87</v>
      </c>
      <c r="G4" s="84" t="s">
        <v>126</v>
      </c>
      <c r="H4" s="84"/>
      <c r="I4" s="43" t="s">
        <v>88</v>
      </c>
      <c r="J4" s="85" t="s">
        <v>127</v>
      </c>
      <c r="K4" s="85"/>
      <c r="L4" s="86"/>
    </row>
    <row r="5" spans="1:12" ht="22.95" customHeight="1" thickBot="1" x14ac:dyDescent="0.45">
      <c r="A5" s="4"/>
      <c r="B5" s="87" t="s">
        <v>89</v>
      </c>
      <c r="C5" s="88"/>
      <c r="D5" s="88"/>
      <c r="E5" s="88"/>
      <c r="F5" s="88"/>
      <c r="G5" s="88"/>
      <c r="H5" s="88"/>
      <c r="I5" s="88" t="s">
        <v>90</v>
      </c>
      <c r="J5" s="88"/>
      <c r="K5" s="88"/>
      <c r="L5" s="89"/>
    </row>
    <row r="6" spans="1:12" ht="22.95" customHeight="1" x14ac:dyDescent="0.4">
      <c r="A6" s="4"/>
      <c r="B6" s="90" t="s">
        <v>91</v>
      </c>
      <c r="C6" s="91"/>
      <c r="D6" s="92">
        <v>1896851559</v>
      </c>
      <c r="E6" s="93"/>
      <c r="F6" s="93"/>
      <c r="G6" s="93"/>
      <c r="H6" s="93"/>
      <c r="I6" s="44" t="s">
        <v>92</v>
      </c>
      <c r="J6" s="94" t="s">
        <v>120</v>
      </c>
      <c r="K6" s="95"/>
      <c r="L6" s="96"/>
    </row>
    <row r="7" spans="1:12" ht="22.95" customHeight="1" x14ac:dyDescent="0.4">
      <c r="A7" s="4"/>
      <c r="B7" s="97" t="s">
        <v>93</v>
      </c>
      <c r="C7" s="98"/>
      <c r="D7" s="99" t="s">
        <v>128</v>
      </c>
      <c r="E7" s="99"/>
      <c r="F7" s="99"/>
      <c r="G7" s="99"/>
      <c r="H7" s="99"/>
      <c r="I7" s="45" t="s">
        <v>94</v>
      </c>
      <c r="J7" s="45" t="s">
        <v>95</v>
      </c>
      <c r="K7" s="100" t="s">
        <v>96</v>
      </c>
      <c r="L7" s="101"/>
    </row>
    <row r="8" spans="1:12" ht="22.95" customHeight="1" x14ac:dyDescent="0.4">
      <c r="A8" s="4"/>
      <c r="B8" s="97" t="s">
        <v>97</v>
      </c>
      <c r="C8" s="98"/>
      <c r="D8" s="99" t="s">
        <v>129</v>
      </c>
      <c r="E8" s="99"/>
      <c r="F8" s="99"/>
      <c r="G8" s="99"/>
      <c r="H8" s="99"/>
      <c r="I8" s="102" t="s">
        <v>98</v>
      </c>
      <c r="J8" s="104" t="s">
        <v>142</v>
      </c>
      <c r="K8" s="106" t="s">
        <v>143</v>
      </c>
      <c r="L8" s="107"/>
    </row>
    <row r="9" spans="1:12" ht="22.95" customHeight="1" x14ac:dyDescent="0.4">
      <c r="A9" s="4"/>
      <c r="B9" s="97" t="s">
        <v>99</v>
      </c>
      <c r="C9" s="98"/>
      <c r="D9" s="110" t="s">
        <v>130</v>
      </c>
      <c r="E9" s="110"/>
      <c r="F9" s="110"/>
      <c r="G9" s="110"/>
      <c r="H9" s="110"/>
      <c r="I9" s="103"/>
      <c r="J9" s="105"/>
      <c r="K9" s="108"/>
      <c r="L9" s="109"/>
    </row>
    <row r="10" spans="1:12" ht="22.95" customHeight="1" x14ac:dyDescent="0.4">
      <c r="A10" s="4"/>
      <c r="B10" s="97" t="s">
        <v>100</v>
      </c>
      <c r="C10" s="98"/>
      <c r="D10" s="99" t="s">
        <v>131</v>
      </c>
      <c r="E10" s="99"/>
      <c r="F10" s="99"/>
      <c r="G10" s="99"/>
      <c r="H10" s="99"/>
      <c r="I10" s="102" t="s">
        <v>119</v>
      </c>
      <c r="J10" s="104" t="s">
        <v>142</v>
      </c>
      <c r="K10" s="106" t="s">
        <v>143</v>
      </c>
      <c r="L10" s="107"/>
    </row>
    <row r="11" spans="1:12" ht="22.95" customHeight="1" x14ac:dyDescent="0.4">
      <c r="A11" s="4"/>
      <c r="B11" s="97" t="s">
        <v>101</v>
      </c>
      <c r="C11" s="98"/>
      <c r="D11" s="99" t="s">
        <v>132</v>
      </c>
      <c r="E11" s="99"/>
      <c r="F11" s="99"/>
      <c r="G11" s="99"/>
      <c r="H11" s="99"/>
      <c r="I11" s="103"/>
      <c r="J11" s="105"/>
      <c r="K11" s="108"/>
      <c r="L11" s="109"/>
    </row>
    <row r="12" spans="1:12" ht="22.95" customHeight="1" x14ac:dyDescent="0.4">
      <c r="A12" s="4"/>
      <c r="B12" s="97" t="s">
        <v>102</v>
      </c>
      <c r="C12" s="98"/>
      <c r="D12" s="111" t="s">
        <v>133</v>
      </c>
      <c r="E12" s="111"/>
      <c r="F12" s="111"/>
      <c r="G12" s="111"/>
      <c r="H12" s="111"/>
      <c r="I12" s="102" t="s">
        <v>103</v>
      </c>
      <c r="J12" s="104" t="s">
        <v>142</v>
      </c>
      <c r="K12" s="106" t="s">
        <v>143</v>
      </c>
      <c r="L12" s="107"/>
    </row>
    <row r="13" spans="1:12" ht="22.95" customHeight="1" x14ac:dyDescent="0.4">
      <c r="A13" s="4"/>
      <c r="B13" s="97"/>
      <c r="C13" s="98"/>
      <c r="D13" s="112"/>
      <c r="E13" s="112"/>
      <c r="F13" s="112"/>
      <c r="G13" s="112"/>
      <c r="H13" s="112"/>
      <c r="I13" s="103"/>
      <c r="J13" s="105"/>
      <c r="K13" s="108"/>
      <c r="L13" s="109"/>
    </row>
    <row r="14" spans="1:12" ht="22.95" customHeight="1" x14ac:dyDescent="0.4">
      <c r="A14" s="4"/>
      <c r="B14" s="125" t="s">
        <v>104</v>
      </c>
      <c r="C14" s="126"/>
      <c r="D14" s="45" t="s">
        <v>105</v>
      </c>
      <c r="E14" s="57" t="s">
        <v>134</v>
      </c>
      <c r="F14" s="46" t="s">
        <v>135</v>
      </c>
      <c r="G14" s="46"/>
      <c r="H14" s="47"/>
      <c r="I14" s="102" t="s">
        <v>106</v>
      </c>
      <c r="J14" s="104" t="s">
        <v>142</v>
      </c>
      <c r="K14" s="106" t="s">
        <v>143</v>
      </c>
      <c r="L14" s="107"/>
    </row>
    <row r="15" spans="1:12" ht="22.95" customHeight="1" x14ac:dyDescent="0.4">
      <c r="A15" s="4"/>
      <c r="B15" s="127"/>
      <c r="C15" s="128"/>
      <c r="D15" s="45" t="s">
        <v>107</v>
      </c>
      <c r="E15" s="142" t="s">
        <v>138</v>
      </c>
      <c r="F15" s="143"/>
      <c r="G15" s="143"/>
      <c r="H15" s="144"/>
      <c r="I15" s="103"/>
      <c r="J15" s="105"/>
      <c r="K15" s="108"/>
      <c r="L15" s="109"/>
    </row>
    <row r="16" spans="1:12" ht="22.95" customHeight="1" x14ac:dyDescent="0.4">
      <c r="A16" s="4"/>
      <c r="B16" s="127"/>
      <c r="C16" s="128"/>
      <c r="D16" s="45" t="s">
        <v>105</v>
      </c>
      <c r="E16" s="59" t="s">
        <v>136</v>
      </c>
      <c r="F16" s="48"/>
      <c r="G16" s="48"/>
      <c r="H16" s="49"/>
      <c r="I16" s="102" t="s">
        <v>108</v>
      </c>
      <c r="J16" s="104" t="s">
        <v>142</v>
      </c>
      <c r="K16" s="106" t="s">
        <v>143</v>
      </c>
      <c r="L16" s="107"/>
    </row>
    <row r="17" spans="1:12" ht="22.95" customHeight="1" x14ac:dyDescent="0.4">
      <c r="A17" s="4"/>
      <c r="B17" s="127"/>
      <c r="C17" s="128"/>
      <c r="D17" s="45" t="s">
        <v>107</v>
      </c>
      <c r="E17" s="142" t="s">
        <v>139</v>
      </c>
      <c r="F17" s="143"/>
      <c r="G17" s="143"/>
      <c r="H17" s="144"/>
      <c r="I17" s="103"/>
      <c r="J17" s="105"/>
      <c r="K17" s="108"/>
      <c r="L17" s="109"/>
    </row>
    <row r="18" spans="1:12" ht="22.95" customHeight="1" x14ac:dyDescent="0.4">
      <c r="A18" s="4"/>
      <c r="B18" s="127"/>
      <c r="C18" s="128"/>
      <c r="D18" s="45" t="s">
        <v>105</v>
      </c>
      <c r="E18" s="58" t="s">
        <v>137</v>
      </c>
      <c r="F18" s="48"/>
      <c r="G18" s="48"/>
      <c r="H18" s="49"/>
      <c r="I18" s="145" t="s">
        <v>109</v>
      </c>
      <c r="J18" s="113"/>
      <c r="K18" s="114"/>
      <c r="L18" s="115"/>
    </row>
    <row r="19" spans="1:12" ht="22.95" customHeight="1" x14ac:dyDescent="0.4">
      <c r="A19" s="4"/>
      <c r="B19" s="140"/>
      <c r="C19" s="141"/>
      <c r="D19" s="45" t="s">
        <v>107</v>
      </c>
      <c r="E19" s="122" t="s">
        <v>140</v>
      </c>
      <c r="F19" s="123"/>
      <c r="G19" s="123"/>
      <c r="H19" s="124"/>
      <c r="I19" s="146"/>
      <c r="J19" s="116"/>
      <c r="K19" s="117"/>
      <c r="L19" s="118"/>
    </row>
    <row r="20" spans="1:12" ht="22.95" customHeight="1" x14ac:dyDescent="0.4">
      <c r="A20" s="4"/>
      <c r="B20" s="125" t="s">
        <v>110</v>
      </c>
      <c r="C20" s="126"/>
      <c r="D20" s="131" t="s">
        <v>141</v>
      </c>
      <c r="E20" s="132"/>
      <c r="F20" s="132"/>
      <c r="G20" s="132"/>
      <c r="H20" s="133"/>
      <c r="I20" s="146"/>
      <c r="J20" s="116"/>
      <c r="K20" s="117"/>
      <c r="L20" s="118"/>
    </row>
    <row r="21" spans="1:12" ht="22.95" customHeight="1" x14ac:dyDescent="0.4">
      <c r="A21" s="4"/>
      <c r="B21" s="127"/>
      <c r="C21" s="128"/>
      <c r="D21" s="134"/>
      <c r="E21" s="135"/>
      <c r="F21" s="135"/>
      <c r="G21" s="135"/>
      <c r="H21" s="136"/>
      <c r="I21" s="146"/>
      <c r="J21" s="116"/>
      <c r="K21" s="117"/>
      <c r="L21" s="118"/>
    </row>
    <row r="22" spans="1:12" ht="22.95" customHeight="1" thickBot="1" x14ac:dyDescent="0.45">
      <c r="A22" s="4"/>
      <c r="B22" s="129"/>
      <c r="C22" s="130"/>
      <c r="D22" s="137"/>
      <c r="E22" s="138"/>
      <c r="F22" s="138"/>
      <c r="G22" s="138"/>
      <c r="H22" s="139"/>
      <c r="I22" s="147"/>
      <c r="J22" s="119"/>
      <c r="K22" s="120"/>
      <c r="L22" s="121"/>
    </row>
    <row r="23" spans="1:12" ht="22.95" customHeight="1" thickTop="1" x14ac:dyDescent="0.4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view="pageBreakPreview" zoomScaleNormal="115" zoomScaleSheetLayoutView="100" workbookViewId="0"/>
  </sheetViews>
  <sheetFormatPr defaultRowHeight="17.399999999999999" x14ac:dyDescent="0.4"/>
  <cols>
    <col min="1" max="1" width="10.19921875" style="3" customWidth="1"/>
    <col min="2" max="15" width="6.69921875" customWidth="1"/>
    <col min="16" max="16" width="10.19921875" customWidth="1"/>
  </cols>
  <sheetData>
    <row r="1" spans="2:15" x14ac:dyDescent="0.4">
      <c r="B1" s="148" t="s">
        <v>118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2:15" x14ac:dyDescent="0.4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2" customHeight="1" x14ac:dyDescent="0.4">
      <c r="B4" s="3"/>
      <c r="C4" s="3"/>
      <c r="D4" s="3"/>
      <c r="E4" s="3"/>
      <c r="F4" s="3"/>
      <c r="G4" s="68" t="s">
        <v>111</v>
      </c>
      <c r="H4" s="68"/>
      <c r="I4" s="68"/>
      <c r="J4" s="68"/>
      <c r="K4" s="3"/>
      <c r="L4" s="3"/>
      <c r="M4" s="3"/>
      <c r="N4" s="3"/>
      <c r="O4" s="3"/>
    </row>
    <row r="5" spans="2:15" ht="28.2" customHeight="1" x14ac:dyDescent="0.4">
      <c r="B5" s="3"/>
      <c r="C5" s="3"/>
      <c r="D5" s="3"/>
      <c r="E5" s="3"/>
      <c r="F5" s="3"/>
      <c r="G5" s="149" t="s">
        <v>112</v>
      </c>
      <c r="H5" s="149"/>
      <c r="I5" s="149"/>
      <c r="J5" s="149"/>
      <c r="K5" s="3"/>
      <c r="L5" s="3"/>
      <c r="M5" s="3"/>
      <c r="N5" s="3"/>
      <c r="O5" s="3"/>
    </row>
    <row r="6" spans="2:15" ht="28.2" customHeight="1" x14ac:dyDescent="0.4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2" customHeight="1" x14ac:dyDescent="0.4">
      <c r="B7" s="3"/>
      <c r="C7" s="3"/>
      <c r="D7" s="3"/>
      <c r="E7" s="3"/>
      <c r="F7" s="3"/>
      <c r="G7" s="68" t="s">
        <v>84</v>
      </c>
      <c r="H7" s="68"/>
      <c r="I7" s="68"/>
      <c r="J7" s="68"/>
      <c r="K7" s="3"/>
      <c r="L7" s="3"/>
      <c r="M7" s="3"/>
      <c r="N7" s="3"/>
      <c r="O7" s="3"/>
    </row>
    <row r="8" spans="2:15" ht="28.2" customHeight="1" x14ac:dyDescent="0.4">
      <c r="B8" s="3"/>
      <c r="C8" s="3"/>
      <c r="D8" s="3"/>
      <c r="E8" s="3"/>
      <c r="F8" s="3"/>
      <c r="G8" s="149" t="s">
        <v>116</v>
      </c>
      <c r="H8" s="149"/>
      <c r="I8" s="149"/>
      <c r="J8" s="149"/>
      <c r="K8" s="3"/>
      <c r="L8" s="3"/>
      <c r="M8" s="3"/>
      <c r="N8" s="3"/>
      <c r="O8" s="3"/>
    </row>
    <row r="9" spans="2:15" ht="28.2" customHeight="1" x14ac:dyDescent="0.4">
      <c r="B9" s="68" t="s">
        <v>82</v>
      </c>
      <c r="C9" s="68"/>
      <c r="D9" s="68"/>
      <c r="E9" s="68"/>
      <c r="F9" s="52"/>
      <c r="G9" s="53"/>
      <c r="H9" s="22"/>
      <c r="I9" s="53"/>
      <c r="J9" s="53"/>
      <c r="K9" s="54"/>
      <c r="L9" s="68" t="s">
        <v>113</v>
      </c>
      <c r="M9" s="68"/>
      <c r="N9" s="68"/>
      <c r="O9" s="68"/>
    </row>
    <row r="10" spans="2:15" ht="28.2" customHeight="1" x14ac:dyDescent="0.4">
      <c r="B10" s="150" t="s">
        <v>144</v>
      </c>
      <c r="C10" s="151"/>
      <c r="D10" s="151"/>
      <c r="E10" s="151"/>
      <c r="F10" s="55"/>
      <c r="G10" s="55"/>
      <c r="H10" s="56"/>
      <c r="I10" s="55"/>
      <c r="J10" s="55"/>
      <c r="K10" s="55"/>
      <c r="L10" s="152"/>
      <c r="M10" s="151"/>
      <c r="N10" s="151"/>
      <c r="O10" s="151"/>
    </row>
    <row r="11" spans="2:15" ht="28.2" customHeight="1" x14ac:dyDescent="0.4">
      <c r="B11" s="3"/>
      <c r="C11" s="3"/>
      <c r="D11" s="53"/>
      <c r="E11" s="53"/>
      <c r="F11" s="53"/>
      <c r="G11" s="53"/>
      <c r="H11" s="54"/>
      <c r="I11" s="53"/>
      <c r="J11" s="53"/>
      <c r="K11" s="53"/>
      <c r="L11" s="53"/>
      <c r="M11" s="53"/>
      <c r="N11" s="3"/>
      <c r="O11" s="3"/>
    </row>
    <row r="12" spans="2:15" ht="28.2" customHeight="1" x14ac:dyDescent="0.4">
      <c r="B12" s="3"/>
      <c r="C12" s="54"/>
      <c r="D12" s="3"/>
      <c r="E12" s="3"/>
      <c r="F12" s="3"/>
      <c r="G12" s="3"/>
      <c r="H12" s="54"/>
      <c r="I12" s="3"/>
      <c r="J12" s="3"/>
      <c r="K12" s="3"/>
      <c r="L12" s="3"/>
      <c r="M12" s="3"/>
      <c r="N12" s="52"/>
      <c r="O12" s="3"/>
    </row>
    <row r="13" spans="2:15" ht="28.2" customHeight="1" x14ac:dyDescent="0.4">
      <c r="B13" s="68" t="s">
        <v>75</v>
      </c>
      <c r="C13" s="68"/>
      <c r="D13" s="68"/>
      <c r="E13" s="68"/>
      <c r="F13" s="3"/>
      <c r="G13" s="68" t="s">
        <v>115</v>
      </c>
      <c r="H13" s="68"/>
      <c r="I13" s="68"/>
      <c r="J13" s="68"/>
      <c r="K13" s="3"/>
      <c r="L13" s="68" t="s">
        <v>117</v>
      </c>
      <c r="M13" s="68"/>
      <c r="N13" s="68"/>
      <c r="O13" s="68"/>
    </row>
    <row r="14" spans="2:15" s="3" customFormat="1" ht="28.2" customHeight="1" x14ac:dyDescent="0.4">
      <c r="B14" s="76" t="s">
        <v>83</v>
      </c>
      <c r="C14" s="78"/>
      <c r="D14" s="153" t="s">
        <v>145</v>
      </c>
      <c r="E14" s="154"/>
      <c r="G14" s="76" t="s">
        <v>83</v>
      </c>
      <c r="H14" s="78"/>
      <c r="I14" s="153" t="s">
        <v>147</v>
      </c>
      <c r="J14" s="154"/>
      <c r="L14" s="76" t="s">
        <v>83</v>
      </c>
      <c r="M14" s="78"/>
      <c r="N14" s="153"/>
      <c r="O14" s="154"/>
    </row>
    <row r="15" spans="2:15" ht="28.2" customHeight="1" x14ac:dyDescent="0.4">
      <c r="B15" s="68" t="s">
        <v>68</v>
      </c>
      <c r="C15" s="68"/>
      <c r="D15" s="149" t="s">
        <v>146</v>
      </c>
      <c r="E15" s="149"/>
      <c r="F15" s="3"/>
      <c r="G15" s="68" t="s">
        <v>68</v>
      </c>
      <c r="H15" s="68"/>
      <c r="I15" s="149" t="s">
        <v>148</v>
      </c>
      <c r="J15" s="149"/>
      <c r="K15" s="3"/>
      <c r="L15" s="68" t="s">
        <v>68</v>
      </c>
      <c r="M15" s="68"/>
      <c r="N15" s="149"/>
      <c r="O15" s="149"/>
    </row>
    <row r="16" spans="2:15" ht="28.2" customHeight="1" x14ac:dyDescent="0.4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2" customHeight="1" x14ac:dyDescent="0.4">
      <c r="B17" s="68" t="s">
        <v>114</v>
      </c>
      <c r="C17" s="68"/>
      <c r="D17" s="149" t="s">
        <v>150</v>
      </c>
      <c r="E17" s="149"/>
      <c r="F17" s="3"/>
      <c r="G17" s="68" t="s">
        <v>114</v>
      </c>
      <c r="H17" s="68"/>
      <c r="I17" s="149" t="s">
        <v>152</v>
      </c>
      <c r="J17" s="149"/>
      <c r="K17" s="3"/>
      <c r="L17" s="68" t="s">
        <v>114</v>
      </c>
      <c r="M17" s="68"/>
      <c r="N17" s="149"/>
      <c r="O17" s="149"/>
    </row>
    <row r="18" spans="2:15" s="3" customFormat="1" ht="28.2" customHeight="1" x14ac:dyDescent="0.4">
      <c r="B18" s="68"/>
      <c r="C18" s="68"/>
      <c r="D18" s="149" t="s">
        <v>149</v>
      </c>
      <c r="E18" s="149"/>
      <c r="G18" s="68"/>
      <c r="H18" s="68"/>
      <c r="I18" s="149" t="s">
        <v>153</v>
      </c>
      <c r="J18" s="149"/>
      <c r="L18" s="68"/>
      <c r="M18" s="68"/>
      <c r="N18" s="149"/>
      <c r="O18" s="149"/>
    </row>
    <row r="19" spans="2:15" s="3" customFormat="1" ht="28.2" customHeight="1" x14ac:dyDescent="0.4">
      <c r="B19" s="68"/>
      <c r="C19" s="68"/>
      <c r="D19" s="153"/>
      <c r="E19" s="154"/>
      <c r="G19" s="68"/>
      <c r="H19" s="68"/>
      <c r="I19" s="153"/>
      <c r="J19" s="154"/>
      <c r="L19" s="68"/>
      <c r="M19" s="68"/>
      <c r="N19" s="153"/>
      <c r="O19" s="154"/>
    </row>
  </sheetData>
  <mergeCells count="36"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  <mergeCell ref="N18:O18"/>
    <mergeCell ref="N15:O15"/>
    <mergeCell ref="D17:E17"/>
    <mergeCell ref="I17:J17"/>
    <mergeCell ref="N17:O17"/>
    <mergeCell ref="B10:E10"/>
    <mergeCell ref="L10:O10"/>
    <mergeCell ref="B13:E13"/>
    <mergeCell ref="G13:J13"/>
    <mergeCell ref="L13:O13"/>
    <mergeCell ref="B15:C15"/>
    <mergeCell ref="D15:E15"/>
    <mergeCell ref="G15:H15"/>
    <mergeCell ref="I15:J15"/>
    <mergeCell ref="L15:M15"/>
    <mergeCell ref="B9:E9"/>
    <mergeCell ref="L9:O9"/>
    <mergeCell ref="B1:O2"/>
    <mergeCell ref="G4:J4"/>
    <mergeCell ref="G5:J5"/>
    <mergeCell ref="G7:J7"/>
    <mergeCell ref="G8:J8"/>
  </mergeCells>
  <phoneticPr fontId="1" type="noConversion"/>
  <dataValidations count="2">
    <dataValidation type="list" allowBlank="1" showInputMessage="1" showErrorMessage="1" sqref="B10:E10">
      <formula1>"(화성) 조광일 수석, (아산) 고병준 선임"</formula1>
    </dataValidation>
    <dataValidation type="list" allowBlank="1" showInputMessage="1" showErrorMessage="1" sqref="L10:O10">
      <formula1>"(화성) 박서현 선임, (아산) 윤은지 선임"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"/>
  <sheetViews>
    <sheetView showGridLines="0" zoomScale="80" zoomScaleNormal="80" workbookViewId="0">
      <selection activeCell="C6" sqref="C6"/>
    </sheetView>
  </sheetViews>
  <sheetFormatPr defaultColWidth="9" defaultRowHeight="19.2" x14ac:dyDescent="0.4"/>
  <cols>
    <col min="1" max="1" width="9" style="51"/>
    <col min="2" max="2" width="9" style="50"/>
    <col min="3" max="16384" width="9" style="51"/>
  </cols>
  <sheetData>
    <row r="1" spans="1:9" ht="52.8" x14ac:dyDescent="0.4">
      <c r="A1" s="60" t="s">
        <v>154</v>
      </c>
      <c r="I1" s="61"/>
    </row>
  </sheetData>
  <phoneticPr fontId="1" type="noConversion"/>
  <printOptions horizontalCentered="1"/>
  <pageMargins left="0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tabSelected="1" zoomScale="70" zoomScaleNormal="70" zoomScaleSheetLayoutView="55" zoomScalePageLayoutView="47" workbookViewId="0">
      <selection sqref="A1:C1"/>
    </sheetView>
  </sheetViews>
  <sheetFormatPr defaultRowHeight="17.399999999999999" x14ac:dyDescent="0.4"/>
  <cols>
    <col min="1" max="6" width="8.19921875" customWidth="1"/>
    <col min="7" max="7" width="8.19921875" style="1" customWidth="1"/>
    <col min="8" max="11" width="8.19921875" customWidth="1"/>
    <col min="12" max="12" width="8.19921875" style="1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23" customFormat="1" ht="30" customHeight="1" x14ac:dyDescent="0.4">
      <c r="A1" s="164" t="s">
        <v>49</v>
      </c>
      <c r="B1" s="165"/>
      <c r="C1" s="166"/>
      <c r="D1" s="157" t="s">
        <v>155</v>
      </c>
      <c r="E1" s="158"/>
      <c r="F1" s="158"/>
      <c r="G1" s="158"/>
      <c r="H1" s="159"/>
      <c r="I1" s="8"/>
      <c r="J1" s="9"/>
      <c r="K1" s="242" t="s">
        <v>41</v>
      </c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3"/>
      <c r="AE1" s="163" t="s">
        <v>69</v>
      </c>
      <c r="AF1" s="163"/>
      <c r="AG1" s="163"/>
      <c r="AH1" s="248" t="s">
        <v>234</v>
      </c>
      <c r="AI1" s="249"/>
      <c r="AJ1" s="250"/>
    </row>
    <row r="2" spans="1:38" s="23" customFormat="1" ht="30" customHeight="1" x14ac:dyDescent="0.4">
      <c r="A2" s="164" t="s">
        <v>71</v>
      </c>
      <c r="B2" s="165"/>
      <c r="C2" s="166"/>
      <c r="D2" s="157" t="s">
        <v>156</v>
      </c>
      <c r="E2" s="158"/>
      <c r="F2" s="158"/>
      <c r="G2" s="158"/>
      <c r="H2" s="159"/>
      <c r="I2" s="10"/>
      <c r="J2" s="11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5"/>
      <c r="AE2" s="163" t="s">
        <v>76</v>
      </c>
      <c r="AF2" s="163"/>
      <c r="AG2" s="163"/>
      <c r="AH2" s="248" t="s">
        <v>235</v>
      </c>
      <c r="AI2" s="249"/>
      <c r="AJ2" s="250"/>
    </row>
    <row r="3" spans="1:38" s="23" customFormat="1" ht="30" customHeight="1" x14ac:dyDescent="0.4">
      <c r="A3" s="164" t="s">
        <v>50</v>
      </c>
      <c r="B3" s="165"/>
      <c r="C3" s="166"/>
      <c r="D3" s="157" t="s">
        <v>120</v>
      </c>
      <c r="E3" s="158"/>
      <c r="F3" s="158"/>
      <c r="G3" s="158"/>
      <c r="H3" s="159"/>
      <c r="I3" s="10"/>
      <c r="J3" s="11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5"/>
      <c r="AE3" s="163" t="s">
        <v>70</v>
      </c>
      <c r="AF3" s="163"/>
      <c r="AG3" s="163"/>
      <c r="AH3" s="248" t="s">
        <v>236</v>
      </c>
      <c r="AI3" s="249"/>
      <c r="AJ3" s="250"/>
    </row>
    <row r="4" spans="1:38" s="23" customFormat="1" ht="30" customHeight="1" x14ac:dyDescent="0.4">
      <c r="A4" s="164" t="s">
        <v>67</v>
      </c>
      <c r="B4" s="165"/>
      <c r="C4" s="166"/>
      <c r="D4" s="160" t="s">
        <v>228</v>
      </c>
      <c r="E4" s="161"/>
      <c r="F4" s="161"/>
      <c r="G4" s="161"/>
      <c r="H4" s="162"/>
      <c r="I4" s="12"/>
      <c r="J4" s="13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7"/>
      <c r="AE4" s="164" t="s">
        <v>74</v>
      </c>
      <c r="AF4" s="165"/>
      <c r="AG4" s="166"/>
      <c r="AH4" s="248" t="s">
        <v>237</v>
      </c>
      <c r="AI4" s="249"/>
      <c r="AJ4" s="250"/>
    </row>
    <row r="5" spans="1:38" s="23" customFormat="1" ht="30" customHeight="1" x14ac:dyDescent="0.4">
      <c r="A5" s="169" t="s">
        <v>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202" t="s">
        <v>11</v>
      </c>
      <c r="AB5" s="202"/>
      <c r="AC5" s="202"/>
      <c r="AD5" s="202"/>
      <c r="AE5" s="202"/>
      <c r="AF5" s="201" t="s">
        <v>22</v>
      </c>
      <c r="AG5" s="201"/>
      <c r="AH5" s="201"/>
      <c r="AI5" s="201"/>
      <c r="AJ5" s="201"/>
    </row>
    <row r="6" spans="1:38" s="23" customFormat="1" ht="30" customHeight="1" x14ac:dyDescent="0.4">
      <c r="A6" s="168" t="s">
        <v>33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74" t="s">
        <v>34</v>
      </c>
      <c r="M6" s="178"/>
      <c r="N6" s="178"/>
      <c r="O6" s="178"/>
      <c r="P6" s="178"/>
      <c r="Q6" s="178"/>
      <c r="R6" s="178"/>
      <c r="S6" s="178"/>
      <c r="T6" s="178"/>
      <c r="U6" s="175"/>
      <c r="V6" s="185" t="s">
        <v>12</v>
      </c>
      <c r="W6" s="185"/>
      <c r="X6" s="185"/>
      <c r="Y6" s="185"/>
      <c r="Z6" s="185"/>
      <c r="AA6" s="14" t="s">
        <v>15</v>
      </c>
      <c r="AB6" s="15" t="s">
        <v>26</v>
      </c>
      <c r="AC6" s="185" t="s">
        <v>25</v>
      </c>
      <c r="AD6" s="185"/>
      <c r="AE6" s="185"/>
      <c r="AF6" s="186" t="s">
        <v>20</v>
      </c>
      <c r="AG6" s="187"/>
      <c r="AH6" s="211" t="s">
        <v>226</v>
      </c>
      <c r="AI6" s="212"/>
      <c r="AJ6" s="212"/>
      <c r="AK6" s="199"/>
      <c r="AL6" s="200"/>
    </row>
    <row r="7" spans="1:38" s="23" customFormat="1" ht="30" customHeight="1" x14ac:dyDescent="0.4">
      <c r="A7" s="168" t="s">
        <v>7</v>
      </c>
      <c r="B7" s="168"/>
      <c r="C7" s="168" t="s">
        <v>8</v>
      </c>
      <c r="D7" s="168"/>
      <c r="E7" s="168"/>
      <c r="F7" s="168"/>
      <c r="G7" s="168"/>
      <c r="H7" s="168"/>
      <c r="I7" s="168"/>
      <c r="J7" s="168"/>
      <c r="K7" s="168"/>
      <c r="L7" s="174" t="s">
        <v>10</v>
      </c>
      <c r="M7" s="175"/>
      <c r="N7" s="168" t="s">
        <v>8</v>
      </c>
      <c r="O7" s="168"/>
      <c r="P7" s="168"/>
      <c r="Q7" s="168"/>
      <c r="R7" s="168"/>
      <c r="S7" s="168"/>
      <c r="T7" s="168"/>
      <c r="U7" s="168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170" t="s">
        <v>43</v>
      </c>
      <c r="AC7" s="215" t="s">
        <v>44</v>
      </c>
      <c r="AD7" s="215"/>
      <c r="AE7" s="215"/>
      <c r="AF7" s="186" t="s">
        <v>16</v>
      </c>
      <c r="AG7" s="187"/>
      <c r="AH7" s="213" t="s">
        <v>232</v>
      </c>
      <c r="AI7" s="214"/>
      <c r="AJ7" s="214"/>
    </row>
    <row r="8" spans="1:38" s="23" customFormat="1" ht="30" customHeight="1" thickBot="1" x14ac:dyDescent="0.45">
      <c r="A8" s="18">
        <v>5</v>
      </c>
      <c r="B8" s="18" t="s">
        <v>53</v>
      </c>
      <c r="C8" s="167" t="s">
        <v>9</v>
      </c>
      <c r="D8" s="167"/>
      <c r="E8" s="167"/>
      <c r="F8" s="167"/>
      <c r="G8" s="167"/>
      <c r="H8" s="167"/>
      <c r="I8" s="167"/>
      <c r="J8" s="167"/>
      <c r="K8" s="167"/>
      <c r="L8" s="19">
        <v>4</v>
      </c>
      <c r="M8" s="20" t="s">
        <v>58</v>
      </c>
      <c r="N8" s="188" t="s">
        <v>62</v>
      </c>
      <c r="O8" s="188"/>
      <c r="P8" s="188"/>
      <c r="Q8" s="188"/>
      <c r="R8" s="188"/>
      <c r="S8" s="188"/>
      <c r="T8" s="188"/>
      <c r="U8" s="188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172"/>
      <c r="AC8" s="216" t="s">
        <v>52</v>
      </c>
      <c r="AD8" s="215"/>
      <c r="AE8" s="215"/>
      <c r="AF8" s="186" t="s">
        <v>17</v>
      </c>
      <c r="AG8" s="187"/>
      <c r="AH8" s="213" t="s">
        <v>230</v>
      </c>
      <c r="AI8" s="213"/>
      <c r="AJ8" s="213"/>
    </row>
    <row r="9" spans="1:38" s="23" customFormat="1" ht="30" customHeight="1" thickTop="1" thickBot="1" x14ac:dyDescent="0.45">
      <c r="A9" s="18">
        <v>4</v>
      </c>
      <c r="B9" s="18" t="s">
        <v>54</v>
      </c>
      <c r="C9" s="189" t="s">
        <v>37</v>
      </c>
      <c r="D9" s="189"/>
      <c r="E9" s="189"/>
      <c r="F9" s="189"/>
      <c r="G9" s="189"/>
      <c r="H9" s="189"/>
      <c r="I9" s="189"/>
      <c r="J9" s="189"/>
      <c r="K9" s="189"/>
      <c r="L9" s="19">
        <v>3</v>
      </c>
      <c r="M9" s="20" t="s">
        <v>59</v>
      </c>
      <c r="N9" s="188" t="s">
        <v>72</v>
      </c>
      <c r="O9" s="188"/>
      <c r="P9" s="188"/>
      <c r="Q9" s="188"/>
      <c r="R9" s="188"/>
      <c r="S9" s="188"/>
      <c r="T9" s="188"/>
      <c r="U9" s="188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170" t="s">
        <v>51</v>
      </c>
      <c r="AC9" s="190" t="s">
        <v>64</v>
      </c>
      <c r="AD9" s="191"/>
      <c r="AE9" s="192"/>
      <c r="AF9" s="186" t="s">
        <v>18</v>
      </c>
      <c r="AG9" s="187"/>
      <c r="AH9" s="213" t="s">
        <v>233</v>
      </c>
      <c r="AI9" s="214"/>
      <c r="AJ9" s="214"/>
    </row>
    <row r="10" spans="1:38" s="23" customFormat="1" ht="30" customHeight="1" thickTop="1" x14ac:dyDescent="0.4">
      <c r="A10" s="18">
        <v>3</v>
      </c>
      <c r="B10" s="18" t="s">
        <v>55</v>
      </c>
      <c r="C10" s="167" t="s">
        <v>38</v>
      </c>
      <c r="D10" s="167"/>
      <c r="E10" s="167"/>
      <c r="F10" s="167"/>
      <c r="G10" s="167"/>
      <c r="H10" s="167"/>
      <c r="I10" s="167"/>
      <c r="J10" s="167"/>
      <c r="K10" s="167"/>
      <c r="L10" s="19">
        <v>2</v>
      </c>
      <c r="M10" s="20" t="s">
        <v>60</v>
      </c>
      <c r="N10" s="188" t="s">
        <v>73</v>
      </c>
      <c r="O10" s="188"/>
      <c r="P10" s="188"/>
      <c r="Q10" s="188"/>
      <c r="R10" s="188"/>
      <c r="S10" s="188"/>
      <c r="T10" s="188"/>
      <c r="U10" s="188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171"/>
      <c r="AC10" s="193"/>
      <c r="AD10" s="194"/>
      <c r="AE10" s="195"/>
      <c r="AF10" s="186" t="s">
        <v>21</v>
      </c>
      <c r="AG10" s="187"/>
      <c r="AH10" s="213" t="s">
        <v>233</v>
      </c>
      <c r="AI10" s="214"/>
      <c r="AJ10" s="214"/>
    </row>
    <row r="11" spans="1:38" s="23" customFormat="1" ht="30" customHeight="1" x14ac:dyDescent="0.4">
      <c r="A11" s="18">
        <v>2</v>
      </c>
      <c r="B11" s="18" t="s">
        <v>56</v>
      </c>
      <c r="C11" s="189" t="s">
        <v>27</v>
      </c>
      <c r="D11" s="189"/>
      <c r="E11" s="189"/>
      <c r="F11" s="189"/>
      <c r="G11" s="189"/>
      <c r="H11" s="189"/>
      <c r="I11" s="189"/>
      <c r="J11" s="189"/>
      <c r="K11" s="189"/>
      <c r="L11" s="176">
        <v>1</v>
      </c>
      <c r="M11" s="203" t="s">
        <v>61</v>
      </c>
      <c r="N11" s="205" t="s">
        <v>63</v>
      </c>
      <c r="O11" s="206"/>
      <c r="P11" s="206"/>
      <c r="Q11" s="206"/>
      <c r="R11" s="206"/>
      <c r="S11" s="206"/>
      <c r="T11" s="206"/>
      <c r="U11" s="207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171"/>
      <c r="AC11" s="196" t="s">
        <v>65</v>
      </c>
      <c r="AD11" s="197"/>
      <c r="AE11" s="198"/>
      <c r="AF11" s="186" t="s">
        <v>19</v>
      </c>
      <c r="AG11" s="187"/>
      <c r="AH11" s="213" t="s">
        <v>231</v>
      </c>
      <c r="AI11" s="214"/>
      <c r="AJ11" s="214"/>
    </row>
    <row r="12" spans="1:38" s="23" customFormat="1" ht="30" customHeight="1" thickBot="1" x14ac:dyDescent="0.45">
      <c r="A12" s="18">
        <v>1</v>
      </c>
      <c r="B12" s="18" t="s">
        <v>57</v>
      </c>
      <c r="C12" s="167" t="s">
        <v>28</v>
      </c>
      <c r="D12" s="167"/>
      <c r="E12" s="167"/>
      <c r="F12" s="167"/>
      <c r="G12" s="167"/>
      <c r="H12" s="167"/>
      <c r="I12" s="167"/>
      <c r="J12" s="167"/>
      <c r="K12" s="167"/>
      <c r="L12" s="177"/>
      <c r="M12" s="204"/>
      <c r="N12" s="208"/>
      <c r="O12" s="209"/>
      <c r="P12" s="209"/>
      <c r="Q12" s="209"/>
      <c r="R12" s="209"/>
      <c r="S12" s="209"/>
      <c r="T12" s="209"/>
      <c r="U12" s="210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172"/>
      <c r="AC12" s="215" t="s">
        <v>46</v>
      </c>
      <c r="AD12" s="215"/>
      <c r="AE12" s="215"/>
      <c r="AF12" s="186" t="s">
        <v>42</v>
      </c>
      <c r="AG12" s="187"/>
      <c r="AH12" s="213" t="s">
        <v>225</v>
      </c>
      <c r="AI12" s="214"/>
      <c r="AJ12" s="214"/>
    </row>
    <row r="13" spans="1:38" ht="31.2" customHeight="1" thickTop="1" x14ac:dyDescent="0.4">
      <c r="A13" s="173" t="s">
        <v>0</v>
      </c>
      <c r="B13" s="179" t="s">
        <v>1</v>
      </c>
      <c r="C13" s="181"/>
      <c r="D13" s="179" t="s">
        <v>36</v>
      </c>
      <c r="E13" s="180"/>
      <c r="F13" s="180"/>
      <c r="G13" s="180"/>
      <c r="H13" s="181"/>
      <c r="I13" s="238" t="s">
        <v>40</v>
      </c>
      <c r="J13" s="232"/>
      <c r="K13" s="238" t="s">
        <v>39</v>
      </c>
      <c r="L13" s="232"/>
      <c r="M13" s="232"/>
      <c r="N13" s="232"/>
      <c r="O13" s="233"/>
      <c r="P13" s="232" t="s">
        <v>29</v>
      </c>
      <c r="Q13" s="232"/>
      <c r="R13" s="232"/>
      <c r="S13" s="232"/>
      <c r="T13" s="233"/>
      <c r="U13" s="227" t="s">
        <v>30</v>
      </c>
      <c r="V13" s="228"/>
      <c r="W13" s="229"/>
      <c r="X13" s="237" t="s">
        <v>5</v>
      </c>
      <c r="Y13" s="230" t="s">
        <v>2</v>
      </c>
      <c r="Z13" s="231"/>
      <c r="AA13" s="232"/>
      <c r="AB13" s="232"/>
      <c r="AC13" s="233"/>
      <c r="AD13" s="227" t="s">
        <v>3</v>
      </c>
      <c r="AE13" s="228"/>
      <c r="AF13" s="229"/>
      <c r="AG13" s="223" t="s">
        <v>31</v>
      </c>
      <c r="AH13" s="224"/>
      <c r="AI13" s="223" t="s">
        <v>32</v>
      </c>
      <c r="AJ13" s="224"/>
    </row>
    <row r="14" spans="1:38" ht="31.2" x14ac:dyDescent="0.4">
      <c r="A14" s="173"/>
      <c r="B14" s="182"/>
      <c r="C14" s="184"/>
      <c r="D14" s="182"/>
      <c r="E14" s="183"/>
      <c r="F14" s="183"/>
      <c r="G14" s="183"/>
      <c r="H14" s="184"/>
      <c r="I14" s="234"/>
      <c r="J14" s="235"/>
      <c r="K14" s="234"/>
      <c r="L14" s="235"/>
      <c r="M14" s="235"/>
      <c r="N14" s="235"/>
      <c r="O14" s="236"/>
      <c r="P14" s="235"/>
      <c r="Q14" s="235"/>
      <c r="R14" s="235"/>
      <c r="S14" s="235"/>
      <c r="T14" s="236"/>
      <c r="U14" s="2" t="s">
        <v>23</v>
      </c>
      <c r="V14" s="2" t="s">
        <v>24</v>
      </c>
      <c r="W14" s="2" t="s">
        <v>4</v>
      </c>
      <c r="X14" s="236"/>
      <c r="Y14" s="234"/>
      <c r="Z14" s="235"/>
      <c r="AA14" s="235"/>
      <c r="AB14" s="235"/>
      <c r="AC14" s="236"/>
      <c r="AD14" s="2" t="s">
        <v>23</v>
      </c>
      <c r="AE14" s="2" t="s">
        <v>24</v>
      </c>
      <c r="AF14" s="2" t="s">
        <v>4</v>
      </c>
      <c r="AG14" s="225"/>
      <c r="AH14" s="226"/>
      <c r="AI14" s="225"/>
      <c r="AJ14" s="226"/>
    </row>
    <row r="15" spans="1:38" s="23" customFormat="1" ht="60" customHeight="1" x14ac:dyDescent="0.4">
      <c r="A15" s="5">
        <v>1</v>
      </c>
      <c r="B15" s="155" t="s">
        <v>157</v>
      </c>
      <c r="C15" s="156"/>
      <c r="D15" s="219" t="s">
        <v>185</v>
      </c>
      <c r="E15" s="220"/>
      <c r="F15" s="220"/>
      <c r="G15" s="220"/>
      <c r="H15" s="221"/>
      <c r="I15" s="217" t="s">
        <v>186</v>
      </c>
      <c r="J15" s="218"/>
      <c r="K15" s="239" t="s">
        <v>238</v>
      </c>
      <c r="L15" s="240"/>
      <c r="M15" s="240"/>
      <c r="N15" s="240"/>
      <c r="O15" s="241"/>
      <c r="P15" s="239" t="s">
        <v>196</v>
      </c>
      <c r="Q15" s="240"/>
      <c r="R15" s="240"/>
      <c r="S15" s="240"/>
      <c r="T15" s="241"/>
      <c r="U15" s="6">
        <v>2</v>
      </c>
      <c r="V15" s="62">
        <v>2</v>
      </c>
      <c r="W15" s="7">
        <f>U15*V15</f>
        <v>4</v>
      </c>
      <c r="X15" s="7" t="str">
        <f>(IF(W15&gt;=6,"YES","NO"))</f>
        <v>NO</v>
      </c>
      <c r="Y15" s="239" t="s">
        <v>205</v>
      </c>
      <c r="Z15" s="240"/>
      <c r="AA15" s="240"/>
      <c r="AB15" s="240"/>
      <c r="AC15" s="241"/>
      <c r="AD15" s="65">
        <v>1</v>
      </c>
      <c r="AE15" s="65">
        <v>2</v>
      </c>
      <c r="AF15" s="7">
        <f>AD15*AE15</f>
        <v>2</v>
      </c>
      <c r="AG15" s="222" t="s">
        <v>224</v>
      </c>
      <c r="AH15" s="218"/>
      <c r="AI15" s="222" t="s">
        <v>223</v>
      </c>
      <c r="AJ15" s="218"/>
    </row>
    <row r="16" spans="1:38" s="23" customFormat="1" ht="60" customHeight="1" x14ac:dyDescent="0.4">
      <c r="A16" s="5">
        <v>2</v>
      </c>
      <c r="B16" s="155" t="s">
        <v>157</v>
      </c>
      <c r="C16" s="156"/>
      <c r="D16" s="219" t="s">
        <v>184</v>
      </c>
      <c r="E16" s="220"/>
      <c r="F16" s="220"/>
      <c r="G16" s="220"/>
      <c r="H16" s="221"/>
      <c r="I16" s="217" t="s">
        <v>186</v>
      </c>
      <c r="J16" s="218"/>
      <c r="K16" s="239" t="s">
        <v>238</v>
      </c>
      <c r="L16" s="240"/>
      <c r="M16" s="240"/>
      <c r="N16" s="240"/>
      <c r="O16" s="241"/>
      <c r="P16" s="239" t="s">
        <v>196</v>
      </c>
      <c r="Q16" s="240"/>
      <c r="R16" s="240"/>
      <c r="S16" s="240"/>
      <c r="T16" s="241"/>
      <c r="U16" s="6">
        <v>2</v>
      </c>
      <c r="V16" s="62">
        <v>2</v>
      </c>
      <c r="W16" s="7">
        <f>U16*V16</f>
        <v>4</v>
      </c>
      <c r="X16" s="7" t="str">
        <f t="shared" ref="X16:X26" si="0">(IF(W16&gt;=6,"YES","NO"))</f>
        <v>NO</v>
      </c>
      <c r="Y16" s="239" t="s">
        <v>205</v>
      </c>
      <c r="Z16" s="240"/>
      <c r="AA16" s="240"/>
      <c r="AB16" s="240"/>
      <c r="AC16" s="241"/>
      <c r="AD16" s="65">
        <v>1</v>
      </c>
      <c r="AE16" s="65">
        <v>2</v>
      </c>
      <c r="AF16" s="7">
        <f t="shared" ref="AF16:AF26" si="1">AD16*AE16</f>
        <v>2</v>
      </c>
      <c r="AG16" s="222" t="s">
        <v>224</v>
      </c>
      <c r="AH16" s="218"/>
      <c r="AI16" s="222" t="s">
        <v>223</v>
      </c>
      <c r="AJ16" s="218"/>
    </row>
    <row r="17" spans="1:36" s="23" customFormat="1" ht="60" customHeight="1" x14ac:dyDescent="0.4">
      <c r="A17" s="5">
        <v>3</v>
      </c>
      <c r="B17" s="155" t="s">
        <v>158</v>
      </c>
      <c r="C17" s="156"/>
      <c r="D17" s="219" t="s">
        <v>183</v>
      </c>
      <c r="E17" s="220"/>
      <c r="F17" s="220"/>
      <c r="G17" s="220"/>
      <c r="H17" s="221"/>
      <c r="I17" s="217" t="s">
        <v>195</v>
      </c>
      <c r="J17" s="218"/>
      <c r="K17" s="239" t="s">
        <v>241</v>
      </c>
      <c r="L17" s="240"/>
      <c r="M17" s="240"/>
      <c r="N17" s="240"/>
      <c r="O17" s="241"/>
      <c r="P17" s="239" t="s">
        <v>197</v>
      </c>
      <c r="Q17" s="240"/>
      <c r="R17" s="240"/>
      <c r="S17" s="240"/>
      <c r="T17" s="241"/>
      <c r="U17" s="6">
        <v>2</v>
      </c>
      <c r="V17" s="63">
        <v>1</v>
      </c>
      <c r="W17" s="7">
        <f t="shared" ref="W17:W26" si="2">U17*V17</f>
        <v>2</v>
      </c>
      <c r="X17" s="7" t="str">
        <f t="shared" si="0"/>
        <v>NO</v>
      </c>
      <c r="Y17" s="239" t="s">
        <v>206</v>
      </c>
      <c r="Z17" s="240"/>
      <c r="AA17" s="240"/>
      <c r="AB17" s="240"/>
      <c r="AC17" s="241"/>
      <c r="AD17" s="65">
        <v>1</v>
      </c>
      <c r="AE17" s="65">
        <v>1</v>
      </c>
      <c r="AF17" s="7">
        <f t="shared" si="1"/>
        <v>1</v>
      </c>
      <c r="AG17" s="222" t="s">
        <v>224</v>
      </c>
      <c r="AH17" s="218"/>
      <c r="AI17" s="222" t="s">
        <v>223</v>
      </c>
      <c r="AJ17" s="218"/>
    </row>
    <row r="18" spans="1:36" s="23" customFormat="1" ht="60" customHeight="1" x14ac:dyDescent="0.4">
      <c r="A18" s="5">
        <v>4</v>
      </c>
      <c r="B18" s="155" t="s">
        <v>158</v>
      </c>
      <c r="C18" s="156"/>
      <c r="D18" s="219" t="s">
        <v>182</v>
      </c>
      <c r="E18" s="220"/>
      <c r="F18" s="220"/>
      <c r="G18" s="220"/>
      <c r="H18" s="221"/>
      <c r="I18" s="217" t="s">
        <v>187</v>
      </c>
      <c r="J18" s="218"/>
      <c r="K18" s="239" t="s">
        <v>240</v>
      </c>
      <c r="L18" s="240"/>
      <c r="M18" s="240"/>
      <c r="N18" s="240"/>
      <c r="O18" s="241"/>
      <c r="P18" s="239" t="s">
        <v>198</v>
      </c>
      <c r="Q18" s="240"/>
      <c r="R18" s="240"/>
      <c r="S18" s="240"/>
      <c r="T18" s="241"/>
      <c r="U18" s="6">
        <v>2</v>
      </c>
      <c r="V18" s="63">
        <v>1</v>
      </c>
      <c r="W18" s="7">
        <f t="shared" si="2"/>
        <v>2</v>
      </c>
      <c r="X18" s="7" t="str">
        <f t="shared" si="0"/>
        <v>NO</v>
      </c>
      <c r="Y18" s="239" t="s">
        <v>207</v>
      </c>
      <c r="Z18" s="240"/>
      <c r="AA18" s="240"/>
      <c r="AB18" s="240"/>
      <c r="AC18" s="241"/>
      <c r="AD18" s="65">
        <v>1</v>
      </c>
      <c r="AE18" s="65">
        <v>1</v>
      </c>
      <c r="AF18" s="7">
        <f t="shared" si="1"/>
        <v>1</v>
      </c>
      <c r="AG18" s="222" t="s">
        <v>224</v>
      </c>
      <c r="AH18" s="218"/>
      <c r="AI18" s="222" t="s">
        <v>223</v>
      </c>
      <c r="AJ18" s="218"/>
    </row>
    <row r="19" spans="1:36" s="23" customFormat="1" ht="60" customHeight="1" x14ac:dyDescent="0.4">
      <c r="A19" s="5">
        <v>5</v>
      </c>
      <c r="B19" s="155" t="s">
        <v>158</v>
      </c>
      <c r="C19" s="156"/>
      <c r="D19" s="219" t="s">
        <v>181</v>
      </c>
      <c r="E19" s="220"/>
      <c r="F19" s="220"/>
      <c r="G19" s="220"/>
      <c r="H19" s="221"/>
      <c r="I19" s="217" t="s">
        <v>195</v>
      </c>
      <c r="J19" s="218"/>
      <c r="K19" s="239" t="s">
        <v>242</v>
      </c>
      <c r="L19" s="240"/>
      <c r="M19" s="240"/>
      <c r="N19" s="240"/>
      <c r="O19" s="241"/>
      <c r="P19" s="239" t="s">
        <v>198</v>
      </c>
      <c r="Q19" s="240"/>
      <c r="R19" s="240"/>
      <c r="S19" s="240"/>
      <c r="T19" s="241"/>
      <c r="U19" s="6">
        <v>2</v>
      </c>
      <c r="V19" s="63">
        <v>1</v>
      </c>
      <c r="W19" s="7">
        <f t="shared" si="2"/>
        <v>2</v>
      </c>
      <c r="X19" s="7" t="str">
        <f t="shared" si="0"/>
        <v>NO</v>
      </c>
      <c r="Y19" s="239" t="s">
        <v>208</v>
      </c>
      <c r="Z19" s="240"/>
      <c r="AA19" s="240"/>
      <c r="AB19" s="240"/>
      <c r="AC19" s="241"/>
      <c r="AD19" s="65">
        <v>1</v>
      </c>
      <c r="AE19" s="65">
        <v>1</v>
      </c>
      <c r="AF19" s="7">
        <f t="shared" si="1"/>
        <v>1</v>
      </c>
      <c r="AG19" s="222" t="s">
        <v>224</v>
      </c>
      <c r="AH19" s="218"/>
      <c r="AI19" s="222" t="s">
        <v>223</v>
      </c>
      <c r="AJ19" s="218"/>
    </row>
    <row r="20" spans="1:36" s="23" customFormat="1" ht="60" customHeight="1" x14ac:dyDescent="0.4">
      <c r="A20" s="5">
        <v>6</v>
      </c>
      <c r="B20" s="155" t="s">
        <v>158</v>
      </c>
      <c r="C20" s="156"/>
      <c r="D20" s="219" t="s">
        <v>180</v>
      </c>
      <c r="E20" s="220"/>
      <c r="F20" s="220"/>
      <c r="G20" s="220"/>
      <c r="H20" s="221"/>
      <c r="I20" s="217" t="s">
        <v>195</v>
      </c>
      <c r="J20" s="218"/>
      <c r="K20" s="239" t="s">
        <v>242</v>
      </c>
      <c r="L20" s="240"/>
      <c r="M20" s="240"/>
      <c r="N20" s="240"/>
      <c r="O20" s="241"/>
      <c r="P20" s="239" t="s">
        <v>198</v>
      </c>
      <c r="Q20" s="240"/>
      <c r="R20" s="240"/>
      <c r="S20" s="240"/>
      <c r="T20" s="241"/>
      <c r="U20" s="6">
        <v>2</v>
      </c>
      <c r="V20" s="63">
        <v>1</v>
      </c>
      <c r="W20" s="7">
        <f t="shared" si="2"/>
        <v>2</v>
      </c>
      <c r="X20" s="7" t="str">
        <f t="shared" si="0"/>
        <v>NO</v>
      </c>
      <c r="Y20" s="239" t="s">
        <v>208</v>
      </c>
      <c r="Z20" s="240"/>
      <c r="AA20" s="240"/>
      <c r="AB20" s="240"/>
      <c r="AC20" s="241"/>
      <c r="AD20" s="65">
        <v>1</v>
      </c>
      <c r="AE20" s="65">
        <v>1</v>
      </c>
      <c r="AF20" s="7">
        <f t="shared" si="1"/>
        <v>1</v>
      </c>
      <c r="AG20" s="222" t="s">
        <v>224</v>
      </c>
      <c r="AH20" s="218"/>
      <c r="AI20" s="222" t="s">
        <v>223</v>
      </c>
      <c r="AJ20" s="218"/>
    </row>
    <row r="21" spans="1:36" s="23" customFormat="1" ht="60" customHeight="1" x14ac:dyDescent="0.4">
      <c r="A21" s="5">
        <v>7</v>
      </c>
      <c r="B21" s="155" t="s">
        <v>158</v>
      </c>
      <c r="C21" s="156"/>
      <c r="D21" s="219" t="s">
        <v>179</v>
      </c>
      <c r="E21" s="220"/>
      <c r="F21" s="220"/>
      <c r="G21" s="220"/>
      <c r="H21" s="221"/>
      <c r="I21" s="217" t="s">
        <v>195</v>
      </c>
      <c r="J21" s="218"/>
      <c r="K21" s="239" t="s">
        <v>243</v>
      </c>
      <c r="L21" s="240"/>
      <c r="M21" s="240"/>
      <c r="N21" s="240"/>
      <c r="O21" s="241"/>
      <c r="P21" s="239" t="s">
        <v>198</v>
      </c>
      <c r="Q21" s="240"/>
      <c r="R21" s="240"/>
      <c r="S21" s="240"/>
      <c r="T21" s="241"/>
      <c r="U21" s="6">
        <v>2</v>
      </c>
      <c r="V21" s="63">
        <v>1</v>
      </c>
      <c r="W21" s="7">
        <f t="shared" si="2"/>
        <v>2</v>
      </c>
      <c r="X21" s="7" t="str">
        <f t="shared" si="0"/>
        <v>NO</v>
      </c>
      <c r="Y21" s="239" t="s">
        <v>209</v>
      </c>
      <c r="Z21" s="240"/>
      <c r="AA21" s="240"/>
      <c r="AB21" s="240"/>
      <c r="AC21" s="241"/>
      <c r="AD21" s="65">
        <v>1</v>
      </c>
      <c r="AE21" s="65">
        <v>1</v>
      </c>
      <c r="AF21" s="7">
        <f t="shared" si="1"/>
        <v>1</v>
      </c>
      <c r="AG21" s="222" t="s">
        <v>224</v>
      </c>
      <c r="AH21" s="218"/>
      <c r="AI21" s="222" t="s">
        <v>223</v>
      </c>
      <c r="AJ21" s="218"/>
    </row>
    <row r="22" spans="1:36" s="23" customFormat="1" ht="60" customHeight="1" x14ac:dyDescent="0.4">
      <c r="A22" s="5">
        <v>8</v>
      </c>
      <c r="B22" s="155" t="s">
        <v>158</v>
      </c>
      <c r="C22" s="156"/>
      <c r="D22" s="219" t="s">
        <v>178</v>
      </c>
      <c r="E22" s="220"/>
      <c r="F22" s="220"/>
      <c r="G22" s="220"/>
      <c r="H22" s="221"/>
      <c r="I22" s="217" t="s">
        <v>195</v>
      </c>
      <c r="J22" s="218"/>
      <c r="K22" s="239" t="s">
        <v>244</v>
      </c>
      <c r="L22" s="240"/>
      <c r="M22" s="240"/>
      <c r="N22" s="240"/>
      <c r="O22" s="241"/>
      <c r="P22" s="239" t="s">
        <v>196</v>
      </c>
      <c r="Q22" s="240"/>
      <c r="R22" s="240"/>
      <c r="S22" s="240"/>
      <c r="T22" s="241"/>
      <c r="U22" s="6">
        <v>2</v>
      </c>
      <c r="V22" s="64">
        <v>1</v>
      </c>
      <c r="W22" s="7">
        <f t="shared" si="2"/>
        <v>2</v>
      </c>
      <c r="X22" s="7" t="str">
        <f t="shared" si="0"/>
        <v>NO</v>
      </c>
      <c r="Y22" s="239" t="s">
        <v>210</v>
      </c>
      <c r="Z22" s="240"/>
      <c r="AA22" s="240"/>
      <c r="AB22" s="240"/>
      <c r="AC22" s="241"/>
      <c r="AD22" s="66">
        <v>1</v>
      </c>
      <c r="AE22" s="66">
        <v>1</v>
      </c>
      <c r="AF22" s="7">
        <f t="shared" si="1"/>
        <v>1</v>
      </c>
      <c r="AG22" s="222" t="s">
        <v>224</v>
      </c>
      <c r="AH22" s="218"/>
      <c r="AI22" s="222" t="s">
        <v>223</v>
      </c>
      <c r="AJ22" s="218"/>
    </row>
    <row r="23" spans="1:36" s="23" customFormat="1" ht="60" customHeight="1" x14ac:dyDescent="0.4">
      <c r="A23" s="5">
        <v>9</v>
      </c>
      <c r="B23" s="155" t="s">
        <v>158</v>
      </c>
      <c r="C23" s="156"/>
      <c r="D23" s="219" t="s">
        <v>177</v>
      </c>
      <c r="E23" s="220"/>
      <c r="F23" s="220"/>
      <c r="G23" s="220"/>
      <c r="H23" s="221"/>
      <c r="I23" s="217" t="s">
        <v>188</v>
      </c>
      <c r="J23" s="218"/>
      <c r="K23" s="239" t="s">
        <v>245</v>
      </c>
      <c r="L23" s="240"/>
      <c r="M23" s="240"/>
      <c r="N23" s="240"/>
      <c r="O23" s="241"/>
      <c r="P23" s="239" t="s">
        <v>199</v>
      </c>
      <c r="Q23" s="240"/>
      <c r="R23" s="240"/>
      <c r="S23" s="240"/>
      <c r="T23" s="241"/>
      <c r="U23" s="6">
        <v>2</v>
      </c>
      <c r="V23" s="64">
        <v>1</v>
      </c>
      <c r="W23" s="7">
        <f t="shared" si="2"/>
        <v>2</v>
      </c>
      <c r="X23" s="7" t="str">
        <f t="shared" si="0"/>
        <v>NO</v>
      </c>
      <c r="Y23" s="239" t="s">
        <v>211</v>
      </c>
      <c r="Z23" s="240"/>
      <c r="AA23" s="240"/>
      <c r="AB23" s="240"/>
      <c r="AC23" s="241"/>
      <c r="AD23" s="65">
        <v>1</v>
      </c>
      <c r="AE23" s="65">
        <v>1</v>
      </c>
      <c r="AF23" s="7">
        <f t="shared" si="1"/>
        <v>1</v>
      </c>
      <c r="AG23" s="222" t="s">
        <v>224</v>
      </c>
      <c r="AH23" s="218"/>
      <c r="AI23" s="222" t="s">
        <v>223</v>
      </c>
      <c r="AJ23" s="218"/>
    </row>
    <row r="24" spans="1:36" s="23" customFormat="1" ht="60" customHeight="1" x14ac:dyDescent="0.4">
      <c r="A24" s="5">
        <v>10</v>
      </c>
      <c r="B24" s="155" t="s">
        <v>158</v>
      </c>
      <c r="C24" s="156"/>
      <c r="D24" s="219" t="s">
        <v>176</v>
      </c>
      <c r="E24" s="220"/>
      <c r="F24" s="220"/>
      <c r="G24" s="220"/>
      <c r="H24" s="221"/>
      <c r="I24" s="217" t="s">
        <v>189</v>
      </c>
      <c r="J24" s="218"/>
      <c r="K24" s="239" t="s">
        <v>246</v>
      </c>
      <c r="L24" s="240"/>
      <c r="M24" s="240"/>
      <c r="N24" s="240"/>
      <c r="O24" s="241"/>
      <c r="P24" s="239" t="s">
        <v>200</v>
      </c>
      <c r="Q24" s="240"/>
      <c r="R24" s="240"/>
      <c r="S24" s="240"/>
      <c r="T24" s="241"/>
      <c r="U24" s="6">
        <v>2</v>
      </c>
      <c r="V24" s="64">
        <v>2</v>
      </c>
      <c r="W24" s="7">
        <f t="shared" si="2"/>
        <v>4</v>
      </c>
      <c r="X24" s="7" t="str">
        <f t="shared" si="0"/>
        <v>NO</v>
      </c>
      <c r="Y24" s="239" t="s">
        <v>212</v>
      </c>
      <c r="Z24" s="240"/>
      <c r="AA24" s="240"/>
      <c r="AB24" s="240"/>
      <c r="AC24" s="241"/>
      <c r="AD24" s="66">
        <v>1</v>
      </c>
      <c r="AE24" s="66">
        <v>2</v>
      </c>
      <c r="AF24" s="7">
        <f t="shared" si="1"/>
        <v>2</v>
      </c>
      <c r="AG24" s="222" t="s">
        <v>224</v>
      </c>
      <c r="AH24" s="218"/>
      <c r="AI24" s="222" t="s">
        <v>223</v>
      </c>
      <c r="AJ24" s="218"/>
    </row>
    <row r="25" spans="1:36" s="23" customFormat="1" ht="60" customHeight="1" x14ac:dyDescent="0.4">
      <c r="A25" s="5">
        <v>11</v>
      </c>
      <c r="B25" s="155" t="s">
        <v>158</v>
      </c>
      <c r="C25" s="156"/>
      <c r="D25" s="219" t="s">
        <v>175</v>
      </c>
      <c r="E25" s="220"/>
      <c r="F25" s="220"/>
      <c r="G25" s="220"/>
      <c r="H25" s="221"/>
      <c r="I25" s="217" t="s">
        <v>189</v>
      </c>
      <c r="J25" s="218"/>
      <c r="K25" s="239" t="s">
        <v>247</v>
      </c>
      <c r="L25" s="240"/>
      <c r="M25" s="240"/>
      <c r="N25" s="240"/>
      <c r="O25" s="241"/>
      <c r="P25" s="239" t="s">
        <v>200</v>
      </c>
      <c r="Q25" s="240"/>
      <c r="R25" s="240"/>
      <c r="S25" s="240"/>
      <c r="T25" s="241"/>
      <c r="U25" s="6">
        <v>2</v>
      </c>
      <c r="V25" s="64">
        <v>2</v>
      </c>
      <c r="W25" s="7">
        <f t="shared" si="2"/>
        <v>4</v>
      </c>
      <c r="X25" s="7" t="str">
        <f t="shared" si="0"/>
        <v>NO</v>
      </c>
      <c r="Y25" s="239" t="s">
        <v>213</v>
      </c>
      <c r="Z25" s="240"/>
      <c r="AA25" s="240"/>
      <c r="AB25" s="240"/>
      <c r="AC25" s="241"/>
      <c r="AD25" s="66">
        <v>1</v>
      </c>
      <c r="AE25" s="66">
        <v>2</v>
      </c>
      <c r="AF25" s="7">
        <f t="shared" si="1"/>
        <v>2</v>
      </c>
      <c r="AG25" s="222" t="s">
        <v>224</v>
      </c>
      <c r="AH25" s="218"/>
      <c r="AI25" s="222" t="s">
        <v>223</v>
      </c>
      <c r="AJ25" s="218"/>
    </row>
    <row r="26" spans="1:36" s="23" customFormat="1" ht="60" customHeight="1" x14ac:dyDescent="0.4">
      <c r="A26" s="5">
        <v>12</v>
      </c>
      <c r="B26" s="155" t="s">
        <v>158</v>
      </c>
      <c r="C26" s="156"/>
      <c r="D26" s="219" t="s">
        <v>174</v>
      </c>
      <c r="E26" s="220"/>
      <c r="F26" s="220"/>
      <c r="G26" s="220"/>
      <c r="H26" s="221"/>
      <c r="I26" s="217" t="s">
        <v>188</v>
      </c>
      <c r="J26" s="218"/>
      <c r="K26" s="239" t="s">
        <v>246</v>
      </c>
      <c r="L26" s="240"/>
      <c r="M26" s="240"/>
      <c r="N26" s="240"/>
      <c r="O26" s="241"/>
      <c r="P26" s="239" t="s">
        <v>201</v>
      </c>
      <c r="Q26" s="240"/>
      <c r="R26" s="240"/>
      <c r="S26" s="240"/>
      <c r="T26" s="241"/>
      <c r="U26" s="6">
        <v>2</v>
      </c>
      <c r="V26" s="64">
        <v>2</v>
      </c>
      <c r="W26" s="7">
        <f t="shared" si="2"/>
        <v>4</v>
      </c>
      <c r="X26" s="7" t="str">
        <f t="shared" si="0"/>
        <v>NO</v>
      </c>
      <c r="Y26" s="239" t="s">
        <v>211</v>
      </c>
      <c r="Z26" s="240"/>
      <c r="AA26" s="240"/>
      <c r="AB26" s="240"/>
      <c r="AC26" s="241"/>
      <c r="AD26" s="66">
        <v>1</v>
      </c>
      <c r="AE26" s="66">
        <v>2</v>
      </c>
      <c r="AF26" s="7">
        <f t="shared" si="1"/>
        <v>2</v>
      </c>
      <c r="AG26" s="222" t="s">
        <v>224</v>
      </c>
      <c r="AH26" s="218"/>
      <c r="AI26" s="222" t="s">
        <v>223</v>
      </c>
      <c r="AJ26" s="218"/>
    </row>
    <row r="27" spans="1:36" s="23" customFormat="1" ht="60" customHeight="1" x14ac:dyDescent="0.4">
      <c r="A27" s="5">
        <v>13</v>
      </c>
      <c r="B27" s="155" t="s">
        <v>158</v>
      </c>
      <c r="C27" s="156"/>
      <c r="D27" s="219" t="s">
        <v>173</v>
      </c>
      <c r="E27" s="220"/>
      <c r="F27" s="220"/>
      <c r="G27" s="220"/>
      <c r="H27" s="221"/>
      <c r="I27" s="217" t="s">
        <v>188</v>
      </c>
      <c r="J27" s="218"/>
      <c r="K27" s="239" t="s">
        <v>245</v>
      </c>
      <c r="L27" s="240"/>
      <c r="M27" s="240"/>
      <c r="N27" s="240"/>
      <c r="O27" s="241"/>
      <c r="P27" s="239" t="s">
        <v>199</v>
      </c>
      <c r="Q27" s="240"/>
      <c r="R27" s="240"/>
      <c r="S27" s="240"/>
      <c r="T27" s="241"/>
      <c r="U27" s="6">
        <v>2</v>
      </c>
      <c r="V27" s="64">
        <v>1</v>
      </c>
      <c r="W27" s="7">
        <f t="shared" ref="W27:W42" si="3">U27*V27</f>
        <v>2</v>
      </c>
      <c r="X27" s="7" t="str">
        <f t="shared" ref="X27:X42" si="4">(IF(W27&gt;=6,"YES","NO"))</f>
        <v>NO</v>
      </c>
      <c r="Y27" s="239" t="s">
        <v>214</v>
      </c>
      <c r="Z27" s="240"/>
      <c r="AA27" s="240"/>
      <c r="AB27" s="240"/>
      <c r="AC27" s="241"/>
      <c r="AD27" s="66">
        <v>1</v>
      </c>
      <c r="AE27" s="66">
        <v>1</v>
      </c>
      <c r="AF27" s="7">
        <f t="shared" ref="AF27:AF42" si="5">AD27*AE27</f>
        <v>1</v>
      </c>
      <c r="AG27" s="222" t="s">
        <v>224</v>
      </c>
      <c r="AH27" s="218"/>
      <c r="AI27" s="222" t="s">
        <v>223</v>
      </c>
      <c r="AJ27" s="218"/>
    </row>
    <row r="28" spans="1:36" s="23" customFormat="1" ht="60" customHeight="1" x14ac:dyDescent="0.4">
      <c r="A28" s="5">
        <v>14</v>
      </c>
      <c r="B28" s="155" t="s">
        <v>158</v>
      </c>
      <c r="C28" s="156"/>
      <c r="D28" s="219" t="s">
        <v>172</v>
      </c>
      <c r="E28" s="220"/>
      <c r="F28" s="220"/>
      <c r="G28" s="220"/>
      <c r="H28" s="221"/>
      <c r="I28" s="217" t="s">
        <v>188</v>
      </c>
      <c r="J28" s="218"/>
      <c r="K28" s="239" t="s">
        <v>246</v>
      </c>
      <c r="L28" s="240"/>
      <c r="M28" s="240"/>
      <c r="N28" s="240"/>
      <c r="O28" s="241"/>
      <c r="P28" s="239" t="s">
        <v>199</v>
      </c>
      <c r="Q28" s="240"/>
      <c r="R28" s="240"/>
      <c r="S28" s="240"/>
      <c r="T28" s="241"/>
      <c r="U28" s="6">
        <v>2</v>
      </c>
      <c r="V28" s="64">
        <v>1</v>
      </c>
      <c r="W28" s="7">
        <f t="shared" si="3"/>
        <v>2</v>
      </c>
      <c r="X28" s="7" t="str">
        <f t="shared" si="4"/>
        <v>NO</v>
      </c>
      <c r="Y28" s="239" t="s">
        <v>211</v>
      </c>
      <c r="Z28" s="240"/>
      <c r="AA28" s="240"/>
      <c r="AB28" s="240"/>
      <c r="AC28" s="241"/>
      <c r="AD28" s="66">
        <v>1</v>
      </c>
      <c r="AE28" s="66">
        <v>1</v>
      </c>
      <c r="AF28" s="7">
        <f t="shared" si="5"/>
        <v>1</v>
      </c>
      <c r="AG28" s="222" t="s">
        <v>224</v>
      </c>
      <c r="AH28" s="218"/>
      <c r="AI28" s="222" t="s">
        <v>223</v>
      </c>
      <c r="AJ28" s="218"/>
    </row>
    <row r="29" spans="1:36" s="23" customFormat="1" ht="60" customHeight="1" x14ac:dyDescent="0.4">
      <c r="A29" s="5">
        <v>15</v>
      </c>
      <c r="B29" s="155" t="s">
        <v>158</v>
      </c>
      <c r="C29" s="156"/>
      <c r="D29" s="219" t="s">
        <v>171</v>
      </c>
      <c r="E29" s="220"/>
      <c r="F29" s="220"/>
      <c r="G29" s="220"/>
      <c r="H29" s="221"/>
      <c r="I29" s="217" t="s">
        <v>188</v>
      </c>
      <c r="J29" s="218"/>
      <c r="K29" s="239" t="s">
        <v>245</v>
      </c>
      <c r="L29" s="240"/>
      <c r="M29" s="240"/>
      <c r="N29" s="240"/>
      <c r="O29" s="241"/>
      <c r="P29" s="239" t="s">
        <v>199</v>
      </c>
      <c r="Q29" s="240"/>
      <c r="R29" s="240"/>
      <c r="S29" s="240"/>
      <c r="T29" s="241"/>
      <c r="U29" s="6">
        <v>2</v>
      </c>
      <c r="V29" s="64">
        <v>1</v>
      </c>
      <c r="W29" s="7">
        <f t="shared" si="3"/>
        <v>2</v>
      </c>
      <c r="X29" s="7" t="str">
        <f t="shared" si="4"/>
        <v>NO</v>
      </c>
      <c r="Y29" s="239" t="s">
        <v>211</v>
      </c>
      <c r="Z29" s="240"/>
      <c r="AA29" s="240"/>
      <c r="AB29" s="240"/>
      <c r="AC29" s="241"/>
      <c r="AD29" s="66">
        <v>1</v>
      </c>
      <c r="AE29" s="66">
        <v>1</v>
      </c>
      <c r="AF29" s="7">
        <f t="shared" si="5"/>
        <v>1</v>
      </c>
      <c r="AG29" s="222" t="s">
        <v>224</v>
      </c>
      <c r="AH29" s="218"/>
      <c r="AI29" s="222" t="s">
        <v>223</v>
      </c>
      <c r="AJ29" s="218"/>
    </row>
    <row r="30" spans="1:36" s="23" customFormat="1" ht="60" customHeight="1" x14ac:dyDescent="0.4">
      <c r="A30" s="5">
        <v>16</v>
      </c>
      <c r="B30" s="155" t="s">
        <v>158</v>
      </c>
      <c r="C30" s="156"/>
      <c r="D30" s="219" t="s">
        <v>170</v>
      </c>
      <c r="E30" s="220"/>
      <c r="F30" s="220"/>
      <c r="G30" s="220"/>
      <c r="H30" s="221"/>
      <c r="I30" s="217" t="s">
        <v>195</v>
      </c>
      <c r="J30" s="218"/>
      <c r="K30" s="239" t="s">
        <v>248</v>
      </c>
      <c r="L30" s="240"/>
      <c r="M30" s="240"/>
      <c r="N30" s="240"/>
      <c r="O30" s="241"/>
      <c r="P30" s="239" t="s">
        <v>198</v>
      </c>
      <c r="Q30" s="240"/>
      <c r="R30" s="240"/>
      <c r="S30" s="240"/>
      <c r="T30" s="241"/>
      <c r="U30" s="6">
        <v>2</v>
      </c>
      <c r="V30" s="64">
        <v>1</v>
      </c>
      <c r="W30" s="7">
        <f t="shared" si="3"/>
        <v>2</v>
      </c>
      <c r="X30" s="7" t="str">
        <f t="shared" si="4"/>
        <v>NO</v>
      </c>
      <c r="Y30" s="239" t="s">
        <v>215</v>
      </c>
      <c r="Z30" s="240"/>
      <c r="AA30" s="240"/>
      <c r="AB30" s="240"/>
      <c r="AC30" s="241"/>
      <c r="AD30" s="66">
        <v>1</v>
      </c>
      <c r="AE30" s="66">
        <v>1</v>
      </c>
      <c r="AF30" s="7">
        <f t="shared" si="5"/>
        <v>1</v>
      </c>
      <c r="AG30" s="222" t="s">
        <v>224</v>
      </c>
      <c r="AH30" s="218"/>
      <c r="AI30" s="222" t="s">
        <v>223</v>
      </c>
      <c r="AJ30" s="218"/>
    </row>
    <row r="31" spans="1:36" s="23" customFormat="1" ht="60" customHeight="1" x14ac:dyDescent="0.4">
      <c r="A31" s="5">
        <v>17</v>
      </c>
      <c r="B31" s="155" t="s">
        <v>158</v>
      </c>
      <c r="C31" s="156"/>
      <c r="D31" s="219" t="s">
        <v>169</v>
      </c>
      <c r="E31" s="220"/>
      <c r="F31" s="220"/>
      <c r="G31" s="220"/>
      <c r="H31" s="221"/>
      <c r="I31" s="217" t="s">
        <v>195</v>
      </c>
      <c r="J31" s="218"/>
      <c r="K31" s="239" t="s">
        <v>248</v>
      </c>
      <c r="L31" s="240"/>
      <c r="M31" s="240"/>
      <c r="N31" s="240"/>
      <c r="O31" s="241"/>
      <c r="P31" s="239" t="s">
        <v>198</v>
      </c>
      <c r="Q31" s="240"/>
      <c r="R31" s="240"/>
      <c r="S31" s="240"/>
      <c r="T31" s="241"/>
      <c r="U31" s="6">
        <v>2</v>
      </c>
      <c r="V31" s="64">
        <v>1</v>
      </c>
      <c r="W31" s="7">
        <f t="shared" si="3"/>
        <v>2</v>
      </c>
      <c r="X31" s="7" t="str">
        <f t="shared" si="4"/>
        <v>NO</v>
      </c>
      <c r="Y31" s="239" t="s">
        <v>215</v>
      </c>
      <c r="Z31" s="240"/>
      <c r="AA31" s="240"/>
      <c r="AB31" s="240"/>
      <c r="AC31" s="241"/>
      <c r="AD31" s="66">
        <v>1</v>
      </c>
      <c r="AE31" s="66">
        <v>1</v>
      </c>
      <c r="AF31" s="7">
        <f t="shared" si="5"/>
        <v>1</v>
      </c>
      <c r="AG31" s="222" t="s">
        <v>224</v>
      </c>
      <c r="AH31" s="218"/>
      <c r="AI31" s="222" t="s">
        <v>223</v>
      </c>
      <c r="AJ31" s="218"/>
    </row>
    <row r="32" spans="1:36" s="23" customFormat="1" ht="60" customHeight="1" x14ac:dyDescent="0.4">
      <c r="A32" s="5">
        <v>18</v>
      </c>
      <c r="B32" s="155" t="s">
        <v>158</v>
      </c>
      <c r="C32" s="156"/>
      <c r="D32" s="219" t="s">
        <v>168</v>
      </c>
      <c r="E32" s="220"/>
      <c r="F32" s="220"/>
      <c r="G32" s="220"/>
      <c r="H32" s="221"/>
      <c r="I32" s="217" t="s">
        <v>188</v>
      </c>
      <c r="J32" s="218"/>
      <c r="K32" s="239" t="s">
        <v>249</v>
      </c>
      <c r="L32" s="240"/>
      <c r="M32" s="240"/>
      <c r="N32" s="240"/>
      <c r="O32" s="241"/>
      <c r="P32" s="239" t="s">
        <v>199</v>
      </c>
      <c r="Q32" s="240"/>
      <c r="R32" s="240"/>
      <c r="S32" s="240"/>
      <c r="T32" s="241"/>
      <c r="U32" s="6">
        <v>2</v>
      </c>
      <c r="V32" s="64">
        <v>2</v>
      </c>
      <c r="W32" s="7">
        <f t="shared" si="3"/>
        <v>4</v>
      </c>
      <c r="X32" s="7" t="str">
        <f t="shared" si="4"/>
        <v>NO</v>
      </c>
      <c r="Y32" s="239" t="s">
        <v>216</v>
      </c>
      <c r="Z32" s="240"/>
      <c r="AA32" s="240"/>
      <c r="AB32" s="240"/>
      <c r="AC32" s="241"/>
      <c r="AD32" s="66">
        <v>1</v>
      </c>
      <c r="AE32" s="66">
        <v>2</v>
      </c>
      <c r="AF32" s="7">
        <f t="shared" si="5"/>
        <v>2</v>
      </c>
      <c r="AG32" s="222" t="s">
        <v>224</v>
      </c>
      <c r="AH32" s="218"/>
      <c r="AI32" s="222" t="s">
        <v>223</v>
      </c>
      <c r="AJ32" s="218"/>
    </row>
    <row r="33" spans="1:36" s="23" customFormat="1" ht="60" customHeight="1" x14ac:dyDescent="0.4">
      <c r="A33" s="5">
        <v>19</v>
      </c>
      <c r="B33" s="155" t="s">
        <v>158</v>
      </c>
      <c r="C33" s="156"/>
      <c r="D33" s="219" t="s">
        <v>167</v>
      </c>
      <c r="E33" s="220"/>
      <c r="F33" s="220"/>
      <c r="G33" s="220"/>
      <c r="H33" s="221"/>
      <c r="I33" s="217" t="s">
        <v>190</v>
      </c>
      <c r="J33" s="218"/>
      <c r="K33" s="239" t="s">
        <v>247</v>
      </c>
      <c r="L33" s="240"/>
      <c r="M33" s="240"/>
      <c r="N33" s="240"/>
      <c r="O33" s="241"/>
      <c r="P33" s="239" t="s">
        <v>198</v>
      </c>
      <c r="Q33" s="240"/>
      <c r="R33" s="240"/>
      <c r="S33" s="240"/>
      <c r="T33" s="241"/>
      <c r="U33" s="6">
        <v>2</v>
      </c>
      <c r="V33" s="64">
        <v>1</v>
      </c>
      <c r="W33" s="7">
        <f t="shared" si="3"/>
        <v>2</v>
      </c>
      <c r="X33" s="7" t="str">
        <f t="shared" si="4"/>
        <v>NO</v>
      </c>
      <c r="Y33" s="239" t="s">
        <v>218</v>
      </c>
      <c r="Z33" s="240"/>
      <c r="AA33" s="240"/>
      <c r="AB33" s="240"/>
      <c r="AC33" s="241"/>
      <c r="AD33" s="66">
        <v>1</v>
      </c>
      <c r="AE33" s="66">
        <v>1</v>
      </c>
      <c r="AF33" s="7">
        <f t="shared" si="5"/>
        <v>1</v>
      </c>
      <c r="AG33" s="222" t="s">
        <v>224</v>
      </c>
      <c r="AH33" s="218"/>
      <c r="AI33" s="222" t="s">
        <v>223</v>
      </c>
      <c r="AJ33" s="218"/>
    </row>
    <row r="34" spans="1:36" s="23" customFormat="1" ht="60" customHeight="1" x14ac:dyDescent="0.4">
      <c r="A34" s="5">
        <v>20</v>
      </c>
      <c r="B34" s="155" t="s">
        <v>158</v>
      </c>
      <c r="C34" s="156"/>
      <c r="D34" s="219" t="s">
        <v>166</v>
      </c>
      <c r="E34" s="220"/>
      <c r="F34" s="220"/>
      <c r="G34" s="220"/>
      <c r="H34" s="221"/>
      <c r="I34" s="217" t="s">
        <v>195</v>
      </c>
      <c r="J34" s="218"/>
      <c r="K34" s="239" t="s">
        <v>246</v>
      </c>
      <c r="L34" s="240"/>
      <c r="M34" s="240"/>
      <c r="N34" s="240"/>
      <c r="O34" s="241"/>
      <c r="P34" s="239" t="s">
        <v>201</v>
      </c>
      <c r="Q34" s="240"/>
      <c r="R34" s="240"/>
      <c r="S34" s="240"/>
      <c r="T34" s="241"/>
      <c r="U34" s="6">
        <v>2</v>
      </c>
      <c r="V34" s="64">
        <v>2</v>
      </c>
      <c r="W34" s="7">
        <f t="shared" si="3"/>
        <v>4</v>
      </c>
      <c r="X34" s="7" t="str">
        <f t="shared" si="4"/>
        <v>NO</v>
      </c>
      <c r="Y34" s="239" t="s">
        <v>217</v>
      </c>
      <c r="Z34" s="240"/>
      <c r="AA34" s="240"/>
      <c r="AB34" s="240"/>
      <c r="AC34" s="241"/>
      <c r="AD34" s="66">
        <v>1</v>
      </c>
      <c r="AE34" s="66">
        <v>2</v>
      </c>
      <c r="AF34" s="7">
        <f t="shared" si="5"/>
        <v>2</v>
      </c>
      <c r="AG34" s="222" t="s">
        <v>224</v>
      </c>
      <c r="AH34" s="218"/>
      <c r="AI34" s="222" t="s">
        <v>223</v>
      </c>
      <c r="AJ34" s="218"/>
    </row>
    <row r="35" spans="1:36" s="23" customFormat="1" ht="60" customHeight="1" x14ac:dyDescent="0.4">
      <c r="A35" s="5">
        <v>21</v>
      </c>
      <c r="B35" s="155" t="s">
        <v>158</v>
      </c>
      <c r="C35" s="156"/>
      <c r="D35" s="219" t="s">
        <v>165</v>
      </c>
      <c r="E35" s="220"/>
      <c r="F35" s="220"/>
      <c r="G35" s="220"/>
      <c r="H35" s="221"/>
      <c r="I35" s="217" t="s">
        <v>194</v>
      </c>
      <c r="J35" s="218"/>
      <c r="K35" s="239" t="s">
        <v>250</v>
      </c>
      <c r="L35" s="240"/>
      <c r="M35" s="240"/>
      <c r="N35" s="240"/>
      <c r="O35" s="241"/>
      <c r="P35" s="239" t="s">
        <v>198</v>
      </c>
      <c r="Q35" s="240"/>
      <c r="R35" s="240"/>
      <c r="S35" s="240"/>
      <c r="T35" s="241"/>
      <c r="U35" s="6">
        <v>2</v>
      </c>
      <c r="V35" s="64">
        <v>2</v>
      </c>
      <c r="W35" s="7">
        <f t="shared" si="3"/>
        <v>4</v>
      </c>
      <c r="X35" s="7" t="str">
        <f t="shared" si="4"/>
        <v>NO</v>
      </c>
      <c r="Y35" s="239" t="s">
        <v>219</v>
      </c>
      <c r="Z35" s="240"/>
      <c r="AA35" s="240"/>
      <c r="AB35" s="240"/>
      <c r="AC35" s="241"/>
      <c r="AD35" s="66">
        <v>1</v>
      </c>
      <c r="AE35" s="66">
        <v>2</v>
      </c>
      <c r="AF35" s="7">
        <f t="shared" si="5"/>
        <v>2</v>
      </c>
      <c r="AG35" s="222" t="s">
        <v>224</v>
      </c>
      <c r="AH35" s="218"/>
      <c r="AI35" s="222" t="s">
        <v>223</v>
      </c>
      <c r="AJ35" s="218"/>
    </row>
    <row r="36" spans="1:36" s="23" customFormat="1" ht="60" customHeight="1" x14ac:dyDescent="0.4">
      <c r="A36" s="5">
        <v>22</v>
      </c>
      <c r="B36" s="155" t="s">
        <v>159</v>
      </c>
      <c r="C36" s="156"/>
      <c r="D36" s="219" t="s">
        <v>164</v>
      </c>
      <c r="E36" s="220"/>
      <c r="F36" s="220"/>
      <c r="G36" s="220"/>
      <c r="H36" s="221"/>
      <c r="I36" s="217" t="s">
        <v>191</v>
      </c>
      <c r="J36" s="218"/>
      <c r="K36" s="239" t="s">
        <v>251</v>
      </c>
      <c r="L36" s="240"/>
      <c r="M36" s="240"/>
      <c r="N36" s="240"/>
      <c r="O36" s="241"/>
      <c r="P36" s="239" t="s">
        <v>199</v>
      </c>
      <c r="Q36" s="240"/>
      <c r="R36" s="240"/>
      <c r="S36" s="240"/>
      <c r="T36" s="241"/>
      <c r="U36" s="6">
        <v>3</v>
      </c>
      <c r="V36" s="65">
        <v>3</v>
      </c>
      <c r="W36" s="7">
        <f t="shared" si="3"/>
        <v>9</v>
      </c>
      <c r="X36" s="7" t="str">
        <f t="shared" si="4"/>
        <v>YES</v>
      </c>
      <c r="Y36" s="239" t="s">
        <v>214</v>
      </c>
      <c r="Z36" s="240"/>
      <c r="AA36" s="240"/>
      <c r="AB36" s="240"/>
      <c r="AC36" s="241"/>
      <c r="AD36" s="65">
        <v>1</v>
      </c>
      <c r="AE36" s="65">
        <v>1</v>
      </c>
      <c r="AF36" s="7">
        <f t="shared" si="5"/>
        <v>1</v>
      </c>
      <c r="AG36" s="222" t="s">
        <v>224</v>
      </c>
      <c r="AH36" s="218"/>
      <c r="AI36" s="222" t="s">
        <v>223</v>
      </c>
      <c r="AJ36" s="218"/>
    </row>
    <row r="37" spans="1:36" s="23" customFormat="1" ht="60" customHeight="1" x14ac:dyDescent="0.4">
      <c r="A37" s="5">
        <v>23</v>
      </c>
      <c r="B37" s="155" t="s">
        <v>159</v>
      </c>
      <c r="C37" s="156"/>
      <c r="D37" s="219" t="s">
        <v>163</v>
      </c>
      <c r="E37" s="220"/>
      <c r="F37" s="220"/>
      <c r="G37" s="220"/>
      <c r="H37" s="221"/>
      <c r="I37" s="217" t="s">
        <v>191</v>
      </c>
      <c r="J37" s="218"/>
      <c r="K37" s="239" t="s">
        <v>252</v>
      </c>
      <c r="L37" s="240"/>
      <c r="M37" s="240"/>
      <c r="N37" s="240"/>
      <c r="O37" s="241"/>
      <c r="P37" s="239" t="s">
        <v>202</v>
      </c>
      <c r="Q37" s="240"/>
      <c r="R37" s="240"/>
      <c r="S37" s="240"/>
      <c r="T37" s="241"/>
      <c r="U37" s="6">
        <v>3</v>
      </c>
      <c r="V37" s="65">
        <v>3</v>
      </c>
      <c r="W37" s="7">
        <f t="shared" si="3"/>
        <v>9</v>
      </c>
      <c r="X37" s="7" t="str">
        <f t="shared" si="4"/>
        <v>YES</v>
      </c>
      <c r="Y37" s="239" t="s">
        <v>220</v>
      </c>
      <c r="Z37" s="240"/>
      <c r="AA37" s="240"/>
      <c r="AB37" s="240"/>
      <c r="AC37" s="241"/>
      <c r="AD37" s="65">
        <v>1</v>
      </c>
      <c r="AE37" s="65">
        <v>1</v>
      </c>
      <c r="AF37" s="7">
        <f t="shared" si="5"/>
        <v>1</v>
      </c>
      <c r="AG37" s="222" t="s">
        <v>224</v>
      </c>
      <c r="AH37" s="218"/>
      <c r="AI37" s="222" t="s">
        <v>223</v>
      </c>
      <c r="AJ37" s="218"/>
    </row>
    <row r="38" spans="1:36" s="23" customFormat="1" ht="60" customHeight="1" x14ac:dyDescent="0.4">
      <c r="A38" s="5">
        <v>24</v>
      </c>
      <c r="B38" s="155" t="s">
        <v>159</v>
      </c>
      <c r="C38" s="156"/>
      <c r="D38" s="219" t="s">
        <v>162</v>
      </c>
      <c r="E38" s="220"/>
      <c r="F38" s="220"/>
      <c r="G38" s="220"/>
      <c r="H38" s="221"/>
      <c r="I38" s="217" t="s">
        <v>192</v>
      </c>
      <c r="J38" s="218"/>
      <c r="K38" s="239" t="s">
        <v>253</v>
      </c>
      <c r="L38" s="240"/>
      <c r="M38" s="240"/>
      <c r="N38" s="240"/>
      <c r="O38" s="241"/>
      <c r="P38" s="239" t="s">
        <v>203</v>
      </c>
      <c r="Q38" s="240"/>
      <c r="R38" s="240"/>
      <c r="S38" s="240"/>
      <c r="T38" s="241"/>
      <c r="U38" s="6">
        <v>2</v>
      </c>
      <c r="V38" s="65">
        <v>2</v>
      </c>
      <c r="W38" s="7">
        <f t="shared" si="3"/>
        <v>4</v>
      </c>
      <c r="X38" s="7" t="str">
        <f t="shared" si="4"/>
        <v>NO</v>
      </c>
      <c r="Y38" s="239" t="s">
        <v>221</v>
      </c>
      <c r="Z38" s="240"/>
      <c r="AA38" s="240"/>
      <c r="AB38" s="240"/>
      <c r="AC38" s="241"/>
      <c r="AD38" s="65">
        <v>1</v>
      </c>
      <c r="AE38" s="65">
        <v>1</v>
      </c>
      <c r="AF38" s="7">
        <f t="shared" si="5"/>
        <v>1</v>
      </c>
      <c r="AG38" s="222" t="s">
        <v>224</v>
      </c>
      <c r="AH38" s="218"/>
      <c r="AI38" s="222" t="s">
        <v>223</v>
      </c>
      <c r="AJ38" s="218"/>
    </row>
    <row r="39" spans="1:36" s="23" customFormat="1" ht="60" customHeight="1" x14ac:dyDescent="0.4">
      <c r="A39" s="5">
        <v>25</v>
      </c>
      <c r="B39" s="155" t="s">
        <v>160</v>
      </c>
      <c r="C39" s="156"/>
      <c r="D39" s="219" t="s">
        <v>161</v>
      </c>
      <c r="E39" s="220"/>
      <c r="F39" s="220"/>
      <c r="G39" s="220"/>
      <c r="H39" s="221"/>
      <c r="I39" s="217" t="s">
        <v>193</v>
      </c>
      <c r="J39" s="218"/>
      <c r="K39" s="239" t="s">
        <v>239</v>
      </c>
      <c r="L39" s="240"/>
      <c r="M39" s="240"/>
      <c r="N39" s="240"/>
      <c r="O39" s="241"/>
      <c r="P39" s="239" t="s">
        <v>204</v>
      </c>
      <c r="Q39" s="240"/>
      <c r="R39" s="240"/>
      <c r="S39" s="240"/>
      <c r="T39" s="241"/>
      <c r="U39" s="6">
        <v>2</v>
      </c>
      <c r="V39" s="65">
        <v>2</v>
      </c>
      <c r="W39" s="7">
        <f t="shared" si="3"/>
        <v>4</v>
      </c>
      <c r="X39" s="7" t="str">
        <f t="shared" si="4"/>
        <v>NO</v>
      </c>
      <c r="Y39" s="239" t="s">
        <v>222</v>
      </c>
      <c r="Z39" s="240"/>
      <c r="AA39" s="240"/>
      <c r="AB39" s="240"/>
      <c r="AC39" s="241"/>
      <c r="AD39" s="65">
        <v>1</v>
      </c>
      <c r="AE39" s="65">
        <v>1</v>
      </c>
      <c r="AF39" s="7">
        <f t="shared" si="5"/>
        <v>1</v>
      </c>
      <c r="AG39" s="222" t="s">
        <v>224</v>
      </c>
      <c r="AH39" s="218"/>
      <c r="AI39" s="222" t="s">
        <v>223</v>
      </c>
      <c r="AJ39" s="218"/>
    </row>
    <row r="40" spans="1:36" s="23" customFormat="1" ht="60" customHeight="1" x14ac:dyDescent="0.4">
      <c r="A40" s="5">
        <v>26</v>
      </c>
      <c r="B40" s="155"/>
      <c r="C40" s="156"/>
      <c r="D40" s="219"/>
      <c r="E40" s="220"/>
      <c r="F40" s="220"/>
      <c r="G40" s="220"/>
      <c r="H40" s="221"/>
      <c r="I40" s="217"/>
      <c r="J40" s="218"/>
      <c r="K40" s="239"/>
      <c r="L40" s="240"/>
      <c r="M40" s="240"/>
      <c r="N40" s="240"/>
      <c r="O40" s="241"/>
      <c r="P40" s="239"/>
      <c r="Q40" s="240"/>
      <c r="R40" s="240"/>
      <c r="S40" s="240"/>
      <c r="T40" s="241"/>
      <c r="U40" s="6"/>
      <c r="V40" s="6"/>
      <c r="W40" s="7">
        <f t="shared" si="3"/>
        <v>0</v>
      </c>
      <c r="X40" s="7" t="str">
        <f t="shared" si="4"/>
        <v>NO</v>
      </c>
      <c r="Y40" s="239"/>
      <c r="Z40" s="240"/>
      <c r="AA40" s="240"/>
      <c r="AB40" s="240"/>
      <c r="AC40" s="241"/>
      <c r="AD40" s="6"/>
      <c r="AE40" s="6"/>
      <c r="AF40" s="7">
        <f t="shared" si="5"/>
        <v>0</v>
      </c>
      <c r="AG40" s="217"/>
      <c r="AH40" s="218"/>
      <c r="AI40" s="217"/>
      <c r="AJ40" s="218"/>
    </row>
    <row r="41" spans="1:36" s="23" customFormat="1" ht="60" customHeight="1" x14ac:dyDescent="0.4">
      <c r="A41" s="5">
        <v>27</v>
      </c>
      <c r="B41" s="155"/>
      <c r="C41" s="156"/>
      <c r="D41" s="219"/>
      <c r="E41" s="220"/>
      <c r="F41" s="220"/>
      <c r="G41" s="220"/>
      <c r="H41" s="221"/>
      <c r="I41" s="217"/>
      <c r="J41" s="218"/>
      <c r="K41" s="239"/>
      <c r="L41" s="240"/>
      <c r="M41" s="240"/>
      <c r="N41" s="240"/>
      <c r="O41" s="241"/>
      <c r="P41" s="239"/>
      <c r="Q41" s="240"/>
      <c r="R41" s="240"/>
      <c r="S41" s="240"/>
      <c r="T41" s="241"/>
      <c r="U41" s="6"/>
      <c r="V41" s="6"/>
      <c r="W41" s="7">
        <f t="shared" si="3"/>
        <v>0</v>
      </c>
      <c r="X41" s="7" t="str">
        <f t="shared" si="4"/>
        <v>NO</v>
      </c>
      <c r="Y41" s="239"/>
      <c r="Z41" s="240"/>
      <c r="AA41" s="240"/>
      <c r="AB41" s="240"/>
      <c r="AC41" s="241"/>
      <c r="AD41" s="6"/>
      <c r="AE41" s="6"/>
      <c r="AF41" s="7">
        <f t="shared" si="5"/>
        <v>0</v>
      </c>
      <c r="AG41" s="217"/>
      <c r="AH41" s="218"/>
      <c r="AI41" s="217"/>
      <c r="AJ41" s="218"/>
    </row>
    <row r="42" spans="1:36" s="23" customFormat="1" ht="60" customHeight="1" x14ac:dyDescent="0.4">
      <c r="A42" s="5">
        <v>28</v>
      </c>
      <c r="B42" s="155"/>
      <c r="C42" s="156"/>
      <c r="D42" s="219"/>
      <c r="E42" s="220"/>
      <c r="F42" s="220"/>
      <c r="G42" s="220"/>
      <c r="H42" s="221"/>
      <c r="I42" s="217"/>
      <c r="J42" s="218"/>
      <c r="K42" s="239"/>
      <c r="L42" s="240"/>
      <c r="M42" s="240"/>
      <c r="N42" s="240"/>
      <c r="O42" s="241"/>
      <c r="P42" s="239"/>
      <c r="Q42" s="240"/>
      <c r="R42" s="240"/>
      <c r="S42" s="240"/>
      <c r="T42" s="241"/>
      <c r="U42" s="6"/>
      <c r="V42" s="6"/>
      <c r="W42" s="7">
        <f t="shared" si="3"/>
        <v>0</v>
      </c>
      <c r="X42" s="7" t="str">
        <f t="shared" si="4"/>
        <v>NO</v>
      </c>
      <c r="Y42" s="239"/>
      <c r="Z42" s="240"/>
      <c r="AA42" s="240"/>
      <c r="AB42" s="240"/>
      <c r="AC42" s="241"/>
      <c r="AD42" s="6"/>
      <c r="AE42" s="6"/>
      <c r="AF42" s="7">
        <f t="shared" si="5"/>
        <v>0</v>
      </c>
      <c r="AG42" s="217"/>
      <c r="AH42" s="218"/>
      <c r="AI42" s="217"/>
      <c r="AJ42" s="218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임섭(물류PM4팀/수습사원/-)</cp:lastModifiedBy>
  <cp:lastPrinted>2024-08-14T07:57:46Z</cp:lastPrinted>
  <dcterms:created xsi:type="dcterms:W3CDTF">2024-03-17T11:16:17Z</dcterms:created>
  <dcterms:modified xsi:type="dcterms:W3CDTF">2024-10-18T02:03:21Z</dcterms:modified>
</cp:coreProperties>
</file>