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TFolder\물류개발팀\정기위험평가\"/>
    </mc:Choice>
  </mc:AlternateContent>
  <xr:revisionPtr revIDLastSave="0" documentId="13_ncr:1_{3AE81E21-BE1A-4967-88DB-B4FEDC5CF9E8}" xr6:coauthVersionLast="36" xr6:coauthVersionMax="36" xr10:uidLastSave="{00000000-0000-0000-0000-000000000000}"/>
  <bookViews>
    <workbookView xWindow="0" yWindow="0" windowWidth="23040" windowHeight="9264" xr2:uid="{00000000-000D-0000-FFFF-FFFF00000000}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9" r:id="rId4"/>
    <sheet name="5. 위험성평가표" sheetId="1" r:id="rId5"/>
  </sheets>
  <definedNames>
    <definedName name="_xlnm.Print_Area" localSheetId="0">'1. 표지'!$A$1:$O$26</definedName>
    <definedName name="_xlnm.Print_Area" localSheetId="1">'2. 위험성평가 실시계획(공사개요)'!$A$1:$M$20</definedName>
    <definedName name="_xlnm.Print_Area" localSheetId="2">'3. 위험성평가 조직도'!$A$1:$P$18</definedName>
    <definedName name="_xlnm.Print_Area" localSheetId="4">'5. 위험성평가표'!$A$1:$AJ$42</definedName>
    <definedName name="_xlnm.Print_Titles" localSheetId="4">'5. 위험성평가표'!$1:$14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X35" i="1"/>
  <c r="W35" i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조광일(화성지원팀/과장/-)</author>
  </authors>
  <commentList>
    <comment ref="J6" authorId="0" shapeId="0" xr:uid="{00000000-0006-0000-0100-000001000000}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<sst xmlns="http://schemas.openxmlformats.org/spreadsheetml/2006/main" count="443" uniqueCount="245">
  <si>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</si>
  <si>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</si>
  <si>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</si>
  <si>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</si>
  <si>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</si>
  <si>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</si>
  <si>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</si>
  <si>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</si>
  <si>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</si>
  <si>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</si>
  <si>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</si>
  <si>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</si>
  <si>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</si>
  <si>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</si>
  <si>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</si>
  <si>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</si>
  <si>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</si>
  <si>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</si>
  <si>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</si>
  <si>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</si>
  <si>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</si>
  <si>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</si>
  <si>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</si>
  <si>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</si>
  <si>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</si>
  <si>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</si>
  <si>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</si>
  <si>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</si>
  <si>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</si>
  <si>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</si>
  <si>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</si>
  <si>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</si>
  <si>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</si>
  <si>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</si>
  <si>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</si>
  <si>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</si>
  <si>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</si>
  <si>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</si>
  <si>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</si>
  <si>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</si>
  <si>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</si>
  <si>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</si>
  <si>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</si>
  <si>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</si>
  <si>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</si>
  <si>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</si>
  <si>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</si>
  <si>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</si>
  <si>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</si>
  <si>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</si>
  <si>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</si>
  <si>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</si>
  <si>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</si>
  <si>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</si>
  <si>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</si>
  <si>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</si>
  <si>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</si>
  <si>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</si>
  <si>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</si>
  <si>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</si>
  <si>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</si>
  <si>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</si>
  <si>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</si>
  <si>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</si>
  <si>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</si>
  <si>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</si>
  <si>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</si>
  <si>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</si>
  <si>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</si>
  <si>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</si>
  <si>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</si>
  <si>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</si>
  <si>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</si>
  <si>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</si>
  <si>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</si>
  <si>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</si>
  <si>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</si>
  <si>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</si>
  <si>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</si>
  <si>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</si>
  <si>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21" type="noConversion"/>
  </si>
  <si>
    <t>부서명</t>
    <phoneticPr fontId="21" type="noConversion"/>
  </si>
  <si>
    <t>담당자명</t>
    <phoneticPr fontId="21" type="noConversion"/>
  </si>
  <si>
    <t>PJT명</t>
    <phoneticPr fontId="21" type="noConversion"/>
  </si>
  <si>
    <t>공사개요</t>
    <phoneticPr fontId="21" type="noConversion"/>
  </si>
  <si>
    <t>위험성평가 추진 일정(계획)</t>
    <phoneticPr fontId="2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</si>
  <si>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1" type="noConversion"/>
  </si>
  <si>
    <t>평가구분</t>
    <phoneticPr fontId="21" type="noConversion"/>
  </si>
  <si>
    <t>PM/연락처</t>
    <phoneticPr fontId="21" type="noConversion"/>
  </si>
  <si>
    <t>단계</t>
    <phoneticPr fontId="21" type="noConversion"/>
  </si>
  <si>
    <t>추진일정</t>
    <phoneticPr fontId="21" type="noConversion"/>
  </si>
  <si>
    <t>담당자</t>
    <phoneticPr fontId="21" type="noConversion"/>
  </si>
  <si>
    <t>공사기간</t>
    <phoneticPr fontId="21" type="noConversion"/>
  </si>
  <si>
    <t>1. 사전준비</t>
    <phoneticPr fontId="21" type="noConversion"/>
  </si>
  <si>
    <t>사업장</t>
    <phoneticPr fontId="21" type="noConversion"/>
  </si>
  <si>
    <t>발주처</t>
    <phoneticPr fontId="21" type="noConversion"/>
  </si>
  <si>
    <t>평균출력인원</t>
    <phoneticPr fontId="21" type="noConversion"/>
  </si>
  <si>
    <t>주요장비 목록
(대수)</t>
    <phoneticPr fontId="21" type="noConversion"/>
  </si>
  <si>
    <t>3. 위험성 추정</t>
    <phoneticPr fontId="21" type="noConversion"/>
  </si>
  <si>
    <t>협력회사</t>
    <phoneticPr fontId="21" type="noConversion"/>
  </si>
  <si>
    <t>회사명</t>
    <phoneticPr fontId="21" type="noConversion"/>
  </si>
  <si>
    <t>4. 위험성 결정</t>
    <phoneticPr fontId="21" type="noConversion"/>
  </si>
  <si>
    <t>공종</t>
    <phoneticPr fontId="21" type="noConversion"/>
  </si>
  <si>
    <t>5. 위험성 감소대책
   수립 및 실행</t>
    <phoneticPr fontId="21" type="noConversion"/>
  </si>
  <si>
    <t>검토자 의견
(적정/수정/보완/재실시 및 사유 등)</t>
    <phoneticPr fontId="21" type="noConversion"/>
  </si>
  <si>
    <t>위험성 평가 대상
공정(작업) 목록</t>
    <phoneticPr fontId="21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</si>
  <si>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</si>
  <si>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</si>
  <si>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</si>
  <si>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</si>
  <si>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2. 유해위험요인 파악</t>
    <phoneticPr fontId="21" type="noConversion"/>
  </si>
  <si>
    <t>현장소장
(안전보건관리책임자)</t>
    <phoneticPr fontId="1" type="noConversion"/>
  </si>
  <si>
    <t>3. 위험성 평가 조직 구성</t>
    <phoneticPr fontId="21" type="noConversion"/>
  </si>
  <si>
    <t>자재반입(입고)</t>
  </si>
  <si>
    <t>대차
구획 정리 펜스</t>
  </si>
  <si>
    <t>설비 반입</t>
    <phoneticPr fontId="1" type="noConversion"/>
  </si>
  <si>
    <t>EX</t>
    <phoneticPr fontId="1" type="noConversion"/>
  </si>
  <si>
    <t>11/19</t>
  </si>
  <si>
    <t>홍길동</t>
    <phoneticPr fontId="1" type="noConversion"/>
  </si>
  <si>
    <t>자재 하역 시 전도</t>
    <phoneticPr fontId="1" type="noConversion"/>
  </si>
  <si>
    <t xml:space="preserve"> - 신호수 배치
 - 무게 중심 사전 확인</t>
    <phoneticPr fontId="1" type="noConversion"/>
  </si>
  <si>
    <t xml:space="preserve"> - 이동동선 확보 및 운반대차운용</t>
    <phoneticPr fontId="1" type="noConversion"/>
  </si>
  <si>
    <t>작업기간</t>
    <phoneticPr fontId="1" type="noConversion"/>
  </si>
  <si>
    <t>NA</t>
    <phoneticPr fontId="1" type="noConversion"/>
  </si>
  <si>
    <t>원구일</t>
    <phoneticPr fontId="1" type="noConversion"/>
  </si>
  <si>
    <t>고병준</t>
    <phoneticPr fontId="1" type="noConversion"/>
  </si>
  <si>
    <t>최병호</t>
    <phoneticPr fontId="1" type="noConversion"/>
  </si>
  <si>
    <t>원구일 상무</t>
    <phoneticPr fontId="1" type="noConversion"/>
  </si>
  <si>
    <t>윤은지 선임</t>
    <phoneticPr fontId="1" type="noConversion"/>
  </si>
  <si>
    <t>고병준 선임</t>
    <phoneticPr fontId="1" type="noConversion"/>
  </si>
  <si>
    <t xml:space="preserve"> - 현재 언전대책 유지</t>
    <phoneticPr fontId="1" type="noConversion"/>
  </si>
  <si>
    <t>해당</t>
  </si>
  <si>
    <t>재해 미발생</t>
  </si>
  <si>
    <t>비대상</t>
  </si>
  <si>
    <t>최종문</t>
    <phoneticPr fontId="1" type="noConversion"/>
  </si>
  <si>
    <t>물류개발팀</t>
    <phoneticPr fontId="21" type="noConversion"/>
  </si>
  <si>
    <t>최병호</t>
    <phoneticPr fontId="21" type="noConversion"/>
  </si>
  <si>
    <t>정기 평가</t>
  </si>
  <si>
    <t>최병호 / 010-2202-8817</t>
    <phoneticPr fontId="21" type="noConversion"/>
  </si>
  <si>
    <t>아산</t>
    <phoneticPr fontId="21" type="noConversion"/>
  </si>
  <si>
    <t>SFA</t>
    <phoneticPr fontId="21" type="noConversion"/>
  </si>
  <si>
    <t>5명</t>
    <phoneticPr fontId="21" type="noConversion"/>
  </si>
  <si>
    <t>1set</t>
    <phoneticPr fontId="1" type="noConversion"/>
  </si>
  <si>
    <t>PM : 최병호
제어 : 김태영
기구 : 최종문</t>
    <phoneticPr fontId="21" type="noConversion"/>
  </si>
  <si>
    <t>ADM</t>
    <phoneticPr fontId="1" type="noConversion"/>
  </si>
  <si>
    <t>기구</t>
    <phoneticPr fontId="21" type="noConversion"/>
  </si>
  <si>
    <t xml:space="preserve"> </t>
    <phoneticPr fontId="1" type="noConversion"/>
  </si>
  <si>
    <t xml:space="preserve"> </t>
    <phoneticPr fontId="21" type="noConversion"/>
  </si>
  <si>
    <t>※ 참고자료 _ 세부과제별 예산</t>
    <phoneticPr fontId="1" type="noConversion"/>
  </si>
  <si>
    <t>단위 : 원</t>
    <phoneticPr fontId="1" type="noConversion"/>
  </si>
  <si>
    <t>과제명</t>
    <phoneticPr fontId="1" type="noConversion"/>
  </si>
  <si>
    <t>공사금액</t>
    <phoneticPr fontId="1" type="noConversion"/>
  </si>
  <si>
    <t>공종명 (기구)</t>
    <phoneticPr fontId="1" type="noConversion"/>
  </si>
  <si>
    <t>공종명 (제어)</t>
    <phoneticPr fontId="1" type="noConversion"/>
  </si>
  <si>
    <t>공종명 (전장)</t>
    <phoneticPr fontId="1" type="noConversion"/>
  </si>
  <si>
    <t>최병호</t>
    <phoneticPr fontId="1" type="noConversion"/>
  </si>
  <si>
    <t>김태영</t>
    <phoneticPr fontId="1" type="noConversion"/>
  </si>
  <si>
    <t>최종문</t>
    <phoneticPr fontId="1" type="noConversion"/>
  </si>
  <si>
    <t>수공구</t>
  </si>
  <si>
    <t>안전 담당자 배치</t>
  </si>
  <si>
    <t>7. AIR 배관 작업
(하부 건설 UT 배관에서부터 설비 공압BOX까지 배관 연결 작업)</t>
  </si>
  <si>
    <t>8. 공압 SETTING 작업
(공압 SOL VALVE를 ON/OFF하며 실린더의 동작을 확인하는 작업)</t>
  </si>
  <si>
    <t>6. 설비 내부 셋팅
(설비 내부에서 양쪽 RAIL 또는 ROLLER 직진도를 맞추기 위해 수공구와 줄자를 이용하여 세팅하는 작업)</t>
  </si>
  <si>
    <t>9. 설비 클리닝 작업-1 (크린룸)
(설비 내부 정리 정돈 및 파티클 청소를 위한 에탄올 와이퍼를 이용한 작업)</t>
  </si>
  <si>
    <t>브라켓 및 가이드류 볼트 체결 작업으로 인한 팔목 관절 근골격계 질환 발생</t>
  </si>
  <si>
    <t>공압 호스 절단 작업 시 가위 사용에 따른 베임 위험</t>
  </si>
  <si>
    <t>실린더 동작 중 조작 실수에 의한 손끼임 위험</t>
  </si>
  <si>
    <t>설비 내부 청소를 위한 이동 중 전도 위험</t>
  </si>
  <si>
    <t>작업 전 스트레칭 진행</t>
  </si>
  <si>
    <t>1. DUCT 재단 및 설치</t>
  </si>
  <si>
    <t>2. CABLE 포설</t>
  </si>
  <si>
    <t>3. CABLE CONNECTION 작업</t>
  </si>
  <si>
    <t>함마드릴등의 전동공구 사용간 부주의로 인한 절상, 신체손상위험</t>
  </si>
  <si>
    <t>잘못된 작업으로 인한 감전사고</t>
  </si>
  <si>
    <t>보호장구 착용</t>
  </si>
  <si>
    <t>도면에의한 결선</t>
  </si>
  <si>
    <t>1. I/O CHECK 작업</t>
  </si>
  <si>
    <t>2. 자동반송Test</t>
  </si>
  <si>
    <t>PC</t>
  </si>
  <si>
    <t>기계 동작중 주변 인지 부족으로 인한 충돌 사고</t>
  </si>
  <si>
    <t>가동 상태 인지 부족으로 인한 기계와의 충돌 사고</t>
  </si>
  <si>
    <t>설비 Maint. (기구)</t>
  </si>
  <si>
    <t>설비 Maint. (전장)</t>
  </si>
  <si>
    <t>1. CV LEVEL 작업 - 1
(광학 레벨기를 이용하여 레벨 풋 높이 조절)</t>
  </si>
  <si>
    <t>2. CV 캐스터 제거
(레벨 풋을 바닥에 안착한 후, 이동용 캐스터를 제거)</t>
  </si>
  <si>
    <t>3. CV JOIN 및 고정 작업 - 1
(하부에서 브라켓을 이용하여 체결하는 작업)</t>
  </si>
  <si>
    <t>4. CV 하부 ANCHOR 작업 - 1
( 레벨 및 JOIN 작업 완료 후 브라켓을 이용하여 바닥에 체결하는 작업)</t>
  </si>
  <si>
    <t>4. CV 하부 ANCHOR 작업 - 2
( 레벨 및 JOIN 작업 완료 후 브라켓을 이용하여 바닥에 체결하는 작업)</t>
  </si>
  <si>
    <t>5. BOOTH 내부 틈새 마감 
(설비 내부 틈새를 없애기 위해 제작된 커버를 설치하는 작업)</t>
  </si>
  <si>
    <t>9. 설비 클리닝 작업-1 (非크린룸)
(설비 내부 정리 정돈 및 파티클 청소 작업)</t>
  </si>
  <si>
    <t>우마사다리</t>
  </si>
  <si>
    <t>전동 드릴</t>
  </si>
  <si>
    <t>-</t>
  </si>
  <si>
    <t>레벨 풋 높이 조절용 스패너 사용 시 손끼임 주의</t>
  </si>
  <si>
    <t>허리를 굽혀 작업 시 근골격계 부상 위험</t>
  </si>
  <si>
    <t>우마 사다리 사용 시 추락 위험</t>
  </si>
  <si>
    <t>드릴 작업시 손 부상 위험</t>
  </si>
  <si>
    <t>타공 작업에 의한 분진 날림 위험</t>
  </si>
  <si>
    <t>2인 1조 작업</t>
  </si>
  <si>
    <t>작업 시 배큠 사용</t>
  </si>
  <si>
    <t>시운전 / 고객시연</t>
    <phoneticPr fontId="1" type="noConversion"/>
  </si>
  <si>
    <t xml:space="preserve">PJT : 각형 전지 제조용 고중량 Conveyor 개발 </t>
    <phoneticPr fontId="1" type="noConversion"/>
  </si>
  <si>
    <t>2025.  02.  20.</t>
    <phoneticPr fontId="1" type="noConversion"/>
  </si>
  <si>
    <t>(PJT Code : 7X240988ARECV)</t>
    <phoneticPr fontId="1" type="noConversion"/>
  </si>
  <si>
    <t>각형 전지 제조용 고중량 Conveyor 개발</t>
    <phoneticPr fontId="21" type="noConversion"/>
  </si>
  <si>
    <t>(제작)각형 전지 제조용 고중량 Conveyor 개발</t>
    <phoneticPr fontId="38" type="noConversion"/>
  </si>
  <si>
    <t>(제작)Wheel sorter upgrade 개발('24)</t>
    <phoneticPr fontId="38" type="noConversion"/>
  </si>
  <si>
    <t>(제작)Mixed Depalletizer 개발</t>
    <phoneticPr fontId="38" type="noConversion"/>
  </si>
  <si>
    <t xml:space="preserve">7X240988ARECV </t>
    <phoneticPr fontId="38" type="noConversion"/>
  </si>
  <si>
    <t>7X240901AMLAW</t>
    <phoneticPr fontId="38" type="noConversion"/>
  </si>
  <si>
    <t xml:space="preserve">7X240929AMLAW </t>
    <phoneticPr fontId="38" type="noConversion"/>
  </si>
  <si>
    <t>7X250090AMLRP</t>
    <phoneticPr fontId="38" type="noConversion"/>
  </si>
  <si>
    <t>MSC110 Upgrade PJT ('24)</t>
    <phoneticPr fontId="1" type="noConversion"/>
  </si>
  <si>
    <t>2025.02 ~ 2025.05.</t>
    <phoneticPr fontId="21" type="noConversion"/>
  </si>
  <si>
    <t>공도구</t>
    <phoneticPr fontId="1" type="noConversion"/>
  </si>
  <si>
    <t>-. Chain CV 2sets 제작</t>
    <phoneticPr fontId="1" type="noConversion"/>
  </si>
  <si>
    <t>활동내용</t>
  </si>
  <si>
    <t>25년 1월</t>
    <phoneticPr fontId="1" type="noConversion"/>
  </si>
  <si>
    <t>25년 2월</t>
    <phoneticPr fontId="1" type="noConversion"/>
  </si>
  <si>
    <t>25년 3월</t>
  </si>
  <si>
    <t>25년 4월</t>
  </si>
  <si>
    <t>25년 5월</t>
  </si>
  <si>
    <t>자료조사 및 기본설계</t>
    <phoneticPr fontId="1" type="noConversion"/>
  </si>
  <si>
    <t>상세설계</t>
    <phoneticPr fontId="1" type="noConversion"/>
  </si>
  <si>
    <t>제작 및 조립</t>
    <phoneticPr fontId="1" type="noConversion"/>
  </si>
  <si>
    <t>사내설치</t>
    <phoneticPr fontId="1" type="noConversion"/>
  </si>
  <si>
    <t>전장공사</t>
    <phoneticPr fontId="1" type="noConversion"/>
  </si>
  <si>
    <t>IO Check 및 단동 Test</t>
    <phoneticPr fontId="1" type="noConversion"/>
  </si>
  <si>
    <t>연동 Test (4주)</t>
    <phoneticPr fontId="1" type="noConversion"/>
  </si>
  <si>
    <t>1차완료보고</t>
    <phoneticPr fontId="1" type="noConversion"/>
  </si>
  <si>
    <t>금형 제작 및 시사출</t>
    <phoneticPr fontId="1" type="noConversion"/>
  </si>
  <si>
    <t>2차완료보고</t>
    <phoneticPr fontId="1" type="noConversion"/>
  </si>
  <si>
    <t>Schedule</t>
    <phoneticPr fontId="1" type="noConversion"/>
  </si>
  <si>
    <t>각형 전지 제조용 고중량 Conveyor 개발</t>
    <phoneticPr fontId="1" type="noConversion"/>
  </si>
  <si>
    <t>25.02. ~ 25.05</t>
    <phoneticPr fontId="1" type="noConversion"/>
  </si>
  <si>
    <t>최초 평가</t>
  </si>
  <si>
    <t>25.02.20</t>
    <phoneticPr fontId="1" type="noConversion"/>
  </si>
  <si>
    <t>최종문</t>
    <phoneticPr fontId="1" type="noConversion"/>
  </si>
  <si>
    <t>최병호</t>
    <phoneticPr fontId="1" type="noConversion"/>
  </si>
  <si>
    <t>원구일</t>
    <phoneticPr fontId="1" type="noConversion"/>
  </si>
  <si>
    <t>고병준/윤은지</t>
    <phoneticPr fontId="1" type="noConversion"/>
  </si>
  <si>
    <t>5명</t>
    <phoneticPr fontId="1" type="noConversion"/>
  </si>
  <si>
    <t>켄베이어</t>
    <phoneticPr fontId="1" type="noConversion"/>
  </si>
  <si>
    <t>취급</t>
    <phoneticPr fontId="1" type="noConversion"/>
  </si>
  <si>
    <t>미취급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</si>
</sst>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₩&quot;#,##0;[Red]\-&quot;₩&quot;#,##0"/>
    <numFmt numFmtId="41" formatCode="_-* #,##0_-;\-* #,##0_-;_-* &quot;-&quot;_-;_-@_-"/>
  </numFmts>
  <fonts count="4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11"/>
      <color theme="3" tint="0.59999389629810485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8" fillId="0" borderId="0">
      <alignment vertical="center"/>
    </xf>
    <xf numFmtId="41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4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2" fillId="8" borderId="26" xfId="1" applyFont="1" applyFill="1" applyBorder="1" applyAlignment="1">
      <alignment horizontal="center" vertical="center" wrapText="1"/>
    </xf>
    <xf numFmtId="0" fontId="22" fillId="8" borderId="27" xfId="1" applyFont="1" applyFill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>
      <alignment vertical="center"/>
    </xf>
    <xf numFmtId="0" fontId="17" fillId="0" borderId="48" xfId="1" applyFont="1" applyBorder="1" applyAlignment="1">
      <alignment horizontal="center" vertical="center" wrapText="1"/>
    </xf>
    <xf numFmtId="0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1" xfId="0" applyNumberFormat="1" applyFont="1" applyFill="1" applyBorder="1" applyAlignment="1" applyProtection="1">
      <alignment horizontal="center" vertical="center" wrapText="1"/>
    </xf>
    <xf numFmtId="0" fontId="23" fillId="0" borderId="41" xfId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23" fillId="8" borderId="1" xfId="1" applyFont="1" applyFill="1" applyBorder="1" applyAlignment="1">
      <alignment horizontal="center" vertical="center" wrapText="1"/>
    </xf>
    <xf numFmtId="0" fontId="23" fillId="8" borderId="13" xfId="1" applyFont="1" applyFill="1" applyBorder="1" applyAlignment="1">
      <alignment horizontal="center" vertical="center" wrapText="1"/>
    </xf>
    <xf numFmtId="41" fontId="37" fillId="0" borderId="0" xfId="8" applyFont="1" applyAlignment="1"/>
    <xf numFmtId="41" fontId="37" fillId="0" borderId="1" xfId="8" applyFont="1" applyBorder="1" applyAlignment="1"/>
    <xf numFmtId="41" fontId="39" fillId="0" borderId="1" xfId="8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 wrapText="1" readingOrder="1"/>
    </xf>
    <xf numFmtId="0" fontId="23" fillId="11" borderId="70" xfId="0" applyFont="1" applyFill="1" applyBorder="1" applyAlignment="1">
      <alignment horizontal="center" vertical="center" wrapText="1" readingOrder="1"/>
    </xf>
    <xf numFmtId="0" fontId="40" fillId="0" borderId="69" xfId="0" applyFont="1" applyBorder="1" applyAlignment="1">
      <alignment horizontal="center" vertical="center" wrapText="1" readingOrder="1"/>
    </xf>
    <xf numFmtId="0" fontId="40" fillId="0" borderId="1" xfId="0" applyFont="1" applyBorder="1" applyAlignment="1">
      <alignment horizontal="left" vertical="center" wrapText="1" readingOrder="1"/>
    </xf>
    <xf numFmtId="0" fontId="23" fillId="12" borderId="1" xfId="0" applyFont="1" applyFill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center" vertical="center" wrapText="1" readingOrder="1"/>
    </xf>
    <xf numFmtId="0" fontId="23" fillId="0" borderId="70" xfId="0" applyFont="1" applyBorder="1" applyAlignment="1">
      <alignment horizontal="center" vertical="center" wrapText="1" readingOrder="1"/>
    </xf>
    <xf numFmtId="0" fontId="42" fillId="0" borderId="1" xfId="0" applyFont="1" applyBorder="1" applyAlignment="1">
      <alignment vertical="center" wrapText="1"/>
    </xf>
    <xf numFmtId="0" fontId="42" fillId="12" borderId="1" xfId="0" applyFont="1" applyFill="1" applyBorder="1" applyAlignment="1">
      <alignment vertical="center" wrapText="1"/>
    </xf>
    <xf numFmtId="0" fontId="42" fillId="0" borderId="70" xfId="0" applyFont="1" applyBorder="1" applyAlignment="1">
      <alignment vertical="center" wrapText="1"/>
    </xf>
    <xf numFmtId="0" fontId="40" fillId="0" borderId="12" xfId="0" applyFont="1" applyBorder="1" applyAlignment="1">
      <alignment horizontal="left" vertical="center" wrapText="1" readingOrder="1"/>
    </xf>
    <xf numFmtId="0" fontId="42" fillId="0" borderId="12" xfId="0" applyFont="1" applyBorder="1" applyAlignment="1">
      <alignment vertical="center" wrapText="1"/>
    </xf>
    <xf numFmtId="0" fontId="42" fillId="13" borderId="12" xfId="0" applyFont="1" applyFill="1" applyBorder="1" applyAlignment="1">
      <alignment vertical="center" wrapText="1"/>
    </xf>
    <xf numFmtId="0" fontId="42" fillId="0" borderId="71" xfId="0" applyFont="1" applyBorder="1" applyAlignment="1">
      <alignment vertical="center" wrapText="1"/>
    </xf>
    <xf numFmtId="0" fontId="42" fillId="12" borderId="70" xfId="0" applyFont="1" applyFill="1" applyBorder="1" applyAlignment="1">
      <alignment vertical="center" wrapText="1"/>
    </xf>
    <xf numFmtId="0" fontId="40" fillId="0" borderId="72" xfId="0" applyFont="1" applyBorder="1" applyAlignment="1">
      <alignment horizontal="center" vertical="center" wrapText="1" readingOrder="1"/>
    </xf>
    <xf numFmtId="0" fontId="43" fillId="0" borderId="73" xfId="0" applyFont="1" applyBorder="1" applyAlignment="1">
      <alignment vertical="center" wrapText="1"/>
    </xf>
    <xf numFmtId="0" fontId="42" fillId="0" borderId="73" xfId="0" applyFont="1" applyBorder="1" applyAlignment="1">
      <alignment vertical="center" wrapText="1"/>
    </xf>
    <xf numFmtId="0" fontId="42" fillId="13" borderId="74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2" fillId="0" borderId="27" xfId="1" applyFont="1" applyBorder="1" applyAlignment="1">
      <alignment horizontal="center" vertical="center" wrapText="1"/>
    </xf>
    <xf numFmtId="0" fontId="22" fillId="0" borderId="27" xfId="1" applyFont="1" applyBorder="1" applyAlignment="1">
      <alignment horizontal="center" vertical="center" shrinkToFit="1"/>
    </xf>
    <xf numFmtId="0" fontId="22" fillId="0" borderId="28" xfId="1" applyFont="1" applyBorder="1" applyAlignment="1">
      <alignment horizontal="center" vertical="center" shrinkToFit="1"/>
    </xf>
    <xf numFmtId="0" fontId="22" fillId="8" borderId="29" xfId="1" applyFont="1" applyFill="1" applyBorder="1" applyAlignment="1">
      <alignment horizontal="center" vertical="center" wrapText="1"/>
    </xf>
    <xf numFmtId="0" fontId="22" fillId="8" borderId="30" xfId="1" applyFont="1" applyFill="1" applyBorder="1" applyAlignment="1">
      <alignment horizontal="center" vertical="center" wrapText="1"/>
    </xf>
    <xf numFmtId="0" fontId="22" fillId="8" borderId="31" xfId="1" applyFont="1" applyFill="1" applyBorder="1" applyAlignment="1">
      <alignment horizontal="center" vertical="center" wrapText="1"/>
    </xf>
    <xf numFmtId="0" fontId="23" fillId="8" borderId="32" xfId="1" applyFont="1" applyFill="1" applyBorder="1" applyAlignment="1">
      <alignment horizontal="center" vertical="center" wrapText="1"/>
    </xf>
    <xf numFmtId="0" fontId="23" fillId="8" borderId="13" xfId="1" applyFont="1" applyFill="1" applyBorder="1" applyAlignment="1">
      <alignment horizontal="center" vertical="center" wrapText="1"/>
    </xf>
    <xf numFmtId="6" fontId="23" fillId="0" borderId="59" xfId="1" applyNumberFormat="1" applyFont="1" applyBorder="1" applyAlignment="1">
      <alignment horizontal="left" vertical="center" wrapText="1" indent="1"/>
    </xf>
    <xf numFmtId="6" fontId="23" fillId="0" borderId="60" xfId="1" applyNumberFormat="1" applyFont="1" applyBorder="1" applyAlignment="1">
      <alignment horizontal="left" vertical="center" wrapText="1" indent="1"/>
    </xf>
    <xf numFmtId="6" fontId="23" fillId="0" borderId="61" xfId="1" applyNumberFormat="1" applyFont="1" applyBorder="1" applyAlignment="1">
      <alignment horizontal="left" vertical="center" wrapText="1" indent="1"/>
    </xf>
    <xf numFmtId="0" fontId="35" fillId="0" borderId="33" xfId="1" applyFont="1" applyBorder="1" applyAlignment="1">
      <alignment horizontal="center" vertical="center" wrapText="1"/>
    </xf>
    <xf numFmtId="0" fontId="35" fillId="0" borderId="34" xfId="1" applyFont="1" applyBorder="1" applyAlignment="1">
      <alignment horizontal="center" vertical="center" wrapText="1"/>
    </xf>
    <xf numFmtId="0" fontId="35" fillId="0" borderId="35" xfId="1" applyFont="1" applyBorder="1" applyAlignment="1">
      <alignment horizontal="center" vertical="center" wrapText="1"/>
    </xf>
    <xf numFmtId="0" fontId="23" fillId="8" borderId="36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left" vertical="center" wrapText="1" indent="1"/>
    </xf>
    <xf numFmtId="0" fontId="23" fillId="0" borderId="46" xfId="1" applyFont="1" applyBorder="1" applyAlignment="1">
      <alignment horizontal="left" vertical="center" wrapText="1" indent="1"/>
    </xf>
    <xf numFmtId="0" fontId="23" fillId="0" borderId="47" xfId="1" applyFont="1" applyBorder="1" applyAlignment="1">
      <alignment horizontal="left" vertical="center" wrapText="1" indent="1"/>
    </xf>
    <xf numFmtId="0" fontId="23" fillId="8" borderId="7" xfId="1" applyFont="1" applyFill="1" applyBorder="1" applyAlignment="1">
      <alignment horizontal="center" vertical="center" wrapText="1"/>
    </xf>
    <xf numFmtId="0" fontId="23" fillId="8" borderId="37" xfId="1" applyFont="1" applyFill="1" applyBorder="1" applyAlignment="1">
      <alignment horizontal="center" vertical="center" wrapText="1"/>
    </xf>
    <xf numFmtId="0" fontId="23" fillId="8" borderId="12" xfId="1" applyFont="1" applyFill="1" applyBorder="1" applyAlignment="1">
      <alignment horizontal="left" vertical="center" wrapText="1"/>
    </xf>
    <xf numFmtId="0" fontId="23" fillId="8" borderId="13" xfId="1" applyFont="1" applyFill="1" applyBorder="1" applyAlignment="1">
      <alignment horizontal="left" vertical="center" wrapText="1"/>
    </xf>
    <xf numFmtId="0" fontId="25" fillId="0" borderId="4" xfId="1" applyFont="1" applyBorder="1" applyAlignment="1">
      <alignment horizontal="left" vertical="center" wrapText="1"/>
    </xf>
    <xf numFmtId="0" fontId="25" fillId="0" borderId="38" xfId="1" applyFont="1" applyBorder="1" applyAlignment="1">
      <alignment horizontal="left" vertical="center" wrapText="1"/>
    </xf>
    <xf numFmtId="0" fontId="25" fillId="0" borderId="2" xfId="1" applyFont="1" applyBorder="1" applyAlignment="1">
      <alignment horizontal="left" vertical="center" wrapText="1"/>
    </xf>
    <xf numFmtId="0" fontId="25" fillId="0" borderId="39" xfId="1" applyFont="1" applyBorder="1" applyAlignment="1">
      <alignment horizontal="left" vertical="center" wrapText="1"/>
    </xf>
    <xf numFmtId="0" fontId="36" fillId="0" borderId="45" xfId="1" applyFont="1" applyBorder="1" applyAlignment="1">
      <alignment horizontal="left" vertical="center" wrapText="1" indent="1"/>
    </xf>
    <xf numFmtId="0" fontId="36" fillId="0" borderId="46" xfId="1" applyFont="1" applyBorder="1" applyAlignment="1">
      <alignment horizontal="left" vertical="center" wrapText="1" indent="1"/>
    </xf>
    <xf numFmtId="0" fontId="36" fillId="0" borderId="47" xfId="1" applyFont="1" applyBorder="1" applyAlignment="1">
      <alignment horizontal="left" vertical="center" wrapText="1" indent="1"/>
    </xf>
    <xf numFmtId="14" fontId="2" fillId="0" borderId="12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35" fillId="0" borderId="45" xfId="1" applyFont="1" applyBorder="1" applyAlignment="1">
      <alignment horizontal="left" vertical="center" wrapText="1" indent="1"/>
    </xf>
    <xf numFmtId="0" fontId="35" fillId="0" borderId="46" xfId="1" applyFont="1" applyBorder="1" applyAlignment="1">
      <alignment horizontal="left" vertical="center" wrapText="1" indent="1"/>
    </xf>
    <xf numFmtId="0" fontId="35" fillId="0" borderId="47" xfId="1" applyFont="1" applyBorder="1" applyAlignment="1">
      <alignment horizontal="left" vertical="center" wrapText="1" indent="1"/>
    </xf>
    <xf numFmtId="0" fontId="35" fillId="0" borderId="52" xfId="1" applyFont="1" applyBorder="1" applyAlignment="1">
      <alignment horizontal="left" vertical="center" wrapText="1" indent="1"/>
    </xf>
    <xf numFmtId="0" fontId="35" fillId="0" borderId="53" xfId="1" applyFont="1" applyBorder="1" applyAlignment="1">
      <alignment horizontal="left" vertical="center" wrapText="1" indent="1"/>
    </xf>
    <xf numFmtId="0" fontId="35" fillId="0" borderId="54" xfId="1" applyFont="1" applyBorder="1" applyAlignment="1">
      <alignment horizontal="left" vertical="center" wrapText="1" indent="1"/>
    </xf>
    <xf numFmtId="0" fontId="23" fillId="0" borderId="4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3" fillId="0" borderId="38" xfId="1" applyFont="1" applyFill="1" applyBorder="1" applyAlignment="1">
      <alignment horizontal="center" vertical="center" wrapText="1"/>
    </xf>
    <xf numFmtId="0" fontId="23" fillId="0" borderId="9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55" xfId="1" applyFont="1" applyFill="1" applyBorder="1" applyAlignment="1">
      <alignment horizontal="center" vertical="center" wrapText="1"/>
    </xf>
    <xf numFmtId="0" fontId="23" fillId="0" borderId="56" xfId="1" applyFont="1" applyFill="1" applyBorder="1" applyAlignment="1">
      <alignment horizontal="center" vertical="center" wrapText="1"/>
    </xf>
    <xf numFmtId="0" fontId="23" fillId="0" borderId="57" xfId="1" applyFont="1" applyFill="1" applyBorder="1" applyAlignment="1">
      <alignment horizontal="center" vertical="center" wrapText="1"/>
    </xf>
    <xf numFmtId="0" fontId="23" fillId="0" borderId="58" xfId="1" applyFont="1" applyFill="1" applyBorder="1" applyAlignment="1">
      <alignment horizontal="center" vertical="center" wrapText="1"/>
    </xf>
    <xf numFmtId="0" fontId="26" fillId="0" borderId="52" xfId="1" applyFont="1" applyBorder="1" applyAlignment="1">
      <alignment horizontal="center" vertical="center" wrapText="1"/>
    </xf>
    <xf numFmtId="0" fontId="26" fillId="0" borderId="53" xfId="1" applyFont="1" applyBorder="1" applyAlignment="1">
      <alignment horizontal="center" vertical="center" wrapText="1"/>
    </xf>
    <xf numFmtId="0" fontId="26" fillId="0" borderId="54" xfId="1" applyFont="1" applyBorder="1" applyAlignment="1">
      <alignment horizontal="center" vertical="center" wrapText="1"/>
    </xf>
    <xf numFmtId="0" fontId="23" fillId="8" borderId="62" xfId="1" applyFont="1" applyFill="1" applyBorder="1" applyAlignment="1">
      <alignment horizontal="center" vertical="center" wrapText="1"/>
    </xf>
    <xf numFmtId="0" fontId="23" fillId="8" borderId="63" xfId="1" applyFont="1" applyFill="1" applyBorder="1" applyAlignment="1">
      <alignment horizontal="center" vertical="center" wrapText="1"/>
    </xf>
    <xf numFmtId="0" fontId="11" fillId="0" borderId="64" xfId="1" quotePrefix="1" applyFont="1" applyBorder="1" applyAlignment="1">
      <alignment horizontal="left" vertical="top" wrapText="1" indent="1"/>
    </xf>
    <xf numFmtId="0" fontId="11" fillId="0" borderId="65" xfId="1" applyFont="1" applyBorder="1" applyAlignment="1">
      <alignment horizontal="left" vertical="top" wrapText="1" indent="1"/>
    </xf>
    <xf numFmtId="0" fontId="11" fillId="0" borderId="63" xfId="1" applyFont="1" applyBorder="1" applyAlignment="1">
      <alignment horizontal="left" vertical="top" wrapText="1" indent="1"/>
    </xf>
    <xf numFmtId="0" fontId="23" fillId="8" borderId="40" xfId="1" applyFont="1" applyFill="1" applyBorder="1" applyAlignment="1">
      <alignment horizontal="center" vertical="center" wrapText="1"/>
    </xf>
    <xf numFmtId="0" fontId="23" fillId="8" borderId="6" xfId="1" applyFont="1" applyFill="1" applyBorder="1" applyAlignment="1">
      <alignment horizontal="center" vertical="center" wrapText="1"/>
    </xf>
    <xf numFmtId="0" fontId="23" fillId="8" borderId="44" xfId="1" applyFont="1" applyFill="1" applyBorder="1" applyAlignment="1">
      <alignment horizontal="center" vertical="center" wrapText="1"/>
    </xf>
    <xf numFmtId="0" fontId="23" fillId="8" borderId="10" xfId="1" applyFont="1" applyFill="1" applyBorder="1" applyAlignment="1">
      <alignment horizontal="center" vertical="center" wrapText="1"/>
    </xf>
    <xf numFmtId="0" fontId="23" fillId="8" borderId="51" xfId="1" applyFont="1" applyFill="1" applyBorder="1" applyAlignment="1">
      <alignment horizontal="center" vertical="center" wrapText="1"/>
    </xf>
    <xf numFmtId="0" fontId="23" fillId="8" borderId="3" xfId="1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center" vertical="center" wrapText="1"/>
    </xf>
    <xf numFmtId="0" fontId="23" fillId="0" borderId="46" xfId="1" applyFont="1" applyBorder="1" applyAlignment="1">
      <alignment horizontal="center" vertical="center" wrapText="1"/>
    </xf>
    <xf numFmtId="0" fontId="23" fillId="0" borderId="47" xfId="1" applyFont="1" applyBorder="1" applyAlignment="1">
      <alignment horizontal="center" vertical="center" wrapText="1"/>
    </xf>
    <xf numFmtId="0" fontId="26" fillId="0" borderId="45" xfId="1" applyFont="1" applyBorder="1" applyAlignment="1">
      <alignment horizontal="center" vertical="center" wrapText="1"/>
    </xf>
    <xf numFmtId="0" fontId="26" fillId="0" borderId="46" xfId="1" applyFont="1" applyBorder="1" applyAlignment="1">
      <alignment horizontal="center" vertical="center" wrapText="1"/>
    </xf>
    <xf numFmtId="0" fontId="26" fillId="0" borderId="47" xfId="1" applyFont="1" applyBorder="1" applyAlignment="1">
      <alignment horizontal="center" vertical="center" wrapText="1"/>
    </xf>
    <xf numFmtId="0" fontId="23" fillId="8" borderId="4" xfId="1" applyFont="1" applyFill="1" applyBorder="1" applyAlignment="1">
      <alignment horizontal="center" vertical="center" wrapText="1"/>
    </xf>
    <xf numFmtId="0" fontId="23" fillId="8" borderId="9" xfId="1" applyFont="1" applyFill="1" applyBorder="1" applyAlignment="1">
      <alignment horizontal="center" vertical="center" wrapText="1"/>
    </xf>
    <xf numFmtId="0" fontId="23" fillId="8" borderId="56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0" fillId="9" borderId="66" xfId="0" applyFont="1" applyFill="1" applyBorder="1" applyAlignment="1">
      <alignment horizontal="center" vertical="center" wrapText="1" readingOrder="1"/>
    </xf>
    <xf numFmtId="0" fontId="40" fillId="9" borderId="69" xfId="0" applyFont="1" applyFill="1" applyBorder="1" applyAlignment="1">
      <alignment horizontal="center" vertical="center" wrapText="1" readingOrder="1"/>
    </xf>
    <xf numFmtId="0" fontId="40" fillId="9" borderId="67" xfId="0" applyFont="1" applyFill="1" applyBorder="1" applyAlignment="1">
      <alignment horizontal="center" vertical="center" wrapText="1" readingOrder="1"/>
    </xf>
    <xf numFmtId="0" fontId="40" fillId="9" borderId="1" xfId="0" applyFont="1" applyFill="1" applyBorder="1" applyAlignment="1">
      <alignment horizontal="center" vertical="center" wrapText="1" readingOrder="1"/>
    </xf>
    <xf numFmtId="0" fontId="41" fillId="10" borderId="33" xfId="0" applyFont="1" applyFill="1" applyBorder="1" applyAlignment="1">
      <alignment horizontal="center" vertical="center" wrapText="1" readingOrder="1"/>
    </xf>
    <xf numFmtId="0" fontId="41" fillId="10" borderId="34" xfId="0" applyFont="1" applyFill="1" applyBorder="1" applyAlignment="1">
      <alignment horizontal="center" vertical="center" wrapText="1" readingOrder="1"/>
    </xf>
    <xf numFmtId="0" fontId="41" fillId="10" borderId="68" xfId="0" applyFont="1" applyFill="1" applyBorder="1" applyAlignment="1">
      <alignment horizontal="center" vertical="center" wrapText="1" readingOrder="1"/>
    </xf>
    <xf numFmtId="0" fontId="23" fillId="11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 readingOrder="1"/>
    </xf>
    <xf numFmtId="0" fontId="0" fillId="0" borderId="70" xfId="0" applyBorder="1" applyAlignment="1">
      <alignment horizontal="center" vertical="center" wrapText="1" readingOrder="1"/>
    </xf>
    <xf numFmtId="0" fontId="3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3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0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0" fillId="4" borderId="8" xfId="0" applyNumberFormat="1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1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1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1" fillId="4" borderId="8" xfId="0" applyNumberFormat="1" applyFont="1" applyFill="1" applyBorder="1" applyAlignment="1" applyProtection="1">
      <alignment horizontal="left" vertical="center" wrapText="1"/>
      <protection locked="0"/>
    </xf>
    <xf numFmtId="0" fontId="3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8" xfId="0" applyNumberFormat="1" applyFont="1" applyFill="1" applyBorder="1" applyAlignment="1" applyProtection="1">
      <alignment horizontal="center" vertical="center" wrapText="1"/>
      <protection locked="0"/>
    </xf>
  </cellXfs>
  <cellStyles count="9">
    <cellStyle name="쉼표 [0] 2" xfId="8" xr:uid="{DB42DA15-DCE2-44AF-89AC-D5502A969EED}"/>
    <cellStyle name="쉼표 [0] 3" xfId="6" xr:uid="{00000000-0005-0000-0000-000000000000}"/>
    <cellStyle name="표준" xfId="0" builtinId="0"/>
    <cellStyle name="표준 16" xfId="2" xr:uid="{00000000-0005-0000-0000-000001000000}"/>
    <cellStyle name="표준 2" xfId="4" xr:uid="{00000000-0005-0000-0000-000002000000}"/>
    <cellStyle name="표준 2 2" xfId="1" xr:uid="{00000000-0005-0000-0000-000002000000}"/>
    <cellStyle name="표준 23" xfId="5" xr:uid="{00000000-0005-0000-0000-000004000000}"/>
    <cellStyle name="표준 3" xfId="7" xr:uid="{466B1CAE-E72C-41C4-BD8B-61F66CB544D0}"/>
    <cellStyle name="표준 8" xfId="3" xr:uid="{00000000-0005-0000-0000-000005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135143</xdr:colOff>
      <xdr:row>1</xdr:row>
      <xdr:rowOff>174587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showGridLines="0" tabSelected="1" view="pageBreakPreview" topLeftCell="A4" zoomScale="115" zoomScaleNormal="115" zoomScaleSheetLayoutView="115" workbookViewId="0">
      <selection activeCell="D21" sqref="D21:D23"/>
    </sheetView>
  </sheetViews>
  <sheetFormatPr defaultRowHeight="17.399999999999999" x14ac:dyDescent="0.4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 x14ac:dyDescent="0.4"/>
    <row r="11" spans="1:16" ht="17.399999999999999" customHeight="1" x14ac:dyDescent="0.4">
      <c r="A11" s="89" t="s">
        <v>201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37"/>
    </row>
    <row r="12" spans="1:16" ht="17.399999999999999" customHeight="1" x14ac:dyDescent="0.4">
      <c r="A12" s="90" t="s">
        <v>203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38"/>
    </row>
    <row r="13" spans="1:16" ht="17.399999999999999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 x14ac:dyDescent="0.4">
      <c r="A18" s="91" t="s">
        <v>202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3"/>
    </row>
    <row r="19" spans="1:16" s="3" customFormat="1" ht="17.399999999999999" customHeight="1" x14ac:dyDescent="0.4">
      <c r="C19" s="36"/>
      <c r="D19" s="36"/>
      <c r="E19" s="36"/>
      <c r="F19" s="36"/>
      <c r="G19" s="36"/>
      <c r="H19" s="36"/>
      <c r="I19" s="36"/>
      <c r="J19" s="36"/>
      <c r="K19" s="36"/>
    </row>
    <row r="20" spans="1:16" s="3" customFormat="1" ht="17.399999999999999" customHeight="1" x14ac:dyDescent="0.4">
      <c r="C20" s="36"/>
      <c r="D20" s="36"/>
      <c r="E20" s="36"/>
      <c r="F20" s="36"/>
      <c r="G20" s="36"/>
      <c r="H20" s="36"/>
      <c r="I20" s="36"/>
      <c r="J20" s="36"/>
      <c r="K20" s="36"/>
    </row>
    <row r="21" spans="1:16" s="3" customFormat="1" ht="17.399999999999999" customHeight="1" x14ac:dyDescent="0.4">
      <c r="C21" s="36"/>
      <c r="D21" s="87" t="s">
        <v>74</v>
      </c>
      <c r="E21" s="97" t="s">
        <v>75</v>
      </c>
      <c r="F21" s="98"/>
      <c r="G21" s="98"/>
      <c r="H21" s="99"/>
      <c r="I21" s="97" t="s">
        <v>76</v>
      </c>
      <c r="J21" s="99"/>
      <c r="K21" s="97" t="s">
        <v>77</v>
      </c>
      <c r="L21" s="99"/>
    </row>
    <row r="22" spans="1:16" s="3" customFormat="1" ht="31.95" customHeight="1" x14ac:dyDescent="0.4">
      <c r="C22" s="36"/>
      <c r="D22" s="88"/>
      <c r="E22" s="100" t="s">
        <v>69</v>
      </c>
      <c r="F22" s="101"/>
      <c r="G22" s="102" t="s">
        <v>68</v>
      </c>
      <c r="H22" s="103"/>
      <c r="I22" s="102" t="s">
        <v>70</v>
      </c>
      <c r="J22" s="103"/>
      <c r="K22" s="102" t="s">
        <v>111</v>
      </c>
      <c r="L22" s="103"/>
    </row>
    <row r="23" spans="1:16" s="3" customFormat="1" ht="65.400000000000006" customHeight="1" x14ac:dyDescent="0.4">
      <c r="C23" s="36"/>
      <c r="D23" s="88"/>
      <c r="E23" s="92" t="s">
        <v>134</v>
      </c>
      <c r="F23" s="93"/>
      <c r="G23" s="94" t="s">
        <v>126</v>
      </c>
      <c r="H23" s="93"/>
      <c r="I23" s="92" t="s">
        <v>125</v>
      </c>
      <c r="J23" s="95"/>
      <c r="K23" s="96" t="s">
        <v>124</v>
      </c>
      <c r="L23" s="95"/>
    </row>
    <row r="24" spans="1:16" ht="17.399999999999999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"/>
  <sheetViews>
    <sheetView showGridLines="0" view="pageBreakPreview" zoomScale="85" zoomScaleNormal="100" zoomScaleSheetLayoutView="85" workbookViewId="0">
      <selection activeCell="O19" sqref="O19"/>
    </sheetView>
  </sheetViews>
  <sheetFormatPr defaultRowHeight="17.399999999999999" x14ac:dyDescent="0.4"/>
  <cols>
    <col min="1" max="1" width="3.19921875" customWidth="1"/>
    <col min="6" max="6" width="9.5" customWidth="1"/>
    <col min="9" max="9" width="20.296875" customWidth="1"/>
    <col min="10" max="11" width="11" customWidth="1"/>
    <col min="12" max="12" width="12" customWidth="1"/>
    <col min="13" max="13" width="2.3984375" customWidth="1"/>
    <col min="15" max="15" width="22.5" bestFit="1" customWidth="1"/>
    <col min="16" max="16" width="50.19921875" bestFit="1" customWidth="1"/>
    <col min="17" max="17" width="20.296875" customWidth="1"/>
  </cols>
  <sheetData>
    <row r="1" spans="1:19" x14ac:dyDescent="0.4">
      <c r="A1" s="4"/>
      <c r="B1" s="104" t="s">
        <v>80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9" x14ac:dyDescent="0.4">
      <c r="A2" s="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9" ht="7.5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9" ht="22.95" customHeight="1" thickTop="1" thickBot="1" x14ac:dyDescent="0.45">
      <c r="A4" s="4"/>
      <c r="B4" s="39" t="s">
        <v>81</v>
      </c>
      <c r="C4" s="105" t="s">
        <v>135</v>
      </c>
      <c r="D4" s="105"/>
      <c r="E4" s="105"/>
      <c r="F4" s="40" t="s">
        <v>82</v>
      </c>
      <c r="G4" s="105" t="s">
        <v>136</v>
      </c>
      <c r="H4" s="105"/>
      <c r="I4" s="40" t="s">
        <v>83</v>
      </c>
      <c r="J4" s="106" t="s">
        <v>204</v>
      </c>
      <c r="K4" s="106"/>
      <c r="L4" s="107"/>
    </row>
    <row r="5" spans="1:19" ht="22.95" customHeight="1" thickBot="1" x14ac:dyDescent="0.45">
      <c r="A5" s="4"/>
      <c r="B5" s="108" t="s">
        <v>84</v>
      </c>
      <c r="C5" s="109"/>
      <c r="D5" s="109"/>
      <c r="E5" s="109"/>
      <c r="F5" s="109"/>
      <c r="G5" s="109"/>
      <c r="H5" s="109"/>
      <c r="I5" s="109" t="s">
        <v>85</v>
      </c>
      <c r="J5" s="109"/>
      <c r="K5" s="109"/>
      <c r="L5" s="110"/>
    </row>
    <row r="6" spans="1:19" ht="22.95" customHeight="1" x14ac:dyDescent="0.4">
      <c r="A6" s="4"/>
      <c r="B6" s="111" t="s">
        <v>86</v>
      </c>
      <c r="C6" s="112"/>
      <c r="D6" s="113">
        <v>170099600</v>
      </c>
      <c r="E6" s="114"/>
      <c r="F6" s="114"/>
      <c r="G6" s="114"/>
      <c r="H6" s="115"/>
      <c r="I6" s="63" t="s">
        <v>87</v>
      </c>
      <c r="J6" s="116" t="s">
        <v>137</v>
      </c>
      <c r="K6" s="117"/>
      <c r="L6" s="118"/>
    </row>
    <row r="7" spans="1:19" ht="22.95" customHeight="1" x14ac:dyDescent="0.4">
      <c r="A7" s="4"/>
      <c r="B7" s="119" t="s">
        <v>88</v>
      </c>
      <c r="C7" s="120"/>
      <c r="D7" s="121" t="s">
        <v>138</v>
      </c>
      <c r="E7" s="122"/>
      <c r="F7" s="122"/>
      <c r="G7" s="122"/>
      <c r="H7" s="123"/>
      <c r="I7" s="62" t="s">
        <v>89</v>
      </c>
      <c r="J7" s="62" t="s">
        <v>90</v>
      </c>
      <c r="K7" s="124" t="s">
        <v>91</v>
      </c>
      <c r="L7" s="125"/>
    </row>
    <row r="8" spans="1:19" ht="22.95" customHeight="1" x14ac:dyDescent="0.4">
      <c r="A8" s="4"/>
      <c r="B8" s="119" t="s">
        <v>92</v>
      </c>
      <c r="C8" s="120"/>
      <c r="D8" s="121" t="s">
        <v>213</v>
      </c>
      <c r="E8" s="122"/>
      <c r="F8" s="122"/>
      <c r="G8" s="122"/>
      <c r="H8" s="123"/>
      <c r="I8" s="126" t="s">
        <v>93</v>
      </c>
      <c r="J8" s="135">
        <v>45691</v>
      </c>
      <c r="K8" s="128" t="s">
        <v>143</v>
      </c>
      <c r="L8" s="129"/>
    </row>
    <row r="9" spans="1:19" ht="22.95" customHeight="1" x14ac:dyDescent="0.4">
      <c r="A9" s="4"/>
      <c r="B9" s="119" t="s">
        <v>94</v>
      </c>
      <c r="C9" s="120"/>
      <c r="D9" s="132" t="s">
        <v>139</v>
      </c>
      <c r="E9" s="133"/>
      <c r="F9" s="133"/>
      <c r="G9" s="133"/>
      <c r="H9" s="134"/>
      <c r="I9" s="127"/>
      <c r="J9" s="136"/>
      <c r="K9" s="130"/>
      <c r="L9" s="131"/>
    </row>
    <row r="10" spans="1:19" ht="22.95" customHeight="1" x14ac:dyDescent="0.4">
      <c r="A10" s="4"/>
      <c r="B10" s="119" t="s">
        <v>95</v>
      </c>
      <c r="C10" s="120"/>
      <c r="D10" s="121" t="s">
        <v>140</v>
      </c>
      <c r="E10" s="122"/>
      <c r="F10" s="122"/>
      <c r="G10" s="122"/>
      <c r="H10" s="123"/>
      <c r="I10" s="126" t="s">
        <v>110</v>
      </c>
      <c r="J10" s="135">
        <v>45693</v>
      </c>
      <c r="K10" s="128" t="s">
        <v>143</v>
      </c>
      <c r="L10" s="129"/>
      <c r="P10" t="s">
        <v>148</v>
      </c>
      <c r="Q10" s="58" t="s">
        <v>149</v>
      </c>
    </row>
    <row r="11" spans="1:19" ht="22.95" customHeight="1" x14ac:dyDescent="0.4">
      <c r="A11" s="4"/>
      <c r="B11" s="119" t="s">
        <v>96</v>
      </c>
      <c r="C11" s="120"/>
      <c r="D11" s="121" t="s">
        <v>141</v>
      </c>
      <c r="E11" s="122"/>
      <c r="F11" s="122"/>
      <c r="G11" s="122"/>
      <c r="H11" s="123"/>
      <c r="I11" s="127"/>
      <c r="J11" s="136"/>
      <c r="K11" s="130"/>
      <c r="L11" s="131"/>
      <c r="P11" s="67" t="s">
        <v>150</v>
      </c>
      <c r="Q11" s="67" t="s">
        <v>151</v>
      </c>
    </row>
    <row r="12" spans="1:19" ht="22.95" customHeight="1" x14ac:dyDescent="0.45">
      <c r="A12" s="4"/>
      <c r="B12" s="119" t="s">
        <v>97</v>
      </c>
      <c r="C12" s="120"/>
      <c r="D12" s="137" t="s">
        <v>214</v>
      </c>
      <c r="E12" s="138"/>
      <c r="F12" s="138"/>
      <c r="G12" s="138"/>
      <c r="H12" s="139"/>
      <c r="I12" s="126" t="s">
        <v>98</v>
      </c>
      <c r="J12" s="135">
        <v>45695</v>
      </c>
      <c r="K12" s="128" t="s">
        <v>143</v>
      </c>
      <c r="L12" s="129"/>
      <c r="O12" s="65" t="s">
        <v>208</v>
      </c>
      <c r="P12" s="65" t="s">
        <v>205</v>
      </c>
      <c r="Q12" s="66">
        <v>170099600</v>
      </c>
      <c r="R12" s="64"/>
    </row>
    <row r="13" spans="1:19" ht="22.95" customHeight="1" x14ac:dyDescent="0.45">
      <c r="A13" s="4"/>
      <c r="B13" s="119"/>
      <c r="C13" s="120"/>
      <c r="D13" s="140" t="s">
        <v>142</v>
      </c>
      <c r="E13" s="141"/>
      <c r="F13" s="141"/>
      <c r="G13" s="141"/>
      <c r="H13" s="142"/>
      <c r="I13" s="127"/>
      <c r="J13" s="136"/>
      <c r="K13" s="130"/>
      <c r="L13" s="131"/>
      <c r="O13" s="65" t="s">
        <v>209</v>
      </c>
      <c r="P13" s="65" t="s">
        <v>212</v>
      </c>
      <c r="Q13" s="65">
        <v>395190000</v>
      </c>
      <c r="R13" s="64"/>
    </row>
    <row r="14" spans="1:19" ht="22.95" customHeight="1" x14ac:dyDescent="0.45">
      <c r="A14" s="4"/>
      <c r="B14" s="160" t="s">
        <v>99</v>
      </c>
      <c r="C14" s="161"/>
      <c r="D14" s="62" t="s">
        <v>100</v>
      </c>
      <c r="E14" s="57" t="s">
        <v>144</v>
      </c>
      <c r="F14" s="41"/>
      <c r="G14" s="41"/>
      <c r="H14" s="42"/>
      <c r="I14" s="126" t="s">
        <v>101</v>
      </c>
      <c r="J14" s="135">
        <v>45702</v>
      </c>
      <c r="K14" s="128" t="s">
        <v>143</v>
      </c>
      <c r="L14" s="129"/>
      <c r="O14" s="65" t="s">
        <v>210</v>
      </c>
      <c r="P14" s="65" t="s">
        <v>206</v>
      </c>
      <c r="Q14" s="65">
        <v>316180000</v>
      </c>
      <c r="R14" s="64"/>
    </row>
    <row r="15" spans="1:19" ht="22.95" customHeight="1" x14ac:dyDescent="0.45">
      <c r="A15" s="4"/>
      <c r="B15" s="162"/>
      <c r="C15" s="163"/>
      <c r="D15" s="62" t="s">
        <v>102</v>
      </c>
      <c r="E15" s="166" t="s">
        <v>145</v>
      </c>
      <c r="F15" s="167"/>
      <c r="G15" s="167"/>
      <c r="H15" s="168"/>
      <c r="I15" s="127"/>
      <c r="J15" s="136"/>
      <c r="K15" s="130"/>
      <c r="L15" s="131"/>
      <c r="O15" s="65" t="s">
        <v>211</v>
      </c>
      <c r="P15" s="65" t="s">
        <v>207</v>
      </c>
      <c r="Q15" s="65">
        <v>239750000</v>
      </c>
      <c r="R15" s="64"/>
    </row>
    <row r="16" spans="1:19" ht="22.95" customHeight="1" x14ac:dyDescent="0.4">
      <c r="A16" s="4"/>
      <c r="B16" s="162"/>
      <c r="C16" s="163"/>
      <c r="D16" s="62" t="s">
        <v>100</v>
      </c>
      <c r="E16" s="50" t="s">
        <v>146</v>
      </c>
      <c r="F16" s="43"/>
      <c r="G16" s="43"/>
      <c r="H16" s="44"/>
      <c r="I16" s="126" t="s">
        <v>103</v>
      </c>
      <c r="J16" s="135">
        <v>45708</v>
      </c>
      <c r="K16" s="128" t="s">
        <v>143</v>
      </c>
      <c r="L16" s="129"/>
      <c r="P16" s="59"/>
      <c r="Q16" s="59"/>
      <c r="R16" s="59"/>
      <c r="S16" s="59"/>
    </row>
    <row r="17" spans="1:19" ht="22.95" customHeight="1" x14ac:dyDescent="0.4">
      <c r="A17" s="4"/>
      <c r="B17" s="162"/>
      <c r="C17" s="163"/>
      <c r="D17" s="62" t="s">
        <v>102</v>
      </c>
      <c r="E17" s="169" t="s">
        <v>147</v>
      </c>
      <c r="F17" s="170"/>
      <c r="G17" s="170"/>
      <c r="H17" s="171"/>
      <c r="I17" s="127"/>
      <c r="J17" s="136"/>
      <c r="K17" s="130"/>
      <c r="L17" s="131"/>
      <c r="O17" s="59"/>
      <c r="P17" s="59"/>
      <c r="Q17" s="59"/>
      <c r="R17" s="59"/>
      <c r="S17" s="59"/>
    </row>
    <row r="18" spans="1:19" ht="22.95" customHeight="1" x14ac:dyDescent="0.4">
      <c r="A18" s="4"/>
      <c r="B18" s="162"/>
      <c r="C18" s="163"/>
      <c r="D18" s="62" t="s">
        <v>100</v>
      </c>
      <c r="E18" s="50" t="s">
        <v>146</v>
      </c>
      <c r="F18" s="43"/>
      <c r="G18" s="43"/>
      <c r="H18" s="44"/>
      <c r="I18" s="172" t="s">
        <v>104</v>
      </c>
      <c r="J18" s="143"/>
      <c r="K18" s="144"/>
      <c r="L18" s="145"/>
      <c r="O18" s="59"/>
      <c r="P18" s="59"/>
      <c r="Q18" s="59"/>
      <c r="R18" s="59"/>
      <c r="S18" s="59"/>
    </row>
    <row r="19" spans="1:19" ht="22.95" customHeight="1" x14ac:dyDescent="0.4">
      <c r="A19" s="4"/>
      <c r="B19" s="164"/>
      <c r="C19" s="165"/>
      <c r="D19" s="62" t="s">
        <v>102</v>
      </c>
      <c r="E19" s="152" t="s">
        <v>147</v>
      </c>
      <c r="F19" s="153"/>
      <c r="G19" s="153"/>
      <c r="H19" s="154"/>
      <c r="I19" s="173"/>
      <c r="J19" s="146"/>
      <c r="K19" s="147"/>
      <c r="L19" s="148"/>
      <c r="O19" s="59"/>
      <c r="P19" s="59"/>
      <c r="Q19" s="59"/>
      <c r="R19" s="59"/>
      <c r="S19" s="59"/>
    </row>
    <row r="20" spans="1:19" ht="53.4" customHeight="1" thickBot="1" x14ac:dyDescent="0.45">
      <c r="A20" s="4"/>
      <c r="B20" s="155" t="s">
        <v>105</v>
      </c>
      <c r="C20" s="156"/>
      <c r="D20" s="157" t="s">
        <v>215</v>
      </c>
      <c r="E20" s="158"/>
      <c r="F20" s="158"/>
      <c r="G20" s="158"/>
      <c r="H20" s="159"/>
      <c r="I20" s="174"/>
      <c r="J20" s="149"/>
      <c r="K20" s="150"/>
      <c r="L20" s="151"/>
      <c r="O20" s="59"/>
      <c r="P20" s="59"/>
      <c r="Q20" s="59"/>
      <c r="R20" s="59"/>
      <c r="S20" s="59"/>
    </row>
    <row r="21" spans="1:19" ht="22.95" customHeight="1" thickTop="1" x14ac:dyDescent="0.4"/>
  </sheetData>
  <mergeCells count="46">
    <mergeCell ref="J18:L20"/>
    <mergeCell ref="E19:H19"/>
    <mergeCell ref="B20:C20"/>
    <mergeCell ref="D20:H20"/>
    <mergeCell ref="B14:C19"/>
    <mergeCell ref="I14:I15"/>
    <mergeCell ref="K14:L15"/>
    <mergeCell ref="E15:H15"/>
    <mergeCell ref="I16:I17"/>
    <mergeCell ref="K16:L17"/>
    <mergeCell ref="E17:H17"/>
    <mergeCell ref="I18:I20"/>
    <mergeCell ref="J14:J15"/>
    <mergeCell ref="J16:J17"/>
    <mergeCell ref="B12:C13"/>
    <mergeCell ref="D12:H12"/>
    <mergeCell ref="I12:I13"/>
    <mergeCell ref="K12:L13"/>
    <mergeCell ref="D13:H13"/>
    <mergeCell ref="J12:J13"/>
    <mergeCell ref="B10:C10"/>
    <mergeCell ref="D10:H10"/>
    <mergeCell ref="I10:I11"/>
    <mergeCell ref="K10:L11"/>
    <mergeCell ref="B11:C11"/>
    <mergeCell ref="D11:H11"/>
    <mergeCell ref="J10:J11"/>
    <mergeCell ref="B8:C8"/>
    <mergeCell ref="D8:H8"/>
    <mergeCell ref="I8:I9"/>
    <mergeCell ref="K8:L9"/>
    <mergeCell ref="B9:C9"/>
    <mergeCell ref="D9:H9"/>
    <mergeCell ref="J8:J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disablePrompts="1" count="1">
    <dataValidation type="list" allowBlank="1" showInputMessage="1" showErrorMessage="1" sqref="J6:L6" xr:uid="{00000000-0002-0000-0100-000000000000}">
      <formula1>"최초 평가, 정기 평가, 수시 평가"</formula1>
    </dataValidation>
  </dataValidations>
  <pageMargins left="0.7" right="0.7" top="0.75" bottom="0.75" header="0.3" footer="0.3"/>
  <pageSetup paperSize="9" scale="9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8"/>
  <sheetViews>
    <sheetView showGridLines="0" view="pageBreakPreview" topLeftCell="A4" zoomScaleNormal="115" zoomScaleSheetLayoutView="100" workbookViewId="0">
      <selection activeCell="I22" sqref="I22"/>
    </sheetView>
  </sheetViews>
  <sheetFormatPr defaultRowHeight="17.399999999999999" x14ac:dyDescent="0.4"/>
  <cols>
    <col min="1" max="1" width="10.19921875" style="3" customWidth="1"/>
    <col min="2" max="15" width="6.69921875" customWidth="1"/>
    <col min="16" max="16" width="10.19921875" customWidth="1"/>
  </cols>
  <sheetData>
    <row r="1" spans="2:15" x14ac:dyDescent="0.4">
      <c r="B1" s="175" t="s">
        <v>112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2:15" x14ac:dyDescent="0.4"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2:15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 x14ac:dyDescent="0.4">
      <c r="B4" s="3"/>
      <c r="C4" s="3"/>
      <c r="D4" s="3"/>
      <c r="E4" s="3"/>
      <c r="F4" s="3"/>
      <c r="G4" s="88" t="s">
        <v>106</v>
      </c>
      <c r="H4" s="88"/>
      <c r="I4" s="88"/>
      <c r="J4" s="88"/>
      <c r="K4" s="3"/>
      <c r="L4" s="3"/>
      <c r="M4" s="3"/>
      <c r="N4" s="3"/>
      <c r="O4" s="3"/>
    </row>
    <row r="5" spans="2:15" ht="28.2" customHeight="1" x14ac:dyDescent="0.4">
      <c r="B5" s="3"/>
      <c r="C5" s="3"/>
      <c r="D5" s="3"/>
      <c r="E5" s="3"/>
      <c r="F5" s="3"/>
      <c r="G5" s="176" t="s">
        <v>107</v>
      </c>
      <c r="H5" s="176"/>
      <c r="I5" s="176"/>
      <c r="J5" s="176"/>
      <c r="K5" s="3"/>
      <c r="L5" s="3"/>
      <c r="M5" s="3"/>
      <c r="N5" s="3"/>
      <c r="O5" s="3"/>
    </row>
    <row r="6" spans="2:15" ht="28.2" customHeight="1" x14ac:dyDescent="0.4">
      <c r="B6" s="3"/>
      <c r="C6" s="3"/>
      <c r="D6" s="3"/>
      <c r="E6" s="3"/>
      <c r="F6" s="3"/>
      <c r="G6" s="3"/>
      <c r="H6" s="3"/>
      <c r="I6" s="18"/>
      <c r="J6" s="3"/>
      <c r="K6" s="3"/>
      <c r="L6" s="3"/>
      <c r="M6" s="3"/>
      <c r="N6" s="3"/>
      <c r="O6" s="3"/>
    </row>
    <row r="7" spans="2:15" ht="28.2" customHeight="1" x14ac:dyDescent="0.4">
      <c r="B7" s="3"/>
      <c r="C7" s="3"/>
      <c r="D7" s="3"/>
      <c r="E7" s="3"/>
      <c r="F7" s="3"/>
      <c r="G7" s="88" t="s">
        <v>79</v>
      </c>
      <c r="H7" s="88"/>
      <c r="I7" s="88"/>
      <c r="J7" s="88"/>
      <c r="K7" s="3"/>
      <c r="L7" s="3"/>
      <c r="M7" s="3"/>
      <c r="N7" s="3"/>
      <c r="O7" s="3"/>
    </row>
    <row r="8" spans="2:15" ht="28.2" customHeight="1" x14ac:dyDescent="0.4">
      <c r="B8" s="3"/>
      <c r="C8" s="3"/>
      <c r="D8" s="3"/>
      <c r="E8" s="3"/>
      <c r="F8" s="3"/>
      <c r="G8" s="176" t="s">
        <v>127</v>
      </c>
      <c r="H8" s="176"/>
      <c r="I8" s="176"/>
      <c r="J8" s="176"/>
      <c r="K8" s="3"/>
      <c r="L8" s="3"/>
      <c r="M8" s="3"/>
      <c r="N8" s="3"/>
      <c r="O8" s="3"/>
    </row>
    <row r="9" spans="2:15" ht="28.2" customHeight="1" x14ac:dyDescent="0.4">
      <c r="B9" s="88" t="s">
        <v>78</v>
      </c>
      <c r="C9" s="88"/>
      <c r="D9" s="88"/>
      <c r="E9" s="88"/>
      <c r="F9" s="45"/>
      <c r="G9" s="46"/>
      <c r="H9" s="19"/>
      <c r="I9" s="46"/>
      <c r="J9" s="46"/>
      <c r="K9" s="47"/>
      <c r="L9" s="88" t="s">
        <v>108</v>
      </c>
      <c r="M9" s="88"/>
      <c r="N9" s="88"/>
      <c r="O9" s="88"/>
    </row>
    <row r="10" spans="2:15" ht="28.2" customHeight="1" x14ac:dyDescent="0.4">
      <c r="B10" s="177" t="s">
        <v>129</v>
      </c>
      <c r="C10" s="178"/>
      <c r="D10" s="178"/>
      <c r="E10" s="178"/>
      <c r="F10" s="48"/>
      <c r="G10" s="48"/>
      <c r="H10" s="49"/>
      <c r="I10" s="48"/>
      <c r="J10" s="48"/>
      <c r="K10" s="48"/>
      <c r="L10" s="179" t="s">
        <v>128</v>
      </c>
      <c r="M10" s="178"/>
      <c r="N10" s="178"/>
      <c r="O10" s="178"/>
    </row>
    <row r="11" spans="2:15" ht="28.2" customHeight="1" x14ac:dyDescent="0.4">
      <c r="B11" s="3"/>
      <c r="C11" s="3"/>
      <c r="D11" s="46"/>
      <c r="E11" s="46"/>
      <c r="F11" s="46"/>
      <c r="G11" s="46"/>
      <c r="H11" s="47"/>
      <c r="I11" s="46"/>
      <c r="J11" s="46"/>
      <c r="K11" s="46"/>
      <c r="L11" s="46"/>
      <c r="M11" s="46"/>
      <c r="N11" s="3"/>
      <c r="O11" s="3"/>
    </row>
    <row r="12" spans="2:15" ht="28.2" customHeight="1" x14ac:dyDescent="0.4">
      <c r="B12" s="3"/>
      <c r="C12" s="47"/>
      <c r="D12" s="3"/>
      <c r="E12" s="3"/>
      <c r="F12" s="3"/>
      <c r="G12" s="3"/>
      <c r="H12" s="47"/>
      <c r="I12" s="3"/>
      <c r="J12" s="3"/>
      <c r="K12" s="3"/>
      <c r="L12" s="3"/>
      <c r="M12" s="3"/>
      <c r="N12" s="45"/>
      <c r="O12" s="3"/>
    </row>
    <row r="13" spans="2:15" ht="28.2" customHeight="1" x14ac:dyDescent="0.4">
      <c r="B13" s="88" t="s">
        <v>152</v>
      </c>
      <c r="C13" s="88"/>
      <c r="D13" s="88"/>
      <c r="E13" s="88"/>
      <c r="F13" s="3"/>
      <c r="G13" s="88" t="s">
        <v>153</v>
      </c>
      <c r="H13" s="88"/>
      <c r="I13" s="88"/>
      <c r="J13" s="88"/>
      <c r="K13" s="3"/>
      <c r="L13" s="88" t="s">
        <v>154</v>
      </c>
      <c r="M13" s="88"/>
      <c r="N13" s="88"/>
      <c r="O13" s="88"/>
    </row>
    <row r="14" spans="2:15" ht="28.2" customHeight="1" x14ac:dyDescent="0.4">
      <c r="B14" s="88" t="s">
        <v>68</v>
      </c>
      <c r="C14" s="88"/>
      <c r="D14" s="176" t="s">
        <v>155</v>
      </c>
      <c r="E14" s="176"/>
      <c r="F14" s="3"/>
      <c r="G14" s="88" t="s">
        <v>68</v>
      </c>
      <c r="H14" s="88"/>
      <c r="I14" s="176" t="s">
        <v>156</v>
      </c>
      <c r="J14" s="176"/>
      <c r="K14" s="3"/>
      <c r="L14" s="88" t="s">
        <v>68</v>
      </c>
      <c r="M14" s="88"/>
      <c r="N14" s="176" t="s">
        <v>156</v>
      </c>
      <c r="O14" s="176"/>
    </row>
    <row r="15" spans="2:15" ht="28.2" customHeight="1" x14ac:dyDescent="0.4">
      <c r="B15" s="3"/>
      <c r="C15" s="3"/>
      <c r="D15" s="18"/>
      <c r="E15" s="3"/>
      <c r="F15" s="3"/>
      <c r="G15" s="3"/>
      <c r="H15" s="3"/>
      <c r="I15" s="18"/>
      <c r="J15" s="3"/>
      <c r="K15" s="3"/>
      <c r="L15" s="3"/>
      <c r="M15" s="3"/>
      <c r="N15" s="18"/>
      <c r="O15" s="3"/>
    </row>
    <row r="16" spans="2:15" ht="28.2" customHeight="1" x14ac:dyDescent="0.4">
      <c r="B16" s="88" t="s">
        <v>109</v>
      </c>
      <c r="C16" s="88"/>
      <c r="D16" s="176" t="s">
        <v>157</v>
      </c>
      <c r="E16" s="176"/>
      <c r="F16" s="3"/>
      <c r="G16" s="88" t="s">
        <v>109</v>
      </c>
      <c r="H16" s="88"/>
      <c r="I16" s="176"/>
      <c r="J16" s="176"/>
      <c r="K16" s="3"/>
      <c r="L16" s="88" t="s">
        <v>109</v>
      </c>
      <c r="M16" s="88"/>
      <c r="N16" s="176"/>
      <c r="O16" s="176"/>
    </row>
    <row r="17" spans="2:15" s="3" customFormat="1" ht="28.2" customHeight="1" x14ac:dyDescent="0.4">
      <c r="B17" s="88"/>
      <c r="C17" s="88"/>
      <c r="D17" s="176"/>
      <c r="E17" s="176"/>
      <c r="G17" s="88"/>
      <c r="H17" s="88"/>
      <c r="I17" s="176"/>
      <c r="J17" s="176"/>
      <c r="L17" s="88"/>
      <c r="M17" s="88"/>
      <c r="N17" s="176"/>
      <c r="O17" s="176"/>
    </row>
    <row r="18" spans="2:15" s="3" customFormat="1" ht="28.2" customHeight="1" x14ac:dyDescent="0.4">
      <c r="B18" s="88"/>
      <c r="C18" s="88"/>
      <c r="D18" s="180"/>
      <c r="E18" s="181"/>
      <c r="G18" s="88"/>
      <c r="H18" s="88"/>
      <c r="I18" s="180"/>
      <c r="J18" s="181"/>
      <c r="L18" s="88"/>
      <c r="M18" s="88"/>
      <c r="N18" s="180"/>
      <c r="O18" s="181"/>
    </row>
  </sheetData>
  <mergeCells count="30">
    <mergeCell ref="D18:E18"/>
    <mergeCell ref="I18:J18"/>
    <mergeCell ref="N18:O18"/>
    <mergeCell ref="B16:C18"/>
    <mergeCell ref="G16:H18"/>
    <mergeCell ref="I17:J17"/>
    <mergeCell ref="L16:M18"/>
    <mergeCell ref="D17:E17"/>
    <mergeCell ref="N17:O17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B9:E9"/>
    <mergeCell ref="L9:O9"/>
    <mergeCell ref="B1:O2"/>
    <mergeCell ref="G4:J4"/>
    <mergeCell ref="G5:J5"/>
    <mergeCell ref="G7:J7"/>
    <mergeCell ref="G8:J8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showGridLines="0" zoomScale="115" zoomScaleNormal="115" workbookViewId="0">
      <selection activeCell="F25" sqref="F25"/>
    </sheetView>
  </sheetViews>
  <sheetFormatPr defaultRowHeight="17.399999999999999" x14ac:dyDescent="0.4"/>
  <cols>
    <col min="1" max="1" width="4.69921875" bestFit="1" customWidth="1"/>
    <col min="2" max="2" width="23.59765625" customWidth="1"/>
  </cols>
  <sheetData>
    <row r="1" spans="1:16" x14ac:dyDescent="0.4">
      <c r="A1" s="182" t="s">
        <v>0</v>
      </c>
      <c r="B1" s="184" t="s">
        <v>216</v>
      </c>
      <c r="C1" s="186" t="s">
        <v>232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8"/>
    </row>
    <row r="2" spans="1:16" x14ac:dyDescent="0.4">
      <c r="A2" s="183"/>
      <c r="B2" s="185"/>
      <c r="C2" s="189" t="s">
        <v>217</v>
      </c>
      <c r="D2" s="190"/>
      <c r="E2" s="189" t="s">
        <v>218</v>
      </c>
      <c r="F2" s="190"/>
      <c r="G2" s="190"/>
      <c r="H2" s="189" t="s">
        <v>219</v>
      </c>
      <c r="I2" s="190"/>
      <c r="J2" s="190"/>
      <c r="K2" s="189" t="s">
        <v>220</v>
      </c>
      <c r="L2" s="190"/>
      <c r="M2" s="190"/>
      <c r="N2" s="189" t="s">
        <v>221</v>
      </c>
      <c r="O2" s="190"/>
      <c r="P2" s="191"/>
    </row>
    <row r="3" spans="1:16" x14ac:dyDescent="0.4">
      <c r="A3" s="183"/>
      <c r="B3" s="185"/>
      <c r="C3" s="68">
        <v>20</v>
      </c>
      <c r="D3" s="68">
        <v>30</v>
      </c>
      <c r="E3" s="68">
        <v>10</v>
      </c>
      <c r="F3" s="68">
        <v>20</v>
      </c>
      <c r="G3" s="68">
        <v>30</v>
      </c>
      <c r="H3" s="68">
        <v>10</v>
      </c>
      <c r="I3" s="68">
        <v>20</v>
      </c>
      <c r="J3" s="68">
        <v>30</v>
      </c>
      <c r="K3" s="68">
        <v>10</v>
      </c>
      <c r="L3" s="68">
        <v>20</v>
      </c>
      <c r="M3" s="68">
        <v>30</v>
      </c>
      <c r="N3" s="68">
        <v>10</v>
      </c>
      <c r="O3" s="68">
        <v>20</v>
      </c>
      <c r="P3" s="69">
        <v>28</v>
      </c>
    </row>
    <row r="4" spans="1:16" ht="19.95" customHeight="1" x14ac:dyDescent="0.4">
      <c r="A4" s="70">
        <v>1</v>
      </c>
      <c r="B4" s="71" t="s">
        <v>222</v>
      </c>
      <c r="C4" s="72"/>
      <c r="D4" s="72"/>
      <c r="E4" s="72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</row>
    <row r="5" spans="1:16" ht="19.95" customHeight="1" x14ac:dyDescent="0.4">
      <c r="A5" s="70">
        <v>2</v>
      </c>
      <c r="B5" s="71" t="s">
        <v>223</v>
      </c>
      <c r="C5" s="75"/>
      <c r="D5" s="76"/>
      <c r="E5" s="76"/>
      <c r="F5" s="76"/>
      <c r="G5" s="75"/>
      <c r="H5" s="75"/>
      <c r="I5" s="75"/>
      <c r="J5" s="75"/>
      <c r="K5" s="75"/>
      <c r="L5" s="75"/>
      <c r="M5" s="75"/>
      <c r="N5" s="75"/>
      <c r="O5" s="75"/>
      <c r="P5" s="77"/>
    </row>
    <row r="6" spans="1:16" ht="19.95" customHeight="1" x14ac:dyDescent="0.4">
      <c r="A6" s="70">
        <v>3</v>
      </c>
      <c r="B6" s="71" t="s">
        <v>224</v>
      </c>
      <c r="C6" s="75"/>
      <c r="D6" s="75"/>
      <c r="E6" s="75"/>
      <c r="F6" s="76"/>
      <c r="G6" s="76"/>
      <c r="H6" s="75"/>
      <c r="I6" s="75"/>
      <c r="J6" s="75"/>
      <c r="K6" s="75"/>
      <c r="L6" s="75"/>
      <c r="M6" s="75"/>
      <c r="N6" s="75"/>
      <c r="O6" s="75"/>
      <c r="P6" s="77"/>
    </row>
    <row r="7" spans="1:16" ht="19.95" customHeight="1" x14ac:dyDescent="0.4">
      <c r="A7" s="70">
        <v>4</v>
      </c>
      <c r="B7" s="71" t="s">
        <v>225</v>
      </c>
      <c r="C7" s="75"/>
      <c r="D7" s="75"/>
      <c r="E7" s="75"/>
      <c r="F7" s="75"/>
      <c r="G7" s="76"/>
      <c r="H7" s="76"/>
      <c r="I7" s="75"/>
      <c r="J7" s="75"/>
      <c r="K7" s="75"/>
      <c r="L7" s="75"/>
      <c r="M7" s="75"/>
      <c r="N7" s="75"/>
      <c r="O7" s="75"/>
      <c r="P7" s="77"/>
    </row>
    <row r="8" spans="1:16" ht="19.95" customHeight="1" x14ac:dyDescent="0.4">
      <c r="A8" s="70">
        <v>5</v>
      </c>
      <c r="B8" s="71" t="s">
        <v>226</v>
      </c>
      <c r="C8" s="75"/>
      <c r="D8" s="75"/>
      <c r="E8" s="75"/>
      <c r="F8" s="75"/>
      <c r="G8" s="75"/>
      <c r="H8" s="76"/>
      <c r="I8" s="76"/>
      <c r="J8" s="75"/>
      <c r="K8" s="75"/>
      <c r="L8" s="75"/>
      <c r="M8" s="75"/>
      <c r="N8" s="75"/>
      <c r="O8" s="75"/>
      <c r="P8" s="77"/>
    </row>
    <row r="9" spans="1:16" ht="19.95" customHeight="1" x14ac:dyDescent="0.4">
      <c r="A9" s="70">
        <v>6</v>
      </c>
      <c r="B9" s="71" t="s">
        <v>227</v>
      </c>
      <c r="C9" s="75"/>
      <c r="D9" s="75"/>
      <c r="E9" s="75"/>
      <c r="F9" s="75"/>
      <c r="G9" s="75"/>
      <c r="H9" s="75"/>
      <c r="I9" s="76"/>
      <c r="J9" s="75"/>
      <c r="K9" s="75"/>
      <c r="L9" s="75"/>
      <c r="M9" s="75"/>
      <c r="N9" s="75"/>
      <c r="O9" s="75"/>
      <c r="P9" s="77"/>
    </row>
    <row r="10" spans="1:16" ht="19.95" customHeight="1" x14ac:dyDescent="0.4">
      <c r="A10" s="70">
        <v>7</v>
      </c>
      <c r="B10" s="71" t="s">
        <v>228</v>
      </c>
      <c r="C10" s="75"/>
      <c r="D10" s="75"/>
      <c r="E10" s="75"/>
      <c r="F10" s="75"/>
      <c r="G10" s="75"/>
      <c r="H10" s="75"/>
      <c r="I10" s="76"/>
      <c r="J10" s="76"/>
      <c r="K10" s="76"/>
      <c r="L10" s="76"/>
      <c r="M10" s="75"/>
      <c r="N10" s="75"/>
      <c r="O10" s="75"/>
      <c r="P10" s="77"/>
    </row>
    <row r="11" spans="1:16" ht="19.95" customHeight="1" x14ac:dyDescent="0.4">
      <c r="A11" s="70">
        <v>8</v>
      </c>
      <c r="B11" s="78" t="s">
        <v>229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0"/>
      <c r="N11" s="79"/>
      <c r="O11" s="79"/>
      <c r="P11" s="81"/>
    </row>
    <row r="12" spans="1:16" ht="19.95" customHeight="1" x14ac:dyDescent="0.4">
      <c r="A12" s="70">
        <v>9</v>
      </c>
      <c r="B12" s="78" t="s">
        <v>230</v>
      </c>
      <c r="C12" s="79"/>
      <c r="D12" s="79"/>
      <c r="E12" s="79"/>
      <c r="F12" s="79"/>
      <c r="G12" s="79"/>
      <c r="H12" s="79"/>
      <c r="I12" s="76"/>
      <c r="J12" s="76"/>
      <c r="K12" s="76"/>
      <c r="L12" s="76"/>
      <c r="M12" s="76"/>
      <c r="N12" s="79"/>
      <c r="O12" s="79"/>
      <c r="P12" s="81"/>
    </row>
    <row r="13" spans="1:16" ht="19.95" customHeight="1" x14ac:dyDescent="0.4">
      <c r="A13" s="70">
        <v>10</v>
      </c>
      <c r="B13" s="71" t="s">
        <v>228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6"/>
      <c r="N13" s="76"/>
      <c r="O13" s="76"/>
      <c r="P13" s="82"/>
    </row>
    <row r="14" spans="1:16" ht="19.95" customHeight="1" thickBot="1" x14ac:dyDescent="0.45">
      <c r="A14" s="83">
        <v>11</v>
      </c>
      <c r="B14" s="84" t="s">
        <v>231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6"/>
    </row>
    <row r="41" s="59" customFormat="1" x14ac:dyDescent="0.4"/>
    <row r="42" s="59" customFormat="1" x14ac:dyDescent="0.4"/>
    <row r="43" s="59" customFormat="1" x14ac:dyDescent="0.4"/>
    <row r="44" s="59" customFormat="1" x14ac:dyDescent="0.4"/>
  </sheetData>
  <mergeCells count="8">
    <mergeCell ref="A1:A3"/>
    <mergeCell ref="B1:B3"/>
    <mergeCell ref="C1:P1"/>
    <mergeCell ref="C2:D2"/>
    <mergeCell ref="E2:G2"/>
    <mergeCell ref="H2:J2"/>
    <mergeCell ref="K2:M2"/>
    <mergeCell ref="N2:P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3"/>
  <sheetViews>
    <sheetView showGridLines="0" zoomScale="70" zoomScaleNormal="70" zoomScaleSheetLayoutView="55" zoomScalePageLayoutView="47" workbookViewId="0">
      <selection activeCell="D13" sqref="D13:H14"/>
    </sheetView>
  </sheetViews>
  <sheetFormatPr defaultRowHeight="17.399999999999999" x14ac:dyDescent="0.4"/>
  <cols>
    <col min="1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0" customFormat="1" ht="30" customHeight="1" x14ac:dyDescent="0.4">
      <c r="A1" s="201" t="s">
        <v>49</v>
      </c>
      <c r="B1" s="202"/>
      <c r="C1" s="203"/>
      <c r="D1" s="194" t="s">
        <v>233</v>
      </c>
      <c r="E1" s="195"/>
      <c r="F1" s="195"/>
      <c r="G1" s="195"/>
      <c r="H1" s="196"/>
      <c r="I1" s="5"/>
      <c r="J1" s="6"/>
      <c r="K1" s="289" t="s">
        <v>41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90"/>
      <c r="AE1" s="200" t="s">
        <v>69</v>
      </c>
      <c r="AF1" s="200"/>
      <c r="AG1" s="200"/>
      <c r="AH1" s="295" t="s">
        <v>237</v>
      </c>
      <c r="AI1" s="296"/>
      <c r="AJ1" s="297"/>
    </row>
    <row r="2" spans="1:38" s="20" customFormat="1" ht="30" customHeight="1" x14ac:dyDescent="0.4">
      <c r="A2" s="201" t="s">
        <v>122</v>
      </c>
      <c r="B2" s="202"/>
      <c r="C2" s="203"/>
      <c r="D2" s="194" t="s">
        <v>234</v>
      </c>
      <c r="E2" s="195"/>
      <c r="F2" s="195"/>
      <c r="G2" s="195"/>
      <c r="H2" s="196"/>
      <c r="I2" s="7"/>
      <c r="J2" s="8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2"/>
      <c r="AE2" s="200" t="s">
        <v>73</v>
      </c>
      <c r="AF2" s="200"/>
      <c r="AG2" s="200"/>
      <c r="AH2" s="295" t="s">
        <v>238</v>
      </c>
      <c r="AI2" s="296"/>
      <c r="AJ2" s="297"/>
    </row>
    <row r="3" spans="1:38" s="20" customFormat="1" ht="30" customHeight="1" x14ac:dyDescent="0.4">
      <c r="A3" s="201" t="s">
        <v>50</v>
      </c>
      <c r="B3" s="202"/>
      <c r="C3" s="203"/>
      <c r="D3" s="194" t="s">
        <v>235</v>
      </c>
      <c r="E3" s="195"/>
      <c r="F3" s="195"/>
      <c r="G3" s="195"/>
      <c r="H3" s="196"/>
      <c r="I3" s="7"/>
      <c r="J3" s="8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2"/>
      <c r="AE3" s="200" t="s">
        <v>70</v>
      </c>
      <c r="AF3" s="200"/>
      <c r="AG3" s="200"/>
      <c r="AH3" s="295" t="s">
        <v>240</v>
      </c>
      <c r="AI3" s="296"/>
      <c r="AJ3" s="297"/>
    </row>
    <row r="4" spans="1:38" s="20" customFormat="1" ht="30" customHeight="1" x14ac:dyDescent="0.4">
      <c r="A4" s="201" t="s">
        <v>67</v>
      </c>
      <c r="B4" s="202"/>
      <c r="C4" s="203"/>
      <c r="D4" s="197" t="s">
        <v>236</v>
      </c>
      <c r="E4" s="198"/>
      <c r="F4" s="198"/>
      <c r="G4" s="198"/>
      <c r="H4" s="199"/>
      <c r="I4" s="9"/>
      <c r="J4" s="10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4"/>
      <c r="AE4" s="201" t="s">
        <v>79</v>
      </c>
      <c r="AF4" s="202"/>
      <c r="AG4" s="203"/>
      <c r="AH4" s="295" t="s">
        <v>239</v>
      </c>
      <c r="AI4" s="296"/>
      <c r="AJ4" s="297"/>
    </row>
    <row r="5" spans="1:38" s="20" customFormat="1" ht="30" customHeight="1" x14ac:dyDescent="0.4">
      <c r="A5" s="206" t="s">
        <v>6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39" t="s">
        <v>11</v>
      </c>
      <c r="AB5" s="239"/>
      <c r="AC5" s="239"/>
      <c r="AD5" s="239"/>
      <c r="AE5" s="239"/>
      <c r="AF5" s="238" t="s">
        <v>22</v>
      </c>
      <c r="AG5" s="238"/>
      <c r="AH5" s="238"/>
      <c r="AI5" s="238"/>
      <c r="AJ5" s="238"/>
    </row>
    <row r="6" spans="1:38" s="20" customFormat="1" ht="30" customHeight="1" x14ac:dyDescent="0.4">
      <c r="A6" s="205" t="s">
        <v>33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11" t="s">
        <v>34</v>
      </c>
      <c r="M6" s="215"/>
      <c r="N6" s="215"/>
      <c r="O6" s="215"/>
      <c r="P6" s="215"/>
      <c r="Q6" s="215"/>
      <c r="R6" s="215"/>
      <c r="S6" s="215"/>
      <c r="T6" s="215"/>
      <c r="U6" s="212"/>
      <c r="V6" s="222" t="s">
        <v>12</v>
      </c>
      <c r="W6" s="222"/>
      <c r="X6" s="222"/>
      <c r="Y6" s="222"/>
      <c r="Z6" s="222"/>
      <c r="AA6" s="11" t="s">
        <v>15</v>
      </c>
      <c r="AB6" s="12" t="s">
        <v>26</v>
      </c>
      <c r="AC6" s="222" t="s">
        <v>25</v>
      </c>
      <c r="AD6" s="222"/>
      <c r="AE6" s="222"/>
      <c r="AF6" s="223" t="s">
        <v>20</v>
      </c>
      <c r="AG6" s="224"/>
      <c r="AH6" s="248" t="s">
        <v>242</v>
      </c>
      <c r="AI6" s="249"/>
      <c r="AJ6" s="249"/>
      <c r="AK6" s="236"/>
      <c r="AL6" s="237"/>
    </row>
    <row r="7" spans="1:38" s="20" customFormat="1" ht="30" customHeight="1" x14ac:dyDescent="0.4">
      <c r="A7" s="205" t="s">
        <v>7</v>
      </c>
      <c r="B7" s="205"/>
      <c r="C7" s="205" t="s">
        <v>8</v>
      </c>
      <c r="D7" s="205"/>
      <c r="E7" s="205"/>
      <c r="F7" s="205"/>
      <c r="G7" s="205"/>
      <c r="H7" s="205"/>
      <c r="I7" s="205"/>
      <c r="J7" s="205"/>
      <c r="K7" s="205"/>
      <c r="L7" s="211" t="s">
        <v>10</v>
      </c>
      <c r="M7" s="212"/>
      <c r="N7" s="205" t="s">
        <v>8</v>
      </c>
      <c r="O7" s="205"/>
      <c r="P7" s="205"/>
      <c r="Q7" s="205"/>
      <c r="R7" s="205"/>
      <c r="S7" s="205"/>
      <c r="T7" s="205"/>
      <c r="U7" s="205"/>
      <c r="V7" s="13" t="s">
        <v>35</v>
      </c>
      <c r="W7" s="12">
        <v>1</v>
      </c>
      <c r="X7" s="12">
        <v>2</v>
      </c>
      <c r="Y7" s="12">
        <v>3</v>
      </c>
      <c r="Z7" s="12">
        <v>4</v>
      </c>
      <c r="AA7" s="14" t="s">
        <v>13</v>
      </c>
      <c r="AB7" s="207" t="s">
        <v>43</v>
      </c>
      <c r="AC7" s="254" t="s">
        <v>44</v>
      </c>
      <c r="AD7" s="254"/>
      <c r="AE7" s="254"/>
      <c r="AF7" s="223" t="s">
        <v>16</v>
      </c>
      <c r="AG7" s="224"/>
      <c r="AH7" s="250" t="s">
        <v>131</v>
      </c>
      <c r="AI7" s="251"/>
      <c r="AJ7" s="251"/>
    </row>
    <row r="8" spans="1:38" s="20" customFormat="1" ht="30" customHeight="1" thickBot="1" x14ac:dyDescent="0.45">
      <c r="A8" s="15">
        <v>5</v>
      </c>
      <c r="B8" s="15" t="s">
        <v>53</v>
      </c>
      <c r="C8" s="204" t="s">
        <v>9</v>
      </c>
      <c r="D8" s="204"/>
      <c r="E8" s="204"/>
      <c r="F8" s="204"/>
      <c r="G8" s="204"/>
      <c r="H8" s="204"/>
      <c r="I8" s="204"/>
      <c r="J8" s="204"/>
      <c r="K8" s="204"/>
      <c r="L8" s="16">
        <v>4</v>
      </c>
      <c r="M8" s="17" t="s">
        <v>58</v>
      </c>
      <c r="N8" s="225" t="s">
        <v>62</v>
      </c>
      <c r="O8" s="225"/>
      <c r="P8" s="225"/>
      <c r="Q8" s="225"/>
      <c r="R8" s="225"/>
      <c r="S8" s="225"/>
      <c r="T8" s="225"/>
      <c r="U8" s="225"/>
      <c r="V8" s="12">
        <v>1</v>
      </c>
      <c r="W8" s="14">
        <v>1</v>
      </c>
      <c r="X8" s="14">
        <v>2</v>
      </c>
      <c r="Y8" s="22">
        <v>3</v>
      </c>
      <c r="Z8" s="22">
        <v>4</v>
      </c>
      <c r="AA8" s="14" t="s">
        <v>14</v>
      </c>
      <c r="AB8" s="209"/>
      <c r="AC8" s="255" t="s">
        <v>52</v>
      </c>
      <c r="AD8" s="254"/>
      <c r="AE8" s="254"/>
      <c r="AF8" s="223" t="s">
        <v>17</v>
      </c>
      <c r="AG8" s="224"/>
      <c r="AH8" s="250" t="s">
        <v>132</v>
      </c>
      <c r="AI8" s="250"/>
      <c r="AJ8" s="250"/>
    </row>
    <row r="9" spans="1:38" s="20" customFormat="1" ht="30" customHeight="1" thickTop="1" thickBot="1" x14ac:dyDescent="0.45">
      <c r="A9" s="15">
        <v>4</v>
      </c>
      <c r="B9" s="15" t="s">
        <v>54</v>
      </c>
      <c r="C9" s="226" t="s">
        <v>37</v>
      </c>
      <c r="D9" s="226"/>
      <c r="E9" s="226"/>
      <c r="F9" s="226"/>
      <c r="G9" s="226"/>
      <c r="H9" s="226"/>
      <c r="I9" s="226"/>
      <c r="J9" s="226"/>
      <c r="K9" s="226"/>
      <c r="L9" s="16">
        <v>3</v>
      </c>
      <c r="M9" s="17" t="s">
        <v>59</v>
      </c>
      <c r="N9" s="225" t="s">
        <v>71</v>
      </c>
      <c r="O9" s="225"/>
      <c r="P9" s="225"/>
      <c r="Q9" s="225"/>
      <c r="R9" s="225"/>
      <c r="S9" s="225"/>
      <c r="T9" s="225"/>
      <c r="U9" s="225"/>
      <c r="V9" s="12">
        <v>2</v>
      </c>
      <c r="W9" s="14">
        <v>2</v>
      </c>
      <c r="X9" s="31">
        <v>4</v>
      </c>
      <c r="Y9" s="34">
        <v>6</v>
      </c>
      <c r="Z9" s="35">
        <v>8</v>
      </c>
      <c r="AA9" s="24" t="s">
        <v>47</v>
      </c>
      <c r="AB9" s="207" t="s">
        <v>51</v>
      </c>
      <c r="AC9" s="227" t="s">
        <v>64</v>
      </c>
      <c r="AD9" s="228"/>
      <c r="AE9" s="229"/>
      <c r="AF9" s="223" t="s">
        <v>18</v>
      </c>
      <c r="AG9" s="224"/>
      <c r="AH9" s="250" t="s">
        <v>243</v>
      </c>
      <c r="AI9" s="251"/>
      <c r="AJ9" s="251"/>
    </row>
    <row r="10" spans="1:38" s="20" customFormat="1" ht="30" customHeight="1" thickTop="1" x14ac:dyDescent="0.4">
      <c r="A10" s="15">
        <v>3</v>
      </c>
      <c r="B10" s="15" t="s">
        <v>55</v>
      </c>
      <c r="C10" s="204" t="s">
        <v>38</v>
      </c>
      <c r="D10" s="204"/>
      <c r="E10" s="204"/>
      <c r="F10" s="204"/>
      <c r="G10" s="204"/>
      <c r="H10" s="204"/>
      <c r="I10" s="204"/>
      <c r="J10" s="204"/>
      <c r="K10" s="204"/>
      <c r="L10" s="16">
        <v>2</v>
      </c>
      <c r="M10" s="17" t="s">
        <v>60</v>
      </c>
      <c r="N10" s="225" t="s">
        <v>72</v>
      </c>
      <c r="O10" s="225"/>
      <c r="P10" s="225"/>
      <c r="Q10" s="225"/>
      <c r="R10" s="225"/>
      <c r="S10" s="225"/>
      <c r="T10" s="225"/>
      <c r="U10" s="225"/>
      <c r="V10" s="12">
        <v>3</v>
      </c>
      <c r="W10" s="21">
        <v>3</v>
      </c>
      <c r="X10" s="33">
        <v>6</v>
      </c>
      <c r="Y10" s="29">
        <v>9</v>
      </c>
      <c r="Z10" s="26">
        <v>12</v>
      </c>
      <c r="AA10" s="24" t="s">
        <v>48</v>
      </c>
      <c r="AB10" s="208"/>
      <c r="AC10" s="230"/>
      <c r="AD10" s="231"/>
      <c r="AE10" s="232"/>
      <c r="AF10" s="223" t="s">
        <v>21</v>
      </c>
      <c r="AG10" s="224"/>
      <c r="AH10" s="250" t="s">
        <v>244</v>
      </c>
      <c r="AI10" s="251"/>
      <c r="AJ10" s="251"/>
    </row>
    <row r="11" spans="1:38" s="20" customFormat="1" ht="30" customHeight="1" x14ac:dyDescent="0.4">
      <c r="A11" s="15">
        <v>2</v>
      </c>
      <c r="B11" s="15" t="s">
        <v>56</v>
      </c>
      <c r="C11" s="226" t="s">
        <v>27</v>
      </c>
      <c r="D11" s="226"/>
      <c r="E11" s="226"/>
      <c r="F11" s="226"/>
      <c r="G11" s="226"/>
      <c r="H11" s="226"/>
      <c r="I11" s="226"/>
      <c r="J11" s="226"/>
      <c r="K11" s="226"/>
      <c r="L11" s="213">
        <v>1</v>
      </c>
      <c r="M11" s="240" t="s">
        <v>61</v>
      </c>
      <c r="N11" s="242" t="s">
        <v>63</v>
      </c>
      <c r="O11" s="243"/>
      <c r="P11" s="243"/>
      <c r="Q11" s="243"/>
      <c r="R11" s="243"/>
      <c r="S11" s="243"/>
      <c r="T11" s="243"/>
      <c r="U11" s="244"/>
      <c r="V11" s="12">
        <v>4</v>
      </c>
      <c r="W11" s="21">
        <v>4</v>
      </c>
      <c r="X11" s="32">
        <v>8</v>
      </c>
      <c r="Y11" s="29">
        <v>12</v>
      </c>
      <c r="Z11" s="27">
        <v>16</v>
      </c>
      <c r="AA11" s="25" t="s">
        <v>66</v>
      </c>
      <c r="AB11" s="208"/>
      <c r="AC11" s="233" t="s">
        <v>65</v>
      </c>
      <c r="AD11" s="234"/>
      <c r="AE11" s="235"/>
      <c r="AF11" s="223" t="s">
        <v>19</v>
      </c>
      <c r="AG11" s="224"/>
      <c r="AH11" s="250" t="s">
        <v>133</v>
      </c>
      <c r="AI11" s="251"/>
      <c r="AJ11" s="251"/>
    </row>
    <row r="12" spans="1:38" s="20" customFormat="1" ht="30" customHeight="1" thickBot="1" x14ac:dyDescent="0.45">
      <c r="A12" s="15">
        <v>1</v>
      </c>
      <c r="B12" s="15" t="s">
        <v>57</v>
      </c>
      <c r="C12" s="204" t="s">
        <v>28</v>
      </c>
      <c r="D12" s="204"/>
      <c r="E12" s="204"/>
      <c r="F12" s="204"/>
      <c r="G12" s="204"/>
      <c r="H12" s="204"/>
      <c r="I12" s="204"/>
      <c r="J12" s="204"/>
      <c r="K12" s="204"/>
      <c r="L12" s="214"/>
      <c r="M12" s="241"/>
      <c r="N12" s="245"/>
      <c r="O12" s="246"/>
      <c r="P12" s="246"/>
      <c r="Q12" s="246"/>
      <c r="R12" s="246"/>
      <c r="S12" s="246"/>
      <c r="T12" s="246"/>
      <c r="U12" s="247"/>
      <c r="V12" s="12">
        <v>5</v>
      </c>
      <c r="W12" s="21">
        <v>5</v>
      </c>
      <c r="X12" s="23">
        <v>10</v>
      </c>
      <c r="Y12" s="30">
        <v>15</v>
      </c>
      <c r="Z12" s="28">
        <v>20</v>
      </c>
      <c r="AA12" s="25" t="s">
        <v>45</v>
      </c>
      <c r="AB12" s="209"/>
      <c r="AC12" s="254" t="s">
        <v>46</v>
      </c>
      <c r="AD12" s="254"/>
      <c r="AE12" s="254"/>
      <c r="AF12" s="223" t="s">
        <v>42</v>
      </c>
      <c r="AG12" s="224"/>
      <c r="AH12" s="252" t="s">
        <v>241</v>
      </c>
      <c r="AI12" s="253"/>
      <c r="AJ12" s="253"/>
    </row>
    <row r="13" spans="1:38" ht="31.2" customHeight="1" thickTop="1" x14ac:dyDescent="0.4">
      <c r="A13" s="210" t="s">
        <v>0</v>
      </c>
      <c r="B13" s="216" t="s">
        <v>1</v>
      </c>
      <c r="C13" s="218"/>
      <c r="D13" s="216" t="s">
        <v>36</v>
      </c>
      <c r="E13" s="217"/>
      <c r="F13" s="217"/>
      <c r="G13" s="217"/>
      <c r="H13" s="218"/>
      <c r="I13" s="281" t="s">
        <v>40</v>
      </c>
      <c r="J13" s="275"/>
      <c r="K13" s="281" t="s">
        <v>39</v>
      </c>
      <c r="L13" s="275"/>
      <c r="M13" s="275"/>
      <c r="N13" s="275"/>
      <c r="O13" s="276"/>
      <c r="P13" s="275" t="s">
        <v>29</v>
      </c>
      <c r="Q13" s="275"/>
      <c r="R13" s="275"/>
      <c r="S13" s="275"/>
      <c r="T13" s="276"/>
      <c r="U13" s="270" t="s">
        <v>30</v>
      </c>
      <c r="V13" s="271"/>
      <c r="W13" s="272"/>
      <c r="X13" s="280" t="s">
        <v>5</v>
      </c>
      <c r="Y13" s="273" t="s">
        <v>2</v>
      </c>
      <c r="Z13" s="274"/>
      <c r="AA13" s="275"/>
      <c r="AB13" s="275"/>
      <c r="AC13" s="276"/>
      <c r="AD13" s="270" t="s">
        <v>3</v>
      </c>
      <c r="AE13" s="271"/>
      <c r="AF13" s="272"/>
      <c r="AG13" s="266" t="s">
        <v>31</v>
      </c>
      <c r="AH13" s="267"/>
      <c r="AI13" s="266" t="s">
        <v>32</v>
      </c>
      <c r="AJ13" s="267"/>
    </row>
    <row r="14" spans="1:38" ht="31.2" x14ac:dyDescent="0.4">
      <c r="A14" s="210"/>
      <c r="B14" s="219"/>
      <c r="C14" s="221"/>
      <c r="D14" s="219"/>
      <c r="E14" s="220"/>
      <c r="F14" s="220"/>
      <c r="G14" s="220"/>
      <c r="H14" s="221"/>
      <c r="I14" s="277"/>
      <c r="J14" s="278"/>
      <c r="K14" s="277"/>
      <c r="L14" s="278"/>
      <c r="M14" s="278"/>
      <c r="N14" s="278"/>
      <c r="O14" s="279"/>
      <c r="P14" s="278"/>
      <c r="Q14" s="278"/>
      <c r="R14" s="278"/>
      <c r="S14" s="278"/>
      <c r="T14" s="279"/>
      <c r="U14" s="2" t="s">
        <v>23</v>
      </c>
      <c r="V14" s="2" t="s">
        <v>24</v>
      </c>
      <c r="W14" s="2" t="s">
        <v>4</v>
      </c>
      <c r="X14" s="279"/>
      <c r="Y14" s="277"/>
      <c r="Z14" s="278"/>
      <c r="AA14" s="278"/>
      <c r="AB14" s="278"/>
      <c r="AC14" s="279"/>
      <c r="AD14" s="2" t="s">
        <v>23</v>
      </c>
      <c r="AE14" s="2" t="s">
        <v>24</v>
      </c>
      <c r="AF14" s="2" t="s">
        <v>4</v>
      </c>
      <c r="AG14" s="268"/>
      <c r="AH14" s="269"/>
      <c r="AI14" s="268"/>
      <c r="AJ14" s="269"/>
    </row>
    <row r="15" spans="1:38" s="20" customFormat="1" ht="60" customHeight="1" x14ac:dyDescent="0.4">
      <c r="A15" s="54" t="s">
        <v>116</v>
      </c>
      <c r="B15" s="192" t="s">
        <v>113</v>
      </c>
      <c r="C15" s="193"/>
      <c r="D15" s="263" t="s">
        <v>115</v>
      </c>
      <c r="E15" s="264"/>
      <c r="F15" s="264"/>
      <c r="G15" s="264"/>
      <c r="H15" s="265"/>
      <c r="I15" s="288" t="s">
        <v>114</v>
      </c>
      <c r="J15" s="262"/>
      <c r="K15" s="285" t="s">
        <v>119</v>
      </c>
      <c r="L15" s="286"/>
      <c r="M15" s="286"/>
      <c r="N15" s="286"/>
      <c r="O15" s="287"/>
      <c r="P15" s="285" t="s">
        <v>120</v>
      </c>
      <c r="Q15" s="286"/>
      <c r="R15" s="286"/>
      <c r="S15" s="286"/>
      <c r="T15" s="287"/>
      <c r="U15" s="55">
        <v>2</v>
      </c>
      <c r="V15" s="55">
        <v>2</v>
      </c>
      <c r="W15" s="56">
        <f>U15*V15</f>
        <v>4</v>
      </c>
      <c r="X15" s="56" t="str">
        <f>(IF(W15&gt;=6,"YES","NO"))</f>
        <v>NO</v>
      </c>
      <c r="Y15" s="285" t="s">
        <v>121</v>
      </c>
      <c r="Z15" s="286"/>
      <c r="AA15" s="286"/>
      <c r="AB15" s="286"/>
      <c r="AC15" s="287"/>
      <c r="AD15" s="55">
        <v>1</v>
      </c>
      <c r="AE15" s="55">
        <v>1</v>
      </c>
      <c r="AF15" s="56">
        <f>AD15*AE15</f>
        <v>1</v>
      </c>
      <c r="AG15" s="261" t="s">
        <v>117</v>
      </c>
      <c r="AH15" s="262"/>
      <c r="AI15" s="261" t="s">
        <v>118</v>
      </c>
      <c r="AJ15" s="262"/>
    </row>
    <row r="16" spans="1:38" s="20" customFormat="1" ht="60" customHeight="1" x14ac:dyDescent="0.4">
      <c r="A16" s="53">
        <v>1</v>
      </c>
      <c r="B16" s="298" t="s">
        <v>181</v>
      </c>
      <c r="C16" s="299"/>
      <c r="D16" s="258" t="s">
        <v>183</v>
      </c>
      <c r="E16" s="259"/>
      <c r="F16" s="259"/>
      <c r="G16" s="259"/>
      <c r="H16" s="260"/>
      <c r="I16" s="256" t="s">
        <v>158</v>
      </c>
      <c r="J16" s="257"/>
      <c r="K16" s="282" t="s">
        <v>193</v>
      </c>
      <c r="L16" s="283"/>
      <c r="M16" s="283"/>
      <c r="N16" s="283"/>
      <c r="O16" s="284"/>
      <c r="P16" s="282" t="s">
        <v>159</v>
      </c>
      <c r="Q16" s="283"/>
      <c r="R16" s="283"/>
      <c r="S16" s="283"/>
      <c r="T16" s="284"/>
      <c r="U16" s="51">
        <v>2</v>
      </c>
      <c r="V16" s="51">
        <v>2</v>
      </c>
      <c r="W16" s="52">
        <f>U16*V16</f>
        <v>4</v>
      </c>
      <c r="X16" s="52" t="str">
        <f t="shared" ref="X16:X26" si="0">(IF(W16&gt;=6,"YES","NO"))</f>
        <v>NO</v>
      </c>
      <c r="Y16" s="282" t="s">
        <v>130</v>
      </c>
      <c r="Z16" s="283"/>
      <c r="AA16" s="283"/>
      <c r="AB16" s="283"/>
      <c r="AC16" s="284"/>
      <c r="AD16" s="51">
        <v>2</v>
      </c>
      <c r="AE16" s="51">
        <v>2</v>
      </c>
      <c r="AF16" s="52">
        <f t="shared" ref="AF16:AF26" si="1">AD16*AE16</f>
        <v>4</v>
      </c>
      <c r="AG16" s="256" t="s">
        <v>123</v>
      </c>
      <c r="AH16" s="257"/>
      <c r="AI16" s="256" t="s">
        <v>123</v>
      </c>
      <c r="AJ16" s="257"/>
    </row>
    <row r="17" spans="1:36" s="20" customFormat="1" ht="60" customHeight="1" x14ac:dyDescent="0.4">
      <c r="A17" s="53">
        <v>2</v>
      </c>
      <c r="B17" s="298" t="s">
        <v>181</v>
      </c>
      <c r="C17" s="299"/>
      <c r="D17" s="258" t="s">
        <v>184</v>
      </c>
      <c r="E17" s="259"/>
      <c r="F17" s="259"/>
      <c r="G17" s="259"/>
      <c r="H17" s="260"/>
      <c r="I17" s="256" t="s">
        <v>158</v>
      </c>
      <c r="J17" s="257"/>
      <c r="K17" s="282" t="s">
        <v>194</v>
      </c>
      <c r="L17" s="283"/>
      <c r="M17" s="283"/>
      <c r="N17" s="283"/>
      <c r="O17" s="284"/>
      <c r="P17" s="282" t="s">
        <v>159</v>
      </c>
      <c r="Q17" s="283"/>
      <c r="R17" s="283"/>
      <c r="S17" s="283"/>
      <c r="T17" s="284"/>
      <c r="U17" s="51">
        <v>2</v>
      </c>
      <c r="V17" s="51">
        <v>2</v>
      </c>
      <c r="W17" s="52">
        <f t="shared" ref="W17:W26" si="2">U17*V17</f>
        <v>4</v>
      </c>
      <c r="X17" s="52" t="str">
        <f t="shared" si="0"/>
        <v>NO</v>
      </c>
      <c r="Y17" s="282" t="s">
        <v>130</v>
      </c>
      <c r="Z17" s="283"/>
      <c r="AA17" s="283"/>
      <c r="AB17" s="283"/>
      <c r="AC17" s="284"/>
      <c r="AD17" s="51">
        <v>2</v>
      </c>
      <c r="AE17" s="51">
        <v>2</v>
      </c>
      <c r="AF17" s="52">
        <f t="shared" si="1"/>
        <v>4</v>
      </c>
      <c r="AG17" s="256" t="s">
        <v>123</v>
      </c>
      <c r="AH17" s="257"/>
      <c r="AI17" s="256" t="s">
        <v>123</v>
      </c>
      <c r="AJ17" s="257"/>
    </row>
    <row r="18" spans="1:36" s="20" customFormat="1" ht="60" customHeight="1" x14ac:dyDescent="0.4">
      <c r="A18" s="53">
        <v>3</v>
      </c>
      <c r="B18" s="298" t="s">
        <v>181</v>
      </c>
      <c r="C18" s="299"/>
      <c r="D18" s="258" t="s">
        <v>185</v>
      </c>
      <c r="E18" s="259"/>
      <c r="F18" s="259"/>
      <c r="G18" s="259"/>
      <c r="H18" s="260"/>
      <c r="I18" s="256" t="s">
        <v>190</v>
      </c>
      <c r="J18" s="257"/>
      <c r="K18" s="282" t="s">
        <v>195</v>
      </c>
      <c r="L18" s="283"/>
      <c r="M18" s="283"/>
      <c r="N18" s="283"/>
      <c r="O18" s="284"/>
      <c r="P18" s="282" t="s">
        <v>198</v>
      </c>
      <c r="Q18" s="283"/>
      <c r="R18" s="283"/>
      <c r="S18" s="283"/>
      <c r="T18" s="284"/>
      <c r="U18" s="51">
        <v>3</v>
      </c>
      <c r="V18" s="51">
        <v>1</v>
      </c>
      <c r="W18" s="52">
        <f t="shared" si="2"/>
        <v>3</v>
      </c>
      <c r="X18" s="52" t="str">
        <f t="shared" si="0"/>
        <v>NO</v>
      </c>
      <c r="Y18" s="282" t="s">
        <v>130</v>
      </c>
      <c r="Z18" s="283"/>
      <c r="AA18" s="283"/>
      <c r="AB18" s="283"/>
      <c r="AC18" s="284"/>
      <c r="AD18" s="51">
        <v>3</v>
      </c>
      <c r="AE18" s="51">
        <v>1</v>
      </c>
      <c r="AF18" s="52">
        <f t="shared" si="1"/>
        <v>3</v>
      </c>
      <c r="AG18" s="256" t="s">
        <v>123</v>
      </c>
      <c r="AH18" s="257"/>
      <c r="AI18" s="256" t="s">
        <v>123</v>
      </c>
      <c r="AJ18" s="257"/>
    </row>
    <row r="19" spans="1:36" s="20" customFormat="1" ht="60" customHeight="1" x14ac:dyDescent="0.4">
      <c r="A19" s="53">
        <v>4</v>
      </c>
      <c r="B19" s="298" t="s">
        <v>181</v>
      </c>
      <c r="C19" s="299"/>
      <c r="D19" s="258" t="s">
        <v>186</v>
      </c>
      <c r="E19" s="259"/>
      <c r="F19" s="259"/>
      <c r="G19" s="259"/>
      <c r="H19" s="260"/>
      <c r="I19" s="256" t="s">
        <v>191</v>
      </c>
      <c r="J19" s="257"/>
      <c r="K19" s="282" t="s">
        <v>196</v>
      </c>
      <c r="L19" s="283"/>
      <c r="M19" s="283"/>
      <c r="N19" s="283"/>
      <c r="O19" s="284"/>
      <c r="P19" s="282" t="s">
        <v>159</v>
      </c>
      <c r="Q19" s="283"/>
      <c r="R19" s="283"/>
      <c r="S19" s="283"/>
      <c r="T19" s="284"/>
      <c r="U19" s="51">
        <v>3</v>
      </c>
      <c r="V19" s="51">
        <v>1</v>
      </c>
      <c r="W19" s="52">
        <f t="shared" si="2"/>
        <v>3</v>
      </c>
      <c r="X19" s="52" t="str">
        <f t="shared" si="0"/>
        <v>NO</v>
      </c>
      <c r="Y19" s="282" t="s">
        <v>130</v>
      </c>
      <c r="Z19" s="283"/>
      <c r="AA19" s="283"/>
      <c r="AB19" s="283"/>
      <c r="AC19" s="284"/>
      <c r="AD19" s="51">
        <v>3</v>
      </c>
      <c r="AE19" s="51">
        <v>1</v>
      </c>
      <c r="AF19" s="52">
        <f t="shared" si="1"/>
        <v>3</v>
      </c>
      <c r="AG19" s="256" t="s">
        <v>123</v>
      </c>
      <c r="AH19" s="257"/>
      <c r="AI19" s="256" t="s">
        <v>123</v>
      </c>
      <c r="AJ19" s="257"/>
    </row>
    <row r="20" spans="1:36" s="20" customFormat="1" ht="60" customHeight="1" x14ac:dyDescent="0.4">
      <c r="A20" s="53">
        <v>5</v>
      </c>
      <c r="B20" s="298" t="s">
        <v>181</v>
      </c>
      <c r="C20" s="299"/>
      <c r="D20" s="258" t="s">
        <v>187</v>
      </c>
      <c r="E20" s="259"/>
      <c r="F20" s="259"/>
      <c r="G20" s="259"/>
      <c r="H20" s="260"/>
      <c r="I20" s="256" t="s">
        <v>191</v>
      </c>
      <c r="J20" s="257"/>
      <c r="K20" s="282" t="s">
        <v>197</v>
      </c>
      <c r="L20" s="283"/>
      <c r="M20" s="283"/>
      <c r="N20" s="283"/>
      <c r="O20" s="284"/>
      <c r="P20" s="282" t="s">
        <v>199</v>
      </c>
      <c r="Q20" s="283"/>
      <c r="R20" s="283"/>
      <c r="S20" s="283"/>
      <c r="T20" s="284"/>
      <c r="U20" s="51">
        <v>2</v>
      </c>
      <c r="V20" s="51">
        <v>2</v>
      </c>
      <c r="W20" s="52">
        <f t="shared" si="2"/>
        <v>4</v>
      </c>
      <c r="X20" s="52" t="str">
        <f t="shared" si="0"/>
        <v>NO</v>
      </c>
      <c r="Y20" s="282" t="s">
        <v>130</v>
      </c>
      <c r="Z20" s="283"/>
      <c r="AA20" s="283"/>
      <c r="AB20" s="283"/>
      <c r="AC20" s="284"/>
      <c r="AD20" s="51">
        <v>2</v>
      </c>
      <c r="AE20" s="51">
        <v>2</v>
      </c>
      <c r="AF20" s="52">
        <f t="shared" si="1"/>
        <v>4</v>
      </c>
      <c r="AG20" s="256" t="s">
        <v>123</v>
      </c>
      <c r="AH20" s="257"/>
      <c r="AI20" s="256" t="s">
        <v>123</v>
      </c>
      <c r="AJ20" s="257"/>
    </row>
    <row r="21" spans="1:36" s="20" customFormat="1" ht="60" customHeight="1" x14ac:dyDescent="0.4">
      <c r="A21" s="53">
        <v>6</v>
      </c>
      <c r="B21" s="298" t="s">
        <v>181</v>
      </c>
      <c r="C21" s="299"/>
      <c r="D21" s="258" t="s">
        <v>188</v>
      </c>
      <c r="E21" s="259"/>
      <c r="F21" s="259"/>
      <c r="G21" s="259"/>
      <c r="H21" s="260"/>
      <c r="I21" s="256" t="s">
        <v>190</v>
      </c>
      <c r="J21" s="257"/>
      <c r="K21" s="282" t="s">
        <v>195</v>
      </c>
      <c r="L21" s="283"/>
      <c r="M21" s="283"/>
      <c r="N21" s="283"/>
      <c r="O21" s="284"/>
      <c r="P21" s="282" t="s">
        <v>198</v>
      </c>
      <c r="Q21" s="283"/>
      <c r="R21" s="283"/>
      <c r="S21" s="283"/>
      <c r="T21" s="284"/>
      <c r="U21" s="60">
        <v>3</v>
      </c>
      <c r="V21" s="60">
        <v>1</v>
      </c>
      <c r="W21" s="52">
        <f t="shared" si="2"/>
        <v>3</v>
      </c>
      <c r="X21" s="52" t="str">
        <f t="shared" si="0"/>
        <v>NO</v>
      </c>
      <c r="Y21" s="282" t="s">
        <v>130</v>
      </c>
      <c r="Z21" s="283"/>
      <c r="AA21" s="283"/>
      <c r="AB21" s="283"/>
      <c r="AC21" s="284"/>
      <c r="AD21" s="60">
        <v>3</v>
      </c>
      <c r="AE21" s="60">
        <v>1</v>
      </c>
      <c r="AF21" s="52">
        <f t="shared" si="1"/>
        <v>3</v>
      </c>
      <c r="AG21" s="256" t="s">
        <v>123</v>
      </c>
      <c r="AH21" s="257"/>
      <c r="AI21" s="256" t="s">
        <v>123</v>
      </c>
      <c r="AJ21" s="257"/>
    </row>
    <row r="22" spans="1:36" s="20" customFormat="1" ht="60" customHeight="1" x14ac:dyDescent="0.4">
      <c r="A22" s="53">
        <v>7</v>
      </c>
      <c r="B22" s="298" t="s">
        <v>181</v>
      </c>
      <c r="C22" s="299"/>
      <c r="D22" s="258" t="s">
        <v>162</v>
      </c>
      <c r="E22" s="259" t="s">
        <v>162</v>
      </c>
      <c r="F22" s="259" t="s">
        <v>162</v>
      </c>
      <c r="G22" s="259" t="s">
        <v>162</v>
      </c>
      <c r="H22" s="260" t="s">
        <v>162</v>
      </c>
      <c r="I22" s="256" t="s">
        <v>158</v>
      </c>
      <c r="J22" s="257"/>
      <c r="K22" s="282" t="s">
        <v>164</v>
      </c>
      <c r="L22" s="283" t="s">
        <v>164</v>
      </c>
      <c r="M22" s="283" t="s">
        <v>164</v>
      </c>
      <c r="N22" s="283" t="s">
        <v>164</v>
      </c>
      <c r="O22" s="284" t="s">
        <v>164</v>
      </c>
      <c r="P22" s="282" t="s">
        <v>168</v>
      </c>
      <c r="Q22" s="283" t="s">
        <v>168</v>
      </c>
      <c r="R22" s="283" t="s">
        <v>168</v>
      </c>
      <c r="S22" s="283" t="s">
        <v>168</v>
      </c>
      <c r="T22" s="284" t="s">
        <v>168</v>
      </c>
      <c r="U22" s="60">
        <v>3</v>
      </c>
      <c r="V22" s="60">
        <v>1</v>
      </c>
      <c r="W22" s="52">
        <f t="shared" si="2"/>
        <v>3</v>
      </c>
      <c r="X22" s="52" t="str">
        <f t="shared" si="0"/>
        <v>NO</v>
      </c>
      <c r="Y22" s="282" t="s">
        <v>130</v>
      </c>
      <c r="Z22" s="283"/>
      <c r="AA22" s="283"/>
      <c r="AB22" s="283"/>
      <c r="AC22" s="284"/>
      <c r="AD22" s="60">
        <v>3</v>
      </c>
      <c r="AE22" s="60">
        <v>1</v>
      </c>
      <c r="AF22" s="52">
        <f t="shared" si="1"/>
        <v>3</v>
      </c>
      <c r="AG22" s="256" t="s">
        <v>123</v>
      </c>
      <c r="AH22" s="257"/>
      <c r="AI22" s="256" t="s">
        <v>123</v>
      </c>
      <c r="AJ22" s="257"/>
    </row>
    <row r="23" spans="1:36" s="20" customFormat="1" ht="60" customHeight="1" x14ac:dyDescent="0.4">
      <c r="A23" s="53">
        <v>8</v>
      </c>
      <c r="B23" s="298" t="s">
        <v>181</v>
      </c>
      <c r="C23" s="299"/>
      <c r="D23" s="258" t="s">
        <v>160</v>
      </c>
      <c r="E23" s="259" t="s">
        <v>160</v>
      </c>
      <c r="F23" s="259" t="s">
        <v>160</v>
      </c>
      <c r="G23" s="259" t="s">
        <v>160</v>
      </c>
      <c r="H23" s="260" t="s">
        <v>160</v>
      </c>
      <c r="I23" s="256" t="s">
        <v>158</v>
      </c>
      <c r="J23" s="257"/>
      <c r="K23" s="282" t="s">
        <v>165</v>
      </c>
      <c r="L23" s="283" t="s">
        <v>165</v>
      </c>
      <c r="M23" s="283" t="s">
        <v>165</v>
      </c>
      <c r="N23" s="283" t="s">
        <v>165</v>
      </c>
      <c r="O23" s="284" t="s">
        <v>165</v>
      </c>
      <c r="P23" s="282" t="s">
        <v>159</v>
      </c>
      <c r="Q23" s="283" t="s">
        <v>159</v>
      </c>
      <c r="R23" s="283" t="s">
        <v>159</v>
      </c>
      <c r="S23" s="283" t="s">
        <v>159</v>
      </c>
      <c r="T23" s="284" t="s">
        <v>159</v>
      </c>
      <c r="U23" s="51">
        <v>2</v>
      </c>
      <c r="V23" s="51">
        <v>2</v>
      </c>
      <c r="W23" s="52">
        <f t="shared" si="2"/>
        <v>4</v>
      </c>
      <c r="X23" s="52" t="str">
        <f t="shared" si="0"/>
        <v>NO</v>
      </c>
      <c r="Y23" s="282" t="s">
        <v>130</v>
      </c>
      <c r="Z23" s="283"/>
      <c r="AA23" s="283"/>
      <c r="AB23" s="283"/>
      <c r="AC23" s="284"/>
      <c r="AD23" s="51">
        <v>2</v>
      </c>
      <c r="AE23" s="51">
        <v>2</v>
      </c>
      <c r="AF23" s="52">
        <f t="shared" si="1"/>
        <v>4</v>
      </c>
      <c r="AG23" s="256" t="s">
        <v>123</v>
      </c>
      <c r="AH23" s="257"/>
      <c r="AI23" s="256" t="s">
        <v>123</v>
      </c>
      <c r="AJ23" s="257"/>
    </row>
    <row r="24" spans="1:36" s="20" customFormat="1" ht="60" customHeight="1" x14ac:dyDescent="0.4">
      <c r="A24" s="53">
        <v>9</v>
      </c>
      <c r="B24" s="298" t="s">
        <v>181</v>
      </c>
      <c r="C24" s="299"/>
      <c r="D24" s="258" t="s">
        <v>161</v>
      </c>
      <c r="E24" s="259" t="s">
        <v>161</v>
      </c>
      <c r="F24" s="259" t="s">
        <v>161</v>
      </c>
      <c r="G24" s="259" t="s">
        <v>161</v>
      </c>
      <c r="H24" s="260" t="s">
        <v>161</v>
      </c>
      <c r="I24" s="256" t="s">
        <v>192</v>
      </c>
      <c r="J24" s="257"/>
      <c r="K24" s="282" t="s">
        <v>166</v>
      </c>
      <c r="L24" s="283" t="s">
        <v>166</v>
      </c>
      <c r="M24" s="283" t="s">
        <v>166</v>
      </c>
      <c r="N24" s="283" t="s">
        <v>166</v>
      </c>
      <c r="O24" s="284" t="s">
        <v>166</v>
      </c>
      <c r="P24" s="282" t="s">
        <v>159</v>
      </c>
      <c r="Q24" s="283" t="s">
        <v>159</v>
      </c>
      <c r="R24" s="283" t="s">
        <v>159</v>
      </c>
      <c r="S24" s="283" t="s">
        <v>159</v>
      </c>
      <c r="T24" s="284" t="s">
        <v>159</v>
      </c>
      <c r="U24" s="60">
        <v>3</v>
      </c>
      <c r="V24" s="60">
        <v>1</v>
      </c>
      <c r="W24" s="52">
        <f t="shared" si="2"/>
        <v>3</v>
      </c>
      <c r="X24" s="52" t="str">
        <f t="shared" si="0"/>
        <v>NO</v>
      </c>
      <c r="Y24" s="282" t="s">
        <v>130</v>
      </c>
      <c r="Z24" s="283"/>
      <c r="AA24" s="283"/>
      <c r="AB24" s="283"/>
      <c r="AC24" s="284"/>
      <c r="AD24" s="60">
        <v>3</v>
      </c>
      <c r="AE24" s="60">
        <v>1</v>
      </c>
      <c r="AF24" s="52">
        <f t="shared" si="1"/>
        <v>3</v>
      </c>
      <c r="AG24" s="256" t="s">
        <v>123</v>
      </c>
      <c r="AH24" s="257"/>
      <c r="AI24" s="256" t="s">
        <v>123</v>
      </c>
      <c r="AJ24" s="257"/>
    </row>
    <row r="25" spans="1:36" s="20" customFormat="1" ht="60" customHeight="1" x14ac:dyDescent="0.4">
      <c r="A25" s="53">
        <v>10</v>
      </c>
      <c r="B25" s="298" t="s">
        <v>181</v>
      </c>
      <c r="C25" s="299"/>
      <c r="D25" s="258" t="s">
        <v>189</v>
      </c>
      <c r="E25" s="259" t="s">
        <v>163</v>
      </c>
      <c r="F25" s="259" t="s">
        <v>163</v>
      </c>
      <c r="G25" s="259" t="s">
        <v>163</v>
      </c>
      <c r="H25" s="260" t="s">
        <v>163</v>
      </c>
      <c r="I25" s="256" t="s">
        <v>192</v>
      </c>
      <c r="J25" s="257"/>
      <c r="K25" s="282" t="s">
        <v>167</v>
      </c>
      <c r="L25" s="283"/>
      <c r="M25" s="283"/>
      <c r="N25" s="283"/>
      <c r="O25" s="284"/>
      <c r="P25" s="282" t="s">
        <v>159</v>
      </c>
      <c r="Q25" s="283" t="s">
        <v>159</v>
      </c>
      <c r="R25" s="283" t="s">
        <v>159</v>
      </c>
      <c r="S25" s="283" t="s">
        <v>159</v>
      </c>
      <c r="T25" s="284" t="s">
        <v>159</v>
      </c>
      <c r="U25" s="61">
        <v>3</v>
      </c>
      <c r="V25" s="60">
        <v>1</v>
      </c>
      <c r="W25" s="52">
        <f t="shared" si="2"/>
        <v>3</v>
      </c>
      <c r="X25" s="52" t="str">
        <f t="shared" si="0"/>
        <v>NO</v>
      </c>
      <c r="Y25" s="282" t="s">
        <v>130</v>
      </c>
      <c r="Z25" s="283"/>
      <c r="AA25" s="283"/>
      <c r="AB25" s="283"/>
      <c r="AC25" s="284"/>
      <c r="AD25" s="61">
        <v>3</v>
      </c>
      <c r="AE25" s="60">
        <v>1</v>
      </c>
      <c r="AF25" s="52">
        <f t="shared" si="1"/>
        <v>3</v>
      </c>
      <c r="AG25" s="256" t="s">
        <v>123</v>
      </c>
      <c r="AH25" s="257"/>
      <c r="AI25" s="256" t="s">
        <v>123</v>
      </c>
      <c r="AJ25" s="257"/>
    </row>
    <row r="26" spans="1:36" s="20" customFormat="1" ht="60" customHeight="1" x14ac:dyDescent="0.4">
      <c r="A26" s="53">
        <v>11</v>
      </c>
      <c r="B26" s="298" t="s">
        <v>182</v>
      </c>
      <c r="C26" s="299"/>
      <c r="D26" s="258" t="s">
        <v>169</v>
      </c>
      <c r="E26" s="259" t="s">
        <v>169</v>
      </c>
      <c r="F26" s="259" t="s">
        <v>169</v>
      </c>
      <c r="G26" s="259" t="s">
        <v>169</v>
      </c>
      <c r="H26" s="260" t="s">
        <v>169</v>
      </c>
      <c r="I26" s="256" t="s">
        <v>158</v>
      </c>
      <c r="J26" s="257"/>
      <c r="K26" s="282" t="s">
        <v>172</v>
      </c>
      <c r="L26" s="283" t="s">
        <v>172</v>
      </c>
      <c r="M26" s="283" t="s">
        <v>172</v>
      </c>
      <c r="N26" s="283" t="s">
        <v>172</v>
      </c>
      <c r="O26" s="284" t="s">
        <v>172</v>
      </c>
      <c r="P26" s="282" t="s">
        <v>174</v>
      </c>
      <c r="Q26" s="283" t="s">
        <v>174</v>
      </c>
      <c r="R26" s="283" t="s">
        <v>174</v>
      </c>
      <c r="S26" s="283" t="s">
        <v>174</v>
      </c>
      <c r="T26" s="284" t="s">
        <v>174</v>
      </c>
      <c r="U26" s="60">
        <v>3</v>
      </c>
      <c r="V26" s="60">
        <v>1</v>
      </c>
      <c r="W26" s="52">
        <f t="shared" si="2"/>
        <v>3</v>
      </c>
      <c r="X26" s="52" t="str">
        <f t="shared" si="0"/>
        <v>NO</v>
      </c>
      <c r="Y26" s="282" t="s">
        <v>130</v>
      </c>
      <c r="Z26" s="283"/>
      <c r="AA26" s="283"/>
      <c r="AB26" s="283"/>
      <c r="AC26" s="284"/>
      <c r="AD26" s="60">
        <v>3</v>
      </c>
      <c r="AE26" s="60">
        <v>1</v>
      </c>
      <c r="AF26" s="52">
        <f t="shared" si="1"/>
        <v>3</v>
      </c>
      <c r="AG26" s="256" t="s">
        <v>123</v>
      </c>
      <c r="AH26" s="257"/>
      <c r="AI26" s="256" t="s">
        <v>123</v>
      </c>
      <c r="AJ26" s="257"/>
    </row>
    <row r="27" spans="1:36" s="20" customFormat="1" ht="60" customHeight="1" x14ac:dyDescent="0.4">
      <c r="A27" s="53">
        <v>12</v>
      </c>
      <c r="B27" s="298" t="s">
        <v>182</v>
      </c>
      <c r="C27" s="299"/>
      <c r="D27" s="258" t="s">
        <v>170</v>
      </c>
      <c r="E27" s="259" t="s">
        <v>170</v>
      </c>
      <c r="F27" s="259" t="s">
        <v>170</v>
      </c>
      <c r="G27" s="259" t="s">
        <v>170</v>
      </c>
      <c r="H27" s="260" t="s">
        <v>170</v>
      </c>
      <c r="I27" s="256" t="s">
        <v>158</v>
      </c>
      <c r="J27" s="257"/>
      <c r="K27" s="282" t="s">
        <v>172</v>
      </c>
      <c r="L27" s="283" t="s">
        <v>172</v>
      </c>
      <c r="M27" s="283" t="s">
        <v>172</v>
      </c>
      <c r="N27" s="283" t="s">
        <v>172</v>
      </c>
      <c r="O27" s="284" t="s">
        <v>172</v>
      </c>
      <c r="P27" s="282" t="s">
        <v>174</v>
      </c>
      <c r="Q27" s="283" t="s">
        <v>174</v>
      </c>
      <c r="R27" s="283" t="s">
        <v>174</v>
      </c>
      <c r="S27" s="283" t="s">
        <v>174</v>
      </c>
      <c r="T27" s="284" t="s">
        <v>174</v>
      </c>
      <c r="U27" s="60">
        <v>2</v>
      </c>
      <c r="V27" s="60">
        <v>2</v>
      </c>
      <c r="W27" s="52">
        <f t="shared" ref="W27:W42" si="3">U27*V27</f>
        <v>4</v>
      </c>
      <c r="X27" s="52" t="str">
        <f t="shared" ref="X27:X42" si="4">(IF(W27&gt;=6,"YES","NO"))</f>
        <v>NO</v>
      </c>
      <c r="Y27" s="282" t="s">
        <v>130</v>
      </c>
      <c r="Z27" s="283"/>
      <c r="AA27" s="283"/>
      <c r="AB27" s="283"/>
      <c r="AC27" s="284"/>
      <c r="AD27" s="60">
        <v>2</v>
      </c>
      <c r="AE27" s="60">
        <v>2</v>
      </c>
      <c r="AF27" s="52">
        <f t="shared" ref="AF27:AF42" si="5">AD27*AE27</f>
        <v>4</v>
      </c>
      <c r="AG27" s="256" t="s">
        <v>123</v>
      </c>
      <c r="AH27" s="257"/>
      <c r="AI27" s="256" t="s">
        <v>123</v>
      </c>
      <c r="AJ27" s="257"/>
    </row>
    <row r="28" spans="1:36" s="20" customFormat="1" ht="60" customHeight="1" x14ac:dyDescent="0.4">
      <c r="A28" s="53">
        <v>13</v>
      </c>
      <c r="B28" s="298" t="s">
        <v>182</v>
      </c>
      <c r="C28" s="299"/>
      <c r="D28" s="258" t="s">
        <v>171</v>
      </c>
      <c r="E28" s="259" t="s">
        <v>171</v>
      </c>
      <c r="F28" s="259" t="s">
        <v>171</v>
      </c>
      <c r="G28" s="259" t="s">
        <v>171</v>
      </c>
      <c r="H28" s="260" t="s">
        <v>171</v>
      </c>
      <c r="I28" s="256" t="s">
        <v>158</v>
      </c>
      <c r="J28" s="257"/>
      <c r="K28" s="282" t="s">
        <v>173</v>
      </c>
      <c r="L28" s="283" t="s">
        <v>173</v>
      </c>
      <c r="M28" s="283" t="s">
        <v>173</v>
      </c>
      <c r="N28" s="283" t="s">
        <v>173</v>
      </c>
      <c r="O28" s="284" t="s">
        <v>173</v>
      </c>
      <c r="P28" s="282" t="s">
        <v>175</v>
      </c>
      <c r="Q28" s="283" t="s">
        <v>175</v>
      </c>
      <c r="R28" s="283" t="s">
        <v>175</v>
      </c>
      <c r="S28" s="283" t="s">
        <v>175</v>
      </c>
      <c r="T28" s="284" t="s">
        <v>175</v>
      </c>
      <c r="U28" s="61">
        <v>2</v>
      </c>
      <c r="V28" s="61">
        <v>1</v>
      </c>
      <c r="W28" s="52">
        <f t="shared" si="3"/>
        <v>2</v>
      </c>
      <c r="X28" s="52" t="str">
        <f t="shared" si="4"/>
        <v>NO</v>
      </c>
      <c r="Y28" s="282" t="s">
        <v>130</v>
      </c>
      <c r="Z28" s="283"/>
      <c r="AA28" s="283"/>
      <c r="AB28" s="283"/>
      <c r="AC28" s="284"/>
      <c r="AD28" s="61">
        <v>2</v>
      </c>
      <c r="AE28" s="61">
        <v>1</v>
      </c>
      <c r="AF28" s="52">
        <f t="shared" si="5"/>
        <v>2</v>
      </c>
      <c r="AG28" s="256" t="s">
        <v>123</v>
      </c>
      <c r="AH28" s="257"/>
      <c r="AI28" s="256" t="s">
        <v>123</v>
      </c>
      <c r="AJ28" s="257"/>
    </row>
    <row r="29" spans="1:36" s="20" customFormat="1" ht="60" customHeight="1" x14ac:dyDescent="0.4">
      <c r="A29" s="53">
        <v>14</v>
      </c>
      <c r="B29" s="298" t="s">
        <v>200</v>
      </c>
      <c r="C29" s="299"/>
      <c r="D29" s="258" t="s">
        <v>176</v>
      </c>
      <c r="E29" s="259" t="s">
        <v>176</v>
      </c>
      <c r="F29" s="259" t="s">
        <v>176</v>
      </c>
      <c r="G29" s="259" t="s">
        <v>176</v>
      </c>
      <c r="H29" s="260" t="s">
        <v>176</v>
      </c>
      <c r="I29" s="256" t="s">
        <v>158</v>
      </c>
      <c r="J29" s="257" t="s">
        <v>158</v>
      </c>
      <c r="K29" s="282" t="s">
        <v>179</v>
      </c>
      <c r="L29" s="283" t="s">
        <v>179</v>
      </c>
      <c r="M29" s="283" t="s">
        <v>179</v>
      </c>
      <c r="N29" s="283" t="s">
        <v>179</v>
      </c>
      <c r="O29" s="284" t="s">
        <v>179</v>
      </c>
      <c r="P29" s="282" t="s">
        <v>198</v>
      </c>
      <c r="Q29" s="283"/>
      <c r="R29" s="283"/>
      <c r="S29" s="283"/>
      <c r="T29" s="284"/>
      <c r="U29" s="61">
        <v>2</v>
      </c>
      <c r="V29" s="61">
        <v>1</v>
      </c>
      <c r="W29" s="52">
        <f t="shared" si="3"/>
        <v>2</v>
      </c>
      <c r="X29" s="52" t="str">
        <f t="shared" si="4"/>
        <v>NO</v>
      </c>
      <c r="Y29" s="282" t="s">
        <v>130</v>
      </c>
      <c r="Z29" s="283"/>
      <c r="AA29" s="283"/>
      <c r="AB29" s="283"/>
      <c r="AC29" s="284"/>
      <c r="AD29" s="61">
        <v>2</v>
      </c>
      <c r="AE29" s="61">
        <v>1</v>
      </c>
      <c r="AF29" s="52">
        <f t="shared" si="5"/>
        <v>2</v>
      </c>
      <c r="AG29" s="256" t="s">
        <v>123</v>
      </c>
      <c r="AH29" s="257"/>
      <c r="AI29" s="256" t="s">
        <v>123</v>
      </c>
      <c r="AJ29" s="257"/>
    </row>
    <row r="30" spans="1:36" s="20" customFormat="1" ht="60" customHeight="1" x14ac:dyDescent="0.4">
      <c r="A30" s="53">
        <v>15</v>
      </c>
      <c r="B30" s="298" t="s">
        <v>200</v>
      </c>
      <c r="C30" s="299"/>
      <c r="D30" s="258" t="s">
        <v>177</v>
      </c>
      <c r="E30" s="259" t="s">
        <v>177</v>
      </c>
      <c r="F30" s="259" t="s">
        <v>177</v>
      </c>
      <c r="G30" s="259" t="s">
        <v>177</v>
      </c>
      <c r="H30" s="260" t="s">
        <v>177</v>
      </c>
      <c r="I30" s="256" t="s">
        <v>178</v>
      </c>
      <c r="J30" s="257" t="s">
        <v>178</v>
      </c>
      <c r="K30" s="282" t="s">
        <v>180</v>
      </c>
      <c r="L30" s="283" t="s">
        <v>180</v>
      </c>
      <c r="M30" s="283" t="s">
        <v>180</v>
      </c>
      <c r="N30" s="283" t="s">
        <v>180</v>
      </c>
      <c r="O30" s="284" t="s">
        <v>180</v>
      </c>
      <c r="P30" s="282" t="s">
        <v>198</v>
      </c>
      <c r="Q30" s="283"/>
      <c r="R30" s="283"/>
      <c r="S30" s="283"/>
      <c r="T30" s="284"/>
      <c r="U30" s="61">
        <v>2</v>
      </c>
      <c r="V30" s="61">
        <v>1</v>
      </c>
      <c r="W30" s="52">
        <f t="shared" si="3"/>
        <v>2</v>
      </c>
      <c r="X30" s="52" t="str">
        <f t="shared" si="4"/>
        <v>NO</v>
      </c>
      <c r="Y30" s="282" t="s">
        <v>130</v>
      </c>
      <c r="Z30" s="283"/>
      <c r="AA30" s="283"/>
      <c r="AB30" s="283"/>
      <c r="AC30" s="284"/>
      <c r="AD30" s="61">
        <v>2</v>
      </c>
      <c r="AE30" s="61">
        <v>1</v>
      </c>
      <c r="AF30" s="52">
        <f t="shared" si="5"/>
        <v>2</v>
      </c>
      <c r="AG30" s="256" t="s">
        <v>123</v>
      </c>
      <c r="AH30" s="257"/>
      <c r="AI30" s="256" t="s">
        <v>123</v>
      </c>
      <c r="AJ30" s="257"/>
    </row>
    <row r="31" spans="1:36" s="20" customFormat="1" ht="60" customHeight="1" x14ac:dyDescent="0.4">
      <c r="A31" s="53">
        <v>16</v>
      </c>
      <c r="B31" s="298"/>
      <c r="C31" s="299"/>
      <c r="D31" s="258"/>
      <c r="E31" s="259"/>
      <c r="F31" s="259"/>
      <c r="G31" s="259"/>
      <c r="H31" s="260"/>
      <c r="I31" s="256"/>
      <c r="J31" s="257"/>
      <c r="K31" s="282"/>
      <c r="L31" s="283"/>
      <c r="M31" s="283"/>
      <c r="N31" s="283"/>
      <c r="O31" s="284"/>
      <c r="P31" s="282"/>
      <c r="Q31" s="283"/>
      <c r="R31" s="283"/>
      <c r="S31" s="283"/>
      <c r="T31" s="284"/>
      <c r="U31" s="61"/>
      <c r="V31" s="61"/>
      <c r="W31" s="52">
        <f t="shared" si="3"/>
        <v>0</v>
      </c>
      <c r="X31" s="52" t="str">
        <f t="shared" si="4"/>
        <v>NO</v>
      </c>
      <c r="Y31" s="282"/>
      <c r="Z31" s="283"/>
      <c r="AA31" s="283"/>
      <c r="AB31" s="283"/>
      <c r="AC31" s="284"/>
      <c r="AD31" s="51"/>
      <c r="AE31" s="51"/>
      <c r="AF31" s="52">
        <f t="shared" si="5"/>
        <v>0</v>
      </c>
      <c r="AG31" s="256"/>
      <c r="AH31" s="257"/>
      <c r="AI31" s="256"/>
      <c r="AJ31" s="257"/>
    </row>
    <row r="32" spans="1:36" s="20" customFormat="1" ht="60" customHeight="1" x14ac:dyDescent="0.4">
      <c r="A32" s="53">
        <v>17</v>
      </c>
      <c r="B32" s="298"/>
      <c r="C32" s="299"/>
      <c r="D32" s="258"/>
      <c r="E32" s="259"/>
      <c r="F32" s="259"/>
      <c r="G32" s="259"/>
      <c r="H32" s="260"/>
      <c r="I32" s="256"/>
      <c r="J32" s="257"/>
      <c r="K32" s="282"/>
      <c r="L32" s="283"/>
      <c r="M32" s="283"/>
      <c r="N32" s="283"/>
      <c r="O32" s="284"/>
      <c r="P32" s="282"/>
      <c r="Q32" s="283"/>
      <c r="R32" s="283"/>
      <c r="S32" s="283"/>
      <c r="T32" s="284"/>
      <c r="U32" s="61"/>
      <c r="V32" s="61"/>
      <c r="W32" s="52">
        <f t="shared" si="3"/>
        <v>0</v>
      </c>
      <c r="X32" s="52" t="str">
        <f t="shared" si="4"/>
        <v>NO</v>
      </c>
      <c r="Y32" s="282"/>
      <c r="Z32" s="283"/>
      <c r="AA32" s="283"/>
      <c r="AB32" s="283"/>
      <c r="AC32" s="284"/>
      <c r="AD32" s="51"/>
      <c r="AE32" s="51"/>
      <c r="AF32" s="52">
        <f t="shared" si="5"/>
        <v>0</v>
      </c>
      <c r="AG32" s="256"/>
      <c r="AH32" s="257"/>
      <c r="AI32" s="256"/>
      <c r="AJ32" s="257"/>
    </row>
    <row r="33" spans="1:36" s="20" customFormat="1" ht="60" customHeight="1" x14ac:dyDescent="0.4">
      <c r="A33" s="53">
        <v>18</v>
      </c>
      <c r="B33" s="298"/>
      <c r="C33" s="299"/>
      <c r="D33" s="258"/>
      <c r="E33" s="259"/>
      <c r="F33" s="259"/>
      <c r="G33" s="259"/>
      <c r="H33" s="260"/>
      <c r="I33" s="256"/>
      <c r="J33" s="257"/>
      <c r="K33" s="282"/>
      <c r="L33" s="283"/>
      <c r="M33" s="283"/>
      <c r="N33" s="283"/>
      <c r="O33" s="284"/>
      <c r="P33" s="282"/>
      <c r="Q33" s="283"/>
      <c r="R33" s="283"/>
      <c r="S33" s="283"/>
      <c r="T33" s="284"/>
      <c r="U33" s="51"/>
      <c r="V33" s="51"/>
      <c r="W33" s="52">
        <f t="shared" si="3"/>
        <v>0</v>
      </c>
      <c r="X33" s="52" t="str">
        <f t="shared" si="4"/>
        <v>NO</v>
      </c>
      <c r="Y33" s="282"/>
      <c r="Z33" s="283"/>
      <c r="AA33" s="283"/>
      <c r="AB33" s="283"/>
      <c r="AC33" s="284"/>
      <c r="AD33" s="51"/>
      <c r="AE33" s="51"/>
      <c r="AF33" s="52">
        <f t="shared" si="5"/>
        <v>0</v>
      </c>
      <c r="AG33" s="256"/>
      <c r="AH33" s="257"/>
      <c r="AI33" s="256"/>
      <c r="AJ33" s="257"/>
    </row>
    <row r="34" spans="1:36" s="20" customFormat="1" ht="60" customHeight="1" x14ac:dyDescent="0.4">
      <c r="A34" s="53">
        <v>19</v>
      </c>
      <c r="B34" s="298"/>
      <c r="C34" s="299"/>
      <c r="D34" s="258"/>
      <c r="E34" s="259"/>
      <c r="F34" s="259"/>
      <c r="G34" s="259"/>
      <c r="H34" s="260"/>
      <c r="I34" s="256"/>
      <c r="J34" s="257"/>
      <c r="K34" s="282"/>
      <c r="L34" s="283"/>
      <c r="M34" s="283"/>
      <c r="N34" s="283"/>
      <c r="O34" s="284"/>
      <c r="P34" s="282"/>
      <c r="Q34" s="283"/>
      <c r="R34" s="283"/>
      <c r="S34" s="283"/>
      <c r="T34" s="284"/>
      <c r="U34" s="51"/>
      <c r="V34" s="51"/>
      <c r="W34" s="52">
        <f t="shared" si="3"/>
        <v>0</v>
      </c>
      <c r="X34" s="52" t="str">
        <f t="shared" si="4"/>
        <v>NO</v>
      </c>
      <c r="Y34" s="282"/>
      <c r="Z34" s="283"/>
      <c r="AA34" s="283"/>
      <c r="AB34" s="283"/>
      <c r="AC34" s="284"/>
      <c r="AD34" s="51"/>
      <c r="AE34" s="51"/>
      <c r="AF34" s="52">
        <f t="shared" si="5"/>
        <v>0</v>
      </c>
      <c r="AG34" s="256"/>
      <c r="AH34" s="257"/>
      <c r="AI34" s="256"/>
      <c r="AJ34" s="257"/>
    </row>
    <row r="35" spans="1:36" s="20" customFormat="1" ht="60" customHeight="1" x14ac:dyDescent="0.4">
      <c r="A35" s="53">
        <v>20</v>
      </c>
      <c r="B35" s="298"/>
      <c r="C35" s="299"/>
      <c r="D35" s="258"/>
      <c r="E35" s="259"/>
      <c r="F35" s="259"/>
      <c r="G35" s="259"/>
      <c r="H35" s="260"/>
      <c r="I35" s="256"/>
      <c r="J35" s="257"/>
      <c r="K35" s="282"/>
      <c r="L35" s="283"/>
      <c r="M35" s="283"/>
      <c r="N35" s="283"/>
      <c r="O35" s="284"/>
      <c r="P35" s="282"/>
      <c r="Q35" s="283"/>
      <c r="R35" s="283"/>
      <c r="S35" s="283"/>
      <c r="T35" s="284"/>
      <c r="U35" s="51"/>
      <c r="V35" s="51"/>
      <c r="W35" s="52">
        <f t="shared" si="3"/>
        <v>0</v>
      </c>
      <c r="X35" s="52" t="str">
        <f t="shared" si="4"/>
        <v>NO</v>
      </c>
      <c r="Y35" s="282"/>
      <c r="Z35" s="283"/>
      <c r="AA35" s="283"/>
      <c r="AB35" s="283"/>
      <c r="AC35" s="284"/>
      <c r="AD35" s="51"/>
      <c r="AE35" s="51"/>
      <c r="AF35" s="52">
        <f t="shared" si="5"/>
        <v>0</v>
      </c>
      <c r="AG35" s="256"/>
      <c r="AH35" s="257"/>
      <c r="AI35" s="256"/>
      <c r="AJ35" s="257"/>
    </row>
    <row r="36" spans="1:36" s="20" customFormat="1" ht="60" customHeight="1" x14ac:dyDescent="0.4">
      <c r="A36" s="53">
        <v>21</v>
      </c>
      <c r="B36" s="298"/>
      <c r="C36" s="299"/>
      <c r="D36" s="258"/>
      <c r="E36" s="259"/>
      <c r="F36" s="259"/>
      <c r="G36" s="259"/>
      <c r="H36" s="260"/>
      <c r="I36" s="256"/>
      <c r="J36" s="257"/>
      <c r="K36" s="282"/>
      <c r="L36" s="283"/>
      <c r="M36" s="283"/>
      <c r="N36" s="283"/>
      <c r="O36" s="284"/>
      <c r="P36" s="282"/>
      <c r="Q36" s="283"/>
      <c r="R36" s="283"/>
      <c r="S36" s="283"/>
      <c r="T36" s="284"/>
      <c r="U36" s="51"/>
      <c r="V36" s="51"/>
      <c r="W36" s="52">
        <f t="shared" si="3"/>
        <v>0</v>
      </c>
      <c r="X36" s="52" t="str">
        <f t="shared" si="4"/>
        <v>NO</v>
      </c>
      <c r="Y36" s="282"/>
      <c r="Z36" s="283"/>
      <c r="AA36" s="283"/>
      <c r="AB36" s="283"/>
      <c r="AC36" s="284"/>
      <c r="AD36" s="51"/>
      <c r="AE36" s="51"/>
      <c r="AF36" s="52">
        <f t="shared" si="5"/>
        <v>0</v>
      </c>
      <c r="AG36" s="256"/>
      <c r="AH36" s="257"/>
      <c r="AI36" s="256"/>
      <c r="AJ36" s="257"/>
    </row>
    <row r="37" spans="1:36" s="20" customFormat="1" ht="60" customHeight="1" x14ac:dyDescent="0.4">
      <c r="A37" s="53">
        <v>22</v>
      </c>
      <c r="B37" s="298"/>
      <c r="C37" s="299"/>
      <c r="D37" s="258"/>
      <c r="E37" s="259"/>
      <c r="F37" s="259"/>
      <c r="G37" s="259"/>
      <c r="H37" s="260"/>
      <c r="I37" s="256"/>
      <c r="J37" s="257"/>
      <c r="K37" s="282"/>
      <c r="L37" s="283"/>
      <c r="M37" s="283"/>
      <c r="N37" s="283"/>
      <c r="O37" s="284"/>
      <c r="P37" s="282"/>
      <c r="Q37" s="283"/>
      <c r="R37" s="283"/>
      <c r="S37" s="283"/>
      <c r="T37" s="284"/>
      <c r="U37" s="51"/>
      <c r="V37" s="51"/>
      <c r="W37" s="52">
        <f t="shared" si="3"/>
        <v>0</v>
      </c>
      <c r="X37" s="52" t="str">
        <f t="shared" si="4"/>
        <v>NO</v>
      </c>
      <c r="Y37" s="282"/>
      <c r="Z37" s="283"/>
      <c r="AA37" s="283"/>
      <c r="AB37" s="283"/>
      <c r="AC37" s="284"/>
      <c r="AD37" s="51"/>
      <c r="AE37" s="51"/>
      <c r="AF37" s="52">
        <f t="shared" si="5"/>
        <v>0</v>
      </c>
      <c r="AG37" s="256"/>
      <c r="AH37" s="257"/>
      <c r="AI37" s="256"/>
      <c r="AJ37" s="257"/>
    </row>
    <row r="38" spans="1:36" s="20" customFormat="1" ht="60" customHeight="1" x14ac:dyDescent="0.4">
      <c r="A38" s="53">
        <v>23</v>
      </c>
      <c r="B38" s="298"/>
      <c r="C38" s="299"/>
      <c r="D38" s="258"/>
      <c r="E38" s="259"/>
      <c r="F38" s="259"/>
      <c r="G38" s="259"/>
      <c r="H38" s="260"/>
      <c r="I38" s="256"/>
      <c r="J38" s="257"/>
      <c r="K38" s="282"/>
      <c r="L38" s="283"/>
      <c r="M38" s="283"/>
      <c r="N38" s="283"/>
      <c r="O38" s="284"/>
      <c r="P38" s="282"/>
      <c r="Q38" s="283"/>
      <c r="R38" s="283"/>
      <c r="S38" s="283"/>
      <c r="T38" s="284"/>
      <c r="U38" s="51"/>
      <c r="V38" s="51"/>
      <c r="W38" s="52">
        <f t="shared" si="3"/>
        <v>0</v>
      </c>
      <c r="X38" s="52" t="str">
        <f t="shared" si="4"/>
        <v>NO</v>
      </c>
      <c r="Y38" s="282"/>
      <c r="Z38" s="283"/>
      <c r="AA38" s="283"/>
      <c r="AB38" s="283"/>
      <c r="AC38" s="284"/>
      <c r="AD38" s="51"/>
      <c r="AE38" s="51"/>
      <c r="AF38" s="52">
        <f t="shared" si="5"/>
        <v>0</v>
      </c>
      <c r="AG38" s="256"/>
      <c r="AH38" s="257"/>
      <c r="AI38" s="256"/>
      <c r="AJ38" s="257"/>
    </row>
    <row r="39" spans="1:36" s="20" customFormat="1" ht="60" customHeight="1" x14ac:dyDescent="0.4">
      <c r="A39" s="53">
        <v>24</v>
      </c>
      <c r="B39" s="298"/>
      <c r="C39" s="299"/>
      <c r="D39" s="258"/>
      <c r="E39" s="259"/>
      <c r="F39" s="259"/>
      <c r="G39" s="259"/>
      <c r="H39" s="260"/>
      <c r="I39" s="256"/>
      <c r="J39" s="257"/>
      <c r="K39" s="282"/>
      <c r="L39" s="283"/>
      <c r="M39" s="283"/>
      <c r="N39" s="283"/>
      <c r="O39" s="284"/>
      <c r="P39" s="282"/>
      <c r="Q39" s="283"/>
      <c r="R39" s="283"/>
      <c r="S39" s="283"/>
      <c r="T39" s="284"/>
      <c r="U39" s="51"/>
      <c r="V39" s="51"/>
      <c r="W39" s="52">
        <f t="shared" si="3"/>
        <v>0</v>
      </c>
      <c r="X39" s="52" t="str">
        <f t="shared" si="4"/>
        <v>NO</v>
      </c>
      <c r="Y39" s="282"/>
      <c r="Z39" s="283"/>
      <c r="AA39" s="283"/>
      <c r="AB39" s="283"/>
      <c r="AC39" s="284"/>
      <c r="AD39" s="51"/>
      <c r="AE39" s="51"/>
      <c r="AF39" s="52">
        <f t="shared" si="5"/>
        <v>0</v>
      </c>
      <c r="AG39" s="256"/>
      <c r="AH39" s="257"/>
      <c r="AI39" s="256"/>
      <c r="AJ39" s="257"/>
    </row>
    <row r="40" spans="1:36" s="20" customFormat="1" ht="60" customHeight="1" x14ac:dyDescent="0.4">
      <c r="A40" s="53">
        <v>25</v>
      </c>
      <c r="B40" s="298"/>
      <c r="C40" s="299"/>
      <c r="D40" s="258"/>
      <c r="E40" s="259"/>
      <c r="F40" s="259"/>
      <c r="G40" s="259"/>
      <c r="H40" s="260"/>
      <c r="I40" s="256"/>
      <c r="J40" s="257"/>
      <c r="K40" s="282"/>
      <c r="L40" s="283"/>
      <c r="M40" s="283"/>
      <c r="N40" s="283"/>
      <c r="O40" s="284"/>
      <c r="P40" s="282"/>
      <c r="Q40" s="283"/>
      <c r="R40" s="283"/>
      <c r="S40" s="283"/>
      <c r="T40" s="284"/>
      <c r="U40" s="51"/>
      <c r="V40" s="51"/>
      <c r="W40" s="52">
        <f t="shared" si="3"/>
        <v>0</v>
      </c>
      <c r="X40" s="52" t="str">
        <f t="shared" si="4"/>
        <v>NO</v>
      </c>
      <c r="Y40" s="282"/>
      <c r="Z40" s="283"/>
      <c r="AA40" s="283"/>
      <c r="AB40" s="283"/>
      <c r="AC40" s="284"/>
      <c r="AD40" s="51"/>
      <c r="AE40" s="51"/>
      <c r="AF40" s="52">
        <f t="shared" si="5"/>
        <v>0</v>
      </c>
      <c r="AG40" s="256"/>
      <c r="AH40" s="257"/>
      <c r="AI40" s="256"/>
      <c r="AJ40" s="257"/>
    </row>
    <row r="41" spans="1:36" s="20" customFormat="1" ht="60" customHeight="1" x14ac:dyDescent="0.4">
      <c r="A41" s="53">
        <v>26</v>
      </c>
      <c r="B41" s="298"/>
      <c r="C41" s="299"/>
      <c r="D41" s="258"/>
      <c r="E41" s="259"/>
      <c r="F41" s="259"/>
      <c r="G41" s="259"/>
      <c r="H41" s="260"/>
      <c r="I41" s="256"/>
      <c r="J41" s="257"/>
      <c r="K41" s="282"/>
      <c r="L41" s="283"/>
      <c r="M41" s="283"/>
      <c r="N41" s="283"/>
      <c r="O41" s="284"/>
      <c r="P41" s="282"/>
      <c r="Q41" s="283"/>
      <c r="R41" s="283"/>
      <c r="S41" s="283"/>
      <c r="T41" s="284"/>
      <c r="U41" s="51"/>
      <c r="V41" s="51"/>
      <c r="W41" s="52">
        <f t="shared" si="3"/>
        <v>0</v>
      </c>
      <c r="X41" s="52" t="str">
        <f t="shared" si="4"/>
        <v>NO</v>
      </c>
      <c r="Y41" s="282"/>
      <c r="Z41" s="283"/>
      <c r="AA41" s="283"/>
      <c r="AB41" s="283"/>
      <c r="AC41" s="284"/>
      <c r="AD41" s="51"/>
      <c r="AE41" s="51"/>
      <c r="AF41" s="52">
        <f t="shared" si="5"/>
        <v>0</v>
      </c>
      <c r="AG41" s="256"/>
      <c r="AH41" s="257"/>
      <c r="AI41" s="256"/>
      <c r="AJ41" s="257"/>
    </row>
    <row r="42" spans="1:36" s="20" customFormat="1" ht="60" customHeight="1" x14ac:dyDescent="0.4">
      <c r="A42" s="53">
        <v>27</v>
      </c>
      <c r="B42" s="298"/>
      <c r="C42" s="299"/>
      <c r="D42" s="258"/>
      <c r="E42" s="259"/>
      <c r="F42" s="259"/>
      <c r="G42" s="259"/>
      <c r="H42" s="260"/>
      <c r="I42" s="256"/>
      <c r="J42" s="257"/>
      <c r="K42" s="282"/>
      <c r="L42" s="283"/>
      <c r="M42" s="283"/>
      <c r="N42" s="283"/>
      <c r="O42" s="284"/>
      <c r="P42" s="282"/>
      <c r="Q42" s="283"/>
      <c r="R42" s="283"/>
      <c r="S42" s="283"/>
      <c r="T42" s="284"/>
      <c r="U42" s="51"/>
      <c r="V42" s="51"/>
      <c r="W42" s="52">
        <f t="shared" si="3"/>
        <v>0</v>
      </c>
      <c r="X42" s="52" t="str">
        <f t="shared" si="4"/>
        <v>NO</v>
      </c>
      <c r="Y42" s="282"/>
      <c r="Z42" s="283"/>
      <c r="AA42" s="283"/>
      <c r="AB42" s="283"/>
      <c r="AC42" s="284"/>
      <c r="AD42" s="51"/>
      <c r="AE42" s="51"/>
      <c r="AF42" s="52">
        <f t="shared" si="5"/>
        <v>0</v>
      </c>
      <c r="AG42" s="256"/>
      <c r="AH42" s="257"/>
      <c r="AI42" s="256"/>
      <c r="AJ42" s="257"/>
    </row>
    <row r="43" spans="1:36" ht="40.200000000000003" customHeight="1" x14ac:dyDescent="0.4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 xr:uid="{00000000-0002-0000-0400-000000000000}">
      <formula1>"최초 평가, 정기 평가, 수시 평가"</formula1>
    </dataValidation>
    <dataValidation type="list" allowBlank="1" showInputMessage="1" showErrorMessage="1" sqref="U15:U42 AD15:AD42" xr:uid="{00000000-0002-0000-0400-000001000000}">
      <formula1>"5, 4, 3, 2, 1"</formula1>
    </dataValidation>
    <dataValidation type="list" allowBlank="1" showInputMessage="1" showErrorMessage="1" sqref="V15:V42 AE15:AE42" xr:uid="{00000000-0002-0000-0400-000002000000}">
      <formula1>"4, 3, 2, 1"</formula1>
    </dataValidation>
    <dataValidation allowBlank="1" showDropDown="1" showInputMessage="1" showErrorMessage="1" sqref="B15:C42" xr:uid="{00000000-0002-0000-0400-000003000000}"/>
    <dataValidation type="list" allowBlank="1" showInputMessage="1" showErrorMessage="1" sqref="AH7:AJ7" xr:uid="{00000000-0002-0000-0400-000004000000}">
      <formula1>"해당, 비해당"</formula1>
    </dataValidation>
    <dataValidation type="list" allowBlank="1" showInputMessage="1" showErrorMessage="1" sqref="AH8:AJ8" xr:uid="{00000000-0002-0000-0400-000005000000}">
      <formula1>"재해 발생, 재해 미발생"</formula1>
    </dataValidation>
    <dataValidation type="list" allowBlank="1" showInputMessage="1" showErrorMessage="1" sqref="AH9:AJ10" xr:uid="{00000000-0002-0000-0400-000006000000}">
      <formula1>"취급, 미취급"</formula1>
    </dataValidation>
    <dataValidation type="list" allowBlank="1" showInputMessage="1" showErrorMessage="1" sqref="AH11:AJ11" xr:uid="{00000000-0002-0000-0400-000007000000}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최병호(Design 4팀/수석/-)</cp:lastModifiedBy>
  <cp:lastPrinted>2024-08-14T07:57:46Z</cp:lastPrinted>
  <dcterms:created xsi:type="dcterms:W3CDTF">2024-03-17T11:16:17Z</dcterms:created>
  <dcterms:modified xsi:type="dcterms:W3CDTF">2025-02-20T00:57:50Z</dcterms:modified>
</cp:coreProperties>
</file>