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3040" windowHeight="9105" tabRatio="937"/>
  </bookViews>
  <sheets>
    <sheet name="1. 표지" sheetId="69" r:id="rId1"/>
    <sheet name="2. 위험성평가실시계획(공사개요)" sheetId="26" r:id="rId2"/>
    <sheet name="3. 위험성평가 조직도" sheetId="29" r:id="rId3"/>
    <sheet name="4. 전체공사일정표" sheetId="74" r:id="rId4"/>
    <sheet name="5.위험성평가" sheetId="117" r:id="rId5"/>
    <sheet name="6. 참조자료(유해위험요인, 위험성추정)" sheetId="20" r:id="rId6"/>
    <sheet name="층간 LIFTER(반도체)" sheetId="13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0Print_Area">'[4]A-100전제'!#REF!</definedName>
    <definedName name="_10__123Graph_A차트_8" hidden="1">[5]A!$D$185:$D$186</definedName>
    <definedName name="_10x1_">#REF!</definedName>
    <definedName name="_11__123Graph_B차트_1" hidden="1">[5]A!$C$79:$C$84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hidden="1">[5]A!$B$79:$B$84</definedName>
    <definedName name="_3월">'[1]98연계표'!#REF!</definedName>
    <definedName name="_4">#N/A</definedName>
    <definedName name="_4__123Graph_A차트_2" hidden="1">[5]A!$D$79:$D$84</definedName>
    <definedName name="_4±aA¸A÷¹RA_A¡">#REF!</definedName>
    <definedName name="_5__123Graph_A차트_3" hidden="1">[5]A!$B$113:$B$119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>#REF!</definedName>
    <definedName name="_8__123Graph_A차트_6" hidden="1">[5]A!$D$148:$D$156</definedName>
    <definedName name="_8B2_">#REF!</definedName>
    <definedName name="_9__123Graph_A차트_7" hidden="1">[5]A!$B$185:$B$186</definedName>
    <definedName name="_9FF3_">#REF!</definedName>
    <definedName name="_Ａ４1">#N/A</definedName>
    <definedName name="_aaa1">'[1]98연계표'!#REF!</definedName>
    <definedName name="_B2">#REF!</definedName>
    <definedName name="_con13">'[7](3)Product mix'!#REF!</definedName>
    <definedName name="_Dist_Bin" hidden="1">#REF!</definedName>
    <definedName name="_Dist_Values" hidden="1">#REF!</definedName>
    <definedName name="_FF3">#REF!</definedName>
    <definedName name="_Fill" hidden="1">'[8]144'!#REF!</definedName>
    <definedName name="_xlnm._FilterDatabase" hidden="1">#REF!</definedName>
    <definedName name="_GoA1">[0]!_GoA1</definedName>
    <definedName name="_GoA2">[0]!_GoA2</definedName>
    <definedName name="_Key1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>[10]제품별!#REF!</definedName>
    <definedName name="A?___R3_t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>'[1]98연계표'!#REF!</definedName>
    <definedName name="aa">[12]제품별!#REF!</definedName>
    <definedName name="aaa">'[13]98연계표'!#REF!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LTB">[14]MX628EX!#REF!</definedName>
    <definedName name="APS4_12M_E">[15]성신!#REF!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'[16]97'!$I$3:$I$112,'[16]97'!$BC$3:$BS$112</definedName>
    <definedName name="asfadfasdfsda">[17]제품별!#REF!</definedName>
    <definedName name="awc">#REF!</definedName>
    <definedName name="A가뭐지">[6]제품별!#REF!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>#REF!</definedName>
    <definedName name="Bank_Level">[19]MS_Out!$B$145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[20]기준정보!$F$3:$F$14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[21]확인서!$G$10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[15]성신!#REF!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>#REF!</definedName>
    <definedName name="DATA4">#REF!</definedName>
    <definedName name="DATA999">[22]견적입력!$AX$2:$AY$12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'[23]98연계표'!#REF!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L">#REF!</definedName>
    <definedName name="DLEHD">#REF!</definedName>
    <definedName name="DN">#REF!</definedName>
    <definedName name="dP">#N/A</definedName>
    <definedName name="DP2_20">[15]성신!#REF!</definedName>
    <definedName name="DSA">#REF!</definedName>
    <definedName name="E2EM_X4C1">[15]성신!#REF!</definedName>
    <definedName name="E3Z_G61">[15]성신!#REF!</definedName>
    <definedName name="E3Z_G62">[15]성신!#REF!</definedName>
    <definedName name="EE">#REF!</definedName>
    <definedName name="EE_SX672">[15]성신!#REF!</definedName>
    <definedName name="EMG">#REF!</definedName>
    <definedName name="EO">#REF!</definedName>
    <definedName name="er">[24]제품별!#REF!</definedName>
    <definedName name="erewr">[25]제품별!#REF!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AB">[20]기준정보!$H$3:$H$20</definedName>
    <definedName name="FF">#REF!</definedName>
    <definedName name="FFF">#REF!</definedName>
    <definedName name="fgdg">#REF!</definedName>
    <definedName name="fgPRPRRKRKRKRKRKTBTB2RT">'[26]11'!#REF!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'[31]98연계표'!#REF!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>'[32]97'!$I$3:$I$112,'[32]97'!$BC$3:$BS$112</definedName>
    <definedName name="J2COUPE.EXT.ALTC">[14]MX628EX!#REF!</definedName>
    <definedName name="JIN">#REF!</definedName>
    <definedName name="jjj" hidden="1">#REF!</definedName>
    <definedName name="JKL">#REF!</definedName>
    <definedName name="jpr">[33]data!$B$2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[14]MX628EX!#REF!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'[34]1단1열(S)'!#REF!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[14]MX628EX!#REF!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[19]MS_Out!$D$4</definedName>
    <definedName name="O행">#REF!</definedName>
    <definedName name="pbn">'[13]98연계표'!#REF!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[14]MX628EX!#REF!</definedName>
    <definedName name="PM0tb0tb198tb38tb44rtOR138C121r">[14]MX628EX!#REF!</definedName>
    <definedName name="PM0tb0tb198tb38tb44rtOR138C122r">[14]MX628EX!#REF!</definedName>
    <definedName name="PM2_LF10_C1">[15]성신!#REF!</definedName>
    <definedName name="PM2_LH10_C1">[15]성신!#REF!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[20]기준정보!$A$3:$A$7</definedName>
    <definedName name="RMRMR">#REF!</definedName>
    <definedName name="ROBOT1">'[35]BASE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'[26]11'!#REF!</definedName>
    <definedName name="R행">#REF!</definedName>
    <definedName name="s">[36]제품별!#REF!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>#REF!</definedName>
    <definedName name="SM일반종합">#REF!</definedName>
    <definedName name="Spec">'[27]color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[25]제품별!#REF!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[15]성신!#REF!</definedName>
    <definedName name="uu">#REF!</definedName>
    <definedName name="U행">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wqe">'[2]98연계표'!#REF!</definedName>
    <definedName name="WKF__">'[38]98연계표'!#REF!</definedName>
    <definedName name="WKF\\">'[38]98연계표'!#REF!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'[39]제조 경영'!#REF!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'[40]2.대외공문'!#REF!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'[41]부하_물류(팀별)'!#REF!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'[42]98연계표'!#REF!</definedName>
    <definedName name="공수아이">[24]제품별!#REF!</definedName>
    <definedName name="공정">[20]기준정보!$D$3:$D$10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IF([43]MAIN!$A$1=1,대표,OFFSET([43]상세내역!$C$10,0,바,1,7))</definedName>
    <definedName name="기구1">OFFSET([43]상세내역!$C$27,0,바1,1,7)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'[44]제조 경영'!#REF!</definedName>
    <definedName name="꽁당">#N/A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'[45]법인세등 (2)'!$B$27</definedName>
    <definedName name="ㄷㄴ49">'[46]2012년 전용 수주계획'!#REF!</definedName>
    <definedName name="ㄷㄴㅇㄴ">#REF!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IF([43]MAIN!$A$1=1,대표3,OFFSET([43]상세내역!$C$14,0,바,1,7))</definedName>
    <definedName name="단동1">OFFSET([43]상세내역!$C$31,0,바1,1,7)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[47]영업그룹!#REF!</definedName>
    <definedName name="ㄹ83">#REF!</definedName>
    <definedName name="ㄹㄴㅁㄹㄴㅇㅁㄹ">#REF!</definedName>
    <definedName name="ㄹㄴㅁㄹㄴㅇㅁㄹㄴㅇㅁ">[17]제품별!#REF!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[25]제품별!#REF!</definedName>
    <definedName name="레벨">IF([43]MAIN!$A$1=1,대표2,OFFSET([43]상세내역!$C$12,0,바,1,7))</definedName>
    <definedName name="레벨1">OFFSET([43]상세내역!$C$29,0,바1,1,7)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ㄱ">#REF!</definedName>
    <definedName name="ㅁㄴㅇㄻㄴㅇㄻ">[24]제품별!#REF!</definedName>
    <definedName name="ㅁㄹㄹㄹㄹ">[36]제품별!#REF!</definedName>
    <definedName name="ㅁㅁ">[45]제품별!#REF!</definedName>
    <definedName name="ㅁㅁㅁ">#N/A</definedName>
    <definedName name="ㅁㅁㅁㅁㅁㅁㅁㅁㅁㅁ">#REF!</definedName>
    <definedName name="ㅁㅇㄹ">'[38]98연계표'!#REF!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OFFSET([43]상세내역!$C$19,0,바,1,7)</definedName>
    <definedName name="목표1">OFFSET([43]상세내역!$C$36,0,바,1,7)</definedName>
    <definedName name="뫃ㅎ">'[44]제조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[25]제품별!#REF!</definedName>
    <definedName name="ㅂㅈㄷㅌ">#REF!</definedName>
    <definedName name="바">[43]MAIN!$E$1</definedName>
    <definedName name="바1">[43]MAIN!$F$1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hidden="1">{#N/A,#N/A,TRUE,"일정"}</definedName>
    <definedName name="손익">[49]제품별!#REF!</definedName>
    <definedName name="손익계획1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'[51]98연계표'!#REF!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[17]제품별!#REF!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'[23]98연계표'!#REF!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'[50]97'!$I$3:$I$112,'[50]97'!$BC$3:$BS$112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[52]제품별!#REF!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[53]설계개선!$S$5:$S$11</definedName>
    <definedName name="은행코드">[48]기초코드!$A$5:$A$46</definedName>
    <definedName name="의뢰">#REF!</definedName>
    <definedName name="이">[54]제품별!#REF!</definedName>
    <definedName name="이급">#REF!</definedName>
    <definedName name="이름">#REF!</definedName>
    <definedName name="이름1">IF([43]MAIN!$A$1=1,대표1,[0]!이름)</definedName>
    <definedName name="이차">#REF!*3-3</definedName>
    <definedName name="이천구">[55]정리!$A$1:$AH$354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[43]반입실적!$B$6:$G$91</definedName>
    <definedName name="임시">#REF!</definedName>
    <definedName name="입금계획">#N/A</definedName>
    <definedName name="ㅈㅈ">#N/A</definedName>
    <definedName name="ㅈㅈㅈ">'[44]제조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[20]기준정보!$K$3:$K$9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'[56]제조 경영'!#REF!</definedName>
    <definedName name="제조하2">'[39]제조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'[57]제조 경영'!#REF!</definedName>
    <definedName name="주정관" hidden="1">{#N/A,#N/A,TRUE,"일정"}</definedName>
    <definedName name="중량물이동">[20]기준정보!$G$3:$G$13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OFFSET([43]상세내역!$C$35,0,바1,1,7)</definedName>
    <definedName name="진행">IF([43]MAIN!$A$1=1,대표5,OFFSET([43]상세내역!$C$18,0,바,1,7))</definedName>
    <definedName name="진행1">OFFSET([43]상세내역!$C$35,0,바1,1,7)</definedName>
    <definedName name="진행2">OFFSET([54]상세내역!$C$35,0,[0]!바1,1,7)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'[44]제조 경영'!#REF!</definedName>
    <definedName name="크린부하">#N/A</definedName>
    <definedName name="ㅌㅌ" hidden="1">{#N/A,#N/A,TRUE,"일정"}</definedName>
    <definedName name="ㅌㅌㅌㅊㅍ">#REF!</definedName>
    <definedName name="통신">IF([43]MAIN!$A$1=1,대표4,OFFSET([43]상세내역!$C$16,0,바,1,7))</definedName>
    <definedName name="통신1">OFFSET([43]상세내역!$C$33,0,바1,1,7)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'[58]2010년예상'!$B$8:$W$380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[47]영업그룹!#REF!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[9]품의서!#REF!</definedName>
    <definedName name="품목별" hidden="1">{"'사직서'!$A$1:$H$9"}</definedName>
    <definedName name="ㅎㅎㅎㅎㅎㅎ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OFFSET([43]상세내역!$C$5,0,바,1,7)</definedName>
    <definedName name="호기1">OFFSET([43]상세내역!$C$22,0,바1,1,7)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[47]영업그룹!#REF!</definedName>
    <definedName name="ㅓㅓㅓ">#REF!</definedName>
    <definedName name="ㅗㅗㅗ">[36]제품별!#REF!</definedName>
    <definedName name="ㅜ667">[59]수주PJT!#REF!</definedName>
    <definedName name="ㅜㅜㅜㅡ">#REF!</definedName>
    <definedName name="ㅠㅠ">[12]제품별!#REF!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G4" i="74" l="1"/>
  <c r="G7" i="74"/>
  <c r="F10" i="74" s="1"/>
  <c r="G10" i="74" s="1"/>
  <c r="F13" i="74" s="1"/>
  <c r="G13" i="74" l="1"/>
  <c r="I16" i="117" l="1"/>
  <c r="I15" i="117"/>
  <c r="M14" i="117"/>
  <c r="I14" i="117"/>
  <c r="I13" i="117"/>
  <c r="I12" i="117"/>
  <c r="M11" i="117"/>
  <c r="I11" i="117"/>
  <c r="M10" i="117"/>
  <c r="I10" i="117"/>
  <c r="M9" i="117"/>
  <c r="I9" i="117"/>
  <c r="M8" i="117"/>
  <c r="I8" i="117"/>
  <c r="I7" i="117"/>
  <c r="M15" i="132" l="1"/>
  <c r="I15" i="132"/>
  <c r="M14" i="132"/>
  <c r="I14" i="132"/>
  <c r="M13" i="132"/>
  <c r="I13" i="132"/>
  <c r="M12" i="132"/>
  <c r="I12" i="132"/>
  <c r="M11" i="132"/>
  <c r="I11" i="132"/>
  <c r="M10" i="132"/>
  <c r="I10" i="132"/>
  <c r="M9" i="132"/>
  <c r="I9" i="132"/>
  <c r="M8" i="132"/>
  <c r="I8" i="132"/>
  <c r="M7" i="132"/>
  <c r="I7" i="132"/>
  <c r="M6" i="132"/>
  <c r="I6" i="132"/>
  <c r="M6" i="117" l="1"/>
  <c r="I6" i="117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지원부서는 정기평가에 해당됩니다. </t>
        </r>
      </text>
    </comment>
  </commentList>
</comments>
</file>

<file path=xl/sharedStrings.xml><?xml version="1.0" encoding="utf-8"?>
<sst xmlns="http://schemas.openxmlformats.org/spreadsheetml/2006/main" count="457" uniqueCount="289">
  <si>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</si>
  <si>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</si>
  <si>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</si>
  <si>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</si>
  <si>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</si>
  <si>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</si>
  <si>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</si>
  <si>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</si>
  <si>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</si>
  <si>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</si>
  <si>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</si>
  <si>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</si>
  <si>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</si>
  <si>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</si>
  <si>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</si>
  <si>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</si>
  <si>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</si>
  <si>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</si>
  <si>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</si>
  <si>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</si>
  <si>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</si>
  <si>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</si>
  <si>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</si>
  <si>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</si>
  <si>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</si>
  <si>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</si>
  <si>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</si>
  <si>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</si>
  <si>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</si>
  <si>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</si>
  <si>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</si>
  <si>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</si>
  <si>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</si>
  <si>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</si>
  <si>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</si>
  <si>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</si>
  <si>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</si>
  <si>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</si>
  <si>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</si>
  <si>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</si>
  <si>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</si>
  <si>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</si>
  <si>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</si>
  <si>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</si>
  <si>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</si>
  <si>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</si>
  <si>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</si>
  <si>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</si>
  <si>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</si>
  <si>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</si>
  <si>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</si>
  <si>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</si>
  <si>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</si>
  <si>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</si>
  <si>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</si>
  <si>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</si>
  <si>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</si>
  <si>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</si>
  <si>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</si>
  <si>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</si>
  <si>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</si>
  <si>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</si>
  <si>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</si>
  <si>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</si>
  <si>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</si>
  <si>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</si>
  <si>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</si>
  <si>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</si>
  <si>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</si>
  <si>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</si>
  <si>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</si>
  <si>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</si>
  <si>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</si>
  <si>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</si>
  <si>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</si>
  <si>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</si>
  <si>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</si>
  <si>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</si>
  <si>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</si>
  <si>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</si>
  <si>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</si>
  <si>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</si>
  <si>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</si>
  <si>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</si>
  <si>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</si>
  <si>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</si>
  <si>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</si>
  <si>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</si>
  <si>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</si>
  <si>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</si>
  <si>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</si>
  <si>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</si>
  <si>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</si>
  <si>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</si>
  <si>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</si>
  <si>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</si>
  <si>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</si>
  <si>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</si>
  <si>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</si>
  <si>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</si>
  <si>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</si>
  <si>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</si>
  <si>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</si>
  <si>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</si>
  <si>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</si>
  <si>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</si>
  <si>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</si>
  <si>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</si>
  <si>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</si>
  <si>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</si>
  <si>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</si>
  <si>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</si>
  <si>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</si>
  <si>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</si>
  <si>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</si>
  <si>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</si>
  <si>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</si>
  <si>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</si>
  <si>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</si>
  <si>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</si>
  <si>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</si>
  <si>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</si>
  <si>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</si>
  <si>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</si>
  <si>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</si>
  <si>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</si>
  <si>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</si>
  <si>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</si>
  <si>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</si>
  <si>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</si>
  <si>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</si>
  <si>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</si>
  <si>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</si>
  <si>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</si>
  <si>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</si>
  <si>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</si>
  <si>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</si>
  <si>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</si>
  <si>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</si>
  <si>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</si>
  <si>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</si>
  <si>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</si>
  <si>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</si>
  <si>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</si>
  <si>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</si>
  <si>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</si>
  <si>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</si>
  <si>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</si>
  <si>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</si>
  <si>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</si>
  <si>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</si>
  <si>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</si>
  <si>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</si>
  <si>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</si>
  <si>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</si>
  <si>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</si>
  <si>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</si>
  <si>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</si>
  <si>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</si>
  <si>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홍길동</t>
    <phoneticPr fontId="1" type="noConversion"/>
  </si>
  <si>
    <t>지게차/
운반차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</si>
  <si>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</si>
  <si>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</si>
  <si>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</si>
  <si>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</si>
  <si>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</si>
  <si>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-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</si>
  <si>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</si>
  <si>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</si>
  <si>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-</t>
    <phoneticPr fontId="1" type="noConversion"/>
  </si>
  <si>
    <t>공정명</t>
    <phoneticPr fontId="1" type="noConversion"/>
  </si>
  <si>
    <t>안전감시단 배치</t>
  </si>
  <si>
    <t>안전보호구 착용</t>
  </si>
  <si>
    <t>작업규정 강화, 정기 휴식시간 확보</t>
  </si>
  <si>
    <t>I/O Check 시 감전 위험</t>
  </si>
  <si>
    <t>대차</t>
  </si>
  <si>
    <t>안전보호구 착용 철저
3인1조작업
작업규정 강화, 정기 휴식시간 확보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</si>
  <si>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</si>
  <si>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</si>
  <si>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</si>
  <si>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</si>
  <si>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</si>
  <si>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</si>
  <si>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</si>
  <si>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전동 호이스트
우마 사다리
렌치</t>
  </si>
  <si>
    <t>LIFTER 상부 기계실 및 상/하부 구동부 
설치 작업</t>
  </si>
  <si>
    <t>상부 기계실 낙하 위험</t>
  </si>
  <si>
    <t>설비내 협착 위험</t>
  </si>
  <si>
    <t>안전보호구 착용 철저
3인1조작업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</si>
  <si>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</si>
  <si>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</si>
  <si>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</si>
  <si>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</si>
  <si>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</si>
  <si>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</si>
  <si>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</si>
  <si>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</si>
  <si>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</si>
  <si>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</si>
  <si>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</si>
  <si>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</si>
  <si>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</si>
  <si>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</si>
  <si>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>2. 위험성 평가 실시 계획(공사개요)</t>
    <phoneticPr fontId="13" type="noConversion"/>
  </si>
  <si>
    <t>3. 위험성 평가 조직 구성</t>
    <phoneticPr fontId="13" type="noConversion"/>
  </si>
  <si>
    <t>사용
기계기구
화학물질</t>
    <phoneticPr fontId="1" type="noConversion"/>
  </si>
  <si>
    <t>위험성 감소대책</t>
    <phoneticPr fontId="1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</si>
  <si>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</si>
  <si>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</si>
  <si>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</si>
  <si>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3" type="noConversion"/>
  </si>
  <si>
    <t>사업장</t>
    <phoneticPr fontId="13" type="noConversion"/>
  </si>
  <si>
    <t>위험성평가</t>
    <phoneticPr fontId="1" type="noConversion"/>
  </si>
  <si>
    <t>참여
근로자</t>
    <phoneticPr fontId="1" type="noConversion"/>
  </si>
  <si>
    <t>공정 기간</t>
    <phoneticPr fontId="1" type="noConversion"/>
  </si>
  <si>
    <t>평가 일자</t>
    <phoneticPr fontId="1" type="noConversion"/>
  </si>
  <si>
    <t>유해.위험요인파악</t>
    <phoneticPr fontId="1" type="noConversion"/>
  </si>
  <si>
    <t>현재 안전보건조치</t>
    <phoneticPr fontId="1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</si>
  <si>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</si>
  <si>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</si>
  <si>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</si>
  <si>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phoneticPr fontId="1" type="noConversion"/>
  </si>
  <si>
    <t>협력사명</t>
    <phoneticPr fontId="1" type="noConversion"/>
  </si>
  <si>
    <t>담당자</t>
    <phoneticPr fontId="13" type="noConversion"/>
  </si>
  <si>
    <t>화성 : 박서현 선임
아산 : 윤은지 사원</t>
    <phoneticPr fontId="1" type="noConversion"/>
  </si>
  <si>
    <t>김영민 사장</t>
    <phoneticPr fontId="1" type="noConversion"/>
  </si>
  <si>
    <t>추가사항</t>
    <phoneticPr fontId="1" type="noConversion"/>
  </si>
  <si>
    <t>협력사 관리감독자</t>
    <phoneticPr fontId="1" type="noConversion"/>
  </si>
  <si>
    <t>참여 근로자 (협력사/자회사/SFA)</t>
    <phoneticPr fontId="1" type="noConversion"/>
  </si>
  <si>
    <t>조광일</t>
    <phoneticPr fontId="1" type="noConversion"/>
  </si>
  <si>
    <t>유해위험요인 예시표</t>
    <phoneticPr fontId="1" type="noConversion"/>
  </si>
  <si>
    <t>수시 / 정기</t>
    <phoneticPr fontId="13" type="noConversion"/>
  </si>
  <si>
    <t>임정진 선임</t>
    <phoneticPr fontId="1" type="noConversion"/>
  </si>
  <si>
    <t>반도체PM팀</t>
    <phoneticPr fontId="13" type="noConversion"/>
  </si>
  <si>
    <t>임정진</t>
    <phoneticPr fontId="13" type="noConversion"/>
  </si>
  <si>
    <t>임정진 / 010-4329-03095678</t>
    <phoneticPr fontId="13" type="noConversion"/>
  </si>
  <si>
    <t>3명</t>
    <phoneticPr fontId="13" type="noConversion"/>
  </si>
  <si>
    <t>최영민 팀장</t>
    <phoneticPr fontId="1" type="noConversion"/>
  </si>
  <si>
    <t>임정진</t>
    <phoneticPr fontId="1" type="noConversion"/>
  </si>
  <si>
    <t>임정진</t>
    <phoneticPr fontId="1" type="noConversion"/>
  </si>
  <si>
    <t>미정</t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</si>
  <si>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</si>
  <si>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&lt;공종명&gt; PM</t>
    <phoneticPr fontId="1" type="noConversion"/>
  </si>
  <si>
    <t>&lt;공종명&gt; 제어/전장</t>
    <phoneticPr fontId="1" type="noConversion"/>
  </si>
  <si>
    <t>신세기</t>
    <phoneticPr fontId="1" type="noConversion"/>
  </si>
  <si>
    <t>주태오</t>
    <phoneticPr fontId="1" type="noConversion"/>
  </si>
  <si>
    <t>권중길</t>
    <phoneticPr fontId="1" type="noConversion"/>
  </si>
  <si>
    <t>LIFTER, CV Set-up용 자재 반입 작업</t>
    <phoneticPr fontId="1" type="noConversion"/>
  </si>
  <si>
    <t>PM : 임정진
제어 : 권중길
기구 : 황두식</t>
    <phoneticPr fontId="13" type="noConversion"/>
  </si>
  <si>
    <t>- Tower lifter 감속기 개조</t>
    <phoneticPr fontId="1" type="noConversion"/>
  </si>
  <si>
    <t>신세기</t>
    <phoneticPr fontId="13" type="noConversion"/>
  </si>
  <si>
    <t>미정</t>
    <phoneticPr fontId="13" type="noConversion"/>
  </si>
  <si>
    <t>미정</t>
    <phoneticPr fontId="13" type="noConversion"/>
  </si>
  <si>
    <t>Tower lifter 제어</t>
    <phoneticPr fontId="13" type="noConversion"/>
  </si>
  <si>
    <t>Tower lifter기구</t>
    <phoneticPr fontId="13" type="noConversion"/>
  </si>
  <si>
    <t>Tower lifter 전장</t>
    <phoneticPr fontId="13" type="noConversion"/>
  </si>
  <si>
    <t>2024.   01.   03.</t>
    <phoneticPr fontId="1" type="noConversion"/>
  </si>
  <si>
    <t>(PJT Code : 7P190661ASLLF )</t>
    <phoneticPr fontId="1" type="noConversion"/>
  </si>
  <si>
    <t>PJT : SEC_천안_C2_층간LIFTER_시스템</t>
    <phoneticPr fontId="1" type="noConversion"/>
  </si>
  <si>
    <t>SEC_천안_C2_층간LIFTER_시스템</t>
    <phoneticPr fontId="13" type="noConversion"/>
  </si>
  <si>
    <t>화성사업장 102동</t>
    <phoneticPr fontId="13" type="noConversion"/>
  </si>
  <si>
    <t>TOWER LIFTER 개조</t>
    <phoneticPr fontId="1" type="noConversion"/>
  </si>
  <si>
    <t>조광일 수석</t>
    <phoneticPr fontId="1" type="noConversion"/>
  </si>
  <si>
    <t>24년 01월</t>
    <phoneticPr fontId="1" type="noConversion"/>
  </si>
  <si>
    <t>설비명</t>
    <phoneticPr fontId="39" type="noConversion"/>
  </si>
  <si>
    <t>항목</t>
    <phoneticPr fontId="1" type="noConversion"/>
  </si>
  <si>
    <t>계획</t>
    <phoneticPr fontId="1" type="noConversion"/>
  </si>
  <si>
    <t>시작</t>
    <phoneticPr fontId="39" type="noConversion"/>
  </si>
  <si>
    <t>종료</t>
    <phoneticPr fontId="39" type="noConversion"/>
  </si>
  <si>
    <t>소요일</t>
    <phoneticPr fontId="39" type="noConversion"/>
  </si>
  <si>
    <t>사내</t>
    <phoneticPr fontId="39" type="noConversion"/>
  </si>
  <si>
    <t>설계</t>
    <phoneticPr fontId="1" type="noConversion"/>
  </si>
  <si>
    <t>목표</t>
    <phoneticPr fontId="1" type="noConversion"/>
  </si>
  <si>
    <t>실행</t>
    <phoneticPr fontId="1" type="noConversion"/>
  </si>
  <si>
    <t>사내제작</t>
    <phoneticPr fontId="1" type="noConversion"/>
  </si>
  <si>
    <t>구동테스트</t>
    <phoneticPr fontId="1" type="noConversion"/>
  </si>
  <si>
    <t>Tower Lifter</t>
    <phoneticPr fontId="39" type="noConversion"/>
  </si>
  <si>
    <t>사내조립+전장</t>
    <phoneticPr fontId="1" type="noConversion"/>
  </si>
  <si>
    <t>최영민 팀장</t>
    <phoneticPr fontId="1" type="noConversion"/>
  </si>
  <si>
    <t>조립</t>
    <phoneticPr fontId="1" type="noConversion"/>
  </si>
  <si>
    <t>전장</t>
    <phoneticPr fontId="1" type="noConversion"/>
  </si>
  <si>
    <t>리프터 난간 추락 위험</t>
    <phoneticPr fontId="1" type="noConversion"/>
  </si>
  <si>
    <t>안전로프
가위</t>
    <phoneticPr fontId="1" type="noConversion"/>
  </si>
  <si>
    <t>체인블록</t>
    <phoneticPr fontId="1" type="noConversion"/>
  </si>
  <si>
    <t>대차</t>
    <phoneticPr fontId="1" type="noConversion"/>
  </si>
  <si>
    <t>대차 끼임, 협착 위험</t>
    <phoneticPr fontId="1" type="noConversion"/>
  </si>
  <si>
    <t>미정</t>
    <phoneticPr fontId="1" type="noConversion"/>
  </si>
  <si>
    <t>24년 02월</t>
  </si>
  <si>
    <t>24. 01. 13 ~ 24. 02. 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</si>
</sst>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m&quot;/&quot;d;@"/>
    <numFmt numFmtId="177" formatCode="d"/>
    <numFmt numFmtId="178" formatCode="#,##0_);[Red]\(#,##0\)"/>
  </numFmts>
  <fonts count="4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4"/>
      <color indexed="10"/>
      <name val="맑은 고딕"/>
      <family val="3"/>
      <charset val="129"/>
      <scheme val="minor"/>
    </font>
    <font>
      <b/>
      <sz val="14"/>
      <color indexed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/>
  </cellStyleXfs>
  <cellXfs count="2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0" xfId="4" applyFo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32" fillId="0" borderId="37" xfId="0" applyFont="1" applyBorder="1">
      <alignment vertical="center"/>
    </xf>
    <xf numFmtId="14" fontId="6" fillId="0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5" fillId="0" borderId="38" xfId="1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8" fillId="0" borderId="13" xfId="5" applyFont="1" applyBorder="1" applyAlignment="1">
      <alignment horizontal="center" vertical="center"/>
    </xf>
    <xf numFmtId="0" fontId="38" fillId="0" borderId="53" xfId="5" applyFont="1" applyBorder="1" applyAlignment="1">
      <alignment horizontal="center" vertical="center"/>
    </xf>
    <xf numFmtId="0" fontId="38" fillId="0" borderId="5" xfId="5" applyFont="1" applyBorder="1" applyAlignment="1">
      <alignment horizontal="center" vertical="center"/>
    </xf>
    <xf numFmtId="0" fontId="38" fillId="0" borderId="7" xfId="5" applyFont="1" applyBorder="1" applyAlignment="1">
      <alignment horizontal="center" vertical="center"/>
    </xf>
    <xf numFmtId="177" fontId="42" fillId="9" borderId="6" xfId="5" applyNumberFormat="1" applyFont="1" applyFill="1" applyBorder="1" applyAlignment="1">
      <alignment horizontal="center" vertical="center"/>
    </xf>
    <xf numFmtId="177" fontId="41" fillId="9" borderId="6" xfId="5" applyNumberFormat="1" applyFont="1" applyFill="1" applyBorder="1" applyAlignment="1">
      <alignment horizontal="center" vertical="center"/>
    </xf>
    <xf numFmtId="0" fontId="30" fillId="8" borderId="1" xfId="5" applyFont="1" applyFill="1" applyBorder="1" applyAlignment="1">
      <alignment horizontal="center" vertical="center"/>
    </xf>
    <xf numFmtId="0" fontId="30" fillId="9" borderId="1" xfId="5" applyFont="1" applyFill="1" applyBorder="1" applyAlignment="1">
      <alignment horizontal="center" vertical="center"/>
    </xf>
    <xf numFmtId="0" fontId="30" fillId="8" borderId="6" xfId="5" applyFont="1" applyFill="1" applyBorder="1" applyAlignment="1">
      <alignment horizontal="center" vertical="center"/>
    </xf>
    <xf numFmtId="0" fontId="26" fillId="8" borderId="1" xfId="5" applyFont="1" applyFill="1" applyBorder="1" applyAlignment="1"/>
    <xf numFmtId="0" fontId="43" fillId="0" borderId="0" xfId="5" applyFont="1" applyBorder="1" applyAlignment="1">
      <alignment vertical="center"/>
    </xf>
    <xf numFmtId="0" fontId="38" fillId="11" borderId="1" xfId="5" applyFont="1" applyFill="1" applyBorder="1" applyAlignment="1">
      <alignment horizontal="center" vertical="center"/>
    </xf>
    <xf numFmtId="0" fontId="44" fillId="8" borderId="1" xfId="6" applyFont="1" applyFill="1" applyBorder="1" applyAlignment="1">
      <alignment horizontal="center" vertical="center"/>
    </xf>
    <xf numFmtId="0" fontId="44" fillId="0" borderId="1" xfId="6" applyFont="1" applyFill="1" applyBorder="1" applyAlignment="1">
      <alignment horizontal="center" vertical="center"/>
    </xf>
    <xf numFmtId="0" fontId="44" fillId="8" borderId="6" xfId="6" applyFont="1" applyFill="1" applyBorder="1" applyAlignment="1">
      <alignment horizontal="center" vertical="center"/>
    </xf>
    <xf numFmtId="0" fontId="44" fillId="8" borderId="18" xfId="6" applyFont="1" applyFill="1" applyBorder="1" applyAlignment="1">
      <alignment horizontal="center" vertical="center"/>
    </xf>
    <xf numFmtId="0" fontId="44" fillId="0" borderId="18" xfId="6" applyFont="1" applyFill="1" applyBorder="1" applyAlignment="1">
      <alignment horizontal="center" vertical="center"/>
    </xf>
    <xf numFmtId="0" fontId="44" fillId="8" borderId="70" xfId="6" applyFont="1" applyFill="1" applyBorder="1" applyAlignment="1">
      <alignment horizontal="center" vertical="center"/>
    </xf>
    <xf numFmtId="177" fontId="41" fillId="9" borderId="69" xfId="5" applyNumberFormat="1" applyFont="1" applyFill="1" applyBorder="1" applyAlignment="1">
      <alignment horizontal="center" vertical="center"/>
    </xf>
    <xf numFmtId="0" fontId="30" fillId="9" borderId="16" xfId="5" applyFont="1" applyFill="1" applyBorder="1" applyAlignment="1">
      <alignment horizontal="center" vertical="center"/>
    </xf>
    <xf numFmtId="0" fontId="44" fillId="0" borderId="16" xfId="6" applyFont="1" applyFill="1" applyBorder="1" applyAlignment="1">
      <alignment horizontal="center" vertical="center"/>
    </xf>
    <xf numFmtId="0" fontId="38" fillId="11" borderId="18" xfId="5" applyFont="1" applyFill="1" applyBorder="1" applyAlignment="1">
      <alignment horizontal="center" vertical="center"/>
    </xf>
    <xf numFmtId="0" fontId="44" fillId="0" borderId="19" xfId="6" applyFont="1" applyFill="1" applyBorder="1" applyAlignment="1">
      <alignment horizontal="center" vertical="center"/>
    </xf>
    <xf numFmtId="177" fontId="42" fillId="9" borderId="53" xfId="5" applyNumberFormat="1" applyFont="1" applyFill="1" applyBorder="1" applyAlignment="1">
      <alignment horizontal="center" vertical="center"/>
    </xf>
    <xf numFmtId="0" fontId="44" fillId="10" borderId="1" xfId="6" applyFont="1" applyFill="1" applyBorder="1" applyAlignment="1">
      <alignment horizontal="center" vertical="center"/>
    </xf>
    <xf numFmtId="0" fontId="44" fillId="3" borderId="1" xfId="6" applyFont="1" applyFill="1" applyBorder="1" applyAlignment="1">
      <alignment horizontal="center" vertical="center"/>
    </xf>
    <xf numFmtId="0" fontId="45" fillId="10" borderId="1" xfId="6" applyFont="1" applyFill="1" applyBorder="1" applyAlignment="1">
      <alignment horizontal="left" vertical="center"/>
    </xf>
    <xf numFmtId="0" fontId="38" fillId="0" borderId="1" xfId="5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30" fillId="0" borderId="2" xfId="1" quotePrefix="1" applyFont="1" applyBorder="1" applyAlignment="1">
      <alignment horizontal="left" vertical="center" wrapText="1" indent="1"/>
    </xf>
    <xf numFmtId="0" fontId="30" fillId="0" borderId="3" xfId="1" applyFont="1" applyBorder="1" applyAlignment="1">
      <alignment horizontal="left" vertical="center" wrapText="1" indent="1"/>
    </xf>
    <xf numFmtId="0" fontId="30" fillId="0" borderId="33" xfId="1" applyFont="1" applyBorder="1" applyAlignment="1">
      <alignment horizontal="left" vertical="center" wrapText="1" indent="1"/>
    </xf>
    <xf numFmtId="0" fontId="30" fillId="0" borderId="4" xfId="1" applyFont="1" applyBorder="1" applyAlignment="1">
      <alignment horizontal="left" vertical="center" wrapText="1" indent="1"/>
    </xf>
    <xf numFmtId="0" fontId="30" fillId="0" borderId="0" xfId="1" applyFont="1" applyBorder="1" applyAlignment="1">
      <alignment horizontal="left" vertical="center" wrapText="1" indent="1"/>
    </xf>
    <xf numFmtId="0" fontId="30" fillId="0" borderId="37" xfId="1" applyFont="1" applyBorder="1" applyAlignment="1">
      <alignment horizontal="left" vertical="center" wrapText="1" indent="1"/>
    </xf>
    <xf numFmtId="0" fontId="30" fillId="0" borderId="47" xfId="1" applyFont="1" applyBorder="1" applyAlignment="1">
      <alignment horizontal="left" vertical="center" wrapText="1" indent="1"/>
    </xf>
    <xf numFmtId="0" fontId="30" fillId="0" borderId="48" xfId="1" applyFont="1" applyBorder="1" applyAlignment="1">
      <alignment horizontal="left" vertical="center" wrapText="1" indent="1"/>
    </xf>
    <xf numFmtId="0" fontId="30" fillId="0" borderId="46" xfId="1" applyFont="1" applyBorder="1" applyAlignment="1">
      <alignment horizontal="left" vertical="center" wrapText="1" inden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26" fillId="0" borderId="72" xfId="1" applyFont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0" fillId="0" borderId="30" xfId="1" quotePrefix="1" applyFont="1" applyBorder="1" applyAlignment="1">
      <alignment horizontal="center" vertical="center" wrapText="1"/>
    </xf>
    <xf numFmtId="0" fontId="30" fillId="0" borderId="30" xfId="1" applyFont="1" applyBorder="1" applyAlignment="1">
      <alignment horizontal="center" vertical="center" wrapText="1"/>
    </xf>
    <xf numFmtId="0" fontId="30" fillId="0" borderId="31" xfId="1" quotePrefix="1" applyFont="1" applyBorder="1" applyAlignment="1">
      <alignment horizontal="center" vertical="center" wrapText="1"/>
    </xf>
    <xf numFmtId="0" fontId="30" fillId="0" borderId="31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26" fillId="0" borderId="30" xfId="1" quotePrefix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26" fillId="0" borderId="28" xfId="1" applyNumberFormat="1" applyFont="1" applyBorder="1" applyAlignment="1">
      <alignment horizontal="center" vertical="center" wrapText="1"/>
    </xf>
    <xf numFmtId="0" fontId="26" fillId="0" borderId="28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9" fillId="0" borderId="22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left" vertical="center" wrapText="1"/>
    </xf>
    <xf numFmtId="0" fontId="25" fillId="0" borderId="43" xfId="1" applyFont="1" applyBorder="1" applyAlignment="1">
      <alignment horizontal="left" vertical="center" wrapText="1"/>
    </xf>
    <xf numFmtId="0" fontId="25" fillId="0" borderId="50" xfId="1" applyFont="1" applyBorder="1" applyAlignment="1">
      <alignment horizontal="left" vertical="center" wrapText="1"/>
    </xf>
    <xf numFmtId="0" fontId="25" fillId="0" borderId="79" xfId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90" xfId="5" applyFont="1" applyBorder="1" applyAlignment="1">
      <alignment horizontal="center" vertical="center"/>
    </xf>
    <xf numFmtId="0" fontId="38" fillId="0" borderId="20" xfId="5" applyFont="1" applyBorder="1" applyAlignment="1">
      <alignment horizontal="center" vertical="center"/>
    </xf>
    <xf numFmtId="0" fontId="38" fillId="0" borderId="12" xfId="5" applyFont="1" applyBorder="1" applyAlignment="1">
      <alignment horizontal="center" vertical="center"/>
    </xf>
    <xf numFmtId="0" fontId="40" fillId="0" borderId="97" xfId="5" applyFont="1" applyBorder="1" applyAlignment="1">
      <alignment horizontal="center" vertical="center"/>
    </xf>
    <xf numFmtId="0" fontId="40" fillId="0" borderId="13" xfId="5" applyFont="1" applyBorder="1" applyAlignment="1">
      <alignment horizontal="center" vertical="center"/>
    </xf>
    <xf numFmtId="0" fontId="40" fillId="0" borderId="89" xfId="5" applyFont="1" applyBorder="1" applyAlignment="1">
      <alignment horizontal="center" vertical="center"/>
    </xf>
    <xf numFmtId="176" fontId="38" fillId="0" borderId="9" xfId="5" applyNumberFormat="1" applyFont="1" applyBorder="1" applyAlignment="1">
      <alignment horizontal="center" vertical="center"/>
    </xf>
    <xf numFmtId="176" fontId="38" fillId="0" borderId="10" xfId="5" applyNumberFormat="1" applyFont="1" applyBorder="1" applyAlignment="1">
      <alignment horizontal="center" vertical="center"/>
    </xf>
    <xf numFmtId="176" fontId="38" fillId="0" borderId="8" xfId="5" applyNumberFormat="1" applyFont="1" applyBorder="1" applyAlignment="1">
      <alignment horizontal="center" vertical="center"/>
    </xf>
    <xf numFmtId="0" fontId="38" fillId="0" borderId="95" xfId="5" applyFont="1" applyBorder="1" applyAlignment="1">
      <alignment horizontal="center" vertical="center"/>
    </xf>
    <xf numFmtId="0" fontId="38" fillId="0" borderId="96" xfId="5" applyFont="1" applyBorder="1" applyAlignment="1">
      <alignment horizontal="center" vertical="center"/>
    </xf>
    <xf numFmtId="0" fontId="38" fillId="0" borderId="15" xfId="5" applyFont="1" applyBorder="1" applyAlignment="1">
      <alignment horizontal="center" vertical="center"/>
    </xf>
    <xf numFmtId="178" fontId="38" fillId="3" borderId="9" xfId="5" applyNumberFormat="1" applyFont="1" applyFill="1" applyBorder="1" applyAlignment="1">
      <alignment horizontal="center" vertical="center" wrapText="1"/>
    </xf>
    <xf numFmtId="178" fontId="38" fillId="3" borderId="10" xfId="5" applyNumberFormat="1" applyFont="1" applyFill="1" applyBorder="1" applyAlignment="1">
      <alignment horizontal="center" vertical="center" wrapText="1"/>
    </xf>
    <xf numFmtId="178" fontId="38" fillId="3" borderId="8" xfId="5" applyNumberFormat="1" applyFont="1" applyFill="1" applyBorder="1" applyAlignment="1">
      <alignment horizontal="center" vertical="center" wrapText="1"/>
    </xf>
    <xf numFmtId="0" fontId="38" fillId="0" borderId="1" xfId="5" applyFont="1" applyBorder="1" applyAlignment="1">
      <alignment horizontal="center" vertical="center"/>
    </xf>
    <xf numFmtId="176" fontId="38" fillId="0" borderId="1" xfId="5" applyNumberFormat="1" applyFont="1" applyBorder="1" applyAlignment="1">
      <alignment horizontal="center" vertical="center"/>
    </xf>
    <xf numFmtId="0" fontId="38" fillId="0" borderId="16" xfId="5" applyFont="1" applyBorder="1" applyAlignment="1">
      <alignment horizontal="center" vertical="center"/>
    </xf>
    <xf numFmtId="178" fontId="38" fillId="3" borderId="92" xfId="5" applyNumberFormat="1" applyFont="1" applyFill="1" applyBorder="1" applyAlignment="1">
      <alignment horizontal="center" vertical="center" wrapText="1"/>
    </xf>
    <xf numFmtId="178" fontId="38" fillId="3" borderId="93" xfId="5" applyNumberFormat="1" applyFont="1" applyFill="1" applyBorder="1" applyAlignment="1">
      <alignment horizontal="center" vertical="center" wrapText="1"/>
    </xf>
    <xf numFmtId="178" fontId="38" fillId="3" borderId="94" xfId="5" applyNumberFormat="1" applyFont="1" applyFill="1" applyBorder="1" applyAlignment="1">
      <alignment horizontal="center" vertical="center" wrapText="1"/>
    </xf>
    <xf numFmtId="178" fontId="38" fillId="3" borderId="91" xfId="5" applyNumberFormat="1" applyFont="1" applyFill="1" applyBorder="1" applyAlignment="1">
      <alignment horizontal="center" vertical="center" wrapText="1"/>
    </xf>
    <xf numFmtId="0" fontId="38" fillId="0" borderId="9" xfId="5" applyFont="1" applyBorder="1" applyAlignment="1">
      <alignment horizontal="center" vertical="center"/>
    </xf>
    <xf numFmtId="0" fontId="38" fillId="0" borderId="8" xfId="5" applyFont="1" applyBorder="1" applyAlignment="1">
      <alignment horizontal="center" vertical="center"/>
    </xf>
    <xf numFmtId="176" fontId="38" fillId="0" borderId="18" xfId="5" applyNumberFormat="1" applyFont="1" applyBorder="1" applyAlignment="1">
      <alignment horizontal="center" vertical="center"/>
    </xf>
    <xf numFmtId="0" fontId="38" fillId="0" borderId="19" xfId="5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indent="2"/>
    </xf>
    <xf numFmtId="0" fontId="4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0" fillId="4" borderId="5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81" xfId="0" applyFont="1" applyFill="1" applyBorder="1" applyAlignment="1">
      <alignment horizontal="center" vertical="center"/>
    </xf>
    <xf numFmtId="0" fontId="9" fillId="4" borderId="8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85" xfId="0" applyFont="1" applyFill="1" applyBorder="1" applyAlignment="1">
      <alignment horizontal="center" vertical="center"/>
    </xf>
    <xf numFmtId="0" fontId="9" fillId="4" borderId="86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 wrapText="1"/>
    </xf>
    <xf numFmtId="0" fontId="9" fillId="4" borderId="81" xfId="0" applyFont="1" applyFill="1" applyBorder="1" applyAlignment="1">
      <alignment horizontal="center" vertical="center" wrapText="1"/>
    </xf>
    <xf numFmtId="0" fontId="9" fillId="4" borderId="84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85" xfId="0" applyFont="1" applyFill="1" applyBorder="1" applyAlignment="1">
      <alignment horizontal="center" vertical="center" wrapText="1"/>
    </xf>
    <xf numFmtId="0" fontId="9" fillId="4" borderId="86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87" xfId="0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9" fillId="4" borderId="87" xfId="0" applyFont="1" applyFill="1" applyBorder="1" applyAlignment="1">
      <alignment horizontal="center" vertical="center" wrapText="1"/>
    </xf>
    <xf numFmtId="0" fontId="9" fillId="4" borderId="88" xfId="0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</cellXfs>
  <cellStyles count="7">
    <cellStyle name="표준" xfId="0" builtinId="0"/>
    <cellStyle name="표준 16" xfId="4"/>
    <cellStyle name="표준 171" xfId="6"/>
    <cellStyle name="표준 2" xfId="3"/>
    <cellStyle name="표준 2 2" xfId="1"/>
    <cellStyle name="표준 3" xfId="5"/>
    <cellStyle name="표준 8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38245" y="580509"/>
          <a:ext cx="7570127" cy="110489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Files/EDMS/CheckOut/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공사내역"/>
      <sheetName val="드롭다운LIST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전주자재"/>
      <sheetName val="리니어모터 LIST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법인세등 (2)"/>
      <sheetName val="별제권_정리담보권1"/>
      <sheetName val="97PLAN"/>
      <sheetName val="98연계표"/>
      <sheetName val="01월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MAIN"/>
      <sheetName val="진행 사항"/>
      <sheetName val="일정"/>
      <sheetName val="현황"/>
      <sheetName val="SPPLCPA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DATASHT2"/>
      <sheetName val="반송"/>
      <sheetName val="97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연계표"/>
      <sheetName val="SISH-BC자재"/>
      <sheetName val="평내중"/>
      <sheetName val="총괄내역"/>
      <sheetName val="BGT"/>
      <sheetName val="DB"/>
      <sheetName val="BM_08'上"/>
      <sheetName val="2.대외공문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®_x005f_x0000__x005f_x0000_ZL£_x005f_x0003_0®"/>
      <sheetName val="M_x005f_x0002__x005f_x0000__x005f_x0000__x005f_x0000_à2"/>
      <sheetName val="250공ȕ_x005f_x0000__x005f_xd800_ᐲ"/>
      <sheetName val="M_x005f_x0002_"/>
      <sheetName val="2㈰_x005f_x0000_사업계획실적검토"/>
      <sheetName val="2㈰_x005f_x0000_€사업계획실적검토"/>
      <sheetName val="0000๿⼜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전체개별_x0005_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  <sheetName val="변수"/>
      <sheetName val="DB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부하_팀별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  <sheetName val="법인구분"/>
      <sheetName val="기초코드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R13" sqref="R13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87" t="s">
        <v>258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 ht="17.25" x14ac:dyDescent="0.3">
      <c r="A11" s="100" t="s">
        <v>257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9" spans="3:11" ht="26.25" x14ac:dyDescent="0.3">
      <c r="C19" s="88" t="s">
        <v>256</v>
      </c>
      <c r="D19" s="88"/>
      <c r="E19" s="88"/>
      <c r="F19" s="88"/>
      <c r="G19" s="88"/>
      <c r="H19" s="88"/>
      <c r="I19" s="88"/>
      <c r="J19" s="88"/>
      <c r="K19" s="88"/>
    </row>
    <row r="21" spans="3:11" ht="17.45" customHeight="1" x14ac:dyDescent="0.3">
      <c r="C21" s="96" t="s">
        <v>103</v>
      </c>
      <c r="D21" s="89" t="s">
        <v>168</v>
      </c>
      <c r="E21" s="91"/>
      <c r="F21" s="91"/>
      <c r="G21" s="90"/>
      <c r="H21" s="89" t="s">
        <v>104</v>
      </c>
      <c r="I21" s="90"/>
      <c r="J21" s="89" t="s">
        <v>105</v>
      </c>
      <c r="K21" s="90"/>
    </row>
    <row r="22" spans="3:11" ht="32.450000000000003" customHeight="1" x14ac:dyDescent="0.3">
      <c r="C22" s="97"/>
      <c r="D22" s="98" t="s">
        <v>207</v>
      </c>
      <c r="E22" s="99"/>
      <c r="F22" s="92" t="s">
        <v>208</v>
      </c>
      <c r="G22" s="93"/>
      <c r="H22" s="92" t="s">
        <v>109</v>
      </c>
      <c r="I22" s="93"/>
      <c r="J22" s="92" t="s">
        <v>209</v>
      </c>
      <c r="K22" s="93"/>
    </row>
    <row r="23" spans="3:11" ht="65.45" customHeight="1" x14ac:dyDescent="0.3">
      <c r="C23" s="97"/>
      <c r="D23" s="89"/>
      <c r="E23" s="90"/>
      <c r="F23" s="89" t="s">
        <v>232</v>
      </c>
      <c r="G23" s="90"/>
      <c r="H23" s="94" t="s">
        <v>262</v>
      </c>
      <c r="I23" s="95"/>
      <c r="J23" s="89" t="s">
        <v>278</v>
      </c>
      <c r="K23" s="90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M25"/>
  <sheetViews>
    <sheetView showGridLines="0" zoomScale="115" zoomScaleNormal="115" zoomScaleSheetLayoutView="75" workbookViewId="0">
      <selection activeCell="E18" sqref="E18:H18"/>
    </sheetView>
  </sheetViews>
  <sheetFormatPr defaultRowHeight="16.5" x14ac:dyDescent="0.3"/>
  <cols>
    <col min="1" max="1" width="3.25" style="2" customWidth="1"/>
    <col min="2" max="5" width="8.75" style="2"/>
    <col min="6" max="6" width="9.5" style="2" customWidth="1"/>
    <col min="7" max="8" width="8.75" style="2"/>
    <col min="9" max="9" width="17.75" style="2" customWidth="1"/>
    <col min="10" max="11" width="11" style="2" customWidth="1"/>
    <col min="12" max="12" width="12" style="2" customWidth="1"/>
    <col min="13" max="256" width="8.75" style="2"/>
    <col min="257" max="257" width="3.25" style="2" customWidth="1"/>
    <col min="258" max="264" width="8.75" style="2"/>
    <col min="265" max="265" width="15.125" style="2" customWidth="1"/>
    <col min="266" max="267" width="11" style="2" customWidth="1"/>
    <col min="268" max="268" width="12" style="2" customWidth="1"/>
    <col min="269" max="512" width="8.75" style="2"/>
    <col min="513" max="513" width="3.25" style="2" customWidth="1"/>
    <col min="514" max="520" width="8.75" style="2"/>
    <col min="521" max="521" width="15.125" style="2" customWidth="1"/>
    <col min="522" max="523" width="11" style="2" customWidth="1"/>
    <col min="524" max="524" width="12" style="2" customWidth="1"/>
    <col min="525" max="768" width="8.75" style="2"/>
    <col min="769" max="769" width="3.25" style="2" customWidth="1"/>
    <col min="770" max="776" width="8.75" style="2"/>
    <col min="777" max="777" width="15.125" style="2" customWidth="1"/>
    <col min="778" max="779" width="11" style="2" customWidth="1"/>
    <col min="780" max="780" width="12" style="2" customWidth="1"/>
    <col min="781" max="1024" width="8.75" style="2"/>
    <col min="1025" max="1025" width="3.25" style="2" customWidth="1"/>
    <col min="1026" max="1032" width="8.75" style="2"/>
    <col min="1033" max="1033" width="15.125" style="2" customWidth="1"/>
    <col min="1034" max="1035" width="11" style="2" customWidth="1"/>
    <col min="1036" max="1036" width="12" style="2" customWidth="1"/>
    <col min="1037" max="1280" width="8.75" style="2"/>
    <col min="1281" max="1281" width="3.25" style="2" customWidth="1"/>
    <col min="1282" max="1288" width="8.75" style="2"/>
    <col min="1289" max="1289" width="15.125" style="2" customWidth="1"/>
    <col min="1290" max="1291" width="11" style="2" customWidth="1"/>
    <col min="1292" max="1292" width="12" style="2" customWidth="1"/>
    <col min="1293" max="1536" width="8.75" style="2"/>
    <col min="1537" max="1537" width="3.25" style="2" customWidth="1"/>
    <col min="1538" max="1544" width="8.75" style="2"/>
    <col min="1545" max="1545" width="15.125" style="2" customWidth="1"/>
    <col min="1546" max="1547" width="11" style="2" customWidth="1"/>
    <col min="1548" max="1548" width="12" style="2" customWidth="1"/>
    <col min="1549" max="1792" width="8.75" style="2"/>
    <col min="1793" max="1793" width="3.25" style="2" customWidth="1"/>
    <col min="1794" max="1800" width="8.75" style="2"/>
    <col min="1801" max="1801" width="15.125" style="2" customWidth="1"/>
    <col min="1802" max="1803" width="11" style="2" customWidth="1"/>
    <col min="1804" max="1804" width="12" style="2" customWidth="1"/>
    <col min="1805" max="2048" width="8.75" style="2"/>
    <col min="2049" max="2049" width="3.25" style="2" customWidth="1"/>
    <col min="2050" max="2056" width="8.75" style="2"/>
    <col min="2057" max="2057" width="15.125" style="2" customWidth="1"/>
    <col min="2058" max="2059" width="11" style="2" customWidth="1"/>
    <col min="2060" max="2060" width="12" style="2" customWidth="1"/>
    <col min="2061" max="2304" width="8.75" style="2"/>
    <col min="2305" max="2305" width="3.25" style="2" customWidth="1"/>
    <col min="2306" max="2312" width="8.75" style="2"/>
    <col min="2313" max="2313" width="15.125" style="2" customWidth="1"/>
    <col min="2314" max="2315" width="11" style="2" customWidth="1"/>
    <col min="2316" max="2316" width="12" style="2" customWidth="1"/>
    <col min="2317" max="2560" width="8.75" style="2"/>
    <col min="2561" max="2561" width="3.25" style="2" customWidth="1"/>
    <col min="2562" max="2568" width="8.75" style="2"/>
    <col min="2569" max="2569" width="15.125" style="2" customWidth="1"/>
    <col min="2570" max="2571" width="11" style="2" customWidth="1"/>
    <col min="2572" max="2572" width="12" style="2" customWidth="1"/>
    <col min="2573" max="2816" width="8.75" style="2"/>
    <col min="2817" max="2817" width="3.25" style="2" customWidth="1"/>
    <col min="2818" max="2824" width="8.75" style="2"/>
    <col min="2825" max="2825" width="15.125" style="2" customWidth="1"/>
    <col min="2826" max="2827" width="11" style="2" customWidth="1"/>
    <col min="2828" max="2828" width="12" style="2" customWidth="1"/>
    <col min="2829" max="3072" width="8.75" style="2"/>
    <col min="3073" max="3073" width="3.25" style="2" customWidth="1"/>
    <col min="3074" max="3080" width="8.75" style="2"/>
    <col min="3081" max="3081" width="15.125" style="2" customWidth="1"/>
    <col min="3082" max="3083" width="11" style="2" customWidth="1"/>
    <col min="3084" max="3084" width="12" style="2" customWidth="1"/>
    <col min="3085" max="3328" width="8.75" style="2"/>
    <col min="3329" max="3329" width="3.25" style="2" customWidth="1"/>
    <col min="3330" max="3336" width="8.75" style="2"/>
    <col min="3337" max="3337" width="15.125" style="2" customWidth="1"/>
    <col min="3338" max="3339" width="11" style="2" customWidth="1"/>
    <col min="3340" max="3340" width="12" style="2" customWidth="1"/>
    <col min="3341" max="3584" width="8.75" style="2"/>
    <col min="3585" max="3585" width="3.25" style="2" customWidth="1"/>
    <col min="3586" max="3592" width="8.75" style="2"/>
    <col min="3593" max="3593" width="15.125" style="2" customWidth="1"/>
    <col min="3594" max="3595" width="11" style="2" customWidth="1"/>
    <col min="3596" max="3596" width="12" style="2" customWidth="1"/>
    <col min="3597" max="3840" width="8.75" style="2"/>
    <col min="3841" max="3841" width="3.25" style="2" customWidth="1"/>
    <col min="3842" max="3848" width="8.75" style="2"/>
    <col min="3849" max="3849" width="15.125" style="2" customWidth="1"/>
    <col min="3850" max="3851" width="11" style="2" customWidth="1"/>
    <col min="3852" max="3852" width="12" style="2" customWidth="1"/>
    <col min="3853" max="4096" width="8.75" style="2"/>
    <col min="4097" max="4097" width="3.25" style="2" customWidth="1"/>
    <col min="4098" max="4104" width="8.75" style="2"/>
    <col min="4105" max="4105" width="15.125" style="2" customWidth="1"/>
    <col min="4106" max="4107" width="11" style="2" customWidth="1"/>
    <col min="4108" max="4108" width="12" style="2" customWidth="1"/>
    <col min="4109" max="4352" width="8.75" style="2"/>
    <col min="4353" max="4353" width="3.25" style="2" customWidth="1"/>
    <col min="4354" max="4360" width="8.75" style="2"/>
    <col min="4361" max="4361" width="15.125" style="2" customWidth="1"/>
    <col min="4362" max="4363" width="11" style="2" customWidth="1"/>
    <col min="4364" max="4364" width="12" style="2" customWidth="1"/>
    <col min="4365" max="4608" width="8.75" style="2"/>
    <col min="4609" max="4609" width="3.25" style="2" customWidth="1"/>
    <col min="4610" max="4616" width="8.75" style="2"/>
    <col min="4617" max="4617" width="15.125" style="2" customWidth="1"/>
    <col min="4618" max="4619" width="11" style="2" customWidth="1"/>
    <col min="4620" max="4620" width="12" style="2" customWidth="1"/>
    <col min="4621" max="4864" width="8.75" style="2"/>
    <col min="4865" max="4865" width="3.25" style="2" customWidth="1"/>
    <col min="4866" max="4872" width="8.75" style="2"/>
    <col min="4873" max="4873" width="15.125" style="2" customWidth="1"/>
    <col min="4874" max="4875" width="11" style="2" customWidth="1"/>
    <col min="4876" max="4876" width="12" style="2" customWidth="1"/>
    <col min="4877" max="5120" width="8.75" style="2"/>
    <col min="5121" max="5121" width="3.25" style="2" customWidth="1"/>
    <col min="5122" max="5128" width="8.75" style="2"/>
    <col min="5129" max="5129" width="15.125" style="2" customWidth="1"/>
    <col min="5130" max="5131" width="11" style="2" customWidth="1"/>
    <col min="5132" max="5132" width="12" style="2" customWidth="1"/>
    <col min="5133" max="5376" width="8.75" style="2"/>
    <col min="5377" max="5377" width="3.25" style="2" customWidth="1"/>
    <col min="5378" max="5384" width="8.75" style="2"/>
    <col min="5385" max="5385" width="15.125" style="2" customWidth="1"/>
    <col min="5386" max="5387" width="11" style="2" customWidth="1"/>
    <col min="5388" max="5388" width="12" style="2" customWidth="1"/>
    <col min="5389" max="5632" width="8.75" style="2"/>
    <col min="5633" max="5633" width="3.25" style="2" customWidth="1"/>
    <col min="5634" max="5640" width="8.75" style="2"/>
    <col min="5641" max="5641" width="15.125" style="2" customWidth="1"/>
    <col min="5642" max="5643" width="11" style="2" customWidth="1"/>
    <col min="5644" max="5644" width="12" style="2" customWidth="1"/>
    <col min="5645" max="5888" width="8.75" style="2"/>
    <col min="5889" max="5889" width="3.25" style="2" customWidth="1"/>
    <col min="5890" max="5896" width="8.75" style="2"/>
    <col min="5897" max="5897" width="15.125" style="2" customWidth="1"/>
    <col min="5898" max="5899" width="11" style="2" customWidth="1"/>
    <col min="5900" max="5900" width="12" style="2" customWidth="1"/>
    <col min="5901" max="6144" width="8.75" style="2"/>
    <col min="6145" max="6145" width="3.25" style="2" customWidth="1"/>
    <col min="6146" max="6152" width="8.75" style="2"/>
    <col min="6153" max="6153" width="15.125" style="2" customWidth="1"/>
    <col min="6154" max="6155" width="11" style="2" customWidth="1"/>
    <col min="6156" max="6156" width="12" style="2" customWidth="1"/>
    <col min="6157" max="6400" width="8.75" style="2"/>
    <col min="6401" max="6401" width="3.25" style="2" customWidth="1"/>
    <col min="6402" max="6408" width="8.75" style="2"/>
    <col min="6409" max="6409" width="15.125" style="2" customWidth="1"/>
    <col min="6410" max="6411" width="11" style="2" customWidth="1"/>
    <col min="6412" max="6412" width="12" style="2" customWidth="1"/>
    <col min="6413" max="6656" width="8.75" style="2"/>
    <col min="6657" max="6657" width="3.25" style="2" customWidth="1"/>
    <col min="6658" max="6664" width="8.75" style="2"/>
    <col min="6665" max="6665" width="15.125" style="2" customWidth="1"/>
    <col min="6666" max="6667" width="11" style="2" customWidth="1"/>
    <col min="6668" max="6668" width="12" style="2" customWidth="1"/>
    <col min="6669" max="6912" width="8.75" style="2"/>
    <col min="6913" max="6913" width="3.25" style="2" customWidth="1"/>
    <col min="6914" max="6920" width="8.75" style="2"/>
    <col min="6921" max="6921" width="15.125" style="2" customWidth="1"/>
    <col min="6922" max="6923" width="11" style="2" customWidth="1"/>
    <col min="6924" max="6924" width="12" style="2" customWidth="1"/>
    <col min="6925" max="7168" width="8.75" style="2"/>
    <col min="7169" max="7169" width="3.25" style="2" customWidth="1"/>
    <col min="7170" max="7176" width="8.75" style="2"/>
    <col min="7177" max="7177" width="15.125" style="2" customWidth="1"/>
    <col min="7178" max="7179" width="11" style="2" customWidth="1"/>
    <col min="7180" max="7180" width="12" style="2" customWidth="1"/>
    <col min="7181" max="7424" width="8.75" style="2"/>
    <col min="7425" max="7425" width="3.25" style="2" customWidth="1"/>
    <col min="7426" max="7432" width="8.75" style="2"/>
    <col min="7433" max="7433" width="15.125" style="2" customWidth="1"/>
    <col min="7434" max="7435" width="11" style="2" customWidth="1"/>
    <col min="7436" max="7436" width="12" style="2" customWidth="1"/>
    <col min="7437" max="7680" width="8.75" style="2"/>
    <col min="7681" max="7681" width="3.25" style="2" customWidth="1"/>
    <col min="7682" max="7688" width="8.75" style="2"/>
    <col min="7689" max="7689" width="15.125" style="2" customWidth="1"/>
    <col min="7690" max="7691" width="11" style="2" customWidth="1"/>
    <col min="7692" max="7692" width="12" style="2" customWidth="1"/>
    <col min="7693" max="7936" width="8.75" style="2"/>
    <col min="7937" max="7937" width="3.25" style="2" customWidth="1"/>
    <col min="7938" max="7944" width="8.75" style="2"/>
    <col min="7945" max="7945" width="15.125" style="2" customWidth="1"/>
    <col min="7946" max="7947" width="11" style="2" customWidth="1"/>
    <col min="7948" max="7948" width="12" style="2" customWidth="1"/>
    <col min="7949" max="8192" width="8.75" style="2"/>
    <col min="8193" max="8193" width="3.25" style="2" customWidth="1"/>
    <col min="8194" max="8200" width="8.75" style="2"/>
    <col min="8201" max="8201" width="15.125" style="2" customWidth="1"/>
    <col min="8202" max="8203" width="11" style="2" customWidth="1"/>
    <col min="8204" max="8204" width="12" style="2" customWidth="1"/>
    <col min="8205" max="8448" width="8.75" style="2"/>
    <col min="8449" max="8449" width="3.25" style="2" customWidth="1"/>
    <col min="8450" max="8456" width="8.75" style="2"/>
    <col min="8457" max="8457" width="15.125" style="2" customWidth="1"/>
    <col min="8458" max="8459" width="11" style="2" customWidth="1"/>
    <col min="8460" max="8460" width="12" style="2" customWidth="1"/>
    <col min="8461" max="8704" width="8.75" style="2"/>
    <col min="8705" max="8705" width="3.25" style="2" customWidth="1"/>
    <col min="8706" max="8712" width="8.75" style="2"/>
    <col min="8713" max="8713" width="15.125" style="2" customWidth="1"/>
    <col min="8714" max="8715" width="11" style="2" customWidth="1"/>
    <col min="8716" max="8716" width="12" style="2" customWidth="1"/>
    <col min="8717" max="8960" width="8.75" style="2"/>
    <col min="8961" max="8961" width="3.25" style="2" customWidth="1"/>
    <col min="8962" max="8968" width="8.75" style="2"/>
    <col min="8969" max="8969" width="15.125" style="2" customWidth="1"/>
    <col min="8970" max="8971" width="11" style="2" customWidth="1"/>
    <col min="8972" max="8972" width="12" style="2" customWidth="1"/>
    <col min="8973" max="9216" width="8.75" style="2"/>
    <col min="9217" max="9217" width="3.25" style="2" customWidth="1"/>
    <col min="9218" max="9224" width="8.75" style="2"/>
    <col min="9225" max="9225" width="15.125" style="2" customWidth="1"/>
    <col min="9226" max="9227" width="11" style="2" customWidth="1"/>
    <col min="9228" max="9228" width="12" style="2" customWidth="1"/>
    <col min="9229" max="9472" width="8.75" style="2"/>
    <col min="9473" max="9473" width="3.25" style="2" customWidth="1"/>
    <col min="9474" max="9480" width="8.75" style="2"/>
    <col min="9481" max="9481" width="15.125" style="2" customWidth="1"/>
    <col min="9482" max="9483" width="11" style="2" customWidth="1"/>
    <col min="9484" max="9484" width="12" style="2" customWidth="1"/>
    <col min="9485" max="9728" width="8.75" style="2"/>
    <col min="9729" max="9729" width="3.25" style="2" customWidth="1"/>
    <col min="9730" max="9736" width="8.75" style="2"/>
    <col min="9737" max="9737" width="15.125" style="2" customWidth="1"/>
    <col min="9738" max="9739" width="11" style="2" customWidth="1"/>
    <col min="9740" max="9740" width="12" style="2" customWidth="1"/>
    <col min="9741" max="9984" width="8.75" style="2"/>
    <col min="9985" max="9985" width="3.25" style="2" customWidth="1"/>
    <col min="9986" max="9992" width="8.75" style="2"/>
    <col min="9993" max="9993" width="15.125" style="2" customWidth="1"/>
    <col min="9994" max="9995" width="11" style="2" customWidth="1"/>
    <col min="9996" max="9996" width="12" style="2" customWidth="1"/>
    <col min="9997" max="10240" width="8.75" style="2"/>
    <col min="10241" max="10241" width="3.25" style="2" customWidth="1"/>
    <col min="10242" max="10248" width="8.75" style="2"/>
    <col min="10249" max="10249" width="15.125" style="2" customWidth="1"/>
    <col min="10250" max="10251" width="11" style="2" customWidth="1"/>
    <col min="10252" max="10252" width="12" style="2" customWidth="1"/>
    <col min="10253" max="10496" width="8.75" style="2"/>
    <col min="10497" max="10497" width="3.25" style="2" customWidth="1"/>
    <col min="10498" max="10504" width="8.75" style="2"/>
    <col min="10505" max="10505" width="15.125" style="2" customWidth="1"/>
    <col min="10506" max="10507" width="11" style="2" customWidth="1"/>
    <col min="10508" max="10508" width="12" style="2" customWidth="1"/>
    <col min="10509" max="10752" width="8.75" style="2"/>
    <col min="10753" max="10753" width="3.25" style="2" customWidth="1"/>
    <col min="10754" max="10760" width="8.75" style="2"/>
    <col min="10761" max="10761" width="15.125" style="2" customWidth="1"/>
    <col min="10762" max="10763" width="11" style="2" customWidth="1"/>
    <col min="10764" max="10764" width="12" style="2" customWidth="1"/>
    <col min="10765" max="11008" width="8.75" style="2"/>
    <col min="11009" max="11009" width="3.25" style="2" customWidth="1"/>
    <col min="11010" max="11016" width="8.75" style="2"/>
    <col min="11017" max="11017" width="15.125" style="2" customWidth="1"/>
    <col min="11018" max="11019" width="11" style="2" customWidth="1"/>
    <col min="11020" max="11020" width="12" style="2" customWidth="1"/>
    <col min="11021" max="11264" width="8.75" style="2"/>
    <col min="11265" max="11265" width="3.25" style="2" customWidth="1"/>
    <col min="11266" max="11272" width="8.75" style="2"/>
    <col min="11273" max="11273" width="15.125" style="2" customWidth="1"/>
    <col min="11274" max="11275" width="11" style="2" customWidth="1"/>
    <col min="11276" max="11276" width="12" style="2" customWidth="1"/>
    <col min="11277" max="11520" width="8.75" style="2"/>
    <col min="11521" max="11521" width="3.25" style="2" customWidth="1"/>
    <col min="11522" max="11528" width="8.75" style="2"/>
    <col min="11529" max="11529" width="15.125" style="2" customWidth="1"/>
    <col min="11530" max="11531" width="11" style="2" customWidth="1"/>
    <col min="11532" max="11532" width="12" style="2" customWidth="1"/>
    <col min="11533" max="11776" width="8.75" style="2"/>
    <col min="11777" max="11777" width="3.25" style="2" customWidth="1"/>
    <col min="11778" max="11784" width="8.75" style="2"/>
    <col min="11785" max="11785" width="15.125" style="2" customWidth="1"/>
    <col min="11786" max="11787" width="11" style="2" customWidth="1"/>
    <col min="11788" max="11788" width="12" style="2" customWidth="1"/>
    <col min="11789" max="12032" width="8.75" style="2"/>
    <col min="12033" max="12033" width="3.25" style="2" customWidth="1"/>
    <col min="12034" max="12040" width="8.75" style="2"/>
    <col min="12041" max="12041" width="15.125" style="2" customWidth="1"/>
    <col min="12042" max="12043" width="11" style="2" customWidth="1"/>
    <col min="12044" max="12044" width="12" style="2" customWidth="1"/>
    <col min="12045" max="12288" width="8.75" style="2"/>
    <col min="12289" max="12289" width="3.25" style="2" customWidth="1"/>
    <col min="12290" max="12296" width="8.75" style="2"/>
    <col min="12297" max="12297" width="15.125" style="2" customWidth="1"/>
    <col min="12298" max="12299" width="11" style="2" customWidth="1"/>
    <col min="12300" max="12300" width="12" style="2" customWidth="1"/>
    <col min="12301" max="12544" width="8.75" style="2"/>
    <col min="12545" max="12545" width="3.25" style="2" customWidth="1"/>
    <col min="12546" max="12552" width="8.75" style="2"/>
    <col min="12553" max="12553" width="15.125" style="2" customWidth="1"/>
    <col min="12554" max="12555" width="11" style="2" customWidth="1"/>
    <col min="12556" max="12556" width="12" style="2" customWidth="1"/>
    <col min="12557" max="12800" width="8.75" style="2"/>
    <col min="12801" max="12801" width="3.25" style="2" customWidth="1"/>
    <col min="12802" max="12808" width="8.75" style="2"/>
    <col min="12809" max="12809" width="15.125" style="2" customWidth="1"/>
    <col min="12810" max="12811" width="11" style="2" customWidth="1"/>
    <col min="12812" max="12812" width="12" style="2" customWidth="1"/>
    <col min="12813" max="13056" width="8.75" style="2"/>
    <col min="13057" max="13057" width="3.25" style="2" customWidth="1"/>
    <col min="13058" max="13064" width="8.75" style="2"/>
    <col min="13065" max="13065" width="15.125" style="2" customWidth="1"/>
    <col min="13066" max="13067" width="11" style="2" customWidth="1"/>
    <col min="13068" max="13068" width="12" style="2" customWidth="1"/>
    <col min="13069" max="13312" width="8.75" style="2"/>
    <col min="13313" max="13313" width="3.25" style="2" customWidth="1"/>
    <col min="13314" max="13320" width="8.75" style="2"/>
    <col min="13321" max="13321" width="15.125" style="2" customWidth="1"/>
    <col min="13322" max="13323" width="11" style="2" customWidth="1"/>
    <col min="13324" max="13324" width="12" style="2" customWidth="1"/>
    <col min="13325" max="13568" width="8.75" style="2"/>
    <col min="13569" max="13569" width="3.25" style="2" customWidth="1"/>
    <col min="13570" max="13576" width="8.75" style="2"/>
    <col min="13577" max="13577" width="15.125" style="2" customWidth="1"/>
    <col min="13578" max="13579" width="11" style="2" customWidth="1"/>
    <col min="13580" max="13580" width="12" style="2" customWidth="1"/>
    <col min="13581" max="13824" width="8.75" style="2"/>
    <col min="13825" max="13825" width="3.25" style="2" customWidth="1"/>
    <col min="13826" max="13832" width="8.75" style="2"/>
    <col min="13833" max="13833" width="15.125" style="2" customWidth="1"/>
    <col min="13834" max="13835" width="11" style="2" customWidth="1"/>
    <col min="13836" max="13836" width="12" style="2" customWidth="1"/>
    <col min="13837" max="14080" width="8.75" style="2"/>
    <col min="14081" max="14081" width="3.25" style="2" customWidth="1"/>
    <col min="14082" max="14088" width="8.75" style="2"/>
    <col min="14089" max="14089" width="15.125" style="2" customWidth="1"/>
    <col min="14090" max="14091" width="11" style="2" customWidth="1"/>
    <col min="14092" max="14092" width="12" style="2" customWidth="1"/>
    <col min="14093" max="14336" width="8.75" style="2"/>
    <col min="14337" max="14337" width="3.25" style="2" customWidth="1"/>
    <col min="14338" max="14344" width="8.75" style="2"/>
    <col min="14345" max="14345" width="15.125" style="2" customWidth="1"/>
    <col min="14346" max="14347" width="11" style="2" customWidth="1"/>
    <col min="14348" max="14348" width="12" style="2" customWidth="1"/>
    <col min="14349" max="14592" width="8.75" style="2"/>
    <col min="14593" max="14593" width="3.25" style="2" customWidth="1"/>
    <col min="14594" max="14600" width="8.75" style="2"/>
    <col min="14601" max="14601" width="15.125" style="2" customWidth="1"/>
    <col min="14602" max="14603" width="11" style="2" customWidth="1"/>
    <col min="14604" max="14604" width="12" style="2" customWidth="1"/>
    <col min="14605" max="14848" width="8.75" style="2"/>
    <col min="14849" max="14849" width="3.25" style="2" customWidth="1"/>
    <col min="14850" max="14856" width="8.75" style="2"/>
    <col min="14857" max="14857" width="15.125" style="2" customWidth="1"/>
    <col min="14858" max="14859" width="11" style="2" customWidth="1"/>
    <col min="14860" max="14860" width="12" style="2" customWidth="1"/>
    <col min="14861" max="15104" width="8.75" style="2"/>
    <col min="15105" max="15105" width="3.25" style="2" customWidth="1"/>
    <col min="15106" max="15112" width="8.75" style="2"/>
    <col min="15113" max="15113" width="15.125" style="2" customWidth="1"/>
    <col min="15114" max="15115" width="11" style="2" customWidth="1"/>
    <col min="15116" max="15116" width="12" style="2" customWidth="1"/>
    <col min="15117" max="15360" width="8.75" style="2"/>
    <col min="15361" max="15361" width="3.25" style="2" customWidth="1"/>
    <col min="15362" max="15368" width="8.75" style="2"/>
    <col min="15369" max="15369" width="15.125" style="2" customWidth="1"/>
    <col min="15370" max="15371" width="11" style="2" customWidth="1"/>
    <col min="15372" max="15372" width="12" style="2" customWidth="1"/>
    <col min="15373" max="15616" width="8.75" style="2"/>
    <col min="15617" max="15617" width="3.25" style="2" customWidth="1"/>
    <col min="15618" max="15624" width="8.75" style="2"/>
    <col min="15625" max="15625" width="15.125" style="2" customWidth="1"/>
    <col min="15626" max="15627" width="11" style="2" customWidth="1"/>
    <col min="15628" max="15628" width="12" style="2" customWidth="1"/>
    <col min="15629" max="15872" width="8.75" style="2"/>
    <col min="15873" max="15873" width="3.25" style="2" customWidth="1"/>
    <col min="15874" max="15880" width="8.75" style="2"/>
    <col min="15881" max="15881" width="15.125" style="2" customWidth="1"/>
    <col min="15882" max="15883" width="11" style="2" customWidth="1"/>
    <col min="15884" max="15884" width="12" style="2" customWidth="1"/>
    <col min="15885" max="16128" width="8.75" style="2"/>
    <col min="16129" max="16129" width="3.25" style="2" customWidth="1"/>
    <col min="16130" max="16136" width="8.75" style="2"/>
    <col min="16137" max="16137" width="15.125" style="2" customWidth="1"/>
    <col min="16138" max="16139" width="11" style="2" customWidth="1"/>
    <col min="16140" max="16140" width="12" style="2" customWidth="1"/>
    <col min="16141" max="16384" width="8.75" style="2"/>
  </cols>
  <sheetData>
    <row r="2" spans="2:13" x14ac:dyDescent="0.3">
      <c r="B2" s="158" t="s">
        <v>203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2:13" x14ac:dyDescent="0.3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2:13" ht="9" customHeight="1" thickBot="1" x14ac:dyDescent="0.35"/>
    <row r="5" spans="2:13" ht="28.5" customHeight="1" thickTop="1" thickBot="1" x14ac:dyDescent="0.35">
      <c r="B5" s="3" t="s">
        <v>11</v>
      </c>
      <c r="C5" s="159" t="s">
        <v>233</v>
      </c>
      <c r="D5" s="159"/>
      <c r="E5" s="159"/>
      <c r="F5" s="4" t="s">
        <v>12</v>
      </c>
      <c r="G5" s="159" t="s">
        <v>234</v>
      </c>
      <c r="H5" s="159"/>
      <c r="I5" s="4" t="s">
        <v>218</v>
      </c>
      <c r="J5" s="160" t="s">
        <v>259</v>
      </c>
      <c r="K5" s="160"/>
      <c r="L5" s="161"/>
      <c r="M5" s="5"/>
    </row>
    <row r="6" spans="2:13" ht="29.25" customHeight="1" thickBot="1" x14ac:dyDescent="0.35">
      <c r="B6" s="162" t="s">
        <v>13</v>
      </c>
      <c r="C6" s="163"/>
      <c r="D6" s="163"/>
      <c r="E6" s="163"/>
      <c r="F6" s="163"/>
      <c r="G6" s="163"/>
      <c r="H6" s="163"/>
      <c r="I6" s="163" t="s">
        <v>14</v>
      </c>
      <c r="J6" s="163"/>
      <c r="K6" s="163"/>
      <c r="L6" s="164"/>
      <c r="M6" s="5"/>
    </row>
    <row r="7" spans="2:13" ht="21.75" customHeight="1" x14ac:dyDescent="0.3">
      <c r="B7" s="149" t="s">
        <v>15</v>
      </c>
      <c r="C7" s="150"/>
      <c r="D7" s="151">
        <v>8408400000</v>
      </c>
      <c r="E7" s="152"/>
      <c r="F7" s="152"/>
      <c r="G7" s="152"/>
      <c r="H7" s="152"/>
      <c r="I7" s="40" t="s">
        <v>16</v>
      </c>
      <c r="J7" s="153" t="s">
        <v>231</v>
      </c>
      <c r="K7" s="154"/>
      <c r="L7" s="155"/>
      <c r="M7" s="5"/>
    </row>
    <row r="8" spans="2:13" ht="21.75" customHeight="1" x14ac:dyDescent="0.3">
      <c r="B8" s="140" t="s">
        <v>210</v>
      </c>
      <c r="C8" s="141"/>
      <c r="D8" s="146" t="s">
        <v>235</v>
      </c>
      <c r="E8" s="146"/>
      <c r="F8" s="146"/>
      <c r="G8" s="146"/>
      <c r="H8" s="146"/>
      <c r="I8" s="41" t="s">
        <v>17</v>
      </c>
      <c r="J8" s="41" t="s">
        <v>18</v>
      </c>
      <c r="K8" s="156" t="s">
        <v>223</v>
      </c>
      <c r="L8" s="157"/>
      <c r="M8" s="5"/>
    </row>
    <row r="9" spans="2:13" ht="21.75" customHeight="1" x14ac:dyDescent="0.3">
      <c r="B9" s="140" t="s">
        <v>19</v>
      </c>
      <c r="C9" s="141"/>
      <c r="D9" s="146" t="s">
        <v>166</v>
      </c>
      <c r="E9" s="146"/>
      <c r="F9" s="146"/>
      <c r="G9" s="146"/>
      <c r="H9" s="146"/>
      <c r="I9" s="118" t="s">
        <v>20</v>
      </c>
      <c r="J9" s="120">
        <v>45303</v>
      </c>
      <c r="K9" s="165" t="s">
        <v>248</v>
      </c>
      <c r="L9" s="166"/>
      <c r="M9" s="5"/>
    </row>
    <row r="10" spans="2:13" ht="21.75" customHeight="1" x14ac:dyDescent="0.3">
      <c r="B10" s="140" t="s">
        <v>211</v>
      </c>
      <c r="C10" s="141"/>
      <c r="D10" s="147" t="s">
        <v>260</v>
      </c>
      <c r="E10" s="147"/>
      <c r="F10" s="147"/>
      <c r="G10" s="147"/>
      <c r="H10" s="147"/>
      <c r="I10" s="119"/>
      <c r="J10" s="121"/>
      <c r="K10" s="167"/>
      <c r="L10" s="168"/>
      <c r="M10" s="5"/>
    </row>
    <row r="11" spans="2:13" ht="21.75" customHeight="1" x14ac:dyDescent="0.3">
      <c r="B11" s="140" t="s">
        <v>21</v>
      </c>
      <c r="C11" s="141"/>
      <c r="D11" s="148" t="s">
        <v>166</v>
      </c>
      <c r="E11" s="146"/>
      <c r="F11" s="146"/>
      <c r="G11" s="146"/>
      <c r="H11" s="146"/>
      <c r="I11" s="118" t="s">
        <v>219</v>
      </c>
      <c r="J11" s="120">
        <v>45303</v>
      </c>
      <c r="K11" s="165" t="s">
        <v>248</v>
      </c>
      <c r="L11" s="166"/>
      <c r="M11" s="5"/>
    </row>
    <row r="12" spans="2:13" ht="21.75" customHeight="1" x14ac:dyDescent="0.3">
      <c r="B12" s="140" t="s">
        <v>22</v>
      </c>
      <c r="C12" s="141"/>
      <c r="D12" s="146" t="s">
        <v>236</v>
      </c>
      <c r="E12" s="146"/>
      <c r="F12" s="146"/>
      <c r="G12" s="146"/>
      <c r="H12" s="146"/>
      <c r="I12" s="119"/>
      <c r="J12" s="121"/>
      <c r="K12" s="167"/>
      <c r="L12" s="168"/>
      <c r="M12" s="5"/>
    </row>
    <row r="13" spans="2:13" ht="21.75" customHeight="1" x14ac:dyDescent="0.3">
      <c r="B13" s="140" t="s">
        <v>23</v>
      </c>
      <c r="C13" s="141"/>
      <c r="D13" s="142" t="s">
        <v>169</v>
      </c>
      <c r="E13" s="143"/>
      <c r="F13" s="143"/>
      <c r="G13" s="143"/>
      <c r="H13" s="143"/>
      <c r="I13" s="118" t="s">
        <v>24</v>
      </c>
      <c r="J13" s="120">
        <v>45303</v>
      </c>
      <c r="K13" s="165" t="s">
        <v>248</v>
      </c>
      <c r="L13" s="166"/>
      <c r="M13" s="5"/>
    </row>
    <row r="14" spans="2:13" ht="21.75" customHeight="1" x14ac:dyDescent="0.3">
      <c r="B14" s="140"/>
      <c r="C14" s="141"/>
      <c r="D14" s="144" t="s">
        <v>169</v>
      </c>
      <c r="E14" s="145"/>
      <c r="F14" s="145"/>
      <c r="G14" s="145"/>
      <c r="H14" s="145"/>
      <c r="I14" s="119"/>
      <c r="J14" s="121"/>
      <c r="K14" s="167"/>
      <c r="L14" s="168"/>
      <c r="M14" s="5"/>
    </row>
    <row r="15" spans="2:13" ht="21.75" customHeight="1" x14ac:dyDescent="0.3">
      <c r="B15" s="101" t="s">
        <v>25</v>
      </c>
      <c r="C15" s="102"/>
      <c r="D15" s="49" t="s">
        <v>26</v>
      </c>
      <c r="E15" s="58" t="s">
        <v>250</v>
      </c>
      <c r="F15" s="6"/>
      <c r="G15" s="6"/>
      <c r="H15" s="7"/>
      <c r="I15" s="118" t="s">
        <v>27</v>
      </c>
      <c r="J15" s="120">
        <v>45303</v>
      </c>
      <c r="K15" s="165" t="s">
        <v>248</v>
      </c>
      <c r="L15" s="166"/>
      <c r="M15" s="5"/>
    </row>
    <row r="16" spans="2:13" ht="21.75" customHeight="1" x14ac:dyDescent="0.3">
      <c r="B16" s="103"/>
      <c r="C16" s="104"/>
      <c r="D16" s="49" t="s">
        <v>28</v>
      </c>
      <c r="E16" s="134" t="s">
        <v>254</v>
      </c>
      <c r="F16" s="135"/>
      <c r="G16" s="135"/>
      <c r="H16" s="136"/>
      <c r="I16" s="119"/>
      <c r="J16" s="121"/>
      <c r="K16" s="167"/>
      <c r="L16" s="168"/>
      <c r="M16" s="5"/>
    </row>
    <row r="17" spans="2:13" ht="21.75" customHeight="1" x14ac:dyDescent="0.3">
      <c r="B17" s="103"/>
      <c r="C17" s="104"/>
      <c r="D17" s="49" t="s">
        <v>26</v>
      </c>
      <c r="E17" s="58" t="s">
        <v>251</v>
      </c>
      <c r="F17" s="8"/>
      <c r="G17" s="8"/>
      <c r="H17" s="9"/>
      <c r="I17" s="118" t="s">
        <v>220</v>
      </c>
      <c r="J17" s="120">
        <v>45303</v>
      </c>
      <c r="K17" s="165" t="s">
        <v>248</v>
      </c>
      <c r="L17" s="166"/>
      <c r="M17" s="5"/>
    </row>
    <row r="18" spans="2:13" ht="21.75" customHeight="1" x14ac:dyDescent="0.3">
      <c r="B18" s="103"/>
      <c r="C18" s="104"/>
      <c r="D18" s="49" t="s">
        <v>28</v>
      </c>
      <c r="E18" s="134" t="s">
        <v>255</v>
      </c>
      <c r="F18" s="135"/>
      <c r="G18" s="135"/>
      <c r="H18" s="136"/>
      <c r="I18" s="119"/>
      <c r="J18" s="121"/>
      <c r="K18" s="167"/>
      <c r="L18" s="168"/>
      <c r="M18" s="5"/>
    </row>
    <row r="19" spans="2:13" ht="21.75" customHeight="1" x14ac:dyDescent="0.3">
      <c r="B19" s="103"/>
      <c r="C19" s="104"/>
      <c r="D19" s="49" t="s">
        <v>26</v>
      </c>
      <c r="E19" s="56" t="s">
        <v>252</v>
      </c>
      <c r="F19" s="8"/>
      <c r="G19" s="8"/>
      <c r="H19" s="9"/>
      <c r="I19" s="122" t="s">
        <v>30</v>
      </c>
      <c r="J19" s="125"/>
      <c r="K19" s="126"/>
      <c r="L19" s="127"/>
      <c r="M19" s="5"/>
    </row>
    <row r="20" spans="2:13" ht="21.75" customHeight="1" x14ac:dyDescent="0.3">
      <c r="B20" s="116"/>
      <c r="C20" s="117"/>
      <c r="D20" s="49" t="s">
        <v>28</v>
      </c>
      <c r="E20" s="137" t="s">
        <v>253</v>
      </c>
      <c r="F20" s="138"/>
      <c r="G20" s="138"/>
      <c r="H20" s="139"/>
      <c r="I20" s="123"/>
      <c r="J20" s="128"/>
      <c r="K20" s="129"/>
      <c r="L20" s="130"/>
      <c r="M20" s="5"/>
    </row>
    <row r="21" spans="2:13" ht="21.75" customHeight="1" x14ac:dyDescent="0.3">
      <c r="B21" s="101" t="s">
        <v>29</v>
      </c>
      <c r="C21" s="102"/>
      <c r="D21" s="107" t="s">
        <v>249</v>
      </c>
      <c r="E21" s="108"/>
      <c r="F21" s="108"/>
      <c r="G21" s="108"/>
      <c r="H21" s="109"/>
      <c r="I21" s="123"/>
      <c r="J21" s="128"/>
      <c r="K21" s="129"/>
      <c r="L21" s="130"/>
      <c r="M21" s="5"/>
    </row>
    <row r="22" spans="2:13" ht="21.75" customHeight="1" x14ac:dyDescent="0.3">
      <c r="B22" s="103"/>
      <c r="C22" s="104"/>
      <c r="D22" s="110"/>
      <c r="E22" s="111"/>
      <c r="F22" s="111"/>
      <c r="G22" s="111"/>
      <c r="H22" s="112"/>
      <c r="I22" s="123"/>
      <c r="J22" s="128"/>
      <c r="K22" s="129"/>
      <c r="L22" s="130"/>
      <c r="M22" s="5"/>
    </row>
    <row r="23" spans="2:13" ht="21.75" customHeight="1" thickBot="1" x14ac:dyDescent="0.35">
      <c r="B23" s="105"/>
      <c r="C23" s="106"/>
      <c r="D23" s="113"/>
      <c r="E23" s="114"/>
      <c r="F23" s="114"/>
      <c r="G23" s="114"/>
      <c r="H23" s="115"/>
      <c r="I23" s="124"/>
      <c r="J23" s="131"/>
      <c r="K23" s="132"/>
      <c r="L23" s="133"/>
      <c r="M23" s="5"/>
    </row>
    <row r="24" spans="2:13" ht="18" thickTop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7.25" x14ac:dyDescent="0.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view="pageBreakPreview" zoomScaleNormal="85" zoomScaleSheetLayoutView="100" workbookViewId="0">
      <selection activeCell="R12" sqref="R12"/>
    </sheetView>
  </sheetViews>
  <sheetFormatPr defaultRowHeight="16.5" x14ac:dyDescent="0.3"/>
  <cols>
    <col min="1" max="14" width="6.75" customWidth="1"/>
    <col min="15" max="15" width="6.625" customWidth="1"/>
    <col min="16" max="36" width="6.75" customWidth="1"/>
  </cols>
  <sheetData>
    <row r="1" spans="1:19" ht="17.45" customHeight="1" x14ac:dyDescent="0.3">
      <c r="A1" s="158" t="s">
        <v>204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9" ht="17.45" customHeight="1" x14ac:dyDescent="0.3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4" spans="1:19" ht="28.15" customHeight="1" x14ac:dyDescent="0.3">
      <c r="F4" s="97" t="s">
        <v>106</v>
      </c>
      <c r="G4" s="97"/>
      <c r="H4" s="97"/>
      <c r="I4" s="97"/>
    </row>
    <row r="5" spans="1:19" ht="28.15" customHeight="1" x14ac:dyDescent="0.3">
      <c r="F5" s="97" t="s">
        <v>225</v>
      </c>
      <c r="G5" s="97"/>
      <c r="H5" s="97"/>
      <c r="I5" s="97"/>
    </row>
    <row r="6" spans="1:19" ht="28.15" customHeight="1" x14ac:dyDescent="0.3">
      <c r="H6" s="24"/>
    </row>
    <row r="7" spans="1:19" ht="28.15" customHeight="1" x14ac:dyDescent="0.3">
      <c r="F7" s="97" t="s">
        <v>209</v>
      </c>
      <c r="G7" s="97"/>
      <c r="H7" s="97"/>
      <c r="I7" s="97"/>
    </row>
    <row r="8" spans="1:19" ht="28.15" customHeight="1" x14ac:dyDescent="0.3">
      <c r="F8" s="97" t="s">
        <v>237</v>
      </c>
      <c r="G8" s="97"/>
      <c r="H8" s="97"/>
      <c r="I8" s="97"/>
    </row>
    <row r="9" spans="1:19" ht="28.15" customHeight="1" x14ac:dyDescent="0.3">
      <c r="A9" s="97" t="s">
        <v>109</v>
      </c>
      <c r="B9" s="97"/>
      <c r="C9" s="97"/>
      <c r="D9" s="97"/>
      <c r="E9" s="27"/>
      <c r="F9" s="28"/>
      <c r="G9" s="26"/>
      <c r="H9" s="28"/>
      <c r="I9" s="28"/>
      <c r="J9" s="25"/>
      <c r="K9" s="97" t="s">
        <v>157</v>
      </c>
      <c r="L9" s="97"/>
      <c r="M9" s="97"/>
      <c r="N9" s="97"/>
    </row>
    <row r="10" spans="1:19" ht="42" customHeight="1" x14ac:dyDescent="0.3">
      <c r="A10" s="169" t="s">
        <v>262</v>
      </c>
      <c r="B10" s="170"/>
      <c r="C10" s="170"/>
      <c r="D10" s="170"/>
      <c r="E10" s="50"/>
      <c r="F10" s="50"/>
      <c r="G10" s="51"/>
      <c r="H10" s="50"/>
      <c r="I10" s="50"/>
      <c r="J10" s="50"/>
      <c r="K10" s="171" t="s">
        <v>224</v>
      </c>
      <c r="L10" s="172"/>
      <c r="M10" s="172"/>
      <c r="N10" s="172"/>
    </row>
    <row r="11" spans="1:19" ht="28.15" customHeight="1" x14ac:dyDescent="0.3">
      <c r="C11" s="28"/>
      <c r="D11" s="28"/>
      <c r="E11" s="28"/>
      <c r="F11" s="28"/>
      <c r="G11" s="25"/>
      <c r="H11" s="28"/>
      <c r="I11" s="28"/>
      <c r="J11" s="28"/>
      <c r="K11" s="28"/>
      <c r="L11" s="28"/>
    </row>
    <row r="12" spans="1:19" ht="28.15" customHeight="1" x14ac:dyDescent="0.3">
      <c r="B12" s="25"/>
      <c r="G12" s="25"/>
      <c r="M12" s="27"/>
    </row>
    <row r="13" spans="1:19" ht="28.15" customHeight="1" x14ac:dyDescent="0.3">
      <c r="A13" s="173" t="s">
        <v>241</v>
      </c>
      <c r="B13" s="170"/>
      <c r="C13" s="170"/>
      <c r="D13" s="170"/>
      <c r="E13" s="57"/>
      <c r="F13" s="170" t="s">
        <v>242</v>
      </c>
      <c r="G13" s="170"/>
      <c r="H13" s="170"/>
      <c r="I13" s="170"/>
      <c r="J13" s="57"/>
      <c r="K13" s="170" t="s">
        <v>243</v>
      </c>
      <c r="L13" s="170"/>
      <c r="M13" s="170"/>
      <c r="N13" s="170"/>
      <c r="P13" s="97" t="s">
        <v>221</v>
      </c>
      <c r="Q13" s="97"/>
      <c r="R13" s="97"/>
      <c r="S13" s="97"/>
    </row>
    <row r="14" spans="1:19" ht="28.15" customHeight="1" x14ac:dyDescent="0.3">
      <c r="A14" s="97" t="s">
        <v>108</v>
      </c>
      <c r="B14" s="97"/>
      <c r="C14" s="97" t="s">
        <v>238</v>
      </c>
      <c r="D14" s="97"/>
      <c r="F14" s="97" t="s">
        <v>108</v>
      </c>
      <c r="G14" s="97"/>
      <c r="H14" s="97" t="s">
        <v>238</v>
      </c>
      <c r="I14" s="97"/>
      <c r="K14" s="97" t="s">
        <v>108</v>
      </c>
      <c r="L14" s="97"/>
      <c r="M14" s="97" t="s">
        <v>246</v>
      </c>
      <c r="N14" s="97"/>
      <c r="P14" s="97" t="s">
        <v>108</v>
      </c>
      <c r="Q14" s="97"/>
      <c r="R14" s="97"/>
      <c r="S14" s="97"/>
    </row>
    <row r="15" spans="1:19" ht="28.15" customHeight="1" x14ac:dyDescent="0.3">
      <c r="C15" s="24"/>
      <c r="H15" s="24"/>
      <c r="M15" s="24"/>
      <c r="R15" s="24"/>
    </row>
    <row r="16" spans="1:19" ht="28.15" customHeight="1" x14ac:dyDescent="0.3">
      <c r="A16" s="97" t="s">
        <v>222</v>
      </c>
      <c r="B16" s="97"/>
      <c r="C16" s="97" t="s">
        <v>244</v>
      </c>
      <c r="D16" s="97"/>
      <c r="F16" s="97" t="s">
        <v>222</v>
      </c>
      <c r="G16" s="97"/>
      <c r="H16" s="97" t="s">
        <v>244</v>
      </c>
      <c r="I16" s="97"/>
      <c r="K16" s="97" t="s">
        <v>222</v>
      </c>
      <c r="L16" s="97"/>
      <c r="M16" s="97" t="s">
        <v>286</v>
      </c>
      <c r="N16" s="97"/>
      <c r="P16" s="97" t="s">
        <v>222</v>
      </c>
      <c r="Q16" s="97"/>
      <c r="R16" s="97"/>
      <c r="S16" s="97"/>
    </row>
    <row r="17" spans="1:19" ht="28.15" customHeight="1" x14ac:dyDescent="0.3">
      <c r="A17" s="97" t="s">
        <v>110</v>
      </c>
      <c r="B17" s="97"/>
      <c r="C17" s="97" t="s">
        <v>245</v>
      </c>
      <c r="D17" s="97"/>
      <c r="F17" s="97" t="s">
        <v>110</v>
      </c>
      <c r="G17" s="97"/>
      <c r="H17" s="97" t="s">
        <v>245</v>
      </c>
      <c r="I17" s="97"/>
      <c r="K17" s="97" t="s">
        <v>110</v>
      </c>
      <c r="L17" s="97"/>
      <c r="M17" s="97"/>
      <c r="N17" s="97"/>
      <c r="P17" s="97" t="s">
        <v>110</v>
      </c>
      <c r="Q17" s="97"/>
      <c r="R17" s="97"/>
      <c r="S17" s="97"/>
    </row>
    <row r="18" spans="1:19" ht="28.15" customHeight="1" x14ac:dyDescent="0.3">
      <c r="A18" s="97" t="s">
        <v>107</v>
      </c>
      <c r="B18" s="97"/>
      <c r="C18" s="97"/>
      <c r="D18" s="97"/>
      <c r="F18" s="97" t="s">
        <v>107</v>
      </c>
      <c r="G18" s="97"/>
      <c r="H18" s="97"/>
      <c r="I18" s="97"/>
      <c r="K18" s="97" t="s">
        <v>107</v>
      </c>
      <c r="L18" s="97"/>
      <c r="M18" s="97"/>
      <c r="N18" s="97"/>
      <c r="P18" s="97" t="s">
        <v>107</v>
      </c>
      <c r="Q18" s="97"/>
      <c r="R18" s="97"/>
      <c r="S18" s="97"/>
    </row>
    <row r="19" spans="1:19" ht="28.15" customHeight="1" x14ac:dyDescent="0.3"/>
    <row r="20" spans="1:19" ht="28.15" customHeight="1" x14ac:dyDescent="0.3"/>
    <row r="21" spans="1:19" ht="28.15" customHeight="1" x14ac:dyDescent="0.3"/>
    <row r="22" spans="1:19" ht="28.15" customHeight="1" x14ac:dyDescent="0.3"/>
    <row r="23" spans="1:19" ht="28.15" customHeight="1" x14ac:dyDescent="0.3"/>
    <row r="24" spans="1:19" ht="28.15" customHeight="1" x14ac:dyDescent="0.3"/>
    <row r="25" spans="1:19" ht="28.15" customHeight="1" x14ac:dyDescent="0.3"/>
    <row r="26" spans="1:19" ht="28.15" customHeight="1" x14ac:dyDescent="0.3"/>
    <row r="27" spans="1:19" ht="28.15" customHeight="1" x14ac:dyDescent="0.3"/>
    <row r="28" spans="1:19" ht="28.15" customHeight="1" x14ac:dyDescent="0.3"/>
    <row r="29" spans="1:19" ht="28.15" customHeight="1" x14ac:dyDescent="0.3"/>
    <row r="30" spans="1:19" ht="28.15" customHeight="1" x14ac:dyDescent="0.3"/>
    <row r="31" spans="1:19" ht="28.15" customHeight="1" x14ac:dyDescent="0.3"/>
    <row r="32" spans="1:19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</sheetData>
  <mergeCells count="45">
    <mergeCell ref="A1:N2"/>
    <mergeCell ref="F4:I4"/>
    <mergeCell ref="F5:I5"/>
    <mergeCell ref="F7:I7"/>
    <mergeCell ref="F8:I8"/>
    <mergeCell ref="H17:I17"/>
    <mergeCell ref="F18:G18"/>
    <mergeCell ref="H18:I1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7:B17"/>
    <mergeCell ref="C17:D17"/>
    <mergeCell ref="A18:B18"/>
    <mergeCell ref="M16:N16"/>
    <mergeCell ref="P13:S13"/>
    <mergeCell ref="P14:Q14"/>
    <mergeCell ref="R14:S14"/>
    <mergeCell ref="P16:Q16"/>
    <mergeCell ref="R16:S16"/>
    <mergeCell ref="A16:B16"/>
    <mergeCell ref="C16:D16"/>
    <mergeCell ref="F16:G16"/>
    <mergeCell ref="H16:I16"/>
    <mergeCell ref="K16:L16"/>
    <mergeCell ref="C18:D18"/>
    <mergeCell ref="F17:G17"/>
    <mergeCell ref="P17:Q17"/>
    <mergeCell ref="R17:S17"/>
    <mergeCell ref="P18:Q18"/>
    <mergeCell ref="R18:S18"/>
    <mergeCell ref="K17:L17"/>
    <mergeCell ref="M17:N17"/>
    <mergeCell ref="K18:L18"/>
    <mergeCell ref="M18:N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EA15"/>
  <sheetViews>
    <sheetView showGridLines="0" topLeftCell="Y1" zoomScale="70" zoomScaleNormal="70" workbookViewId="0">
      <selection activeCell="BF13" sqref="BF13"/>
    </sheetView>
  </sheetViews>
  <sheetFormatPr defaultColWidth="9" defaultRowHeight="16.5" x14ac:dyDescent="0.3"/>
  <cols>
    <col min="1" max="1" width="3.625" style="42" customWidth="1"/>
    <col min="2" max="2" width="16.75" style="42" customWidth="1"/>
    <col min="3" max="3" width="7.375" style="42" bestFit="1" customWidth="1"/>
    <col min="4" max="4" width="40.5" style="42" bestFit="1" customWidth="1"/>
    <col min="5" max="5" width="7.375" style="42" bestFit="1" customWidth="1"/>
    <col min="6" max="6" width="8.875" style="42" bestFit="1" customWidth="1"/>
    <col min="7" max="7" width="7.625" style="42" bestFit="1" customWidth="1"/>
    <col min="8" max="8" width="9.5" style="42" bestFit="1" customWidth="1"/>
    <col min="9" max="39" width="4.25" style="42" customWidth="1"/>
    <col min="40" max="127" width="3.625" style="42" customWidth="1"/>
    <col min="128" max="128" width="3.875" style="42" customWidth="1"/>
    <col min="129" max="129" width="2.625" style="42" customWidth="1"/>
    <col min="130" max="16384" width="9" style="42"/>
  </cols>
  <sheetData>
    <row r="1" spans="2:68" ht="17.25" thickBot="1" x14ac:dyDescent="0.35"/>
    <row r="2" spans="2:68" ht="26.25" x14ac:dyDescent="0.3">
      <c r="B2" s="174"/>
      <c r="C2" s="175"/>
      <c r="D2" s="175"/>
      <c r="E2" s="176"/>
      <c r="F2" s="59"/>
      <c r="G2" s="59"/>
      <c r="H2" s="59"/>
      <c r="I2" s="177" t="s">
        <v>263</v>
      </c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9"/>
      <c r="AN2" s="177" t="s">
        <v>287</v>
      </c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9"/>
    </row>
    <row r="3" spans="2:68" ht="20.25" x14ac:dyDescent="0.3">
      <c r="B3" s="60" t="s">
        <v>264</v>
      </c>
      <c r="C3" s="86"/>
      <c r="D3" s="86" t="s">
        <v>265</v>
      </c>
      <c r="E3" s="61" t="s">
        <v>266</v>
      </c>
      <c r="F3" s="62" t="s">
        <v>267</v>
      </c>
      <c r="G3" s="86" t="s">
        <v>268</v>
      </c>
      <c r="H3" s="62" t="s">
        <v>269</v>
      </c>
      <c r="I3" s="82">
        <v>45292</v>
      </c>
      <c r="J3" s="64">
        <v>45293</v>
      </c>
      <c r="K3" s="64">
        <v>45294</v>
      </c>
      <c r="L3" s="64">
        <v>45295</v>
      </c>
      <c r="M3" s="64">
        <v>45296</v>
      </c>
      <c r="N3" s="63">
        <v>45297</v>
      </c>
      <c r="O3" s="63">
        <v>45298</v>
      </c>
      <c r="P3" s="64">
        <v>45299</v>
      </c>
      <c r="Q3" s="64">
        <v>45300</v>
      </c>
      <c r="R3" s="64">
        <v>45301</v>
      </c>
      <c r="S3" s="64">
        <v>45302</v>
      </c>
      <c r="T3" s="64">
        <v>45303</v>
      </c>
      <c r="U3" s="63">
        <v>45304</v>
      </c>
      <c r="V3" s="63">
        <v>45305</v>
      </c>
      <c r="W3" s="64">
        <v>45306</v>
      </c>
      <c r="X3" s="64">
        <v>45307</v>
      </c>
      <c r="Y3" s="64">
        <v>45308</v>
      </c>
      <c r="Z3" s="64">
        <v>45309</v>
      </c>
      <c r="AA3" s="64">
        <v>45310</v>
      </c>
      <c r="AB3" s="63">
        <v>45311</v>
      </c>
      <c r="AC3" s="63">
        <v>45312</v>
      </c>
      <c r="AD3" s="64">
        <v>45313</v>
      </c>
      <c r="AE3" s="64">
        <v>45314</v>
      </c>
      <c r="AF3" s="64">
        <v>45315</v>
      </c>
      <c r="AG3" s="64">
        <v>45316</v>
      </c>
      <c r="AH3" s="64">
        <v>45317</v>
      </c>
      <c r="AI3" s="63">
        <v>45318</v>
      </c>
      <c r="AJ3" s="63">
        <v>45319</v>
      </c>
      <c r="AK3" s="64">
        <v>45320</v>
      </c>
      <c r="AL3" s="64">
        <v>45321</v>
      </c>
      <c r="AM3" s="77">
        <v>45322</v>
      </c>
      <c r="AN3" s="82">
        <v>45323</v>
      </c>
      <c r="AO3" s="64">
        <v>45324</v>
      </c>
      <c r="AP3" s="64">
        <v>45325</v>
      </c>
      <c r="AQ3" s="64">
        <v>45326</v>
      </c>
      <c r="AR3" s="64">
        <v>45327</v>
      </c>
      <c r="AS3" s="63">
        <v>45328</v>
      </c>
      <c r="AT3" s="63">
        <v>45329</v>
      </c>
      <c r="AU3" s="64">
        <v>45330</v>
      </c>
      <c r="AV3" s="64">
        <v>45331</v>
      </c>
      <c r="AW3" s="64">
        <v>45332</v>
      </c>
      <c r="AX3" s="64">
        <v>45333</v>
      </c>
      <c r="AY3" s="64">
        <v>45334</v>
      </c>
      <c r="AZ3" s="63">
        <v>45335</v>
      </c>
      <c r="BA3" s="63">
        <v>45336</v>
      </c>
      <c r="BB3" s="64">
        <v>45337</v>
      </c>
      <c r="BC3" s="64">
        <v>45338</v>
      </c>
      <c r="BD3" s="64">
        <v>45339</v>
      </c>
      <c r="BE3" s="64">
        <v>45340</v>
      </c>
      <c r="BF3" s="64">
        <v>45341</v>
      </c>
      <c r="BG3" s="63">
        <v>45342</v>
      </c>
      <c r="BH3" s="63">
        <v>45343</v>
      </c>
      <c r="BI3" s="64">
        <v>45344</v>
      </c>
      <c r="BJ3" s="64">
        <v>45345</v>
      </c>
      <c r="BK3" s="64">
        <v>45346</v>
      </c>
      <c r="BL3" s="64">
        <v>45347</v>
      </c>
      <c r="BM3" s="64">
        <v>45348</v>
      </c>
      <c r="BN3" s="63">
        <v>45349</v>
      </c>
      <c r="BO3" s="63">
        <v>45350</v>
      </c>
      <c r="BP3" s="77">
        <v>45351</v>
      </c>
    </row>
    <row r="4" spans="2:68" ht="16.5" customHeight="1" x14ac:dyDescent="0.3">
      <c r="B4" s="192" t="s">
        <v>276</v>
      </c>
      <c r="C4" s="186" t="s">
        <v>270</v>
      </c>
      <c r="D4" s="186" t="s">
        <v>271</v>
      </c>
      <c r="E4" s="196" t="s">
        <v>272</v>
      </c>
      <c r="F4" s="180">
        <v>45250</v>
      </c>
      <c r="G4" s="180">
        <f>F4+H4</f>
        <v>45260</v>
      </c>
      <c r="H4" s="183">
        <v>10</v>
      </c>
      <c r="I4" s="67"/>
      <c r="J4" s="66"/>
      <c r="K4" s="66"/>
      <c r="L4" s="66"/>
      <c r="M4" s="66"/>
      <c r="N4" s="65"/>
      <c r="O4" s="68"/>
      <c r="P4" s="66"/>
      <c r="Q4" s="66"/>
      <c r="R4" s="66"/>
      <c r="S4" s="66"/>
      <c r="T4" s="66"/>
      <c r="U4" s="65"/>
      <c r="V4" s="68"/>
      <c r="W4" s="66"/>
      <c r="X4" s="66"/>
      <c r="Y4" s="66"/>
      <c r="Z4" s="66"/>
      <c r="AA4" s="66"/>
      <c r="AB4" s="65"/>
      <c r="AC4" s="68"/>
      <c r="AD4" s="66"/>
      <c r="AE4" s="66"/>
      <c r="AF4" s="66"/>
      <c r="AG4" s="66"/>
      <c r="AH4" s="66"/>
      <c r="AI4" s="65"/>
      <c r="AJ4" s="68"/>
      <c r="AK4" s="66"/>
      <c r="AL4" s="66"/>
      <c r="AM4" s="78"/>
      <c r="AN4" s="67"/>
      <c r="AO4" s="66"/>
      <c r="AP4" s="66"/>
      <c r="AQ4" s="66"/>
      <c r="AR4" s="66"/>
      <c r="AS4" s="65"/>
      <c r="AT4" s="68"/>
      <c r="AU4" s="66"/>
      <c r="AV4" s="66"/>
      <c r="AW4" s="66"/>
      <c r="AX4" s="66"/>
      <c r="AY4" s="66"/>
      <c r="AZ4" s="65"/>
      <c r="BA4" s="68"/>
      <c r="BB4" s="66"/>
      <c r="BC4" s="66"/>
      <c r="BD4" s="66"/>
      <c r="BE4" s="66"/>
      <c r="BF4" s="66"/>
      <c r="BG4" s="65"/>
      <c r="BH4" s="68"/>
      <c r="BI4" s="66"/>
      <c r="BJ4" s="66"/>
      <c r="BK4" s="66"/>
      <c r="BL4" s="66"/>
      <c r="BM4" s="66"/>
      <c r="BN4" s="65"/>
      <c r="BO4" s="68"/>
      <c r="BP4" s="78"/>
    </row>
    <row r="5" spans="2:68" ht="16.5" customHeight="1" x14ac:dyDescent="0.3">
      <c r="B5" s="193"/>
      <c r="C5" s="187"/>
      <c r="D5" s="187"/>
      <c r="E5" s="197"/>
      <c r="F5" s="181"/>
      <c r="G5" s="181"/>
      <c r="H5" s="184"/>
      <c r="I5" s="67"/>
      <c r="J5" s="66"/>
      <c r="K5" s="66"/>
      <c r="L5" s="66"/>
      <c r="M5" s="66"/>
      <c r="N5" s="65"/>
      <c r="O5" s="68"/>
      <c r="P5" s="66"/>
      <c r="Q5" s="66"/>
      <c r="R5" s="66"/>
      <c r="S5" s="66"/>
      <c r="T5" s="66"/>
      <c r="U5" s="65"/>
      <c r="V5" s="68"/>
      <c r="W5" s="66"/>
      <c r="X5" s="66"/>
      <c r="Y5" s="69"/>
      <c r="Z5" s="66"/>
      <c r="AA5" s="66"/>
      <c r="AB5" s="65"/>
      <c r="AC5" s="68"/>
      <c r="AD5" s="66"/>
      <c r="AE5" s="66"/>
      <c r="AF5" s="66"/>
      <c r="AG5" s="66"/>
      <c r="AH5" s="66"/>
      <c r="AI5" s="65"/>
      <c r="AJ5" s="68"/>
      <c r="AK5" s="66"/>
      <c r="AL5" s="66"/>
      <c r="AM5" s="78"/>
      <c r="AN5" s="67"/>
      <c r="AO5" s="66"/>
      <c r="AP5" s="66"/>
      <c r="AQ5" s="66"/>
      <c r="AR5" s="66"/>
      <c r="AS5" s="65"/>
      <c r="AT5" s="68"/>
      <c r="AU5" s="66"/>
      <c r="AV5" s="66"/>
      <c r="AW5" s="66"/>
      <c r="AX5" s="66"/>
      <c r="AY5" s="66"/>
      <c r="AZ5" s="65"/>
      <c r="BA5" s="68"/>
      <c r="BB5" s="66"/>
      <c r="BC5" s="66"/>
      <c r="BD5" s="69"/>
      <c r="BE5" s="66"/>
      <c r="BF5" s="66"/>
      <c r="BG5" s="65"/>
      <c r="BH5" s="68"/>
      <c r="BI5" s="66"/>
      <c r="BJ5" s="66"/>
      <c r="BK5" s="66"/>
      <c r="BL5" s="66"/>
      <c r="BM5" s="66"/>
      <c r="BN5" s="65"/>
      <c r="BO5" s="68"/>
      <c r="BP5" s="78"/>
    </row>
    <row r="6" spans="2:68" ht="20.25" x14ac:dyDescent="0.3">
      <c r="B6" s="193"/>
      <c r="C6" s="187"/>
      <c r="D6" s="188"/>
      <c r="E6" s="70" t="s">
        <v>273</v>
      </c>
      <c r="F6" s="182"/>
      <c r="G6" s="182"/>
      <c r="H6" s="185"/>
      <c r="I6" s="67"/>
      <c r="J6" s="66"/>
      <c r="K6" s="66"/>
      <c r="L6" s="66"/>
      <c r="M6" s="66"/>
      <c r="N6" s="65"/>
      <c r="O6" s="68"/>
      <c r="P6" s="66"/>
      <c r="Q6" s="66"/>
      <c r="R6" s="66"/>
      <c r="S6" s="66"/>
      <c r="T6" s="66"/>
      <c r="U6" s="65"/>
      <c r="V6" s="68"/>
      <c r="W6" s="66"/>
      <c r="X6" s="66"/>
      <c r="Y6" s="66"/>
      <c r="Z6" s="66"/>
      <c r="AA6" s="66"/>
      <c r="AB6" s="65"/>
      <c r="AC6" s="68"/>
      <c r="AD6" s="66"/>
      <c r="AE6" s="66"/>
      <c r="AF6" s="66"/>
      <c r="AG6" s="66"/>
      <c r="AH6" s="66"/>
      <c r="AI6" s="65"/>
      <c r="AJ6" s="68"/>
      <c r="AK6" s="66"/>
      <c r="AL6" s="66"/>
      <c r="AM6" s="78"/>
      <c r="AN6" s="67"/>
      <c r="AO6" s="66"/>
      <c r="AP6" s="66"/>
      <c r="AQ6" s="66"/>
      <c r="AR6" s="66"/>
      <c r="AS6" s="65"/>
      <c r="AT6" s="68"/>
      <c r="AU6" s="66"/>
      <c r="AV6" s="66"/>
      <c r="AW6" s="66"/>
      <c r="AX6" s="66"/>
      <c r="AY6" s="66"/>
      <c r="AZ6" s="65"/>
      <c r="BA6" s="68"/>
      <c r="BB6" s="66"/>
      <c r="BC6" s="66"/>
      <c r="BD6" s="66"/>
      <c r="BE6" s="66"/>
      <c r="BF6" s="66"/>
      <c r="BG6" s="65"/>
      <c r="BH6" s="68"/>
      <c r="BI6" s="66"/>
      <c r="BJ6" s="66"/>
      <c r="BK6" s="66"/>
      <c r="BL6" s="66"/>
      <c r="BM6" s="66"/>
      <c r="BN6" s="65"/>
      <c r="BO6" s="68"/>
      <c r="BP6" s="78"/>
    </row>
    <row r="7" spans="2:68" ht="20.25" x14ac:dyDescent="0.3">
      <c r="B7" s="193"/>
      <c r="C7" s="187"/>
      <c r="D7" s="186" t="s">
        <v>274</v>
      </c>
      <c r="E7" s="189" t="s">
        <v>272</v>
      </c>
      <c r="F7" s="190">
        <v>45627</v>
      </c>
      <c r="G7" s="190">
        <f t="shared" ref="G7" si="0">F7+H7-1</f>
        <v>45646</v>
      </c>
      <c r="H7" s="191">
        <v>20</v>
      </c>
      <c r="I7" s="73"/>
      <c r="J7" s="72"/>
      <c r="K7" s="72"/>
      <c r="L7" s="72"/>
      <c r="M7" s="72"/>
      <c r="N7" s="71"/>
      <c r="O7" s="71"/>
      <c r="P7" s="72"/>
      <c r="Q7" s="72"/>
      <c r="R7" s="72"/>
      <c r="S7" s="72"/>
      <c r="T7" s="72"/>
      <c r="U7" s="71"/>
      <c r="V7" s="71"/>
      <c r="W7" s="72"/>
      <c r="X7" s="72"/>
      <c r="Y7" s="72"/>
      <c r="Z7" s="72"/>
      <c r="AA7" s="72"/>
      <c r="AB7" s="71"/>
      <c r="AC7" s="71"/>
      <c r="AD7" s="72"/>
      <c r="AE7" s="72"/>
      <c r="AF7" s="72"/>
      <c r="AG7" s="72"/>
      <c r="AH7" s="72"/>
      <c r="AI7" s="71"/>
      <c r="AJ7" s="71"/>
      <c r="AK7" s="72"/>
      <c r="AL7" s="72"/>
      <c r="AM7" s="79"/>
      <c r="AN7" s="73"/>
      <c r="AO7" s="72"/>
      <c r="AP7" s="72"/>
      <c r="AQ7" s="72"/>
      <c r="AR7" s="72"/>
      <c r="AS7" s="71"/>
      <c r="AT7" s="71"/>
      <c r="AU7" s="72"/>
      <c r="AV7" s="72"/>
      <c r="AW7" s="72"/>
      <c r="AX7" s="72"/>
      <c r="AY7" s="72"/>
      <c r="AZ7" s="71"/>
      <c r="BA7" s="71"/>
      <c r="BB7" s="72"/>
      <c r="BC7" s="72"/>
      <c r="BD7" s="72"/>
      <c r="BE7" s="72"/>
      <c r="BF7" s="72"/>
      <c r="BG7" s="71"/>
      <c r="BH7" s="71"/>
      <c r="BI7" s="72"/>
      <c r="BJ7" s="72"/>
      <c r="BK7" s="72"/>
      <c r="BL7" s="72"/>
      <c r="BM7" s="72"/>
      <c r="BN7" s="71"/>
      <c r="BO7" s="71"/>
      <c r="BP7" s="79"/>
    </row>
    <row r="8" spans="2:68" ht="20.25" x14ac:dyDescent="0.3">
      <c r="B8" s="193"/>
      <c r="C8" s="187"/>
      <c r="D8" s="187"/>
      <c r="E8" s="189"/>
      <c r="F8" s="190"/>
      <c r="G8" s="190"/>
      <c r="H8" s="191"/>
      <c r="I8" s="73"/>
      <c r="J8" s="72"/>
      <c r="K8" s="72"/>
      <c r="L8" s="72"/>
      <c r="M8" s="72"/>
      <c r="N8" s="71"/>
      <c r="O8" s="71"/>
      <c r="P8" s="72"/>
      <c r="Q8" s="72"/>
      <c r="R8" s="72"/>
      <c r="S8" s="72"/>
      <c r="T8" s="72"/>
      <c r="U8" s="71"/>
      <c r="V8" s="71"/>
      <c r="W8" s="72"/>
      <c r="X8" s="72"/>
      <c r="Y8" s="72"/>
      <c r="Z8" s="72"/>
      <c r="AA8" s="72"/>
      <c r="AB8" s="71"/>
      <c r="AC8" s="71"/>
      <c r="AD8" s="72"/>
      <c r="AE8" s="72"/>
      <c r="AF8" s="72"/>
      <c r="AG8" s="72"/>
      <c r="AH8" s="72"/>
      <c r="AI8" s="71"/>
      <c r="AJ8" s="71"/>
      <c r="AK8" s="72"/>
      <c r="AL8" s="72"/>
      <c r="AM8" s="79"/>
      <c r="AN8" s="73"/>
      <c r="AO8" s="72"/>
      <c r="AP8" s="72"/>
      <c r="AQ8" s="72"/>
      <c r="AR8" s="72"/>
      <c r="AS8" s="71"/>
      <c r="AT8" s="71"/>
      <c r="AU8" s="72"/>
      <c r="AV8" s="72"/>
      <c r="AW8" s="72"/>
      <c r="AX8" s="72"/>
      <c r="AY8" s="72"/>
      <c r="AZ8" s="71"/>
      <c r="BA8" s="71"/>
      <c r="BB8" s="72"/>
      <c r="BC8" s="72"/>
      <c r="BD8" s="72"/>
      <c r="BE8" s="72"/>
      <c r="BF8" s="72"/>
      <c r="BG8" s="71"/>
      <c r="BH8" s="71"/>
      <c r="BI8" s="72"/>
      <c r="BJ8" s="72"/>
      <c r="BK8" s="72"/>
      <c r="BL8" s="72"/>
      <c r="BM8" s="72"/>
      <c r="BN8" s="71"/>
      <c r="BO8" s="71"/>
      <c r="BP8" s="79"/>
    </row>
    <row r="9" spans="2:68" ht="20.25" x14ac:dyDescent="0.3">
      <c r="B9" s="193"/>
      <c r="C9" s="187"/>
      <c r="D9" s="188"/>
      <c r="E9" s="70" t="s">
        <v>273</v>
      </c>
      <c r="F9" s="190"/>
      <c r="G9" s="190"/>
      <c r="H9" s="191"/>
      <c r="I9" s="73"/>
      <c r="J9" s="72"/>
      <c r="K9" s="72"/>
      <c r="L9" s="72"/>
      <c r="M9" s="72"/>
      <c r="N9" s="71"/>
      <c r="O9" s="71"/>
      <c r="P9" s="72"/>
      <c r="Q9" s="72"/>
      <c r="R9" s="72"/>
      <c r="S9" s="72"/>
      <c r="T9" s="72"/>
      <c r="U9" s="71"/>
      <c r="V9" s="71"/>
      <c r="W9" s="72"/>
      <c r="X9" s="72"/>
      <c r="Y9" s="72"/>
      <c r="Z9" s="72"/>
      <c r="AA9" s="72"/>
      <c r="AB9" s="71"/>
      <c r="AC9" s="71"/>
      <c r="AD9" s="72"/>
      <c r="AE9" s="72"/>
      <c r="AF9" s="72"/>
      <c r="AG9" s="72"/>
      <c r="AH9" s="72"/>
      <c r="AI9" s="71"/>
      <c r="AJ9" s="71"/>
      <c r="AK9" s="72"/>
      <c r="AL9" s="72"/>
      <c r="AM9" s="79"/>
      <c r="AN9" s="73"/>
      <c r="AO9" s="72"/>
      <c r="AP9" s="72"/>
      <c r="AQ9" s="72"/>
      <c r="AR9" s="72"/>
      <c r="AS9" s="71"/>
      <c r="AT9" s="71"/>
      <c r="AU9" s="72"/>
      <c r="AV9" s="72"/>
      <c r="AW9" s="72"/>
      <c r="AX9" s="72"/>
      <c r="AY9" s="72"/>
      <c r="AZ9" s="71"/>
      <c r="BA9" s="71"/>
      <c r="BB9" s="72"/>
      <c r="BC9" s="72"/>
      <c r="BD9" s="72"/>
      <c r="BE9" s="72"/>
      <c r="BF9" s="72"/>
      <c r="BG9" s="71"/>
      <c r="BH9" s="71"/>
      <c r="BI9" s="72"/>
      <c r="BJ9" s="72"/>
      <c r="BK9" s="72"/>
      <c r="BL9" s="72"/>
      <c r="BM9" s="72"/>
      <c r="BN9" s="71"/>
      <c r="BO9" s="71"/>
      <c r="BP9" s="79"/>
    </row>
    <row r="10" spans="2:68" ht="20.25" x14ac:dyDescent="0.3">
      <c r="B10" s="193"/>
      <c r="C10" s="187"/>
      <c r="D10" s="186" t="s">
        <v>277</v>
      </c>
      <c r="E10" s="189" t="s">
        <v>272</v>
      </c>
      <c r="F10" s="190">
        <f>G7+24</f>
        <v>45670</v>
      </c>
      <c r="G10" s="190">
        <f>F10+H10</f>
        <v>45672</v>
      </c>
      <c r="H10" s="191">
        <v>2</v>
      </c>
      <c r="I10" s="73"/>
      <c r="J10" s="72"/>
      <c r="K10" s="72"/>
      <c r="L10" s="72"/>
      <c r="M10" s="72"/>
      <c r="N10" s="71"/>
      <c r="O10" s="71"/>
      <c r="P10" s="72"/>
      <c r="Q10" s="72"/>
      <c r="R10" s="72"/>
      <c r="S10" s="72"/>
      <c r="T10" s="72"/>
      <c r="U10" s="83"/>
      <c r="V10" s="71"/>
      <c r="W10" s="72"/>
      <c r="X10" s="72"/>
      <c r="Y10" s="72"/>
      <c r="Z10" s="72"/>
      <c r="AA10" s="72"/>
      <c r="AB10" s="71"/>
      <c r="AC10" s="71"/>
      <c r="AD10" s="72"/>
      <c r="AE10" s="72"/>
      <c r="AF10" s="72"/>
      <c r="AG10" s="72"/>
      <c r="AH10" s="72"/>
      <c r="AI10" s="71"/>
      <c r="AJ10" s="71"/>
      <c r="AK10" s="72"/>
      <c r="AL10" s="72"/>
      <c r="AM10" s="79"/>
      <c r="AN10" s="73"/>
      <c r="AO10" s="72"/>
      <c r="AP10" s="72"/>
      <c r="AQ10" s="72"/>
      <c r="AR10" s="72"/>
      <c r="AS10" s="71"/>
      <c r="AT10" s="71"/>
      <c r="AU10" s="72"/>
      <c r="AV10" s="72"/>
      <c r="AW10" s="72"/>
      <c r="AX10" s="72"/>
      <c r="AY10" s="72"/>
      <c r="AZ10" s="83"/>
      <c r="BA10" s="71"/>
      <c r="BB10" s="83"/>
      <c r="BC10" s="72"/>
      <c r="BD10" s="72"/>
      <c r="BE10" s="72"/>
      <c r="BF10" s="72"/>
      <c r="BG10" s="71"/>
      <c r="BH10" s="71"/>
      <c r="BI10" s="72"/>
      <c r="BJ10" s="72"/>
      <c r="BK10" s="72"/>
      <c r="BL10" s="72"/>
      <c r="BM10" s="72"/>
      <c r="BN10" s="71"/>
      <c r="BO10" s="71"/>
      <c r="BP10" s="79"/>
    </row>
    <row r="11" spans="2:68" ht="20.25" x14ac:dyDescent="0.3">
      <c r="B11" s="193"/>
      <c r="C11" s="187"/>
      <c r="D11" s="187"/>
      <c r="E11" s="189"/>
      <c r="F11" s="190"/>
      <c r="G11" s="190"/>
      <c r="H11" s="191"/>
      <c r="I11" s="73"/>
      <c r="J11" s="72"/>
      <c r="K11" s="72"/>
      <c r="L11" s="72"/>
      <c r="M11" s="72"/>
      <c r="N11" s="71"/>
      <c r="O11" s="71"/>
      <c r="P11" s="72"/>
      <c r="Q11" s="72"/>
      <c r="R11" s="72"/>
      <c r="S11" s="72"/>
      <c r="T11" s="72"/>
      <c r="U11" s="85" t="s">
        <v>279</v>
      </c>
      <c r="V11" s="71"/>
      <c r="W11" s="72"/>
      <c r="X11" s="72"/>
      <c r="Y11" s="72"/>
      <c r="Z11" s="72"/>
      <c r="AA11" s="72"/>
      <c r="AB11" s="71"/>
      <c r="AC11" s="71"/>
      <c r="AD11" s="72"/>
      <c r="AE11" s="72"/>
      <c r="AF11" s="72"/>
      <c r="AG11" s="72"/>
      <c r="AH11" s="72"/>
      <c r="AI11" s="71"/>
      <c r="AJ11" s="71"/>
      <c r="AK11" s="72"/>
      <c r="AL11" s="72"/>
      <c r="AM11" s="79"/>
      <c r="AN11" s="73"/>
      <c r="AO11" s="72"/>
      <c r="AP11" s="72"/>
      <c r="AQ11" s="72"/>
      <c r="AR11" s="72"/>
      <c r="AS11" s="71"/>
      <c r="AT11" s="71"/>
      <c r="AU11" s="72"/>
      <c r="AV11" s="72"/>
      <c r="AW11" s="72"/>
      <c r="AX11" s="72"/>
      <c r="AY11" s="72"/>
      <c r="AZ11" s="85" t="s">
        <v>279</v>
      </c>
      <c r="BA11" s="71"/>
      <c r="BB11" s="85" t="s">
        <v>280</v>
      </c>
      <c r="BC11" s="72"/>
      <c r="BD11" s="72"/>
      <c r="BE11" s="72"/>
      <c r="BF11" s="72"/>
      <c r="BG11" s="71"/>
      <c r="BH11" s="71"/>
      <c r="BI11" s="72"/>
      <c r="BJ11" s="72"/>
      <c r="BK11" s="72"/>
      <c r="BL11" s="72"/>
      <c r="BM11" s="72"/>
      <c r="BN11" s="71"/>
      <c r="BO11" s="71"/>
      <c r="BP11" s="79"/>
    </row>
    <row r="12" spans="2:68" ht="20.25" x14ac:dyDescent="0.3">
      <c r="B12" s="193"/>
      <c r="C12" s="187"/>
      <c r="D12" s="188"/>
      <c r="E12" s="70" t="s">
        <v>273</v>
      </c>
      <c r="F12" s="190"/>
      <c r="G12" s="190"/>
      <c r="H12" s="191"/>
      <c r="I12" s="73"/>
      <c r="J12" s="72"/>
      <c r="K12" s="72"/>
      <c r="L12" s="72"/>
      <c r="M12" s="72"/>
      <c r="N12" s="71"/>
      <c r="O12" s="71"/>
      <c r="P12" s="72"/>
      <c r="Q12" s="72"/>
      <c r="R12" s="72"/>
      <c r="S12" s="72"/>
      <c r="T12" s="72"/>
      <c r="U12" s="71"/>
      <c r="V12" s="71"/>
      <c r="W12" s="72"/>
      <c r="X12" s="72"/>
      <c r="Y12" s="72"/>
      <c r="Z12" s="72"/>
      <c r="AA12" s="72"/>
      <c r="AB12" s="71"/>
      <c r="AC12" s="71"/>
      <c r="AD12" s="72"/>
      <c r="AE12" s="72"/>
      <c r="AF12" s="72"/>
      <c r="AG12" s="72"/>
      <c r="AH12" s="72"/>
      <c r="AI12" s="71"/>
      <c r="AJ12" s="71"/>
      <c r="AK12" s="72"/>
      <c r="AL12" s="72"/>
      <c r="AM12" s="79"/>
      <c r="AN12" s="73"/>
      <c r="AO12" s="72"/>
      <c r="AP12" s="72"/>
      <c r="AQ12" s="72"/>
      <c r="AR12" s="72"/>
      <c r="AS12" s="71"/>
      <c r="AT12" s="71"/>
      <c r="AU12" s="72"/>
      <c r="AV12" s="72"/>
      <c r="AW12" s="72"/>
      <c r="AX12" s="72"/>
      <c r="AY12" s="72"/>
      <c r="AZ12" s="71"/>
      <c r="BA12" s="71"/>
      <c r="BB12" s="72"/>
      <c r="BC12" s="72"/>
      <c r="BD12" s="72"/>
      <c r="BE12" s="72"/>
      <c r="BF12" s="72"/>
      <c r="BG12" s="71"/>
      <c r="BH12" s="71"/>
      <c r="BI12" s="72"/>
      <c r="BJ12" s="72"/>
      <c r="BK12" s="72"/>
      <c r="BL12" s="72"/>
      <c r="BM12" s="72"/>
      <c r="BN12" s="71"/>
      <c r="BO12" s="71"/>
      <c r="BP12" s="79"/>
    </row>
    <row r="13" spans="2:68" ht="20.25" x14ac:dyDescent="0.3">
      <c r="B13" s="193"/>
      <c r="C13" s="187"/>
      <c r="D13" s="186" t="s">
        <v>275</v>
      </c>
      <c r="E13" s="189" t="s">
        <v>272</v>
      </c>
      <c r="F13" s="190">
        <f>G10+1</f>
        <v>45673</v>
      </c>
      <c r="G13" s="190">
        <f t="shared" ref="G13" si="1">F13+H13-1</f>
        <v>45679</v>
      </c>
      <c r="H13" s="191">
        <v>7</v>
      </c>
      <c r="I13" s="73"/>
      <c r="J13" s="72"/>
      <c r="K13" s="72"/>
      <c r="L13" s="72"/>
      <c r="M13" s="72"/>
      <c r="N13" s="71"/>
      <c r="O13" s="71"/>
      <c r="P13" s="72"/>
      <c r="Q13" s="72"/>
      <c r="R13" s="72"/>
      <c r="S13" s="72"/>
      <c r="T13" s="72"/>
      <c r="U13" s="71"/>
      <c r="V13" s="71"/>
      <c r="W13" s="72"/>
      <c r="X13" s="72"/>
      <c r="Y13" s="72"/>
      <c r="Z13" s="72"/>
      <c r="AA13" s="72"/>
      <c r="AB13" s="71"/>
      <c r="AC13" s="71"/>
      <c r="AD13" s="72"/>
      <c r="AE13" s="72"/>
      <c r="AF13" s="72"/>
      <c r="AG13" s="72"/>
      <c r="AH13" s="72"/>
      <c r="AI13" s="71"/>
      <c r="AJ13" s="71"/>
      <c r="AK13" s="72"/>
      <c r="AL13" s="72"/>
      <c r="AM13" s="79"/>
      <c r="AN13" s="73"/>
      <c r="AO13" s="72"/>
      <c r="AP13" s="72"/>
      <c r="AQ13" s="72"/>
      <c r="AR13" s="72"/>
      <c r="AS13" s="71"/>
      <c r="AT13" s="71"/>
      <c r="AU13" s="72"/>
      <c r="AV13" s="72"/>
      <c r="AW13" s="72"/>
      <c r="AX13" s="72"/>
      <c r="AY13" s="72"/>
      <c r="AZ13" s="71"/>
      <c r="BA13" s="71"/>
      <c r="BB13" s="72"/>
      <c r="BC13" s="84"/>
      <c r="BD13" s="84"/>
      <c r="BE13" s="84"/>
      <c r="BF13" s="84"/>
      <c r="BG13" s="71"/>
      <c r="BH13" s="71"/>
      <c r="BI13" s="84"/>
      <c r="BJ13" s="72"/>
      <c r="BK13" s="72"/>
      <c r="BL13" s="72"/>
      <c r="BM13" s="72"/>
      <c r="BN13" s="71"/>
      <c r="BO13" s="71"/>
      <c r="BP13" s="79"/>
    </row>
    <row r="14" spans="2:68" ht="20.25" x14ac:dyDescent="0.3">
      <c r="B14" s="193"/>
      <c r="C14" s="187"/>
      <c r="D14" s="187"/>
      <c r="E14" s="189"/>
      <c r="F14" s="190"/>
      <c r="G14" s="190"/>
      <c r="H14" s="191"/>
      <c r="I14" s="73"/>
      <c r="J14" s="72"/>
      <c r="K14" s="72"/>
      <c r="L14" s="72"/>
      <c r="M14" s="72"/>
      <c r="N14" s="71"/>
      <c r="O14" s="71"/>
      <c r="P14" s="72"/>
      <c r="Q14" s="72"/>
      <c r="R14" s="72"/>
      <c r="S14" s="72"/>
      <c r="T14" s="72"/>
      <c r="U14" s="71"/>
      <c r="V14" s="71"/>
      <c r="W14" s="72"/>
      <c r="X14" s="72"/>
      <c r="Y14" s="72"/>
      <c r="Z14" s="72"/>
      <c r="AA14" s="72"/>
      <c r="AB14" s="71"/>
      <c r="AC14" s="71"/>
      <c r="AD14" s="72"/>
      <c r="AE14" s="72"/>
      <c r="AF14" s="72"/>
      <c r="AG14" s="72"/>
      <c r="AH14" s="72"/>
      <c r="AI14" s="71"/>
      <c r="AJ14" s="71"/>
      <c r="AK14" s="72"/>
      <c r="AL14" s="72"/>
      <c r="AM14" s="79"/>
      <c r="AN14" s="73"/>
      <c r="AO14" s="72"/>
      <c r="AP14" s="72"/>
      <c r="AQ14" s="72"/>
      <c r="AR14" s="72"/>
      <c r="AS14" s="71"/>
      <c r="AT14" s="71"/>
      <c r="AU14" s="72"/>
      <c r="AV14" s="72"/>
      <c r="AW14" s="72"/>
      <c r="AX14" s="72"/>
      <c r="AY14" s="72"/>
      <c r="AZ14" s="71"/>
      <c r="BA14" s="71"/>
      <c r="BB14" s="72"/>
      <c r="BC14" s="72"/>
      <c r="BD14" s="72"/>
      <c r="BE14" s="72"/>
      <c r="BF14" s="72"/>
      <c r="BG14" s="71"/>
      <c r="BH14" s="71"/>
      <c r="BI14" s="72"/>
      <c r="BJ14" s="72"/>
      <c r="BK14" s="72"/>
      <c r="BL14" s="72"/>
      <c r="BM14" s="72"/>
      <c r="BN14" s="71"/>
      <c r="BO14" s="71"/>
      <c r="BP14" s="79"/>
    </row>
    <row r="15" spans="2:68" ht="21" thickBot="1" x14ac:dyDescent="0.35">
      <c r="B15" s="194"/>
      <c r="C15" s="195"/>
      <c r="D15" s="195"/>
      <c r="E15" s="80" t="s">
        <v>273</v>
      </c>
      <c r="F15" s="198"/>
      <c r="G15" s="198"/>
      <c r="H15" s="199"/>
      <c r="I15" s="76"/>
      <c r="J15" s="75"/>
      <c r="K15" s="75"/>
      <c r="L15" s="75"/>
      <c r="M15" s="75"/>
      <c r="N15" s="74"/>
      <c r="O15" s="74"/>
      <c r="P15" s="75"/>
      <c r="Q15" s="75"/>
      <c r="R15" s="75"/>
      <c r="S15" s="75"/>
      <c r="T15" s="75"/>
      <c r="U15" s="74"/>
      <c r="V15" s="74"/>
      <c r="W15" s="75"/>
      <c r="X15" s="75"/>
      <c r="Y15" s="75"/>
      <c r="Z15" s="75"/>
      <c r="AA15" s="75"/>
      <c r="AB15" s="74"/>
      <c r="AC15" s="74"/>
      <c r="AD15" s="75"/>
      <c r="AE15" s="75"/>
      <c r="AF15" s="75"/>
      <c r="AG15" s="75"/>
      <c r="AH15" s="75"/>
      <c r="AI15" s="74"/>
      <c r="AJ15" s="74"/>
      <c r="AK15" s="75"/>
      <c r="AL15" s="75"/>
      <c r="AM15" s="81"/>
      <c r="AN15" s="76"/>
      <c r="AO15" s="75"/>
      <c r="AP15" s="75"/>
      <c r="AQ15" s="75"/>
      <c r="AR15" s="75"/>
      <c r="AS15" s="74"/>
      <c r="AT15" s="74"/>
      <c r="AU15" s="75"/>
      <c r="AV15" s="75"/>
      <c r="AW15" s="75"/>
      <c r="AX15" s="75"/>
      <c r="AY15" s="75"/>
      <c r="AZ15" s="74"/>
      <c r="BA15" s="74"/>
      <c r="BB15" s="75"/>
      <c r="BC15" s="75"/>
      <c r="BD15" s="75"/>
      <c r="BE15" s="75"/>
      <c r="BF15" s="75"/>
      <c r="BG15" s="74"/>
      <c r="BH15" s="74"/>
      <c r="BI15" s="75"/>
      <c r="BJ15" s="75"/>
      <c r="BK15" s="75"/>
      <c r="BL15" s="75"/>
      <c r="BM15" s="75"/>
      <c r="BN15" s="74"/>
      <c r="BO15" s="74"/>
      <c r="BP15" s="81"/>
    </row>
  </sheetData>
  <mergeCells count="25">
    <mergeCell ref="AN2:BP2"/>
    <mergeCell ref="F10:F12"/>
    <mergeCell ref="G10:G12"/>
    <mergeCell ref="H10:H12"/>
    <mergeCell ref="D13:D15"/>
    <mergeCell ref="E13:E14"/>
    <mergeCell ref="F13:F15"/>
    <mergeCell ref="G13:G15"/>
    <mergeCell ref="H13:H15"/>
    <mergeCell ref="B2:E2"/>
    <mergeCell ref="I2:AM2"/>
    <mergeCell ref="G4:G6"/>
    <mergeCell ref="H4:H6"/>
    <mergeCell ref="D7:D9"/>
    <mergeCell ref="E7:E8"/>
    <mergeCell ref="F7:F9"/>
    <mergeCell ref="G7:G9"/>
    <mergeCell ref="H7:H9"/>
    <mergeCell ref="B4:B15"/>
    <mergeCell ref="C4:C15"/>
    <mergeCell ref="D4:D6"/>
    <mergeCell ref="E4:E5"/>
    <mergeCell ref="F4:F6"/>
    <mergeCell ref="D10:D12"/>
    <mergeCell ref="E10:E1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O24"/>
  <sheetViews>
    <sheetView showGridLines="0" zoomScale="85" zoomScaleNormal="85" zoomScaleSheetLayoutView="85" workbookViewId="0">
      <selection activeCell="E1" sqref="E1:K3"/>
    </sheetView>
  </sheetViews>
  <sheetFormatPr defaultColWidth="9" defaultRowHeight="13.5" x14ac:dyDescent="0.3"/>
  <cols>
    <col min="1" max="1" width="4.5" style="1" bestFit="1" customWidth="1"/>
    <col min="2" max="2" width="14.5" style="1" customWidth="1"/>
    <col min="3" max="3" width="39.625" style="1" customWidth="1"/>
    <col min="4" max="4" width="14.5" style="1" customWidth="1"/>
    <col min="5" max="6" width="30.125" style="1" customWidth="1"/>
    <col min="7" max="9" width="8.25" style="1" customWidth="1"/>
    <col min="10" max="10" width="30.125" style="1" customWidth="1"/>
    <col min="11" max="15" width="8.25" style="1" customWidth="1"/>
    <col min="16" max="16384" width="9" style="1"/>
  </cols>
  <sheetData>
    <row r="1" spans="1:15" ht="33" customHeight="1" x14ac:dyDescent="0.3">
      <c r="A1" s="203" t="s">
        <v>170</v>
      </c>
      <c r="B1" s="203"/>
      <c r="C1" s="207" t="s">
        <v>261</v>
      </c>
      <c r="D1" s="208"/>
      <c r="E1" s="209" t="s">
        <v>212</v>
      </c>
      <c r="F1" s="210"/>
      <c r="G1" s="210"/>
      <c r="H1" s="210"/>
      <c r="I1" s="210"/>
      <c r="J1" s="210"/>
      <c r="K1" s="211"/>
      <c r="L1" s="53" t="s">
        <v>213</v>
      </c>
      <c r="M1" s="53" t="s">
        <v>165</v>
      </c>
      <c r="N1" s="53" t="s">
        <v>104</v>
      </c>
      <c r="O1" s="53" t="s">
        <v>105</v>
      </c>
    </row>
    <row r="2" spans="1:15" ht="33" customHeight="1" x14ac:dyDescent="0.3">
      <c r="A2" s="203" t="s">
        <v>214</v>
      </c>
      <c r="B2" s="203"/>
      <c r="C2" s="218" t="s">
        <v>240</v>
      </c>
      <c r="D2" s="219"/>
      <c r="E2" s="212"/>
      <c r="F2" s="213"/>
      <c r="G2" s="213"/>
      <c r="H2" s="213"/>
      <c r="I2" s="213"/>
      <c r="J2" s="213"/>
      <c r="K2" s="214"/>
      <c r="L2" s="205" t="s">
        <v>245</v>
      </c>
      <c r="M2" s="205" t="s">
        <v>239</v>
      </c>
      <c r="N2" s="205" t="s">
        <v>229</v>
      </c>
      <c r="O2" s="205"/>
    </row>
    <row r="3" spans="1:15" ht="33" customHeight="1" x14ac:dyDescent="0.3">
      <c r="A3" s="203" t="s">
        <v>215</v>
      </c>
      <c r="B3" s="203"/>
      <c r="C3" s="218" t="s">
        <v>288</v>
      </c>
      <c r="D3" s="219"/>
      <c r="E3" s="215"/>
      <c r="F3" s="216"/>
      <c r="G3" s="216"/>
      <c r="H3" s="216"/>
      <c r="I3" s="216"/>
      <c r="J3" s="216"/>
      <c r="K3" s="217"/>
      <c r="L3" s="205"/>
      <c r="M3" s="205"/>
      <c r="N3" s="205"/>
      <c r="O3" s="205"/>
    </row>
    <row r="4" spans="1:15" ht="33" customHeight="1" x14ac:dyDescent="0.3">
      <c r="A4" s="206" t="s">
        <v>2</v>
      </c>
      <c r="B4" s="206" t="s">
        <v>9</v>
      </c>
      <c r="C4" s="203" t="s">
        <v>0</v>
      </c>
      <c r="D4" s="203" t="s">
        <v>205</v>
      </c>
      <c r="E4" s="203" t="s">
        <v>216</v>
      </c>
      <c r="F4" s="203" t="s">
        <v>217</v>
      </c>
      <c r="G4" s="203" t="s">
        <v>5</v>
      </c>
      <c r="H4" s="203"/>
      <c r="I4" s="203"/>
      <c r="J4" s="203" t="s">
        <v>206</v>
      </c>
      <c r="K4" s="203" t="s">
        <v>7</v>
      </c>
      <c r="L4" s="203"/>
      <c r="M4" s="203"/>
      <c r="N4" s="203" t="s">
        <v>1</v>
      </c>
      <c r="O4" s="203" t="s">
        <v>8</v>
      </c>
    </row>
    <row r="5" spans="1:15" ht="33" customHeight="1" x14ac:dyDescent="0.3">
      <c r="A5" s="206"/>
      <c r="B5" s="206"/>
      <c r="C5" s="203"/>
      <c r="D5" s="203"/>
      <c r="E5" s="203"/>
      <c r="F5" s="203"/>
      <c r="G5" s="53" t="s">
        <v>3</v>
      </c>
      <c r="H5" s="53" t="s">
        <v>4</v>
      </c>
      <c r="I5" s="53" t="s">
        <v>6</v>
      </c>
      <c r="J5" s="203"/>
      <c r="K5" s="53" t="s">
        <v>3</v>
      </c>
      <c r="L5" s="53" t="s">
        <v>4</v>
      </c>
      <c r="M5" s="53" t="s">
        <v>6</v>
      </c>
      <c r="N5" s="203"/>
      <c r="O5" s="203"/>
    </row>
    <row r="6" spans="1:15" ht="27.75" hidden="1" customHeight="1" x14ac:dyDescent="0.3">
      <c r="A6" s="31">
        <v>1</v>
      </c>
      <c r="B6" s="31"/>
      <c r="C6" s="32" t="s">
        <v>154</v>
      </c>
      <c r="D6" s="34" t="s">
        <v>160</v>
      </c>
      <c r="E6" s="48" t="s">
        <v>158</v>
      </c>
      <c r="F6" s="35" t="s">
        <v>155</v>
      </c>
      <c r="G6" s="36">
        <v>4</v>
      </c>
      <c r="H6" s="36">
        <v>4</v>
      </c>
      <c r="I6" s="33">
        <f>G6*H6</f>
        <v>16</v>
      </c>
      <c r="J6" s="35" t="s">
        <v>156</v>
      </c>
      <c r="K6" s="33">
        <v>2</v>
      </c>
      <c r="L6" s="33">
        <v>4</v>
      </c>
      <c r="M6" s="33">
        <f>K6*L6</f>
        <v>8</v>
      </c>
      <c r="N6" s="33" t="s">
        <v>159</v>
      </c>
      <c r="O6" s="35"/>
    </row>
    <row r="7" spans="1:15" ht="30" customHeight="1" x14ac:dyDescent="0.3">
      <c r="A7" s="39">
        <v>1</v>
      </c>
      <c r="B7" s="46" t="s">
        <v>10</v>
      </c>
      <c r="C7" s="43" t="s">
        <v>247</v>
      </c>
      <c r="D7" s="30" t="s">
        <v>284</v>
      </c>
      <c r="E7" s="44" t="s">
        <v>285</v>
      </c>
      <c r="F7" s="37" t="s">
        <v>171</v>
      </c>
      <c r="G7" s="30">
        <v>1</v>
      </c>
      <c r="H7" s="30">
        <v>2</v>
      </c>
      <c r="I7" s="30">
        <f>G7*H7</f>
        <v>2</v>
      </c>
      <c r="J7" s="44"/>
      <c r="K7" s="30"/>
      <c r="L7" s="30"/>
      <c r="M7" s="30"/>
      <c r="N7" s="30" t="s">
        <v>239</v>
      </c>
      <c r="O7" s="30"/>
    </row>
    <row r="8" spans="1:15" ht="30" customHeight="1" x14ac:dyDescent="0.3">
      <c r="A8" s="39">
        <v>2</v>
      </c>
      <c r="B8" s="46" t="s">
        <v>163</v>
      </c>
      <c r="C8" s="43" t="s">
        <v>179</v>
      </c>
      <c r="D8" s="30" t="s">
        <v>283</v>
      </c>
      <c r="E8" s="44" t="s">
        <v>281</v>
      </c>
      <c r="F8" s="37" t="s">
        <v>171</v>
      </c>
      <c r="G8" s="30">
        <v>2</v>
      </c>
      <c r="H8" s="30">
        <v>4</v>
      </c>
      <c r="I8" s="30">
        <f t="shared" ref="I8:I16" si="0">G8*H8</f>
        <v>8</v>
      </c>
      <c r="J8" s="44" t="s">
        <v>181</v>
      </c>
      <c r="K8" s="30">
        <v>2</v>
      </c>
      <c r="L8" s="30">
        <v>2</v>
      </c>
      <c r="M8" s="30">
        <f t="shared" ref="M8:M14" si="1">K8*L8</f>
        <v>4</v>
      </c>
      <c r="N8" s="30" t="s">
        <v>239</v>
      </c>
      <c r="O8" s="52"/>
    </row>
    <row r="9" spans="1:15" ht="30" customHeight="1" x14ac:dyDescent="0.3">
      <c r="A9" s="39">
        <v>3</v>
      </c>
      <c r="B9" s="45" t="s">
        <v>163</v>
      </c>
      <c r="C9" s="43" t="s">
        <v>182</v>
      </c>
      <c r="D9" s="30" t="s">
        <v>183</v>
      </c>
      <c r="E9" s="44" t="s">
        <v>281</v>
      </c>
      <c r="F9" s="37" t="s">
        <v>171</v>
      </c>
      <c r="G9" s="30">
        <v>2</v>
      </c>
      <c r="H9" s="30">
        <v>4</v>
      </c>
      <c r="I9" s="30">
        <f t="shared" si="0"/>
        <v>8</v>
      </c>
      <c r="J9" s="44" t="s">
        <v>181</v>
      </c>
      <c r="K9" s="30">
        <v>2</v>
      </c>
      <c r="L9" s="30">
        <v>2</v>
      </c>
      <c r="M9" s="30">
        <f t="shared" si="1"/>
        <v>4</v>
      </c>
      <c r="N9" s="30" t="s">
        <v>239</v>
      </c>
      <c r="O9" s="30"/>
    </row>
    <row r="10" spans="1:15" ht="54" customHeight="1" x14ac:dyDescent="0.3">
      <c r="A10" s="39">
        <v>4</v>
      </c>
      <c r="B10" s="45" t="s">
        <v>163</v>
      </c>
      <c r="C10" s="43" t="s">
        <v>185</v>
      </c>
      <c r="D10" s="30" t="s">
        <v>184</v>
      </c>
      <c r="E10" s="44" t="s">
        <v>186</v>
      </c>
      <c r="F10" s="37" t="s">
        <v>171</v>
      </c>
      <c r="G10" s="30">
        <v>2</v>
      </c>
      <c r="H10" s="30">
        <v>3</v>
      </c>
      <c r="I10" s="30">
        <f t="shared" si="0"/>
        <v>6</v>
      </c>
      <c r="J10" s="44" t="s">
        <v>176</v>
      </c>
      <c r="K10" s="30">
        <v>1</v>
      </c>
      <c r="L10" s="30">
        <v>2</v>
      </c>
      <c r="M10" s="30">
        <f t="shared" si="1"/>
        <v>2</v>
      </c>
      <c r="N10" s="30" t="s">
        <v>239</v>
      </c>
      <c r="O10" s="30"/>
    </row>
    <row r="11" spans="1:15" ht="30" customHeight="1" x14ac:dyDescent="0.3">
      <c r="A11" s="39">
        <v>5</v>
      </c>
      <c r="B11" s="45" t="s">
        <v>164</v>
      </c>
      <c r="C11" s="43" t="s">
        <v>189</v>
      </c>
      <c r="D11" s="30" t="s">
        <v>282</v>
      </c>
      <c r="E11" s="44" t="s">
        <v>187</v>
      </c>
      <c r="F11" s="37" t="s">
        <v>172</v>
      </c>
      <c r="G11" s="30">
        <v>2</v>
      </c>
      <c r="H11" s="30">
        <v>3</v>
      </c>
      <c r="I11" s="30">
        <f t="shared" si="0"/>
        <v>6</v>
      </c>
      <c r="J11" s="43" t="s">
        <v>188</v>
      </c>
      <c r="K11" s="30">
        <v>2</v>
      </c>
      <c r="L11" s="30">
        <v>2</v>
      </c>
      <c r="M11" s="30">
        <f t="shared" si="1"/>
        <v>4</v>
      </c>
      <c r="N11" s="30" t="s">
        <v>239</v>
      </c>
      <c r="O11" s="30"/>
    </row>
    <row r="12" spans="1:15" ht="30" customHeight="1" x14ac:dyDescent="0.3">
      <c r="A12" s="39">
        <v>6</v>
      </c>
      <c r="B12" s="45" t="s">
        <v>164</v>
      </c>
      <c r="C12" s="43" t="s">
        <v>191</v>
      </c>
      <c r="D12" s="30" t="s">
        <v>190</v>
      </c>
      <c r="E12" s="44" t="s">
        <v>192</v>
      </c>
      <c r="F12" s="37" t="s">
        <v>172</v>
      </c>
      <c r="G12" s="30">
        <v>1</v>
      </c>
      <c r="H12" s="30">
        <v>3</v>
      </c>
      <c r="I12" s="30">
        <f t="shared" si="0"/>
        <v>3</v>
      </c>
      <c r="J12" s="44"/>
      <c r="K12" s="30"/>
      <c r="L12" s="30"/>
      <c r="M12" s="30"/>
      <c r="N12" s="30" t="s">
        <v>239</v>
      </c>
      <c r="O12" s="30"/>
    </row>
    <row r="13" spans="1:15" ht="40.5" customHeight="1" x14ac:dyDescent="0.3">
      <c r="A13" s="39">
        <v>7</v>
      </c>
      <c r="B13" s="45" t="s">
        <v>164</v>
      </c>
      <c r="C13" s="43" t="s">
        <v>195</v>
      </c>
      <c r="D13" s="30" t="s">
        <v>193</v>
      </c>
      <c r="E13" s="38" t="s">
        <v>194</v>
      </c>
      <c r="F13" s="37" t="s">
        <v>171</v>
      </c>
      <c r="G13" s="30">
        <v>1</v>
      </c>
      <c r="H13" s="30">
        <v>3</v>
      </c>
      <c r="I13" s="30">
        <f t="shared" si="0"/>
        <v>3</v>
      </c>
      <c r="J13" s="43"/>
      <c r="K13" s="30"/>
      <c r="L13" s="30"/>
      <c r="M13" s="30"/>
      <c r="N13" s="30" t="s">
        <v>239</v>
      </c>
      <c r="O13" s="30"/>
    </row>
    <row r="14" spans="1:15" ht="30" customHeight="1" x14ac:dyDescent="0.3">
      <c r="A14" s="39">
        <v>8</v>
      </c>
      <c r="B14" s="45" t="s">
        <v>164</v>
      </c>
      <c r="C14" s="43" t="s">
        <v>196</v>
      </c>
      <c r="D14" s="30" t="s">
        <v>197</v>
      </c>
      <c r="E14" s="38" t="s">
        <v>174</v>
      </c>
      <c r="F14" s="37" t="s">
        <v>171</v>
      </c>
      <c r="G14" s="30">
        <v>2</v>
      </c>
      <c r="H14" s="30">
        <v>3</v>
      </c>
      <c r="I14" s="30">
        <f t="shared" si="0"/>
        <v>6</v>
      </c>
      <c r="J14" s="44" t="s">
        <v>173</v>
      </c>
      <c r="K14" s="30">
        <v>2</v>
      </c>
      <c r="L14" s="30">
        <v>2</v>
      </c>
      <c r="M14" s="30">
        <f t="shared" si="1"/>
        <v>4</v>
      </c>
      <c r="N14" s="30" t="s">
        <v>239</v>
      </c>
      <c r="O14" s="30"/>
    </row>
    <row r="15" spans="1:15" ht="30" customHeight="1" x14ac:dyDescent="0.3">
      <c r="A15" s="39">
        <v>9</v>
      </c>
      <c r="B15" s="45" t="s">
        <v>162</v>
      </c>
      <c r="C15" s="43" t="s">
        <v>198</v>
      </c>
      <c r="D15" s="30" t="s">
        <v>199</v>
      </c>
      <c r="E15" s="38" t="s">
        <v>200</v>
      </c>
      <c r="F15" s="37" t="s">
        <v>171</v>
      </c>
      <c r="G15" s="30">
        <v>1</v>
      </c>
      <c r="H15" s="30">
        <v>3</v>
      </c>
      <c r="I15" s="30">
        <f t="shared" si="0"/>
        <v>3</v>
      </c>
      <c r="J15" s="43"/>
      <c r="K15" s="30"/>
      <c r="L15" s="30"/>
      <c r="M15" s="30"/>
      <c r="N15" s="30" t="s">
        <v>239</v>
      </c>
      <c r="O15" s="30"/>
    </row>
    <row r="16" spans="1:15" ht="30" customHeight="1" x14ac:dyDescent="0.3">
      <c r="A16" s="39">
        <v>10</v>
      </c>
      <c r="B16" s="45" t="s">
        <v>162</v>
      </c>
      <c r="C16" s="43" t="s">
        <v>201</v>
      </c>
      <c r="D16" s="30" t="s">
        <v>199</v>
      </c>
      <c r="E16" s="38" t="s">
        <v>202</v>
      </c>
      <c r="F16" s="37" t="s">
        <v>171</v>
      </c>
      <c r="G16" s="30">
        <v>1</v>
      </c>
      <c r="H16" s="30">
        <v>3</v>
      </c>
      <c r="I16" s="30">
        <f t="shared" si="0"/>
        <v>3</v>
      </c>
      <c r="J16" s="43"/>
      <c r="K16" s="30"/>
      <c r="L16" s="30"/>
      <c r="M16" s="30"/>
      <c r="N16" s="30" t="s">
        <v>239</v>
      </c>
      <c r="O16" s="52"/>
    </row>
    <row r="17" spans="1:15" ht="23.25" customHeight="1" x14ac:dyDescent="0.3">
      <c r="A17" s="202" t="s">
        <v>226</v>
      </c>
      <c r="B17" s="202"/>
      <c r="C17" s="200" t="s">
        <v>228</v>
      </c>
      <c r="D17" s="200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</row>
    <row r="18" spans="1:15" ht="23.25" customHeight="1" x14ac:dyDescent="0.3">
      <c r="A18" s="202"/>
      <c r="B18" s="202"/>
      <c r="C18" s="200" t="s">
        <v>227</v>
      </c>
      <c r="D18" s="200"/>
      <c r="E18" s="201" t="s">
        <v>245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</row>
    <row r="19" spans="1:15" ht="23.25" customHeight="1" x14ac:dyDescent="0.3">
      <c r="A19" s="202"/>
      <c r="B19" s="202"/>
      <c r="C19" s="200" t="s">
        <v>108</v>
      </c>
      <c r="D19" s="200"/>
      <c r="E19" s="201" t="s">
        <v>239</v>
      </c>
      <c r="F19" s="201"/>
      <c r="G19" s="201"/>
      <c r="H19" s="201"/>
      <c r="I19" s="201"/>
      <c r="J19" s="201"/>
      <c r="K19" s="201"/>
      <c r="L19" s="201"/>
      <c r="M19" s="201"/>
      <c r="N19" s="201"/>
      <c r="O19" s="201"/>
    </row>
    <row r="20" spans="1:15" ht="23.25" customHeight="1" x14ac:dyDescent="0.3">
      <c r="A20" s="202"/>
      <c r="B20" s="202"/>
      <c r="C20" s="200" t="s">
        <v>109</v>
      </c>
      <c r="D20" s="200"/>
      <c r="E20" s="201" t="s">
        <v>229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1"/>
    </row>
    <row r="21" spans="1:15" ht="23.25" customHeight="1" x14ac:dyDescent="0.3">
      <c r="A21" s="202"/>
      <c r="B21" s="202"/>
      <c r="C21" s="200" t="s">
        <v>161</v>
      </c>
      <c r="D21" s="200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</row>
    <row r="22" spans="1:15" x14ac:dyDescent="0.3"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 x14ac:dyDescent="0.3"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15" x14ac:dyDescent="0.3"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</sheetData>
  <mergeCells count="33">
    <mergeCell ref="A1:B1"/>
    <mergeCell ref="C1:D1"/>
    <mergeCell ref="E1:K3"/>
    <mergeCell ref="A2:B2"/>
    <mergeCell ref="C2:D2"/>
    <mergeCell ref="A3:B3"/>
    <mergeCell ref="C3:D3"/>
    <mergeCell ref="A4:A5"/>
    <mergeCell ref="B4:B5"/>
    <mergeCell ref="C4:C5"/>
    <mergeCell ref="D4:D5"/>
    <mergeCell ref="E4:E5"/>
    <mergeCell ref="O4:O5"/>
    <mergeCell ref="E21:O21"/>
    <mergeCell ref="M2:M3"/>
    <mergeCell ref="N2:N3"/>
    <mergeCell ref="O2:O3"/>
    <mergeCell ref="F4:F5"/>
    <mergeCell ref="G4:I4"/>
    <mergeCell ref="J4:J5"/>
    <mergeCell ref="K4:M4"/>
    <mergeCell ref="N4:N5"/>
    <mergeCell ref="E17:O17"/>
    <mergeCell ref="E18:O18"/>
    <mergeCell ref="L2:L3"/>
    <mergeCell ref="C19:D19"/>
    <mergeCell ref="E19:O19"/>
    <mergeCell ref="E20:O20"/>
    <mergeCell ref="A17:B21"/>
    <mergeCell ref="C17:D17"/>
    <mergeCell ref="C21:D21"/>
    <mergeCell ref="C18:D18"/>
    <mergeCell ref="C20:D20"/>
  </mergeCells>
  <phoneticPr fontId="1" type="noConversion"/>
  <conditionalFormatting sqref="M9:M13 M16 I7:I16">
    <cfRule type="cellIs" dxfId="14" priority="40" operator="greaterThan">
      <formula>5</formula>
    </cfRule>
    <cfRule type="cellIs" dxfId="13" priority="41" operator="greaterThan">
      <formula>8</formula>
    </cfRule>
    <cfRule type="cellIs" dxfId="12" priority="42" operator="greaterThan">
      <formula>8</formula>
    </cfRule>
  </conditionalFormatting>
  <conditionalFormatting sqref="M7">
    <cfRule type="cellIs" dxfId="11" priority="37" operator="greaterThan">
      <formula>5</formula>
    </cfRule>
    <cfRule type="cellIs" dxfId="10" priority="38" operator="greaterThan">
      <formula>8</formula>
    </cfRule>
    <cfRule type="cellIs" dxfId="9" priority="39" operator="greaterThan">
      <formula>8</formula>
    </cfRule>
  </conditionalFormatting>
  <conditionalFormatting sqref="M8">
    <cfRule type="cellIs" dxfId="8" priority="7" operator="greaterThan">
      <formula>5</formula>
    </cfRule>
    <cfRule type="cellIs" dxfId="7" priority="8" operator="greaterThan">
      <formula>8</formula>
    </cfRule>
    <cfRule type="cellIs" dxfId="6" priority="9" operator="greaterThan">
      <formula>8</formula>
    </cfRule>
  </conditionalFormatting>
  <conditionalFormatting sqref="M14">
    <cfRule type="cellIs" dxfId="5" priority="4" operator="greaterThan">
      <formula>5</formula>
    </cfRule>
    <cfRule type="cellIs" dxfId="4" priority="5" operator="greaterThan">
      <formula>8</formula>
    </cfRule>
    <cfRule type="cellIs" dxfId="3" priority="6" operator="greaterThan">
      <formula>8</formula>
    </cfRule>
  </conditionalFormatting>
  <conditionalFormatting sqref="M15">
    <cfRule type="cellIs" dxfId="2" priority="1" operator="greaterThan">
      <formula>5</formula>
    </cfRule>
    <cfRule type="cellIs" dxfId="1" priority="2" operator="greaterThan">
      <formula>8</formula>
    </cfRule>
    <cfRule type="cellIs" dxfId="0" priority="3" operator="greaterThan">
      <formula>8</formula>
    </cfRule>
  </conditionalFormatting>
  <dataValidations count="3">
    <dataValidation type="list" allowBlank="1" showInputMessage="1" showErrorMessage="1" sqref="G6">
      <formula1>"1, 2, 3, 4, 5"</formula1>
    </dataValidation>
    <dataValidation type="list" allowBlank="1" showInputMessage="1" showErrorMessage="1" sqref="H6">
      <formula1>"1, 2, 3, 4"</formula1>
    </dataValidation>
    <dataValidation type="list" allowBlank="1" showInputMessage="1" showErrorMessage="1" sqref="B7:B16">
      <formula1>"자재반입(입고), 설비(장비)설치_기구, 설비(장비)설치_전장, 시운전"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99"/>
  </sheetPr>
  <dimension ref="B1:Z65"/>
  <sheetViews>
    <sheetView showGridLines="0" zoomScale="80" zoomScaleNormal="80" workbookViewId="0">
      <selection activeCell="O24" sqref="O24:Q24"/>
    </sheetView>
  </sheetViews>
  <sheetFormatPr defaultRowHeight="16.5" x14ac:dyDescent="0.3"/>
  <cols>
    <col min="1" max="1" width="3.25" customWidth="1"/>
  </cols>
  <sheetData>
    <row r="1" spans="2:18" ht="26.25" x14ac:dyDescent="0.3">
      <c r="B1" s="220" t="s">
        <v>230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2:18" ht="21" thickBot="1" x14ac:dyDescent="0.35">
      <c r="B2" s="221" t="s">
        <v>54</v>
      </c>
      <c r="C2" s="221"/>
      <c r="D2" s="221"/>
      <c r="E2" s="221"/>
      <c r="F2" s="221"/>
      <c r="G2" s="221"/>
      <c r="H2" s="221"/>
      <c r="J2" s="221" t="s">
        <v>55</v>
      </c>
      <c r="K2" s="221"/>
      <c r="L2" s="221"/>
      <c r="M2" s="221"/>
      <c r="N2" s="221"/>
      <c r="O2" s="221"/>
      <c r="P2" s="221"/>
      <c r="Q2" s="221"/>
      <c r="R2" s="221"/>
    </row>
    <row r="3" spans="2:18" ht="27" customHeight="1" thickBot="1" x14ac:dyDescent="0.35">
      <c r="B3" s="225" t="s">
        <v>31</v>
      </c>
      <c r="C3" s="227"/>
      <c r="D3" s="239" t="s">
        <v>33</v>
      </c>
      <c r="E3" s="239"/>
      <c r="F3" s="239"/>
      <c r="G3" s="239"/>
      <c r="H3" s="240"/>
      <c r="J3" s="225" t="s">
        <v>31</v>
      </c>
      <c r="K3" s="227"/>
      <c r="L3" s="228" t="s">
        <v>33</v>
      </c>
      <c r="M3" s="226"/>
      <c r="N3" s="226"/>
      <c r="O3" s="226"/>
      <c r="P3" s="226"/>
      <c r="Q3" s="226"/>
      <c r="R3" s="229"/>
    </row>
    <row r="4" spans="2:18" ht="17.25" customHeight="1" thickTop="1" x14ac:dyDescent="0.3">
      <c r="B4" s="255" t="s">
        <v>32</v>
      </c>
      <c r="C4" s="256"/>
      <c r="D4" s="234" t="s">
        <v>37</v>
      </c>
      <c r="E4" s="234"/>
      <c r="F4" s="234"/>
      <c r="G4" s="234"/>
      <c r="H4" s="277"/>
      <c r="J4" s="261" t="s">
        <v>56</v>
      </c>
      <c r="K4" s="262"/>
      <c r="L4" s="234" t="s">
        <v>60</v>
      </c>
      <c r="M4" s="234"/>
      <c r="N4" s="234"/>
      <c r="O4" s="267" t="s">
        <v>73</v>
      </c>
      <c r="P4" s="268"/>
      <c r="Q4" s="268"/>
      <c r="R4" s="269"/>
    </row>
    <row r="5" spans="2:18" x14ac:dyDescent="0.3">
      <c r="B5" s="257"/>
      <c r="C5" s="258"/>
      <c r="D5" s="97" t="s">
        <v>38</v>
      </c>
      <c r="E5" s="97"/>
      <c r="F5" s="97"/>
      <c r="G5" s="97"/>
      <c r="H5" s="278"/>
      <c r="J5" s="263"/>
      <c r="K5" s="264"/>
      <c r="L5" s="97" t="s">
        <v>61</v>
      </c>
      <c r="M5" s="97"/>
      <c r="N5" s="97"/>
      <c r="O5" s="89" t="s">
        <v>74</v>
      </c>
      <c r="P5" s="91"/>
      <c r="Q5" s="91"/>
      <c r="R5" s="270"/>
    </row>
    <row r="6" spans="2:18" x14ac:dyDescent="0.3">
      <c r="B6" s="257"/>
      <c r="C6" s="258"/>
      <c r="D6" s="235" t="s">
        <v>39</v>
      </c>
      <c r="E6" s="235"/>
      <c r="F6" s="235"/>
      <c r="G6" s="235"/>
      <c r="H6" s="251"/>
      <c r="J6" s="263"/>
      <c r="K6" s="264"/>
      <c r="L6" s="235" t="s">
        <v>62</v>
      </c>
      <c r="M6" s="235"/>
      <c r="N6" s="235"/>
      <c r="O6" s="271" t="s">
        <v>75</v>
      </c>
      <c r="P6" s="272"/>
      <c r="Q6" s="272"/>
      <c r="R6" s="273"/>
    </row>
    <row r="7" spans="2:18" x14ac:dyDescent="0.3">
      <c r="B7" s="257"/>
      <c r="C7" s="258"/>
      <c r="D7" s="235" t="s">
        <v>40</v>
      </c>
      <c r="E7" s="235"/>
      <c r="F7" s="235"/>
      <c r="G7" s="235"/>
      <c r="H7" s="251"/>
      <c r="J7" s="263"/>
      <c r="K7" s="264"/>
      <c r="L7" s="235" t="s">
        <v>63</v>
      </c>
      <c r="M7" s="235"/>
      <c r="N7" s="235"/>
      <c r="O7" s="89"/>
      <c r="P7" s="91"/>
      <c r="Q7" s="91"/>
      <c r="R7" s="270"/>
    </row>
    <row r="8" spans="2:18" x14ac:dyDescent="0.3">
      <c r="B8" s="257"/>
      <c r="C8" s="258"/>
      <c r="D8" s="235" t="s">
        <v>41</v>
      </c>
      <c r="E8" s="235"/>
      <c r="F8" s="235"/>
      <c r="G8" s="235"/>
      <c r="H8" s="251"/>
      <c r="J8" s="263"/>
      <c r="K8" s="264"/>
      <c r="L8" s="235" t="s">
        <v>64</v>
      </c>
      <c r="M8" s="235"/>
      <c r="N8" s="235"/>
      <c r="O8" s="89"/>
      <c r="P8" s="91"/>
      <c r="Q8" s="91"/>
      <c r="R8" s="270"/>
    </row>
    <row r="9" spans="2:18" ht="17.25" thickBot="1" x14ac:dyDescent="0.35">
      <c r="B9" s="259"/>
      <c r="C9" s="260"/>
      <c r="D9" s="232" t="s">
        <v>42</v>
      </c>
      <c r="E9" s="232"/>
      <c r="F9" s="232"/>
      <c r="G9" s="232"/>
      <c r="H9" s="252"/>
      <c r="J9" s="265"/>
      <c r="K9" s="266"/>
      <c r="L9" s="232" t="s">
        <v>65</v>
      </c>
      <c r="M9" s="232"/>
      <c r="N9" s="232"/>
      <c r="O9" s="274"/>
      <c r="P9" s="275"/>
      <c r="Q9" s="275"/>
      <c r="R9" s="276"/>
    </row>
    <row r="10" spans="2:18" x14ac:dyDescent="0.3">
      <c r="B10" s="279" t="s">
        <v>34</v>
      </c>
      <c r="C10" s="280"/>
      <c r="D10" s="253" t="s">
        <v>43</v>
      </c>
      <c r="E10" s="253"/>
      <c r="F10" s="253"/>
      <c r="G10" s="253"/>
      <c r="H10" s="254"/>
      <c r="J10" s="279" t="s">
        <v>57</v>
      </c>
      <c r="K10" s="280"/>
      <c r="L10" s="233" t="s">
        <v>66</v>
      </c>
      <c r="M10" s="233"/>
      <c r="N10" s="233"/>
      <c r="O10" s="281" t="s">
        <v>76</v>
      </c>
      <c r="P10" s="282"/>
      <c r="Q10" s="282"/>
      <c r="R10" s="283"/>
    </row>
    <row r="11" spans="2:18" x14ac:dyDescent="0.3">
      <c r="B11" s="257"/>
      <c r="C11" s="258"/>
      <c r="D11" s="235" t="s">
        <v>44</v>
      </c>
      <c r="E11" s="235"/>
      <c r="F11" s="235"/>
      <c r="G11" s="235"/>
      <c r="H11" s="251"/>
      <c r="J11" s="257"/>
      <c r="K11" s="258"/>
      <c r="L11" s="235" t="s">
        <v>67</v>
      </c>
      <c r="M11" s="235"/>
      <c r="N11" s="235"/>
      <c r="O11" s="271" t="s">
        <v>73</v>
      </c>
      <c r="P11" s="272"/>
      <c r="Q11" s="272"/>
      <c r="R11" s="273"/>
    </row>
    <row r="12" spans="2:18" ht="17.25" thickBot="1" x14ac:dyDescent="0.35">
      <c r="B12" s="259"/>
      <c r="C12" s="260"/>
      <c r="D12" s="232" t="s">
        <v>45</v>
      </c>
      <c r="E12" s="232"/>
      <c r="F12" s="232"/>
      <c r="G12" s="232"/>
      <c r="H12" s="252"/>
      <c r="J12" s="257"/>
      <c r="K12" s="258"/>
      <c r="L12" s="235" t="s">
        <v>68</v>
      </c>
      <c r="M12" s="235"/>
      <c r="N12" s="235"/>
      <c r="O12" s="271" t="s">
        <v>77</v>
      </c>
      <c r="P12" s="272"/>
      <c r="Q12" s="272"/>
      <c r="R12" s="273"/>
    </row>
    <row r="13" spans="2:18" ht="17.45" customHeight="1" thickBot="1" x14ac:dyDescent="0.35">
      <c r="B13" s="279" t="s">
        <v>35</v>
      </c>
      <c r="C13" s="280"/>
      <c r="D13" s="233" t="s">
        <v>46</v>
      </c>
      <c r="E13" s="233"/>
      <c r="F13" s="233"/>
      <c r="G13" s="233"/>
      <c r="H13" s="286"/>
      <c r="J13" s="259"/>
      <c r="K13" s="260"/>
      <c r="L13" s="232" t="s">
        <v>69</v>
      </c>
      <c r="M13" s="232"/>
      <c r="N13" s="232"/>
      <c r="O13" s="274"/>
      <c r="P13" s="275"/>
      <c r="Q13" s="275"/>
      <c r="R13" s="276"/>
    </row>
    <row r="14" spans="2:18" ht="16.5" customHeight="1" x14ac:dyDescent="0.3">
      <c r="B14" s="257"/>
      <c r="C14" s="258"/>
      <c r="D14" s="235" t="s">
        <v>47</v>
      </c>
      <c r="E14" s="235"/>
      <c r="F14" s="235"/>
      <c r="G14" s="235"/>
      <c r="H14" s="251"/>
      <c r="J14" s="284" t="s">
        <v>58</v>
      </c>
      <c r="K14" s="285"/>
      <c r="L14" s="233" t="s">
        <v>70</v>
      </c>
      <c r="M14" s="233"/>
      <c r="N14" s="233"/>
      <c r="O14" s="281" t="s">
        <v>78</v>
      </c>
      <c r="P14" s="282"/>
      <c r="Q14" s="282"/>
      <c r="R14" s="283"/>
    </row>
    <row r="15" spans="2:18" x14ac:dyDescent="0.3">
      <c r="B15" s="257"/>
      <c r="C15" s="258"/>
      <c r="D15" s="235" t="s">
        <v>48</v>
      </c>
      <c r="E15" s="235"/>
      <c r="F15" s="235"/>
      <c r="G15" s="235"/>
      <c r="H15" s="251"/>
      <c r="J15" s="263"/>
      <c r="K15" s="264"/>
      <c r="L15" s="235" t="s">
        <v>71</v>
      </c>
      <c r="M15" s="235"/>
      <c r="N15" s="235"/>
      <c r="O15" s="271" t="s">
        <v>79</v>
      </c>
      <c r="P15" s="272"/>
      <c r="Q15" s="272"/>
      <c r="R15" s="273"/>
    </row>
    <row r="16" spans="2:18" ht="17.25" thickBot="1" x14ac:dyDescent="0.35">
      <c r="B16" s="259"/>
      <c r="C16" s="260"/>
      <c r="D16" s="232" t="s">
        <v>49</v>
      </c>
      <c r="E16" s="232"/>
      <c r="F16" s="232"/>
      <c r="G16" s="232"/>
      <c r="H16" s="252"/>
      <c r="J16" s="265"/>
      <c r="K16" s="266"/>
      <c r="L16" s="232" t="s">
        <v>72</v>
      </c>
      <c r="M16" s="232"/>
      <c r="N16" s="232"/>
      <c r="O16" s="274"/>
      <c r="P16" s="275"/>
      <c r="Q16" s="275"/>
      <c r="R16" s="276"/>
    </row>
    <row r="17" spans="2:26" ht="16.5" customHeight="1" x14ac:dyDescent="0.3">
      <c r="B17" s="279" t="s">
        <v>36</v>
      </c>
      <c r="C17" s="280"/>
      <c r="D17" s="253" t="s">
        <v>50</v>
      </c>
      <c r="E17" s="253"/>
      <c r="F17" s="253"/>
      <c r="G17" s="253"/>
      <c r="H17" s="254"/>
    </row>
    <row r="18" spans="2:26" x14ac:dyDescent="0.3">
      <c r="B18" s="257"/>
      <c r="C18" s="258"/>
      <c r="D18" s="235" t="s">
        <v>51</v>
      </c>
      <c r="E18" s="235"/>
      <c r="F18" s="235"/>
      <c r="G18" s="235"/>
      <c r="H18" s="251"/>
    </row>
    <row r="19" spans="2:26" x14ac:dyDescent="0.3">
      <c r="B19" s="257"/>
      <c r="C19" s="258"/>
      <c r="D19" s="235" t="s">
        <v>52</v>
      </c>
      <c r="E19" s="235"/>
      <c r="F19" s="235"/>
      <c r="G19" s="235"/>
      <c r="H19" s="251"/>
    </row>
    <row r="20" spans="2:26" ht="17.25" thickBot="1" x14ac:dyDescent="0.35">
      <c r="B20" s="259"/>
      <c r="C20" s="260"/>
      <c r="D20" s="232" t="s">
        <v>53</v>
      </c>
      <c r="E20" s="232"/>
      <c r="F20" s="232"/>
      <c r="G20" s="232"/>
      <c r="H20" s="252"/>
    </row>
    <row r="23" spans="2:26" ht="27" thickBot="1" x14ac:dyDescent="0.35">
      <c r="B23" s="222" t="s">
        <v>80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O23" s="222" t="s">
        <v>93</v>
      </c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</row>
    <row r="24" spans="2:26" ht="27.6" customHeight="1" thickBot="1" x14ac:dyDescent="0.35">
      <c r="B24" s="241" t="s">
        <v>81</v>
      </c>
      <c r="C24" s="239"/>
      <c r="D24" s="239" t="s">
        <v>82</v>
      </c>
      <c r="E24" s="239"/>
      <c r="F24" s="239"/>
      <c r="G24" s="239"/>
      <c r="H24" s="239"/>
      <c r="I24" s="239"/>
      <c r="J24" s="239"/>
      <c r="K24" s="239"/>
      <c r="L24" s="239"/>
      <c r="M24" s="240"/>
      <c r="O24" s="225" t="s">
        <v>94</v>
      </c>
      <c r="P24" s="226"/>
      <c r="Q24" s="227"/>
      <c r="R24" s="228" t="s">
        <v>82</v>
      </c>
      <c r="S24" s="226"/>
      <c r="T24" s="226"/>
      <c r="U24" s="226"/>
      <c r="V24" s="226"/>
      <c r="W24" s="226"/>
      <c r="X24" s="226"/>
      <c r="Y24" s="226"/>
      <c r="Z24" s="229"/>
    </row>
    <row r="25" spans="2:26" ht="49.9" customHeight="1" thickTop="1" x14ac:dyDescent="0.3">
      <c r="B25" s="19">
        <v>5</v>
      </c>
      <c r="C25" s="20" t="s">
        <v>83</v>
      </c>
      <c r="D25" s="242" t="s">
        <v>88</v>
      </c>
      <c r="E25" s="242"/>
      <c r="F25" s="242"/>
      <c r="G25" s="242"/>
      <c r="H25" s="242"/>
      <c r="I25" s="242"/>
      <c r="J25" s="242"/>
      <c r="K25" s="242"/>
      <c r="L25" s="242"/>
      <c r="M25" s="243"/>
      <c r="N25" s="10"/>
      <c r="O25" s="21">
        <v>4</v>
      </c>
      <c r="P25" s="249" t="s">
        <v>95</v>
      </c>
      <c r="Q25" s="250"/>
      <c r="R25" s="246" t="s">
        <v>102</v>
      </c>
      <c r="S25" s="247"/>
      <c r="T25" s="247"/>
      <c r="U25" s="247"/>
      <c r="V25" s="247"/>
      <c r="W25" s="247"/>
      <c r="X25" s="247"/>
      <c r="Y25" s="247"/>
      <c r="Z25" s="248"/>
    </row>
    <row r="26" spans="2:26" ht="49.9" customHeight="1" x14ac:dyDescent="0.3">
      <c r="B26" s="13">
        <v>4</v>
      </c>
      <c r="C26" s="14" t="s">
        <v>84</v>
      </c>
      <c r="D26" s="223" t="s">
        <v>89</v>
      </c>
      <c r="E26" s="223"/>
      <c r="F26" s="223"/>
      <c r="G26" s="223"/>
      <c r="H26" s="223"/>
      <c r="I26" s="223"/>
      <c r="J26" s="223"/>
      <c r="K26" s="223"/>
      <c r="L26" s="223"/>
      <c r="M26" s="224"/>
      <c r="N26" s="10"/>
      <c r="O26" s="22">
        <v>3</v>
      </c>
      <c r="P26" s="230" t="s">
        <v>96</v>
      </c>
      <c r="Q26" s="231"/>
      <c r="R26" s="246" t="s">
        <v>101</v>
      </c>
      <c r="S26" s="247"/>
      <c r="T26" s="247"/>
      <c r="U26" s="247"/>
      <c r="V26" s="247"/>
      <c r="W26" s="247"/>
      <c r="X26" s="247"/>
      <c r="Y26" s="247"/>
      <c r="Z26" s="248"/>
    </row>
    <row r="27" spans="2:26" ht="49.9" customHeight="1" x14ac:dyDescent="0.3">
      <c r="B27" s="11">
        <v>3</v>
      </c>
      <c r="C27" s="12" t="s">
        <v>85</v>
      </c>
      <c r="D27" s="223" t="s">
        <v>90</v>
      </c>
      <c r="E27" s="223"/>
      <c r="F27" s="223"/>
      <c r="G27" s="223"/>
      <c r="H27" s="223"/>
      <c r="I27" s="223"/>
      <c r="J27" s="223"/>
      <c r="K27" s="223"/>
      <c r="L27" s="223"/>
      <c r="M27" s="224"/>
      <c r="N27" s="10"/>
      <c r="O27" s="22">
        <v>2</v>
      </c>
      <c r="P27" s="230" t="s">
        <v>97</v>
      </c>
      <c r="Q27" s="231"/>
      <c r="R27" s="246" t="s">
        <v>100</v>
      </c>
      <c r="S27" s="247"/>
      <c r="T27" s="247"/>
      <c r="U27" s="247"/>
      <c r="V27" s="247"/>
      <c r="W27" s="247"/>
      <c r="X27" s="247"/>
      <c r="Y27" s="247"/>
      <c r="Z27" s="248"/>
    </row>
    <row r="28" spans="2:26" ht="49.9" customHeight="1" thickBot="1" x14ac:dyDescent="0.35">
      <c r="B28" s="15">
        <v>2</v>
      </c>
      <c r="C28" s="16" t="s">
        <v>86</v>
      </c>
      <c r="D28" s="223" t="s">
        <v>91</v>
      </c>
      <c r="E28" s="223"/>
      <c r="F28" s="223"/>
      <c r="G28" s="223"/>
      <c r="H28" s="223"/>
      <c r="I28" s="223"/>
      <c r="J28" s="223"/>
      <c r="K28" s="223"/>
      <c r="L28" s="223"/>
      <c r="M28" s="224"/>
      <c r="N28" s="10"/>
      <c r="O28" s="23">
        <v>1</v>
      </c>
      <c r="P28" s="244" t="s">
        <v>98</v>
      </c>
      <c r="Q28" s="245"/>
      <c r="R28" s="236" t="s">
        <v>99</v>
      </c>
      <c r="S28" s="237"/>
      <c r="T28" s="237"/>
      <c r="U28" s="237"/>
      <c r="V28" s="237"/>
      <c r="W28" s="237"/>
      <c r="X28" s="237"/>
      <c r="Y28" s="237"/>
      <c r="Z28" s="238"/>
    </row>
    <row r="29" spans="2:26" ht="49.9" customHeight="1" thickBot="1" x14ac:dyDescent="0.35">
      <c r="B29" s="17">
        <v>1</v>
      </c>
      <c r="C29" s="18" t="s">
        <v>87</v>
      </c>
      <c r="D29" s="236" t="s">
        <v>92</v>
      </c>
      <c r="E29" s="237"/>
      <c r="F29" s="237"/>
      <c r="G29" s="237"/>
      <c r="H29" s="237"/>
      <c r="I29" s="237"/>
      <c r="J29" s="237"/>
      <c r="K29" s="237"/>
      <c r="L29" s="237"/>
      <c r="M29" s="238"/>
      <c r="N29" s="10"/>
    </row>
    <row r="56" spans="2:9" hidden="1" x14ac:dyDescent="0.3">
      <c r="B56" t="s">
        <v>32</v>
      </c>
      <c r="C56" t="s">
        <v>34</v>
      </c>
      <c r="D56" t="s">
        <v>35</v>
      </c>
      <c r="E56" t="s">
        <v>36</v>
      </c>
      <c r="F56" t="s">
        <v>153</v>
      </c>
      <c r="G56" t="s">
        <v>57</v>
      </c>
      <c r="H56" t="s">
        <v>152</v>
      </c>
      <c r="I56" t="s">
        <v>59</v>
      </c>
    </row>
    <row r="57" spans="2:9" ht="13.9" hidden="1" customHeight="1" x14ac:dyDescent="0.3">
      <c r="B57" t="s">
        <v>151</v>
      </c>
      <c r="C57" t="s">
        <v>116</v>
      </c>
      <c r="D57" t="s">
        <v>119</v>
      </c>
      <c r="E57" t="s">
        <v>123</v>
      </c>
      <c r="F57" t="s">
        <v>127</v>
      </c>
      <c r="G57" t="s">
        <v>133</v>
      </c>
      <c r="H57" t="s">
        <v>137</v>
      </c>
      <c r="I57" s="29" t="s">
        <v>142</v>
      </c>
    </row>
    <row r="58" spans="2:9" hidden="1" x14ac:dyDescent="0.3">
      <c r="B58" t="s">
        <v>111</v>
      </c>
      <c r="C58" t="s">
        <v>117</v>
      </c>
      <c r="D58" t="s">
        <v>120</v>
      </c>
      <c r="E58" t="s">
        <v>124</v>
      </c>
      <c r="F58" t="s">
        <v>128</v>
      </c>
      <c r="G58" t="s">
        <v>134</v>
      </c>
      <c r="H58" t="s">
        <v>138</v>
      </c>
      <c r="I58" t="s">
        <v>140</v>
      </c>
    </row>
    <row r="59" spans="2:9" hidden="1" x14ac:dyDescent="0.3">
      <c r="B59" t="s">
        <v>112</v>
      </c>
      <c r="C59" t="s">
        <v>118</v>
      </c>
      <c r="D59" t="s">
        <v>121</v>
      </c>
      <c r="E59" t="s">
        <v>125</v>
      </c>
      <c r="F59" t="s">
        <v>129</v>
      </c>
      <c r="G59" t="s">
        <v>135</v>
      </c>
      <c r="H59" t="s">
        <v>139</v>
      </c>
      <c r="I59" t="s">
        <v>141</v>
      </c>
    </row>
    <row r="60" spans="2:9" hidden="1" x14ac:dyDescent="0.3">
      <c r="B60" t="s">
        <v>113</v>
      </c>
      <c r="D60" t="s">
        <v>122</v>
      </c>
      <c r="E60" t="s">
        <v>126</v>
      </c>
      <c r="F60" t="s">
        <v>130</v>
      </c>
      <c r="G60" t="s">
        <v>136</v>
      </c>
      <c r="H60" t="s">
        <v>149</v>
      </c>
    </row>
    <row r="61" spans="2:9" hidden="1" x14ac:dyDescent="0.3">
      <c r="B61" t="s">
        <v>114</v>
      </c>
      <c r="F61" t="s">
        <v>131</v>
      </c>
      <c r="G61" t="s">
        <v>146</v>
      </c>
      <c r="H61" t="s">
        <v>150</v>
      </c>
    </row>
    <row r="62" spans="2:9" hidden="1" x14ac:dyDescent="0.3">
      <c r="B62" t="s">
        <v>115</v>
      </c>
      <c r="F62" t="s">
        <v>132</v>
      </c>
      <c r="G62" t="s">
        <v>147</v>
      </c>
    </row>
    <row r="63" spans="2:9" hidden="1" x14ac:dyDescent="0.3">
      <c r="F63" t="s">
        <v>143</v>
      </c>
      <c r="G63" t="s">
        <v>148</v>
      </c>
    </row>
    <row r="64" spans="2:9" hidden="1" x14ac:dyDescent="0.3">
      <c r="F64" t="s">
        <v>144</v>
      </c>
    </row>
    <row r="65" spans="6:6" hidden="1" x14ac:dyDescent="0.3">
      <c r="F65" t="s">
        <v>145</v>
      </c>
    </row>
  </sheetData>
  <mergeCells count="76">
    <mergeCell ref="B17:C20"/>
    <mergeCell ref="B10:C12"/>
    <mergeCell ref="J10:K13"/>
    <mergeCell ref="O10:R10"/>
    <mergeCell ref="O11:R11"/>
    <mergeCell ref="O12:R12"/>
    <mergeCell ref="B13:C16"/>
    <mergeCell ref="O13:R13"/>
    <mergeCell ref="J14:K16"/>
    <mergeCell ref="O14:R14"/>
    <mergeCell ref="O15:R15"/>
    <mergeCell ref="O16:R16"/>
    <mergeCell ref="D10:H10"/>
    <mergeCell ref="D11:H11"/>
    <mergeCell ref="D12:H12"/>
    <mergeCell ref="D13:H13"/>
    <mergeCell ref="B3:C3"/>
    <mergeCell ref="J3:K3"/>
    <mergeCell ref="L3:R3"/>
    <mergeCell ref="B4:C9"/>
    <mergeCell ref="J4:K9"/>
    <mergeCell ref="O4:R4"/>
    <mergeCell ref="O5:R5"/>
    <mergeCell ref="O6:R6"/>
    <mergeCell ref="O7:R7"/>
    <mergeCell ref="O8:R8"/>
    <mergeCell ref="O9:R9"/>
    <mergeCell ref="D6:H6"/>
    <mergeCell ref="D3:H3"/>
    <mergeCell ref="D4:H4"/>
    <mergeCell ref="D5:H5"/>
    <mergeCell ref="D7:H7"/>
    <mergeCell ref="L15:N15"/>
    <mergeCell ref="D20:H20"/>
    <mergeCell ref="D18:H18"/>
    <mergeCell ref="D19:H19"/>
    <mergeCell ref="D14:H14"/>
    <mergeCell ref="D15:H15"/>
    <mergeCell ref="D16:H16"/>
    <mergeCell ref="D17:H17"/>
    <mergeCell ref="L11:N11"/>
    <mergeCell ref="L12:N12"/>
    <mergeCell ref="D8:H8"/>
    <mergeCell ref="D9:H9"/>
    <mergeCell ref="L7:N7"/>
    <mergeCell ref="L8:N8"/>
    <mergeCell ref="P28:Q28"/>
    <mergeCell ref="R28:Z28"/>
    <mergeCell ref="R27:Z27"/>
    <mergeCell ref="R26:Z26"/>
    <mergeCell ref="R25:Z25"/>
    <mergeCell ref="P25:Q25"/>
    <mergeCell ref="P26:Q26"/>
    <mergeCell ref="D29:M29"/>
    <mergeCell ref="D24:M24"/>
    <mergeCell ref="B24:C24"/>
    <mergeCell ref="B23:M23"/>
    <mergeCell ref="D25:M25"/>
    <mergeCell ref="D26:M26"/>
    <mergeCell ref="D28:M28"/>
    <mergeCell ref="B1:R1"/>
    <mergeCell ref="J2:R2"/>
    <mergeCell ref="B2:H2"/>
    <mergeCell ref="O23:Z23"/>
    <mergeCell ref="D27:M27"/>
    <mergeCell ref="O24:Q24"/>
    <mergeCell ref="R24:Z24"/>
    <mergeCell ref="P27:Q27"/>
    <mergeCell ref="L16:N16"/>
    <mergeCell ref="L13:N13"/>
    <mergeCell ref="L14:N14"/>
    <mergeCell ref="L4:N4"/>
    <mergeCell ref="L5:N5"/>
    <mergeCell ref="L6:N6"/>
    <mergeCell ref="L9:N9"/>
    <mergeCell ref="L10:N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0.39997558519241921"/>
  </sheetPr>
  <dimension ref="A1:Q20"/>
  <sheetViews>
    <sheetView showGridLines="0" view="pageBreakPreview" zoomScale="85" zoomScaleNormal="70" zoomScaleSheetLayoutView="85" workbookViewId="0">
      <selection activeCell="C1" sqref="C1:D1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4" width="10.75" style="1" customWidth="1"/>
    <col min="5" max="5" width="20.625" style="1" customWidth="1"/>
    <col min="6" max="6" width="19.25" style="1" customWidth="1"/>
    <col min="7" max="9" width="7.25" style="1" customWidth="1"/>
    <col min="10" max="10" width="29" style="1" customWidth="1"/>
    <col min="11" max="13" width="7.25" style="1" customWidth="1"/>
    <col min="14" max="15" width="8.625" style="1" customWidth="1"/>
    <col min="16" max="16384" width="9" style="1"/>
  </cols>
  <sheetData>
    <row r="1" spans="1:17" ht="33" customHeight="1" x14ac:dyDescent="0.3">
      <c r="A1" s="203" t="s">
        <v>170</v>
      </c>
      <c r="B1" s="203"/>
      <c r="C1" s="207"/>
      <c r="D1" s="208"/>
      <c r="E1" s="287" t="s">
        <v>167</v>
      </c>
      <c r="F1" s="288"/>
      <c r="G1" s="288"/>
      <c r="H1" s="288"/>
      <c r="I1" s="288"/>
      <c r="J1" s="288"/>
      <c r="K1" s="289"/>
      <c r="L1" s="55" t="s">
        <v>213</v>
      </c>
      <c r="M1" s="55" t="s">
        <v>165</v>
      </c>
      <c r="N1" s="55" t="s">
        <v>104</v>
      </c>
      <c r="O1" s="55" t="s">
        <v>105</v>
      </c>
    </row>
    <row r="2" spans="1:17" ht="33" customHeight="1" x14ac:dyDescent="0.3">
      <c r="A2" s="203" t="s">
        <v>214</v>
      </c>
      <c r="B2" s="203"/>
      <c r="C2" s="218"/>
      <c r="D2" s="219"/>
      <c r="E2" s="290"/>
      <c r="F2" s="291"/>
      <c r="G2" s="291"/>
      <c r="H2" s="291"/>
      <c r="I2" s="291"/>
      <c r="J2" s="291"/>
      <c r="K2" s="292"/>
      <c r="L2" s="205"/>
      <c r="M2" s="205"/>
      <c r="N2" s="205"/>
      <c r="O2" s="205"/>
    </row>
    <row r="3" spans="1:17" ht="33" customHeight="1" x14ac:dyDescent="0.3">
      <c r="A3" s="203" t="s">
        <v>215</v>
      </c>
      <c r="B3" s="203"/>
      <c r="C3" s="218"/>
      <c r="D3" s="219"/>
      <c r="E3" s="293"/>
      <c r="F3" s="294"/>
      <c r="G3" s="294"/>
      <c r="H3" s="294"/>
      <c r="I3" s="294"/>
      <c r="J3" s="294"/>
      <c r="K3" s="295"/>
      <c r="L3" s="205"/>
      <c r="M3" s="205"/>
      <c r="N3" s="205"/>
      <c r="O3" s="205"/>
    </row>
    <row r="4" spans="1:17" ht="33" customHeight="1" x14ac:dyDescent="0.3">
      <c r="A4" s="206" t="s">
        <v>2</v>
      </c>
      <c r="B4" s="206" t="s">
        <v>9</v>
      </c>
      <c r="C4" s="203" t="s">
        <v>0</v>
      </c>
      <c r="D4" s="203" t="s">
        <v>205</v>
      </c>
      <c r="E4" s="203" t="s">
        <v>216</v>
      </c>
      <c r="F4" s="203" t="s">
        <v>217</v>
      </c>
      <c r="G4" s="203" t="s">
        <v>5</v>
      </c>
      <c r="H4" s="203"/>
      <c r="I4" s="203"/>
      <c r="J4" s="203" t="s">
        <v>206</v>
      </c>
      <c r="K4" s="203" t="s">
        <v>7</v>
      </c>
      <c r="L4" s="203"/>
      <c r="M4" s="203"/>
      <c r="N4" s="203" t="s">
        <v>1</v>
      </c>
      <c r="O4" s="203" t="s">
        <v>8</v>
      </c>
    </row>
    <row r="5" spans="1:17" ht="33" customHeight="1" x14ac:dyDescent="0.3">
      <c r="A5" s="206"/>
      <c r="B5" s="206"/>
      <c r="C5" s="203"/>
      <c r="D5" s="203"/>
      <c r="E5" s="203"/>
      <c r="F5" s="203"/>
      <c r="G5" s="55" t="s">
        <v>3</v>
      </c>
      <c r="H5" s="55" t="s">
        <v>4</v>
      </c>
      <c r="I5" s="55" t="s">
        <v>6</v>
      </c>
      <c r="J5" s="203"/>
      <c r="K5" s="55" t="s">
        <v>3</v>
      </c>
      <c r="L5" s="55" t="s">
        <v>4</v>
      </c>
      <c r="M5" s="55" t="s">
        <v>6</v>
      </c>
      <c r="N5" s="203"/>
      <c r="O5" s="203"/>
    </row>
    <row r="6" spans="1:17" ht="52.9" customHeight="1" x14ac:dyDescent="0.3">
      <c r="A6" s="39">
        <v>1</v>
      </c>
      <c r="B6" s="46" t="s">
        <v>10</v>
      </c>
      <c r="C6" s="43" t="s">
        <v>247</v>
      </c>
      <c r="D6" s="30" t="s">
        <v>175</v>
      </c>
      <c r="E6" s="44" t="s">
        <v>177</v>
      </c>
      <c r="F6" s="37" t="s">
        <v>171</v>
      </c>
      <c r="G6" s="30">
        <v>1</v>
      </c>
      <c r="H6" s="30">
        <v>4</v>
      </c>
      <c r="I6" s="30">
        <f>G6*H6</f>
        <v>4</v>
      </c>
      <c r="J6" s="44" t="s">
        <v>178</v>
      </c>
      <c r="K6" s="30">
        <v>1</v>
      </c>
      <c r="L6" s="30">
        <v>2</v>
      </c>
      <c r="M6" s="30">
        <f>K6*L6</f>
        <v>2</v>
      </c>
      <c r="N6" s="30"/>
      <c r="O6" s="30"/>
      <c r="P6" s="47"/>
      <c r="Q6" s="47"/>
    </row>
    <row r="7" spans="1:17" ht="52.9" customHeight="1" x14ac:dyDescent="0.3">
      <c r="A7" s="39">
        <v>2</v>
      </c>
      <c r="B7" s="46" t="s">
        <v>163</v>
      </c>
      <c r="C7" s="43" t="s">
        <v>179</v>
      </c>
      <c r="D7" s="30" t="s">
        <v>180</v>
      </c>
      <c r="E7" s="44" t="s">
        <v>177</v>
      </c>
      <c r="F7" s="37" t="s">
        <v>171</v>
      </c>
      <c r="G7" s="30">
        <v>2</v>
      </c>
      <c r="H7" s="30">
        <v>4</v>
      </c>
      <c r="I7" s="30">
        <f t="shared" ref="I7:I15" si="0">G7*H7</f>
        <v>8</v>
      </c>
      <c r="J7" s="44" t="s">
        <v>181</v>
      </c>
      <c r="K7" s="30">
        <v>2</v>
      </c>
      <c r="L7" s="30">
        <v>2</v>
      </c>
      <c r="M7" s="30">
        <f t="shared" ref="M7:M15" si="1">K7*L7</f>
        <v>4</v>
      </c>
      <c r="N7" s="30"/>
      <c r="O7" s="30"/>
      <c r="P7" s="47"/>
      <c r="Q7" s="47"/>
    </row>
    <row r="8" spans="1:17" ht="52.9" customHeight="1" x14ac:dyDescent="0.3">
      <c r="A8" s="39">
        <v>3</v>
      </c>
      <c r="B8" s="45" t="s">
        <v>163</v>
      </c>
      <c r="C8" s="43" t="s">
        <v>182</v>
      </c>
      <c r="D8" s="30" t="s">
        <v>183</v>
      </c>
      <c r="E8" s="44" t="s">
        <v>177</v>
      </c>
      <c r="F8" s="37" t="s">
        <v>171</v>
      </c>
      <c r="G8" s="30">
        <v>2</v>
      </c>
      <c r="H8" s="30">
        <v>4</v>
      </c>
      <c r="I8" s="30">
        <f t="shared" si="0"/>
        <v>8</v>
      </c>
      <c r="J8" s="44" t="s">
        <v>181</v>
      </c>
      <c r="K8" s="30">
        <v>2</v>
      </c>
      <c r="L8" s="30">
        <v>2</v>
      </c>
      <c r="M8" s="30">
        <f t="shared" si="1"/>
        <v>4</v>
      </c>
      <c r="N8" s="30"/>
      <c r="O8" s="30"/>
      <c r="P8" s="47"/>
      <c r="Q8" s="47"/>
    </row>
    <row r="9" spans="1:17" ht="52.9" customHeight="1" x14ac:dyDescent="0.3">
      <c r="A9" s="39">
        <v>4</v>
      </c>
      <c r="B9" s="45" t="s">
        <v>163</v>
      </c>
      <c r="C9" s="43" t="s">
        <v>185</v>
      </c>
      <c r="D9" s="30" t="s">
        <v>184</v>
      </c>
      <c r="E9" s="44" t="s">
        <v>186</v>
      </c>
      <c r="F9" s="37" t="s">
        <v>171</v>
      </c>
      <c r="G9" s="30">
        <v>2</v>
      </c>
      <c r="H9" s="30">
        <v>3</v>
      </c>
      <c r="I9" s="30">
        <f t="shared" si="0"/>
        <v>6</v>
      </c>
      <c r="J9" s="44" t="s">
        <v>176</v>
      </c>
      <c r="K9" s="30">
        <v>1</v>
      </c>
      <c r="L9" s="30">
        <v>2</v>
      </c>
      <c r="M9" s="30">
        <f t="shared" si="1"/>
        <v>2</v>
      </c>
      <c r="N9" s="30"/>
      <c r="O9" s="30"/>
      <c r="P9" s="47"/>
      <c r="Q9" s="47"/>
    </row>
    <row r="10" spans="1:17" ht="52.9" customHeight="1" x14ac:dyDescent="0.3">
      <c r="A10" s="39">
        <v>5</v>
      </c>
      <c r="B10" s="45" t="s">
        <v>164</v>
      </c>
      <c r="C10" s="43" t="s">
        <v>189</v>
      </c>
      <c r="D10" s="30" t="s">
        <v>190</v>
      </c>
      <c r="E10" s="44" t="s">
        <v>187</v>
      </c>
      <c r="F10" s="37" t="s">
        <v>172</v>
      </c>
      <c r="G10" s="30">
        <v>3</v>
      </c>
      <c r="H10" s="30">
        <v>3</v>
      </c>
      <c r="I10" s="30">
        <f t="shared" si="0"/>
        <v>9</v>
      </c>
      <c r="J10" s="43" t="s">
        <v>188</v>
      </c>
      <c r="K10" s="30">
        <v>2</v>
      </c>
      <c r="L10" s="30">
        <v>2</v>
      </c>
      <c r="M10" s="30">
        <f t="shared" si="1"/>
        <v>4</v>
      </c>
      <c r="N10" s="30"/>
      <c r="O10" s="30"/>
      <c r="P10" s="47"/>
      <c r="Q10" s="47"/>
    </row>
    <row r="11" spans="1:17" ht="52.9" customHeight="1" x14ac:dyDescent="0.3">
      <c r="A11" s="39">
        <v>6</v>
      </c>
      <c r="B11" s="45" t="s">
        <v>164</v>
      </c>
      <c r="C11" s="43" t="s">
        <v>191</v>
      </c>
      <c r="D11" s="30" t="s">
        <v>190</v>
      </c>
      <c r="E11" s="44" t="s">
        <v>192</v>
      </c>
      <c r="F11" s="37" t="s">
        <v>172</v>
      </c>
      <c r="G11" s="30">
        <v>1</v>
      </c>
      <c r="H11" s="30">
        <v>3</v>
      </c>
      <c r="I11" s="30">
        <f t="shared" si="0"/>
        <v>3</v>
      </c>
      <c r="J11" s="44" t="s">
        <v>188</v>
      </c>
      <c r="K11" s="30">
        <v>1</v>
      </c>
      <c r="L11" s="30">
        <v>2</v>
      </c>
      <c r="M11" s="30">
        <f t="shared" si="1"/>
        <v>2</v>
      </c>
      <c r="N11" s="30"/>
      <c r="O11" s="30"/>
      <c r="P11" s="47"/>
      <c r="Q11" s="47"/>
    </row>
    <row r="12" spans="1:17" ht="52.9" customHeight="1" x14ac:dyDescent="0.3">
      <c r="A12" s="39">
        <v>7</v>
      </c>
      <c r="B12" s="45" t="s">
        <v>164</v>
      </c>
      <c r="C12" s="43" t="s">
        <v>195</v>
      </c>
      <c r="D12" s="30" t="s">
        <v>193</v>
      </c>
      <c r="E12" s="38" t="s">
        <v>194</v>
      </c>
      <c r="F12" s="37" t="s">
        <v>171</v>
      </c>
      <c r="G12" s="30">
        <v>1</v>
      </c>
      <c r="H12" s="30">
        <v>3</v>
      </c>
      <c r="I12" s="30">
        <f t="shared" si="0"/>
        <v>3</v>
      </c>
      <c r="J12" s="43" t="s">
        <v>188</v>
      </c>
      <c r="K12" s="30">
        <v>1</v>
      </c>
      <c r="L12" s="30">
        <v>2</v>
      </c>
      <c r="M12" s="30">
        <f t="shared" si="1"/>
        <v>2</v>
      </c>
      <c r="N12" s="30"/>
      <c r="O12" s="30"/>
      <c r="P12" s="47"/>
      <c r="Q12" s="47"/>
    </row>
    <row r="13" spans="1:17" ht="52.9" customHeight="1" x14ac:dyDescent="0.3">
      <c r="A13" s="39">
        <v>8</v>
      </c>
      <c r="B13" s="45" t="s">
        <v>164</v>
      </c>
      <c r="C13" s="43" t="s">
        <v>196</v>
      </c>
      <c r="D13" s="30" t="s">
        <v>197</v>
      </c>
      <c r="E13" s="38" t="s">
        <v>174</v>
      </c>
      <c r="F13" s="37" t="s">
        <v>171</v>
      </c>
      <c r="G13" s="30">
        <v>2</v>
      </c>
      <c r="H13" s="30">
        <v>3</v>
      </c>
      <c r="I13" s="30">
        <f t="shared" si="0"/>
        <v>6</v>
      </c>
      <c r="J13" s="44" t="s">
        <v>173</v>
      </c>
      <c r="K13" s="30">
        <v>2</v>
      </c>
      <c r="L13" s="30">
        <v>2</v>
      </c>
      <c r="M13" s="30">
        <f t="shared" si="1"/>
        <v>4</v>
      </c>
      <c r="N13" s="30"/>
      <c r="O13" s="30"/>
      <c r="P13" s="47"/>
      <c r="Q13" s="47"/>
    </row>
    <row r="14" spans="1:17" ht="52.9" customHeight="1" x14ac:dyDescent="0.3">
      <c r="A14" s="39">
        <v>9</v>
      </c>
      <c r="B14" s="45" t="s">
        <v>162</v>
      </c>
      <c r="C14" s="43" t="s">
        <v>198</v>
      </c>
      <c r="D14" s="30" t="s">
        <v>199</v>
      </c>
      <c r="E14" s="38" t="s">
        <v>200</v>
      </c>
      <c r="F14" s="37" t="s">
        <v>171</v>
      </c>
      <c r="G14" s="30">
        <v>2</v>
      </c>
      <c r="H14" s="30">
        <v>3</v>
      </c>
      <c r="I14" s="30">
        <f t="shared" si="0"/>
        <v>6</v>
      </c>
      <c r="J14" s="43" t="s">
        <v>188</v>
      </c>
      <c r="K14" s="30">
        <v>1</v>
      </c>
      <c r="L14" s="30">
        <v>2</v>
      </c>
      <c r="M14" s="30">
        <f t="shared" si="1"/>
        <v>2</v>
      </c>
      <c r="N14" s="30"/>
      <c r="O14" s="30"/>
      <c r="P14" s="47"/>
      <c r="Q14" s="47"/>
    </row>
    <row r="15" spans="1:17" ht="52.9" customHeight="1" x14ac:dyDescent="0.3">
      <c r="A15" s="39">
        <v>10</v>
      </c>
      <c r="B15" s="45" t="s">
        <v>162</v>
      </c>
      <c r="C15" s="43" t="s">
        <v>201</v>
      </c>
      <c r="D15" s="30" t="s">
        <v>199</v>
      </c>
      <c r="E15" s="38" t="s">
        <v>202</v>
      </c>
      <c r="F15" s="37" t="s">
        <v>171</v>
      </c>
      <c r="G15" s="30">
        <v>2</v>
      </c>
      <c r="H15" s="30">
        <v>3</v>
      </c>
      <c r="I15" s="30">
        <f t="shared" si="0"/>
        <v>6</v>
      </c>
      <c r="J15" s="43" t="s">
        <v>173</v>
      </c>
      <c r="K15" s="30">
        <v>1</v>
      </c>
      <c r="L15" s="30">
        <v>2</v>
      </c>
      <c r="M15" s="30">
        <f t="shared" si="1"/>
        <v>2</v>
      </c>
      <c r="N15" s="30"/>
      <c r="O15" s="30"/>
      <c r="P15" s="47"/>
      <c r="Q15" s="47"/>
    </row>
    <row r="16" spans="1:17" ht="34.5" customHeight="1" x14ac:dyDescent="0.3">
      <c r="A16" s="202" t="s">
        <v>226</v>
      </c>
      <c r="B16" s="202"/>
      <c r="C16" s="200" t="s">
        <v>228</v>
      </c>
      <c r="D16" s="200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</row>
    <row r="17" spans="1:15" ht="34.5" customHeight="1" x14ac:dyDescent="0.3">
      <c r="A17" s="202"/>
      <c r="B17" s="202"/>
      <c r="C17" s="200" t="s">
        <v>227</v>
      </c>
      <c r="D17" s="200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</row>
    <row r="18" spans="1:15" ht="34.5" customHeight="1" x14ac:dyDescent="0.3">
      <c r="A18" s="202"/>
      <c r="B18" s="202"/>
      <c r="C18" s="200" t="s">
        <v>108</v>
      </c>
      <c r="D18" s="200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</row>
    <row r="19" spans="1:15" ht="34.5" customHeight="1" x14ac:dyDescent="0.3">
      <c r="A19" s="202"/>
      <c r="B19" s="202"/>
      <c r="C19" s="200" t="s">
        <v>109</v>
      </c>
      <c r="D19" s="200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</row>
    <row r="20" spans="1:15" ht="34.5" customHeight="1" x14ac:dyDescent="0.3">
      <c r="A20" s="202"/>
      <c r="B20" s="202"/>
      <c r="C20" s="200" t="s">
        <v>161</v>
      </c>
      <c r="D20" s="200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</row>
  </sheetData>
  <mergeCells count="33">
    <mergeCell ref="E20:O20"/>
    <mergeCell ref="A16:B20"/>
    <mergeCell ref="C16:D16"/>
    <mergeCell ref="E16:O16"/>
    <mergeCell ref="C17:D17"/>
    <mergeCell ref="E17:O17"/>
    <mergeCell ref="C18:D18"/>
    <mergeCell ref="E18:O18"/>
    <mergeCell ref="C19:D19"/>
    <mergeCell ref="E19:O19"/>
    <mergeCell ref="C20:D20"/>
    <mergeCell ref="N2:N3"/>
    <mergeCell ref="O2:O3"/>
    <mergeCell ref="A3:B3"/>
    <mergeCell ref="C3:D3"/>
    <mergeCell ref="N4:N5"/>
    <mergeCell ref="O4:O5"/>
    <mergeCell ref="A4:A5"/>
    <mergeCell ref="B4:B5"/>
    <mergeCell ref="C4:C5"/>
    <mergeCell ref="D4:D5"/>
    <mergeCell ref="E4:E5"/>
    <mergeCell ref="L2:L3"/>
    <mergeCell ref="F4:F5"/>
    <mergeCell ref="G4:I4"/>
    <mergeCell ref="J4:J5"/>
    <mergeCell ref="K4:M4"/>
    <mergeCell ref="M2:M3"/>
    <mergeCell ref="A1:B1"/>
    <mergeCell ref="C1:D1"/>
    <mergeCell ref="E1:K3"/>
    <mergeCell ref="A2:B2"/>
    <mergeCell ref="C2:D2"/>
  </mergeCells>
  <phoneticPr fontId="1" type="noConversion"/>
  <dataValidations count="1"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1. 표지</vt:lpstr>
      <vt:lpstr>2. 위험성평가실시계획(공사개요)</vt:lpstr>
      <vt:lpstr>3. 위험성평가 조직도</vt:lpstr>
      <vt:lpstr>4. 전체공사일정표</vt:lpstr>
      <vt:lpstr>5.위험성평가</vt:lpstr>
      <vt:lpstr>6. 참조자료(유해위험요인, 위험성추정)</vt:lpstr>
      <vt:lpstr>층간 LIFTER(반도체)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임정진(반도체PM팀/대리/-)</cp:lastModifiedBy>
  <cp:lastPrinted>2022-07-12T01:13:42Z</cp:lastPrinted>
  <dcterms:created xsi:type="dcterms:W3CDTF">2016-01-18T02:47:57Z</dcterms:created>
  <dcterms:modified xsi:type="dcterms:W3CDTF">2024-01-16T08:01:56Z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