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E-Plan\★ PJT. NV_NFT FA1 Pilot Line MH (7P220869AREAW)\"/>
    </mc:Choice>
  </mc:AlternateContent>
  <bookViews>
    <workbookView xWindow="0" yWindow="0" windowWidth="23040" windowHeight="9105" tabRatio="683"/>
  </bookViews>
  <sheets>
    <sheet name="1. 표지(최초, 정기)" sheetId="69" r:id="rId1"/>
    <sheet name="3. 위험성평가 조직도(최초, 정기)" sheetId="29" r:id="rId2"/>
    <sheet name="4. 전체 공사 일정표" sheetId="122" r:id="rId3"/>
    <sheet name="5.위험성평가" sheetId="119" r:id="rId4"/>
    <sheet name="6. 참조자료(유해위험요인, 위험성추정)" sheetId="120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____FY01">{"'Sheet1'!$A$1:$D$15"}</definedName>
    <definedName name="____FY01">{"'Sheet1'!$A$1:$D$15"}</definedName>
    <definedName name="___FY01">{"'Sheet1'!$A$1:$D$15"}</definedName>
    <definedName name="__din570">#REF!</definedName>
    <definedName name="__din580">#REF!</definedName>
    <definedName name="__din590">#REF!</definedName>
    <definedName name="__FDS_HYPERLINK_TOGGLE_STATE__">"ON"</definedName>
    <definedName name="__FY01">{"'Sheet1'!$A$1:$D$15"}</definedName>
    <definedName name="__NPS2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09">#REF!</definedName>
    <definedName name="_1">#N/A</definedName>
    <definedName name="_1__123Graph_ALIQUIDS" hidden="1">[1]P!$S$78:$AL$78</definedName>
    <definedName name="_10__123Graph_A차트_8" hidden="1">[2]A!$D$185:$D$186</definedName>
    <definedName name="_11__123Graph_B차트_1" hidden="1">[2]A!$C$79:$C$84</definedName>
    <definedName name="_12__123Graph_B차트_2" hidden="1">[2]A!$E$79:$E$84</definedName>
    <definedName name="_13__123Graph_B차트_3" hidden="1">[2]A!$C$113:$C$119</definedName>
    <definedName name="_14__123Graph_B차트_4" hidden="1">[2]A!$E$113:$E$119</definedName>
    <definedName name="_14IQ_SALE_¤¤__CF_FIN">"c1140"</definedName>
    <definedName name="_15__123Graph_B차트_5" hidden="1">[2]A!$C$148:$C$156</definedName>
    <definedName name="_16__123Graph_B차트_6" hidden="1">[2]A!$E$148:$E$156</definedName>
    <definedName name="_17__123Graph_B차트_7" hidden="1">[2]A!$C$185:$C$186</definedName>
    <definedName name="_18__123Graph_B차트_8" hidden="1">[2]A!$E$185:$E$186</definedName>
    <definedName name="_19__123Graph_X차트_1" hidden="1">[2]A!$A$79:$A$84</definedName>
    <definedName name="_2__123Graph_AR_M_MARG" hidden="1">[3]P!#REF!</definedName>
    <definedName name="_20__123Graph_X차트_2" hidden="1">[2]A!$A$79:$A$84</definedName>
    <definedName name="_21__123Graph_X차트_3" hidden="1">[2]A!$A$113:$A$119</definedName>
    <definedName name="_22__123Graph_X차트_4" hidden="1">[2]A!$A$113:$A$119</definedName>
    <definedName name="_23__123Graph_X차트_5" hidden="1">[2]A!$A$148:$A$156</definedName>
    <definedName name="_24__123Graph_X차트_6" hidden="1">[2]A!$A$148:$A$156</definedName>
    <definedName name="_25__123Graph_X차트_7" hidden="1">[2]A!$A$185:$A$186</definedName>
    <definedName name="_26__123Graph_X차트_8" hidden="1">[2]A!$A$185:$A$186</definedName>
    <definedName name="_3">#N/A</definedName>
    <definedName name="_3__123Graph_A차트_1" hidden="1">[2]A!$B$79:$B$84</definedName>
    <definedName name="_3__123Graph_XLIQUIDS" hidden="1">[1]P!$R$29:$AK$29</definedName>
    <definedName name="_4">#N/A</definedName>
    <definedName name="_4__123Graph_A차트_2" hidden="1">[2]A!$D$79:$D$84</definedName>
    <definedName name="_4__123Graph_XR_M_MARG" hidden="1">[1]P!$R$29:$AK$29</definedName>
    <definedName name="_5__123Graph_A차트_3" hidden="1">[2]A!$B$113:$B$119</definedName>
    <definedName name="_5FY01_">{"'Sheet1'!$A$1:$D$15"}</definedName>
    <definedName name="_6__123Graph_A차트_4" hidden="1">[2]A!$D$113:$D$119</definedName>
    <definedName name="_6FY01_">{"'Sheet1'!$A$1:$D$15"}</definedName>
    <definedName name="_7__123Graph_A차트_5" hidden="1">[2]A!$B$148:$B$156</definedName>
    <definedName name="_8__123Graph_A차트_6" hidden="1">[2]A!$D$148:$D$156</definedName>
    <definedName name="_9__123Graph_A차트_7" hidden="1">[2]A!$B$185:$B$186</definedName>
    <definedName name="_bdm.307AE282EF494BA18352C38E58FC9F13.edm" hidden="1">[4]Valuation!$A$1:$IV$65536</definedName>
    <definedName name="_bdm.7DD650724AC84336B3FFB79F3655D890.edm" hidden="1">'[4]Fin Stmt'!$A$1:$IV$65536</definedName>
    <definedName name="_bdm.83EA1AB9A1194A2088F6D9B94FB55FEE.edm" hidden="1">[4]Segment!$A$1:$IV$65536</definedName>
    <definedName name="_bdm.8C7B01DC3FBA4CCA8F90EBCA5C5A3034.edm" hidden="1">'[4]Implied E&amp;P Val'!$A$1:$IV$65536</definedName>
    <definedName name="_bdm.AB86747D663D4D26891EB5E59A416B41.edm" hidden="1">'[4]MS =&gt;'!$A$1:$IV$65536</definedName>
    <definedName name="_bdm.D0EF4D43A0994D8DA0434293B5C2DAF4.edm" hidden="1">[4]Assumptions!$A$1:$IV$65536</definedName>
    <definedName name="_bdm.DC3CE1CB9D0F45E598D4E7046611D4F0.edm" hidden="1">'[4]Val Scenarios'!$A$1:$IV$65536</definedName>
    <definedName name="_din571">#REF!</definedName>
    <definedName name="_Dist_Bin" localSheetId="3" hidden="1">#REF!</definedName>
    <definedName name="_Dist_Bin" localSheetId="4" hidden="1">#REF!</definedName>
    <definedName name="_Dist_Bin" hidden="1">#REF!</definedName>
    <definedName name="_Dist_Values" localSheetId="3" hidden="1">#REF!</definedName>
    <definedName name="_Dist_Values" localSheetId="4" hidden="1">#REF!</definedName>
    <definedName name="_Dist_Values" hidden="1">#REF!</definedName>
    <definedName name="_Fill" localSheetId="3" hidden="1">'[5]144'!#REF!</definedName>
    <definedName name="_Fill" localSheetId="4" hidden="1">'[5]144'!#REF!</definedName>
    <definedName name="_Fill" hidden="1">'[5]144'!#REF!</definedName>
    <definedName name="_xlnm._FilterDatabase" localSheetId="2" hidden="1">'4. 전체 공사 일정표'!$B$4:$NG$76</definedName>
    <definedName name="_xlnm._FilterDatabase" localSheetId="3" hidden="1">#REF!</definedName>
    <definedName name="_xlnm._FilterDatabase" localSheetId="4" hidden="1">#REF!</definedName>
    <definedName name="_xlnm._FilterDatabase" hidden="1">#REF!</definedName>
    <definedName name="_Key1" localSheetId="3" hidden="1">#REF!</definedName>
    <definedName name="_Key1" localSheetId="4" hidden="1">#REF!</definedName>
    <definedName name="_Key1" hidden="1">#REF!</definedName>
    <definedName name="_Key2" hidden="1">#REF!</definedName>
    <definedName name="_NPS2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Order1" hidden="1">255</definedName>
    <definedName name="_Order2" hidden="1">255</definedName>
    <definedName name="_Parse_In" hidden="1">#REF!</definedName>
    <definedName name="_Parse_Out" hidden="1">#REF!</definedName>
    <definedName name="_Regression_Int" hidden="1">1</definedName>
    <definedName name="_Regression_Out" localSheetId="3" hidden="1">#REF!</definedName>
    <definedName name="_Regression_Out" localSheetId="4" hidden="1">#REF!</definedName>
    <definedName name="_Regression_Out" hidden="1">#REF!</definedName>
    <definedName name="_Regression_X" localSheetId="3" hidden="1">#REF!</definedName>
    <definedName name="_Regression_X" localSheetId="4" hidden="1">#REF!</definedName>
    <definedName name="_Regression_X" hidden="1">#REF!</definedName>
    <definedName name="_Regression_Y" localSheetId="3" hidden="1">#REF!</definedName>
    <definedName name="_Regression_Y" localSheetId="4" hidden="1">#REF!</definedName>
    <definedName name="_Regression_Y" hidden="1">#REF!</definedName>
    <definedName name="_Sort" localSheetId="3" hidden="1">#REF!</definedName>
    <definedName name="_Sort" localSheetId="4" hidden="1">#REF!</definedName>
    <definedName name="_Sort" hidden="1">#REF!</definedName>
    <definedName name="_Table2_In1" hidden="1">#REF!</definedName>
    <definedName name="_Table2_In2" hidden="1">#REF!</definedName>
    <definedName name="_Table2_Out" hidden="1">#REF!</definedName>
    <definedName name="_x">#N/A</definedName>
    <definedName name="A">[6]제품별!#REF!</definedName>
    <definedName name="a_a" hidden="1">#REF!</definedName>
    <definedName name="aa">[7]제품별!#REF!</definedName>
    <definedName name="aaa">'[8]98연계표'!#REF!</definedName>
    <definedName name="aaaa" hidden="1">{#N/A,#N/A,FALSE,"EXP97"}</definedName>
    <definedName name="AAAAAA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aaaaaaaa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aaaaaaaaaaa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aaaaaaaaaaaaaa" hidden="1">#REF!</definedName>
    <definedName name="aaaaaaaaaaaaaaaaaaaaaaaaaaaaaa" hidden="1">#REF!</definedName>
    <definedName name="Access_Button" hidden="1">"X98년차량부하__양_증차품의_List"</definedName>
    <definedName name="AccessDatabase" hidden="1">"C:\WORK\납품능력평가\98년차량부하.mdb"</definedName>
    <definedName name="ACOG" localSheetId="3" hidden="1">#REF!,#REF!,#REF!</definedName>
    <definedName name="ACOG" localSheetId="4" hidden="1">#REF!,#REF!,#REF!</definedName>
    <definedName name="ACOG" hidden="1">#REF!,#REF!,#REF!</definedName>
    <definedName name="adasdadasdasd222">#REF!</definedName>
    <definedName name="AS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2DocOpenMode" hidden="1">"AS2DocumentEdit"</definedName>
    <definedName name="AS2NamedRange">9</definedName>
    <definedName name="AS2ReportLS" hidden="1">1</definedName>
    <definedName name="AS2SyncStepLS" hidden="1">0</definedName>
    <definedName name="AS2TickmarkLS" localSheetId="3" hidden="1">#REF!</definedName>
    <definedName name="AS2TickmarkLS" localSheetId="4" hidden="1">#REF!</definedName>
    <definedName name="AS2TickmarkLS" hidden="1">#REF!</definedName>
    <definedName name="AS2VersionLS" hidden="1">300</definedName>
    <definedName name="asd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sdfa" hidden="1">#REF!</definedName>
    <definedName name="asfaadsf">#REF!</definedName>
    <definedName name="ass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B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G_Del" hidden="1">15</definedName>
    <definedName name="BG_Ins" hidden="1">4</definedName>
    <definedName name="BG_Mod" hidden="1">6</definedName>
    <definedName name="CAS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b_Add_CalloutChart_24_opts">"1, 9, 1, False, 2, False, False, , 0, False, False, 1, 1"</definedName>
    <definedName name="cb_Add_CalloutChart_25_opts">"1, 10, 1, False, 2, False, False, , 0, False, True, 1, 1"</definedName>
    <definedName name="cb_Add_CalloutChart_26_opts">"1, 9, 1, False, 2, False, False, , 0, False, True, 1, 1"</definedName>
    <definedName name="cb_ALT_STACKED_COLUMNChart_22_opts">"1, 3, 1, False, 2, True, False, , 0, False, True, 1, 2"</definedName>
    <definedName name="cb_ALT_STACKED_COLUMNChart_23_opts">"1, 3, 1, False, 2, True, False, , 0, False, True, 1, 2"</definedName>
    <definedName name="cb_Chart_1_opts">"1, 6, 1, False, 2, False, False, , 0, False, True, 1, 2"</definedName>
    <definedName name="cb_Chart_10_opts">"1, 8, 1, False, 2, False, False, , 0, False, False, 1, 1"</definedName>
    <definedName name="cb_Chart_100032_opts">"1, 10, 1, False, 2, True, False, , 0, False, False, 2, 2"</definedName>
    <definedName name="cb_Chart_10104_opts">"1, 5, 1, False, 2, True, False, , 0, True, False, 2, 1"</definedName>
    <definedName name="cb_Chart_10401_opts">"1, 5, 1, False, 2, False, False, , 0, True, False, 2, 1"</definedName>
    <definedName name="cb_Chart_10736_opts">"1, 10, 1, False, 2, False, False, , 0, False, False, 2, 2"</definedName>
    <definedName name="cb_Chart_11_opts">"1, 5, 1, False, 2, False, False, , 0, False, False, 1, 2"</definedName>
    <definedName name="cb_Chart_12_opts">"1, 5, 1, False, 2, True, False, , 0, True, False, 1, 2"</definedName>
    <definedName name="cb_Chart_13_opts">"1, 5, 1, False, 2, True, False, , 0, True, False, 1, 2"</definedName>
    <definedName name="cb_Chart_14_opts">"2, 2, 2, True, 2, False, False, , 0, False, True, 1, 2"</definedName>
    <definedName name="cb_Chart_15_opts">"2, 1, 2, True, 2, False, False, , 0, False, True, 1, 2"</definedName>
    <definedName name="cb_Chart_1501_opts">"1, 10, 1, False, 2, True, False, , 0, False, False, 2, 2"</definedName>
    <definedName name="cb_Chart_16_opts">"2, 1, 2, True, 2, False, False, , 0, False, True, 1, 2"</definedName>
    <definedName name="cb_Chart_1670_opts">"1, 5, 1, False, 2, True, False, , 0, False, False, 2, 1"</definedName>
    <definedName name="cb_Chart_17_opts">"1, 9, 1, False, 2, False, False, , 0, False, False, 1, 1"</definedName>
    <definedName name="cb_Chart_18_opts">"1, 9, 1, False, 2, False, False, , 0, False, False, 1, 1"</definedName>
    <definedName name="cb_Chart_19_opts">"1, 2, 1, False, 2, True, False, , 0, True, False, 2, 1"</definedName>
    <definedName name="cb_Chart_2_opts">"1, 6, 1, False, 2, False, False, , 0, False, False, 1, 2"</definedName>
    <definedName name="cb_Chart_20_opts">"1, 9, 1, False, 2, False, False, , 0, False, False, 1, 1"</definedName>
    <definedName name="cb_Chart_21_opts">"1, 2, 1, False, 2, False, False, , 0, False, False, 2, 1"</definedName>
    <definedName name="cb_Chart_22_opts">"1, 2, 1, False, 2, True, False, , 0, False, False, 2, 1"</definedName>
    <definedName name="cb_Chart_22784_opts">"1, 9, 1, False, 2, False, False, , 0, False, True, 1, 2"</definedName>
    <definedName name="cb_Chart_23" hidden="1">[9]Add_Callout!#REF!</definedName>
    <definedName name="cb_Chart_23_opts">"1, 9, 1, False, 2, False, False, , 0, False, False, 1, 1"</definedName>
    <definedName name="cb_Chart_24" hidden="1">#REF!</definedName>
    <definedName name="cb_Chart_24_opts">"1, 2, 1, False, 2, False, False, , 0, False, False, 2, 1"</definedName>
    <definedName name="cb_Chart_24490_opts">"1, 10, 1, False, 2, True, False, , 0, False, False, 2, 2"</definedName>
    <definedName name="cb_Chart_25_opts">"1, 3, 1, False, 2, False, False, , 0, True, True, 1, 2"</definedName>
    <definedName name="cb_Chart_26" hidden="1">#REF!</definedName>
    <definedName name="cb_Chart_26_opts">"1, 2, 1, False, 2, False, False, , 0, False, False, 2, 1"</definedName>
    <definedName name="cb_Chart_26476_opts">"1, 1, 1, False, 2, True, False, , 0, False, False, 1, 2"</definedName>
    <definedName name="cb_Chart_27_opts">"1, 1, 1, False, 2, True, False, , 0, False, True, 1, 2"</definedName>
    <definedName name="cb_Chart_28_opts">"1, 3, 1, False, 2, True, False, , 0, False, True, 1, 2"</definedName>
    <definedName name="cb_Chart_28031_opts">"1, 1, 1, False, 2, True, False, , 0, False, False, 1, 2"</definedName>
    <definedName name="cb_Chart_28545_opts">"1, 5, 1, False, 2, True, False, , 0, False, True, 2, 1"</definedName>
    <definedName name="cb_Chart_29" hidden="1">[10]Stacked_Column_w_labels!$B$5:$E$12</definedName>
    <definedName name="cb_Chart_29_opts">"1, 3, 1, False, 2, False, False, , 0, False, False, 1, 1"</definedName>
    <definedName name="cb_Chart_29053_opts">"1, 10, 1, False, 2, True, False, , 0, False, False, 2, 2"</definedName>
    <definedName name="cb_Chart_29913_opts">"1, 1, 1, False, 2, False, False, , 0, False, False, 1, 1"</definedName>
    <definedName name="cb_Chart_3_opts">"1, 1, 1, False, 2, True, False, , 0, False, False, 2, 2"</definedName>
    <definedName name="cb_Chart_30" hidden="1">[10]Stacked_Column_w_labels!$B$5:$E$12</definedName>
    <definedName name="cb_Chart_30_opts">"1, 3, 1, False, 2, True, False, , 0, False, True, 1, 2"</definedName>
    <definedName name="cb_Chart_30292_opts">"1, 1, 1, False, 2, False, False, , 0, False, False, 1, 2"</definedName>
    <definedName name="cb_Chart_31_opts">"1, 1, 1, False, 2, True, False, , 0, True, True, 2, 2"</definedName>
    <definedName name="cb_Chart_32_opts">"1, 1, 1, False, 2, True, False, , 0, False, False, 2, 2"</definedName>
    <definedName name="cb_Chart_33_opts">"1, 1, 1, False, 2, True, False, , 0, False, True, 3, 2"</definedName>
    <definedName name="cb_Chart_34_opts">"1, 10, 1, False, 2, True, False, , 0, False, False, 2, 2"</definedName>
    <definedName name="cb_Chart_36498_opts">"1, 1, 1, False, 2, True, False, , 0, False, False, 1, 2"</definedName>
    <definedName name="cb_Chart_37450_opts">"1, 10, 1, False, 2, True, False, , 0, False, False, 2, 2"</definedName>
    <definedName name="cb_Chart_4_opts">"1, 7, 1, False, 2, False, False, , 0, False, True, 1, 2"</definedName>
    <definedName name="cb_Chart_41_opts">"1, 10, 1, False, 2, True, False, , 0, False, False, 2, 1"</definedName>
    <definedName name="cb_Chart_41499_opts">"1, 10, 1, False, 2, True, False, , 0, False, False, 2, 2"</definedName>
    <definedName name="cb_Chart_42_opts">"1, 10, 1, False, 2, True, False, , 0, False, False, 2, 1"</definedName>
    <definedName name="cb_Chart_43" hidden="1">'[11]1997 IPO'!#REF!</definedName>
    <definedName name="cb_Chart_43_opts">"1, 10, 1, False, 2, True, False, , 0, False, False, 2, 1"</definedName>
    <definedName name="cb_Chart_4634_opts">"1, 10, 1, False, 2, True, False, , 0, False, False, 2, 2"</definedName>
    <definedName name="cb_Chart_4664_opts">"1, 5, 1, False, 2, True, False, , 0, False, True, 1, 2"</definedName>
    <definedName name="cb_Chart_46965_opts">"1, 1, 1, False, 2, False, False, , 0, False, False, 1, 1"</definedName>
    <definedName name="cb_Chart_5" hidden="1">[9]Scatter!#REF!</definedName>
    <definedName name="cb_Chart_5_opts">"1, 8, 1, False, 2, False, False, , 0, False, False, 1, 2"</definedName>
    <definedName name="cb_Chart_52582_opts">"1, 1, 1, False, 2, False, False, , 0, False, False, 1, 2"</definedName>
    <definedName name="cb_Chart_53437_opts">"1, 10, 1, False, 2, True, False, , 0, False, False, 2, 2"</definedName>
    <definedName name="cb_Chart_53482_opts">"1, 10, 1, False, 2, True, False, , 0, False, False, 2, 2"</definedName>
    <definedName name="cb_Chart_54_opts">"1, 3, 1, False, 2, False, False, , 0, False, True, 2, 2"</definedName>
    <definedName name="cb_Chart_5449_opts">"1, 1, 1, False, 2, False, False, , 0, False, False, 1, 1"</definedName>
    <definedName name="cb_Chart_5723_opts">"1, 1, 1, False, 2, True, False, , 0, False, True, 1, 2"</definedName>
    <definedName name="cb_Chart_57613_opts">"1, 5, 1, False, 2, True, False, , 0, False, True, 2, 1"</definedName>
    <definedName name="cb_Chart_58046_opts">"1, 10, 1, False, 2, True, False, , 0, False, False, 2, 2"</definedName>
    <definedName name="cb_Chart_59010_opts">"1, 2, 1, False, 2, False, False, , 0, False, False, 2, 1"</definedName>
    <definedName name="cb_Chart_59340_opts">"1, 1, 1, False, 2, False, False, , 0, False, False, 1, 1"</definedName>
    <definedName name="cb_Chart_6_opts">"1, 10, 1, False, 2, True, False, , 0, False, False, 2, 2"</definedName>
    <definedName name="cb_Chart_62364_opts">"1, 1, 1, False, 2, True, False, , 0, False, False, 1, 2"</definedName>
    <definedName name="cb_Chart_64876_opts">"1, 1, 1, False, 2, True, False, , 0, False, False, 1, 2"</definedName>
    <definedName name="cb_Chart_67711_opts">"1, 10, 1, False, 2, True, False, , 0, False, False, 2, 2"</definedName>
    <definedName name="cb_Chart_69605_opts">"1, 2, 1, False, 2, False, False, , 0, False, False, 2, 1"</definedName>
    <definedName name="cb_Chart_7_opts">"2, 1, 2, True, 2, False, False, , 0, False, True, 1, 2"</definedName>
    <definedName name="cb_Chart_70_opts">"1, 10, 1, False, 2, True, False, , 0, False, False, 1, 1"</definedName>
    <definedName name="cb_Chart_70648_opts">"1, 1, 1, False, 2, True, False, , 0, False, False, 2, 2"</definedName>
    <definedName name="cb_Chart_70997_opts">"1, 10, 1, False, 2, False, False, , 0, False, False, 1, 1"</definedName>
    <definedName name="cb_Chart_71_opts">"1, 10, 1, False, 2, False, False, , 0, False, False, 1, 1"</definedName>
    <definedName name="cb_Chart_72_opts">"1, 10, 1, False, 2, True, False, , 0, False, False, 1, 1"</definedName>
    <definedName name="cb_Chart_73_opts">"1, 10, 1, False, 2, False, False, , 0, False, False, 1, 1"</definedName>
    <definedName name="cb_Chart_76165_opts">"1, 10, 1, False, 2, True, False, , 0, False, False, 2, 2"</definedName>
    <definedName name="cb_Chart_76804_opts">"1, 1, 1, False, 2, False, False, , 0, False, False, 1, 1"</definedName>
    <definedName name="cb_Chart_77567_opts">"1, 10, 1, False, 2, False, False, , 0, False, False, 1, 1"</definedName>
    <definedName name="cb_Chart_79140_opts">"1, 10, 1, False, 2, True, False, , 0, False, False, 2, 2"</definedName>
    <definedName name="cb_Chart_79981_opts">"1, 5, 1, False, 2, True, False, , 0, True, False, 2, 1"</definedName>
    <definedName name="cb_Chart_8_opts">"2, 1, 2, True, 2, False, False, , 0, False, True, 1, 2"</definedName>
    <definedName name="cb_Chart_81541_opts">"1, 10, 1, False, 2, True, False, , 0, False, False, 2, 2"</definedName>
    <definedName name="cb_Chart_82552_opts">"1, 1, 1, False, 2, True, False, , 0, False, False, 1, 2"</definedName>
    <definedName name="cb_Chart_83072_opts">"1, 1, 1, False, 2, True, False, , 0, False, False, 1, 2"</definedName>
    <definedName name="cb_Chart_86354_opts">"1, 10, 1, False, 2, False, False, , 0, False, False, 1, 1"</definedName>
    <definedName name="cb_Chart_87236_opts">"1, 1, 1, False, 2, True, False, , 0, False, False, 1, 2"</definedName>
    <definedName name="cb_Chart_9_opts">"1, 8, 1, False, 2, False, False, , 0, False, False, 1, 1"</definedName>
    <definedName name="cb_Chart_91188_opts">"1, 8, 1, False, 2, False, False, , 0, False, False, 1, 2"</definedName>
    <definedName name="cb_Chart_95047_opts">"1, 1, 1, False, 2, False, False, , 0, False, False, 1, 2"</definedName>
    <definedName name="cb_Chart_96286_opts">"1, 10, 1, False, 2, True, False, , 0, False, False, 2, 2"</definedName>
    <definedName name="cb_Chart_98091_opts">"1, 2, 1, False, 2, False, False, , 0, False, False, 2, 1"</definedName>
    <definedName name="cb_Chart_98700_opts">"1, 8, 1, False, 2, False, False, , 0, False, False, 1, 2"</definedName>
    <definedName name="cb_Copy_Chart_w_New_DataChart_10_opts">"2, 1, 1, True, 4, False, False, , 0, False, False, 2, 2"</definedName>
    <definedName name="cb_Copy_Chart_w_New_DataChart_7_opts">"2, 1, 1, True, 4, False, False, , 0, False, False, 2, 2"</definedName>
    <definedName name="cb_Copy_Chart_w_New_DataChart_8_opts">"2, 1, 1, True, 4, False, False, , 0, False, False, 2, 2"</definedName>
    <definedName name="cb_Copy_Chart_w_New_DataChart_9_opts">"2, 1, 1, True, 4, False, False, , 0, False, False, 2, 2"</definedName>
    <definedName name="cb_Dimension_Pie_ChartsChart_1_opts">"1, 1, 1, False, 2, True, False, , 0, False, False, 2, 2"</definedName>
    <definedName name="cb_Dimension_Pie_ChartsChart_2_opts">"1, 10, 1, False, 2, True, False, , 0, False, False, 2, 2"</definedName>
    <definedName name="cb_Export_LegendChart_14_opts">"1, 10, 1, False, 2, True, False, , 0, False, False, 2, 2"</definedName>
    <definedName name="cb_Export_LegendChart_15_opts">"1, 10, 1, False, 2, True, False, , 0, False, False, 2, 2"</definedName>
    <definedName name="cb_PieChart_16_opts">"1, 10, 1, False, 2, True, False, , 0, False, False, 2, 2"</definedName>
    <definedName name="cb_sChart_1501_opts">"1, 2, 1, False, 2, False, False, , 0, False, False, 2, 1"</definedName>
    <definedName name="cb_sChart_26476_opts">"1, 4, 1, False, 2, True, False, , 0, False, False, 1, 2"</definedName>
    <definedName name="cb_sChart_28031_opts">"1, 4, 1, False, 2, True, False, , 0, False, False, 1, 1"</definedName>
    <definedName name="cb_sChart_29053_opts">"1, 2, 1, False, 2, False, False, , 0, False, False, 2, 1"</definedName>
    <definedName name="cb_sChart_29913_opts">"1, 3, 1, False, 2, False, False, , 0, False, True, 2, 2"</definedName>
    <definedName name="cb_sChart_30292_opts">"1, 2, 1, False, 2, False, False, , 0, False, False, 2, 1"</definedName>
    <definedName name="cb_sChart_36498_opts">"1, 3, 1, False, 2, False, False, , 0, False, False, 1, 2"</definedName>
    <definedName name="cb_sChart_37450_opts">"1, 1, 1, False, 2, True, False, , 0, False, False, 1, 2"</definedName>
    <definedName name="cb_sChart_41499_opts">"1, 2, 1, False, 2, False, False, , 0, False, False, 2, 1"</definedName>
    <definedName name="cb_sChart_4634_opts">"1, 2, 1, False, 2, False, False, , 0, False, False, 2, 1"</definedName>
    <definedName name="cb_sChart_46965_opts">"1, 1, 1, False, 2, False, False, , 0, False, False, 1, 1"</definedName>
    <definedName name="cb_sChart_52582_opts">"1, 5, 1, False, 2, False, False, , 0, False, True, 1, 2"</definedName>
    <definedName name="cb_sChart_53437_opts">"1, 1, 1, False, 2, True, False, , 0, False, False, 1, 2"</definedName>
    <definedName name="cb_sChart_5449_opts">"1, 3, 1, False, 2, False, False, , 0, False, True, 2, 2"</definedName>
    <definedName name="cb_sChart_5723_opts">"1, 1, 1, False, 2, True, False, , 0, False, False, 2, 1"</definedName>
    <definedName name="cb_sChart_58046_opts">"1, 1, 1, False, 2, True, False, , 0, False, False, 1, 2"</definedName>
    <definedName name="cb_sChart_59010_opts">"1, 5, 1, False, 2, True, False, , 0, False, False, 2, 1"</definedName>
    <definedName name="cb_sChart_59340_opts">"1, 3, 1, False, 2, False, False, , 0, False, True, 2, 2"</definedName>
    <definedName name="cb_sChart_62364_opts">"1, 3, 1, False, 2, False, False, , 0, False, True, 2, 2"</definedName>
    <definedName name="cb_sChart_64876_opts">"1, 5, 1, False, 2, True, False, , 0, False, False, 2, 2"</definedName>
    <definedName name="cb_sChart_70648_opts">"1, 1, 1, False, 2, False, False, , 0, False, False, 1, 1"</definedName>
    <definedName name="cb_sChart_70997_opts">"1, 2, 1, False, 2, False, False, , 0, False, False, 2, 1"</definedName>
    <definedName name="cb_sChart_76165_opts">"1, 2, 1, False, 2, False, False, , 0, False, False, 2, 1"</definedName>
    <definedName name="cb_sChart_76804_opts">"1, 3, 1, False, 2, False, False, , 0, False, True, 2, 2"</definedName>
    <definedName name="cb_sChart_77567_opts">"1, 2, 1, False, 2, False, False, , 0, False, False, 2, 1"</definedName>
    <definedName name="cb_sChart_79140_opts">"1, 1, 1, False, 2, True, False, , 0, False, False, 1, 2"</definedName>
    <definedName name="cb_sChart_81541_opts">"1, 2, 1, False, 2, False, False, , 0, False, False, 2, 1"</definedName>
    <definedName name="cb_sChart_82552_opts">"1, 4, 1, False, 2, True, False, , 0, False, False, 2, 1"</definedName>
    <definedName name="cb_sChart_83072_opts">"1, 4, 1, False, 2, True, False, , 0, False, False, 2, 1"</definedName>
    <definedName name="cb_sChart_86354_opts">"1, 1, 1, False, 2, True, False, , 0, False, False, 1, 2"</definedName>
    <definedName name="cb_sChart_87236_opts">"1, 2, 1, False, 2, False, False, , 0, False, False, 2, 1"</definedName>
    <definedName name="cb_sChart_95047_opts">"1, 3, 1, False, 2, False, False, , 0, False, False, 1, 2"</definedName>
    <definedName name="cb_sChart_96286_opts">"1, 2, 1, False, 2, False, False, , 0, False, False, 2, 1"</definedName>
    <definedName name="cb_sChart11DCFB24_opts">"1, 9, 1, False, 2, False, False, , 0, False, True, 1, 1"</definedName>
    <definedName name="cb_sChart11EADA92_opts">"1, 1, 1, False, 2, False, False, , 0, False, True, 2, 2"</definedName>
    <definedName name="cb_sChart11EAED4A_opts">"1, 1, 1, False, 2, False, False, , 0, False, True, 2, 2"</definedName>
    <definedName name="cb_sChart11EB049E_opts">"1, 1, 1, False, 2, False, False, , 0, False, True, 2, 2"</definedName>
    <definedName name="cb_sChart11FB1BDC_opts">"1, 1, 1, False, 2, True, False, , 0, False, True, 2, 2"</definedName>
    <definedName name="cb_sChart11FB2467_opts">"1, 1, 1, False, 2, True, False, , 0, False, True, 2, 2"</definedName>
    <definedName name="cb_sChart11FB271E_opts">"1, 1, 1, False, 2, True, False, , 0, False, True, 2, 2"</definedName>
    <definedName name="cb_sChart11FB296C_opts">"1, 1, 1, False, 2, True, False, , 0, False, True, 2, 2"</definedName>
    <definedName name="cb_sChart11FB4DE8_opts">"1, 9, 1, False, 2, False, False, , 0, False, True, 1, 2"</definedName>
    <definedName name="cb_sChart11FCA363_opts">"2, 1, 2, True, 2, False, False, , 0, False, True, 2, 2"</definedName>
    <definedName name="cb_sChart11FCA851_opts">"2, 1, 2, True, 2, False, False, , 0, False, True, 2, 2"</definedName>
    <definedName name="cb_sChart11FCE81C_opts">"1, 9, 1, False, 2, False, False, , 0, False, True, 2, 2"</definedName>
    <definedName name="cb_sChart12073B79_opts">"1, 9, 1, False, 2, False, False, , 0, False, True, 2, 2"</definedName>
    <definedName name="cb_sChart12074F69_opts">"1, 9, 1, False, 2, False, False, , 0, False, True, 2, 2"</definedName>
    <definedName name="cb_sChart1216F828_opts">"2, 1, 1, False, 2, False, False, , 0, False, True, 2, 2"</definedName>
    <definedName name="cb_sChart122574E1_opts">"1, 1, 1, False, 2, False, False, , 0, False, True, 2, 2"</definedName>
    <definedName name="cb_sChart12285211_opts">"1, 9, 1, False, 2, False, False, , 0, False, False, 1, 2"</definedName>
    <definedName name="cb_sChart12291B1F_opts">"2, 1, 1, True, 3, False, False, , 0, False, False, 1, 2"</definedName>
    <definedName name="cb_sChart1248DE96_opts">"1, 9, 1, False, 2, False, False, , 0, False, False, 1, 2"</definedName>
    <definedName name="cb_sChart1248E206_opts">"1, 9, 1, False, 2, False, False, , 0, False, False, 1, 2"</definedName>
    <definedName name="cb_sChart15CA0E0A_opts">"1, 9, 1, False, 2, False, False, , 0, False, False, 1, 2"</definedName>
    <definedName name="cb_sChart15CA1FFD_opts">"1, 10, 1, False, 2, False, False, , 0, False, False, 1, 1"</definedName>
    <definedName name="cb_sChart15CA20AB_opts">"1, 9, 1, False, 2, False, False, , 0, False, False, 1, 1"</definedName>
    <definedName name="cb_sChart15CA2F5C_opts">"1, 9, 1, False, 2, False, False, , 0, False, False, 1, 1"</definedName>
    <definedName name="cb_sChart15CA30C3_opts">"1, 9, 1, False, 2, False, False, , 0, False, True, 1, 1"</definedName>
    <definedName name="cb_sChart1A3873A1_opts">"1, 1, 1, False, 2, True, False, , 0, False, True, 1, 1"</definedName>
    <definedName name="cb_sChart1A3875D8_opts">"1, 1, 1, False, 2, False, False, , 0, False, False, 1, 1"</definedName>
    <definedName name="cb_sChart1A3877BF_opts">"1, 1, 1, False, 2, True, False, , 0, False, True, 1, 1"</definedName>
    <definedName name="cb_sChart1A387878_opts">"1, 1, 1, False, 2, True, False, , 0, False, True, 1, 1"</definedName>
    <definedName name="cb_sChart1A387AF4_opts">"1, 3, 1, False, 2, False, False, , 0, False, False, 1, 1"</definedName>
    <definedName name="cb_sChart1A38BEAE_opts">"1, 10, 1, False, 2, True, False, , 0, False, False, 1, 1"</definedName>
    <definedName name="cb_sChart1A43A019_opts">"1, 1, 1, False, 2, True, False, , 0, False, False, 1, 1"</definedName>
    <definedName name="cb_sChart1A4414D6_opts">"1, 1, 1, False, 2, True, False, , 0, False, False, 1, 1"</definedName>
    <definedName name="cb_sChart1A4416BC_opts">"1, 1, 1, False, 2, True, False, , 0, False, False, 1, 1"</definedName>
    <definedName name="cb_sChart1A4418D0_opts">"1, 1, 1, False, 2, True, False, , 0, False, False, 1, 1"</definedName>
    <definedName name="cb_sChart1A4419DA_opts">"1, 1, 1, False, 2, True, False, , 0, False, False, 1, 1"</definedName>
    <definedName name="cb_sChart7F59C8D_opts">"1, 4, 1, False, 2, False, False, , 0, False, False, 1, 1"</definedName>
    <definedName name="cb_sChart7F59D80_opts">"1, 1, 1, False, 2, True, False, , 0, False, False, 1, 1"</definedName>
    <definedName name="cb_sChart7F5A913_opts">"1, 1, 1, False, 2, True, False, , 0, False, False, 3, 1"</definedName>
    <definedName name="cb_sChart7F5AA63_opts">"1, 1, 1, False, 2, False, False, , 0, False, False, 3, 1"</definedName>
    <definedName name="cb_sChart7F5AB6D_opts">"1, 1, 1, False, 2, False, False, , 0, False, False, 3, 1"</definedName>
    <definedName name="cb_sChart7F5AED1_opts">"1, 1, 1, False, 2, False, False, , 0, False, False, 3, 1"</definedName>
    <definedName name="cb_sChartD68BCC9_opts">"1, 1, 1, False, 2, True, False, , 0, False, True, 1, 1"</definedName>
    <definedName name="cb_sChartD6B06A2_opts">"1, 1, 1, False, 2, False, False, , 0, False, False, 2, 2"</definedName>
    <definedName name="cb_sChartD6B1FA3_opts">"1, 1, 1, False, 2, False, False, , 0, False, False, 2, 2"</definedName>
    <definedName name="cb_sChartD6B69B1_opts">"1, 1, 1, False, 2, False, False, , 0, False, False, 1, 2"</definedName>
    <definedName name="cb_sChartD6B76F0_opts">"2, 1, 1, False, 2, False, False, , 0, False, False, 1, 2"</definedName>
    <definedName name="cb_sChartD6B943C_opts">"2, 1, 1, False, 3, False, False, , 0, False, False, 1, 2"</definedName>
    <definedName name="cb_sChartD6C1C01_opts">"2, 1, 1, True, 2, False, False, , 0, False, False, 1, 2"</definedName>
    <definedName name="cb_sChartD6FD60D_opts">"1, 1, 1, False, 2, False, False, , 0, False, False, 1, 1"</definedName>
    <definedName name="cb_sChartD78B484_opts">"2, 1, 1, False, 2, True, False, , 0, False, False, 1, 2"</definedName>
    <definedName name="cb_sChartD78C2AA_opts">"2, 1, 1, True, 2, True, False, , 0, False, False, 1, 2"</definedName>
    <definedName name="cb_sChartD78C76A_opts">"2, 1, 1, True, 2, True, False, , 0, False, False, 1, 1"</definedName>
    <definedName name="cb_sChartD78CF99_opts">"2, 1, 3, True, 2, False, False, , 0, False, False, 1, 1"</definedName>
    <definedName name="cb_sChartD78D2CE_opts">"1, 1, 1, False, 2, False, False, , 0, False, False, 1, 2"</definedName>
    <definedName name="cb_sChartD78D365_opts">"1, 1, 1, False, 2, False, False, , 0, False, False, 1, 2"</definedName>
    <definedName name="cb_sChartD78D5B3_opts">"1, 1, 1, False, 2, False, False, , 0, False, False, 1, 2"</definedName>
    <definedName name="cb_sChartD78D655_opts">"1, 1, 1, False, 2, True, False, , 0, False, False, 1, 2"</definedName>
    <definedName name="cb_sChartD78DFD4_opts">"2, 1, 1, True, 2, False, False, , 0, False, False, 1, 2"</definedName>
    <definedName name="cb_sChartD78E27F_opts">"2, 1, 1, True, 2, False, False, , 0, False, False, 1, 2"</definedName>
    <definedName name="cb_sChartD78E924_opts">"2, 1, 1, True, 3, False, False, , 0, False, False, 1, 2"</definedName>
    <definedName name="cb_sChartD7A9852_opts">"2, 1, 1, True, 3, False, False, , 0, False, False, 1, 2"</definedName>
    <definedName name="cb_Size_by_height_and_widthChart_16_opts">"1, 4, 1, False, 2, False, False, , 0, False, False, 1, 1"</definedName>
    <definedName name="cb_Size_by_height_and_widthChart_7_opts">"1, 4, 1, False, 2, False, False, , 0, False, False, 1, 1"</definedName>
    <definedName name="cb_Size_by_height_and_widthChart_8_opts">"1, 4, 1, False, 2, False, False, , 0, False, False, 1, 1"</definedName>
    <definedName name="CBWorkbookPriority">-31260691</definedName>
    <definedName name="ChemMAR">0</definedName>
    <definedName name="CIQWBGuid">"b7674141-4938-45a7-bad5-05b7810d68fc"</definedName>
    <definedName name="clean부">#N/A</definedName>
    <definedName name="cst">#N/A</definedName>
    <definedName name="d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D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fd" hidden="1">#REF!</definedName>
    <definedName name="ddr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ffdfds">{"'Sheet1'!$A$1:$D$15"}</definedName>
    <definedName name="dkg">{"'매출'!$A$1:$I$22"}</definedName>
    <definedName name="dkl">{"'Sheet1'!$A$1:$D$15"}</definedName>
    <definedName name="dP">#N/A</definedName>
    <definedName name="ee">#REF!</definedName>
    <definedName name="EPMWorkbookOptions_10">"/n0|XfYPyeotGATbxRo/vHq9WZTHNWoJjPw8|Nc0JWrVcEuL02dOszczH0U/pc6Haolw2n300b9vVo7t323yxWtfFuKov7n7V5LXDafyumX109Ps/e/nF7//k5cmL7|7u/P7f05cmV9urejZe5u/yqqnKNeM0nlaLRwe7D/fuNtnq7mQ1vfv93/97bOt|/9dfPv/qzdmXL17TJ8|LZf77f3n||z9ZN/Rb09BH51nZ5MRHAe889sf7nkh7xIzR0t"</definedName>
    <definedName name="EPMWorkbookOptions_11">"LiqItMBwchppuwDov5X327mM3ypZ3/ZkPTDQz0el5ddXQtePvx3cgXm17lUUTejEgnv0gM0|bv2mfZZVUXLeHFUyIv9767xfvPirppPQTi33cA3Sg8t28VVxhHxycnX3714ofp477Pmsn/R|yhEjF03o5pffhHlsBvdqtWQ3z61dOzN|Qpnz3/|qxKq6|0Mn17Tv3/YZLckbHDrPw54rEfsazf7FatBlj25PjN6edfvvr6C9L37t2/v7|/f3uG/"</definedName>
    <definedName name="EPMWorkbookOptions_12">"f9hvtwQUZzr45M3X/2IRcNmt2o1xKJfvn7z|5|QEjh99bW59NMHuzsHBw9uz6Xvk|P6/wqXOjrGUlzfXHrrR1xL5H72/Mvvfm12JS/g00/v3XsPN|B9EjhZ/nDy8OH|w|3ZZHJve//|7sH2hLKx29mns3uTh/fu7|2d/78hJwsKhoz67Pc/ef7zNgMbIwdJ7v/XyfH/Ion96sUJsh2kC4nGx19feN872rz/HsL7/xFj0yFmx5F//vz3RwP|6vWP"</definedName>
    <definedName name="EPMWorkbookOptions_13">"ONhvdqtWAxz8/PcnCp|9|frO/Puz7qf//2NdQ8WQZ1/|/rt7Ozv/X|fVb44m|/Tr56dffv7q|OW3f5//r5Pl/00ifAYH/eTLH6IMP3gPGf7/yHq|JWMoxGe//893MR4gy87Og93/rxPl/01C/OWrs89//5evvnx2RiH3109bvL8sH7yHLP9/xh6H1IwlL55/|eRHCYxvmokNxT8s9fb|PPzwPXj4/yO5jA4x/3/Nwj8rNKKQ8cuT3//bZ6evjl|"</definedName>
    <definedName name="EPMWorkbookOptions_14">"d/MjhDJvdqtWgmNNK29NTpf0PUcp3d95DzP8/Y6p8Yv7/Wsr/38PBr16|OfnqFdH55IeZ|Nh9n4X3/49YKY|SspT51eun/1/n02|MFs9PfkQKJcXpV6/|v06L//eor9cnX748/WEqrr33UFz/H7G7TEPhzde//4svX5z|f509vxFCHD97dXZy/MMnxTdLiv/3SOqbsy9|qIJ67/9/ggoShm7x3s7u/ph94/|vM|o3TJOdBz8iiEeQnR8xSYxJ9v"</definedName>
    <definedName name="EPMWorkbookOptions_15">"|/TpD/96j3L06PX3/16vT1D1PF7///T8UbMooX8vL01dmXT8/|Px87fYNseotGATbxRo/vHq9WZTHNWoJjPw8|Nc0JWrVcEuL02dOszfhj/8M3VXfwj1/l53XezL9cfrnKl0fnWdnkj||GH3K7kzLPagD9cvk6u8xNy|7H3Pa7Vf12UlVviTdbJqNp3f8ibH8141lzDb9cyfj|H5YqcztqigAA"</definedName>
    <definedName name="EPMWorkbookOptions_2">"jqr64u7ezs3v39/7i|evpPF9k28WyabPlNP/IvjW7|a2PqNc0fXxSLZf5FH2|qU7WdZ0v258s8iv|Mvj6adZm|il9/iJb5NKb7anNF6t1XXBXXzV5/bLOz3OCN83HhNBHR7//s5df/P5PXp68|O7uzu//PX1pcrW9qmfjZf4ur5qqXPPgx9Nq8ehg9|He3SZb3Z2spne///t/78Xp73365e//|svnX705|/LFa/rkeX6Rlb8/YUgvFrMMr9Kn51"</definedName>
    <definedName name="EPMWorkbookOptions_3">"nZ5N9/fBcYOnyPV6uymGYebW|Nt4ERQvE|VnIcRfDpoCEkdVRO7w5|9e1iNsuXT4tFvmwY6eGmDuEmaEOtXs|rKwvjpCqr|qit1/nju5EvNr3Ko4i82RudvkhEaPN37bPssqqLlvDiWZGXe9/d4v1nRd20HgLx7zuALJbDBLptK7/dV8viF61zHvnxycmXX7148/hu7MtNMITiJPz3d3bvHex6AGJzwe9|Wc/y|mjn8V35JQq9WZXZ9cu6WuV1e"</definedName>
    <definedName name="EPMWorkbookOptions_4">"320e//T||f55Hz7/qez/e39vfOH2wf383x7J8v39meTB/sPJvfQc/hWBPDzrGlf5yXpgXz2Rb6YkDqLNAuZMtqAmsj7Hpm|p0T8/vh7L49fnb548|1d|vV4Z2ePhLjXegDqt4u8zurp/No1TUl3PloW5WcfgW0|6siP925k7m737uO7N433GyTIq9OfPDv97o9I4pHkq9dPT94c//7HT7/zI7KEonPvRwTxCPJg5|Gnn/5/Xps8vnsbNexZkp89"</definedName>
    <definedName name="EPMWorkbookOptions_5">"q/fV07M3b14dnz3/|oZvZ2f/YGfn9nZv9z3s3v6Dh/f2zvc/3Z48mOyS3dt5sD359OG97dnD8wfZ7kGWZfns/w12z5KxI7/8|Zdvjp//f51lv2nKkML/EUl6JPnyxfPf50dkCclyenLyI5KEJHnz5cvXZ09P///gLv2/xxSeHL85/fzLV7/P1zaE9|7dv7|/v397Q7j3Hobw/yMBoCEiMSnM38mbr/6/b/r|X8SiX75|8/ufkBY4ffW1ufTTB7s"</definedName>
    <definedName name="EPMWorkbookOptions_6">"7BwcPbs|l996DS/8/4q55dOwqVnLVfn9OT/5/nWu/cdqcnPz|L758cfr/dbr8v0eaibBnb76|uaG469NP7917j8Br/z0k|f8j9kZoGDLqy99/l5ZH/r/Op98URe7Rr7uf7v6IHj499vZ|3qbVYvR4fvb6zY/o4fHHzv/39cf/e|zcs|dffvfrW7n3Xla7/7Nk5X4OrRwoGNq4Z7//yfOfty5qjBxfvvz/vGf6TZKDApkfkcOR4/XL/|/T4/9FCv"</definedName>
    <definedName name="EPMWorkbookOptions_7">"2rFydvzr58QaEyEfn4h6jbP/3/oW4PiRly7vHz578/GvBXr/|/zsE/KyR6dvyjtMQ3Kt1nSP2cfPlDlOoH//|TaiViyKpnv//P79REjyj3mCj/fxDfb4wke0ySz786fnX84s2Xr35El0B|dh8|fPj/dZL8v0fTf/nq7PPf/|TLL14ev/iANPR7q/uD//|pe5|SP0pG34YuX/7/YzXpmyXMz/fcdJwqMIk/7w3iBob5UbK60|xWreLDOXr56stnZ"</definedName>
    <definedName name="EPMWorkbookOptions_8">"2YB/IdoFB||h1Hcf/Dw3t75/qfbkweTXTKKOw|2J58|vLc9e3j|INs9yLIsn/2/wCgGpAy1P6UnKZh//uWT3//F6e99|vM2kb2BQi9/ftvHDZR5sPPwYGdnb/dHpBkgzc/ftf6NpNnZ//1PX/zk7//69NVPnp38f16w/t9jMV|9fHPy1Ssi9MkPM4jc3XkPg5nlDycPH|4/3J5NJve29|/vHmxPyFRuZ5/O7k0e3ru/t3f|/waD6VGSOJb|99Xr"</definedName>
    <definedName name="EPMWorkbookOptions_9">"p/9f59NvjBbPT36OSfH/HlKcfvX/|TDo/z3q6/XJly9Pf5iKa/c9FNf/R9JfTMPQ3r7|/4X7|v8eNn1z9sUPlUv3/v/HpSBhyKR7RJXxzoP/r3PpN02QT39EkJAg939EkJAg|z8iSEiQg/|vE|T/RZbu1fHT099fQvkfpsW79x4W7/8jGViflD9KwL4fgV7|yIH9RsX6i9Pj11|9On39wxTp/fcQ6f|POLGGjJIJeHn66uzLp2c/b1MjITV|nzf"</definedName>
    <definedName name="esgfg">#REF!</definedName>
    <definedName name="EV__LASTREFTIME__">38292.6227083333</definedName>
    <definedName name="ex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f">#REF!</definedName>
    <definedName name="f0we0f0wef0w0f0we">#REF!</definedName>
    <definedName name="factor">#REF!</definedName>
    <definedName name="GETT" hidden="1">[12]반송!$A$2:$M$207</definedName>
    <definedName name="ggggg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HTML_CodePage" hidden="1">949</definedName>
    <definedName name="HTML_Control" localSheetId="3" hidden="1">{"'사직서'!$A$1:$H$9"}</definedName>
    <definedName name="HTML_Control" localSheetId="4" hidden="1">{"'사직서'!$A$1:$H$9"}</definedName>
    <definedName name="HTML_Control" hidden="1">{"'사직서'!$A$1:$H$9"}</definedName>
    <definedName name="HTML_Description" hidden="1">""</definedName>
    <definedName name="HTML_Email" hidden="1">""</definedName>
    <definedName name="HTML_Header" hidden="1">"사직서"</definedName>
    <definedName name="HTML_LastUpdate" hidden="1">"99-07-02"</definedName>
    <definedName name="HTML_LineAfter" hidden="1">FALSE</definedName>
    <definedName name="HTML_LineBefore" hidden="1">FALSE</definedName>
    <definedName name="HTML_Name" hidden="1">"namgs"</definedName>
    <definedName name="HTML_OBDlg2" hidden="1">TRUE</definedName>
    <definedName name="HTML_OBDlg4" hidden="1">TRUE</definedName>
    <definedName name="HTML_OS" hidden="1">0</definedName>
    <definedName name="HTML_PathFile" hidden="1">"d:\work\MyHTML.htm"</definedName>
    <definedName name="HTML_Title" hidden="1">"index"</definedName>
    <definedName name="HTML1_10">""</definedName>
    <definedName name="HTML1_11">1</definedName>
    <definedName name="HTML1_12">"C:\My Documents\98년\1월\영업현황\시험.htm"</definedName>
    <definedName name="HTML1_2">1</definedName>
    <definedName name="HTML1_3">"수주관리98"</definedName>
    <definedName name="HTML1_4">"회선현황"</definedName>
    <definedName name="HTML1_5">""</definedName>
    <definedName name="HTML1_6">-4146</definedName>
    <definedName name="HTML1_7">-4146</definedName>
    <definedName name="HTML1_8">"98-01-21"</definedName>
    <definedName name="HTML1_9">"김은광"</definedName>
    <definedName name="HTML10_10">""</definedName>
    <definedName name="HTML10_11">1</definedName>
    <definedName name="HTML10_12">"C:\My Documents\98년\영업현황\일일현황-98.2.6.htm"</definedName>
    <definedName name="HTML10_2">1</definedName>
    <definedName name="HTML10_3">""</definedName>
    <definedName name="HTML10_4">""</definedName>
    <definedName name="HTML10_5">""</definedName>
    <definedName name="HTML10_6">-4146</definedName>
    <definedName name="HTML10_7">-4146</definedName>
    <definedName name="HTML10_8">""</definedName>
    <definedName name="HTML10_9">""</definedName>
    <definedName name="HTML11_10">""</definedName>
    <definedName name="HTML11_11">1</definedName>
    <definedName name="HTML11_12">"C:\My Documents\98년\영업현황\일일현황-98.2.12.htm"</definedName>
    <definedName name="HTML11_2">1</definedName>
    <definedName name="HTML11_3">""</definedName>
    <definedName name="HTML11_4">""</definedName>
    <definedName name="HTML11_5">""</definedName>
    <definedName name="HTML11_6">-4146</definedName>
    <definedName name="HTML11_7">-4146</definedName>
    <definedName name="HTML11_8">""</definedName>
    <definedName name="HTML11_9">""</definedName>
    <definedName name="HTML12_10">""</definedName>
    <definedName name="HTML12_11">1</definedName>
    <definedName name="HTML12_12">"C:\My Documents\98년\영업현황\일일현황-98.2.13.htm"</definedName>
    <definedName name="HTML12_2">1</definedName>
    <definedName name="HTML12_3">""</definedName>
    <definedName name="HTML12_4">""</definedName>
    <definedName name="HTML12_5">""</definedName>
    <definedName name="HTML12_6">-4146</definedName>
    <definedName name="HTML12_7">-4146</definedName>
    <definedName name="HTML12_8">""</definedName>
    <definedName name="HTML12_9">""</definedName>
    <definedName name="HTML13_10">""</definedName>
    <definedName name="HTML13_11">1</definedName>
    <definedName name="HTML13_12">"C:\My Documents\98년\영업현황\일일현황-98.2.12.htm"</definedName>
    <definedName name="HTML13_2">1</definedName>
    <definedName name="HTML13_3">""</definedName>
    <definedName name="HTML13_4">""</definedName>
    <definedName name="HTML13_5">""</definedName>
    <definedName name="HTML13_6">-4146</definedName>
    <definedName name="HTML13_7">-4146</definedName>
    <definedName name="HTML13_8">""</definedName>
    <definedName name="HTML13_9">""</definedName>
    <definedName name="HTML14_10">""</definedName>
    <definedName name="HTML14_11">1</definedName>
    <definedName name="HTML14_12">"C:\My Documents\98년\영업현황\일일현황-98.2.9.htm"</definedName>
    <definedName name="HTML14_2">1</definedName>
    <definedName name="HTML14_3">""</definedName>
    <definedName name="HTML14_4">""</definedName>
    <definedName name="HTML14_5">""</definedName>
    <definedName name="HTML14_6">-4146</definedName>
    <definedName name="HTML14_7">-4146</definedName>
    <definedName name="HTML14_8">""</definedName>
    <definedName name="HTML14_9">""</definedName>
    <definedName name="HTML15_10">""</definedName>
    <definedName name="HTML15_11">1</definedName>
    <definedName name="HTML15_12">"C:\My Documents\98년\영업현황\일일현황-98.2.16.htm"</definedName>
    <definedName name="HTML15_2">1</definedName>
    <definedName name="HTML15_3">""</definedName>
    <definedName name="HTML15_4">""</definedName>
    <definedName name="HTML15_5">""</definedName>
    <definedName name="HTML15_6">-4146</definedName>
    <definedName name="HTML15_7">-4146</definedName>
    <definedName name="HTML15_8">""</definedName>
    <definedName name="HTML15_9">""</definedName>
    <definedName name="HTML16_10">""</definedName>
    <definedName name="HTML16_11">1</definedName>
    <definedName name="HTML16_12">"C:\My Documents\98년\영업현황\일일현황-98.2.25.htm"</definedName>
    <definedName name="HTML16_2">1</definedName>
    <definedName name="HTML16_3">""</definedName>
    <definedName name="HTML16_4">""</definedName>
    <definedName name="HTML16_5">""</definedName>
    <definedName name="HTML16_6">-4146</definedName>
    <definedName name="HTML16_7">-4146</definedName>
    <definedName name="HTML16_8">""</definedName>
    <definedName name="HTML16_9">""</definedName>
    <definedName name="HTML17_10">""</definedName>
    <definedName name="HTML17_11">1</definedName>
    <definedName name="HTML17_12">"C:\My Documents\98년\영업현황\1월 수주현황.htm"</definedName>
    <definedName name="HTML17_2">1</definedName>
    <definedName name="HTML17_3">""</definedName>
    <definedName name="HTML17_4">""</definedName>
    <definedName name="HTML17_5">""</definedName>
    <definedName name="HTML17_6">-4146</definedName>
    <definedName name="HTML17_7">-4146</definedName>
    <definedName name="HTML17_8">""</definedName>
    <definedName name="HTML17_9">""</definedName>
    <definedName name="HTML18_10">""</definedName>
    <definedName name="HTML18_11">1</definedName>
    <definedName name="HTML18_12">"C:\My Documents\98년\영업현황\2월 수주현황(2월25일 현재).htm"</definedName>
    <definedName name="HTML18_2">1</definedName>
    <definedName name="HTML18_3">""</definedName>
    <definedName name="HTML18_4">""</definedName>
    <definedName name="HTML18_5">""</definedName>
    <definedName name="HTML18_6">-4146</definedName>
    <definedName name="HTML18_7">-4146</definedName>
    <definedName name="HTML18_8">""</definedName>
    <definedName name="HTML18_9">""</definedName>
    <definedName name="HTML19_10">""</definedName>
    <definedName name="HTML19_11">1</definedName>
    <definedName name="HTML19_12">"C:\My Documents\98년\영업현황\월별현황(2월25일 현재).htm"</definedName>
    <definedName name="HTML19_2">1</definedName>
    <definedName name="HTML19_3">""</definedName>
    <definedName name="HTML19_4">""</definedName>
    <definedName name="HTML19_5">""</definedName>
    <definedName name="HTML19_6">-4146</definedName>
    <definedName name="HTML19_7">-4146</definedName>
    <definedName name="HTML19_8">""</definedName>
    <definedName name="HTML19_9">""</definedName>
    <definedName name="HTML2_10">""</definedName>
    <definedName name="HTML2_11">1</definedName>
    <definedName name="HTML2_12">"C:\My Documents\98년\1월\영업현황\일일현황-98.1.22.htm"</definedName>
    <definedName name="HTML2_2">1</definedName>
    <definedName name="HTML2_3">""</definedName>
    <definedName name="HTML2_4">""</definedName>
    <definedName name="HTML2_5">""</definedName>
    <definedName name="HTML2_6">-4146</definedName>
    <definedName name="HTML2_7">1</definedName>
    <definedName name="HTML2_8">"98-01-22"</definedName>
    <definedName name="HTML2_9">""</definedName>
    <definedName name="HTML20_10">""</definedName>
    <definedName name="HTML20_11">1</definedName>
    <definedName name="HTML20_12">"C:\My Documents\98년\영업현황\월별현황(2월 마감분).htm"</definedName>
    <definedName name="HTML20_2">1</definedName>
    <definedName name="HTML20_3">""</definedName>
    <definedName name="HTML20_4">""</definedName>
    <definedName name="HTML20_5">""</definedName>
    <definedName name="HTML20_6">-4146</definedName>
    <definedName name="HTML20_7">-4146</definedName>
    <definedName name="HTML20_8">""</definedName>
    <definedName name="HTML20_9">""</definedName>
    <definedName name="HTML21_10">""</definedName>
    <definedName name="HTML21_11">1</definedName>
    <definedName name="HTML21_12">"C:\My Documents\98년\영업현황\1월 수주현황(1월 마감분).htm"</definedName>
    <definedName name="HTML21_2">1</definedName>
    <definedName name="HTML21_3">""</definedName>
    <definedName name="HTML21_4">""</definedName>
    <definedName name="HTML21_5">""</definedName>
    <definedName name="HTML21_6">-4146</definedName>
    <definedName name="HTML21_7">-4146</definedName>
    <definedName name="HTML21_8">""</definedName>
    <definedName name="HTML21_9">""</definedName>
    <definedName name="HTML22_10">""</definedName>
    <definedName name="HTML22_11">1</definedName>
    <definedName name="HTML22_12">"C:\My Documents\98년\영업현황\1월 수주현황(2월 마감분).htm"</definedName>
    <definedName name="HTML22_2">1</definedName>
    <definedName name="HTML22_3">""</definedName>
    <definedName name="HTML22_4">""</definedName>
    <definedName name="HTML22_5">""</definedName>
    <definedName name="HTML22_6">-4146</definedName>
    <definedName name="HTML22_7">-4146</definedName>
    <definedName name="HTML22_8">""</definedName>
    <definedName name="HTML22_9">""</definedName>
    <definedName name="HTML23_10">""</definedName>
    <definedName name="HTML23_11">1</definedName>
    <definedName name="HTML23_12">"C:\My Documents\98년\영업현황\2월 수주현황(2월 마감분).htm"</definedName>
    <definedName name="HTML23_2">1</definedName>
    <definedName name="HTML23_3">""</definedName>
    <definedName name="HTML23_4">""</definedName>
    <definedName name="HTML23_5">""</definedName>
    <definedName name="HTML23_6">-4146</definedName>
    <definedName name="HTML23_7">-4146</definedName>
    <definedName name="HTML23_8">""</definedName>
    <definedName name="HTML23_9">""</definedName>
    <definedName name="HTML24_10">""</definedName>
    <definedName name="HTML24_11">1</definedName>
    <definedName name="HTML24_12">"C:\My Documents\98년\영업현황\월별현황(2월 마감분).htm"</definedName>
    <definedName name="HTML24_2">1</definedName>
    <definedName name="HTML24_3">""</definedName>
    <definedName name="HTML24_4">""</definedName>
    <definedName name="HTML24_5">""</definedName>
    <definedName name="HTML24_6">-4146</definedName>
    <definedName name="HTML24_7">-4146</definedName>
    <definedName name="HTML24_8">""</definedName>
    <definedName name="HTML24_9">""</definedName>
    <definedName name="HTML25_10">""</definedName>
    <definedName name="HTML25_11">1</definedName>
    <definedName name="HTML25_12">"C:\My Documents\98년\영업현황\1월 수주현황(1월 마감분).htm"</definedName>
    <definedName name="HTML25_2">1</definedName>
    <definedName name="HTML25_3">""</definedName>
    <definedName name="HTML25_4">""</definedName>
    <definedName name="HTML25_5">""</definedName>
    <definedName name="HTML25_6">-4146</definedName>
    <definedName name="HTML25_7">-4146</definedName>
    <definedName name="HTML25_8">""</definedName>
    <definedName name="HTML25_9">""</definedName>
    <definedName name="HTML26_10">""</definedName>
    <definedName name="HTML26_11">1</definedName>
    <definedName name="HTML26_12">"C:\My Documents\98년\영업현황\2월 수주현황(2월 마감분).htm"</definedName>
    <definedName name="HTML26_2">1</definedName>
    <definedName name="HTML26_3">""</definedName>
    <definedName name="HTML26_4">""</definedName>
    <definedName name="HTML26_5">""</definedName>
    <definedName name="HTML26_6">-4146</definedName>
    <definedName name="HTML26_7">-4146</definedName>
    <definedName name="HTML26_8">""</definedName>
    <definedName name="HTML26_9">""</definedName>
    <definedName name="HTML27_10">""</definedName>
    <definedName name="HTML27_11">1</definedName>
    <definedName name="HTML27_12">"C:\My Documents\98년\영업현황\월별현황(2월 마감분).htm"</definedName>
    <definedName name="HTML27_2">1</definedName>
    <definedName name="HTML27_3">""</definedName>
    <definedName name="HTML27_4">""</definedName>
    <definedName name="HTML27_5">""</definedName>
    <definedName name="HTML27_6">-4146</definedName>
    <definedName name="HTML27_7">-4146</definedName>
    <definedName name="HTML27_8">""</definedName>
    <definedName name="HTML27_9">""</definedName>
    <definedName name="HTML28_10">""</definedName>
    <definedName name="HTML28_11">1</definedName>
    <definedName name="HTML28_12">"C:\My Documents\98년\영업현황\월별현황(2월 마감분).htm"</definedName>
    <definedName name="HTML28_2">1</definedName>
    <definedName name="HTML28_3">""</definedName>
    <definedName name="HTML28_4">""</definedName>
    <definedName name="HTML28_5">""</definedName>
    <definedName name="HTML28_6">-4146</definedName>
    <definedName name="HTML28_7">-4146</definedName>
    <definedName name="HTML28_8">""</definedName>
    <definedName name="HTML28_9">""</definedName>
    <definedName name="HTML29_10">""</definedName>
    <definedName name="HTML29_11">1</definedName>
    <definedName name="HTML29_12">"C:\My Documents\98년\영업현황\2월 수주현황(2월 마감분).htm"</definedName>
    <definedName name="HTML29_2">1</definedName>
    <definedName name="HTML29_3">""</definedName>
    <definedName name="HTML29_4">""</definedName>
    <definedName name="HTML29_5">""</definedName>
    <definedName name="HTML29_6">-4146</definedName>
    <definedName name="HTML29_7">-4146</definedName>
    <definedName name="HTML29_8">""</definedName>
    <definedName name="HTML29_9">""</definedName>
    <definedName name="HTML3_10">""</definedName>
    <definedName name="HTML3_11">1</definedName>
    <definedName name="HTML3_12">"C:\My Documents\98년\영업현황\일일현황-98.1.23.htm"</definedName>
    <definedName name="HTML3_2">1</definedName>
    <definedName name="HTML3_3">""</definedName>
    <definedName name="HTML3_4">""</definedName>
    <definedName name="HTML3_5">""</definedName>
    <definedName name="HTML3_6">1</definedName>
    <definedName name="HTML3_7">1</definedName>
    <definedName name="HTML3_8">""</definedName>
    <definedName name="HTML3_9">""</definedName>
    <definedName name="HTML30_10">""</definedName>
    <definedName name="HTML30_11">1</definedName>
    <definedName name="HTML30_12">"C:\My Documents\98년\영업현황\일일현황-98.3.12.htm"</definedName>
    <definedName name="HTML30_2">1</definedName>
    <definedName name="HTML30_3">""</definedName>
    <definedName name="HTML30_4">""</definedName>
    <definedName name="HTML30_5">""</definedName>
    <definedName name="HTML30_6">-4146</definedName>
    <definedName name="HTML30_7">-4146</definedName>
    <definedName name="HTML30_8">""</definedName>
    <definedName name="HTML30_9">""</definedName>
    <definedName name="HTML4_10">""</definedName>
    <definedName name="HTML4_11">1</definedName>
    <definedName name="HTML4_12">"C:\My Documents\98년\영업현황\일일현황-98.1.31.htm"</definedName>
    <definedName name="HTML4_2">1</definedName>
    <definedName name="HTML4_3">""</definedName>
    <definedName name="HTML4_4">""</definedName>
    <definedName name="HTML4_5">""</definedName>
    <definedName name="HTML4_6">1</definedName>
    <definedName name="HTML4_7">1</definedName>
    <definedName name="HTML4_8">"98-01-31"</definedName>
    <definedName name="HTML4_9">""</definedName>
    <definedName name="HTML5_10">""</definedName>
    <definedName name="HTML5_11">1</definedName>
    <definedName name="HTML5_12">"C:\My Documents\98년\영업현황\일일현황-98.1.31.v.htm"</definedName>
    <definedName name="HTML5_2">1</definedName>
    <definedName name="HTML5_3">""</definedName>
    <definedName name="HTML5_4">""</definedName>
    <definedName name="HTML5_5">""</definedName>
    <definedName name="HTML5_6">1</definedName>
    <definedName name="HTML5_7">1</definedName>
    <definedName name="HTML5_8">""</definedName>
    <definedName name="HTML5_9">""</definedName>
    <definedName name="HTML6_10">""</definedName>
    <definedName name="HTML6_11">1</definedName>
    <definedName name="HTML6_12">"C:\My Documents\98년\영업현황\일일현황-98.1.31.htm"</definedName>
    <definedName name="HTML6_2">1</definedName>
    <definedName name="HTML6_3">""</definedName>
    <definedName name="HTML6_4">""</definedName>
    <definedName name="HTML6_5">""</definedName>
    <definedName name="HTML6_6">-4146</definedName>
    <definedName name="HTML6_7">-4146</definedName>
    <definedName name="HTML6_8">""</definedName>
    <definedName name="HTML6_9">""</definedName>
    <definedName name="HTML7_10">""</definedName>
    <definedName name="HTML7_11">1</definedName>
    <definedName name="HTML7_12">"C:\My Documents\98년\영업현황\일일현황-98.1.31.htm"</definedName>
    <definedName name="HTML7_2">1</definedName>
    <definedName name="HTML7_3">""</definedName>
    <definedName name="HTML7_4">""</definedName>
    <definedName name="HTML7_5">""</definedName>
    <definedName name="HTML7_6">-4146</definedName>
    <definedName name="HTML7_7">-4146</definedName>
    <definedName name="HTML7_8">""</definedName>
    <definedName name="HTML7_9">""</definedName>
    <definedName name="HTML8_10">""</definedName>
    <definedName name="HTML8_11">1</definedName>
    <definedName name="HTML8_12">"C:\My Documents\98년\영업현황\일일현황-98.1.31.htm"</definedName>
    <definedName name="HTML8_2">1</definedName>
    <definedName name="HTML8_3">""</definedName>
    <definedName name="HTML8_4">""</definedName>
    <definedName name="HTML8_5">""</definedName>
    <definedName name="HTML8_6">-4146</definedName>
    <definedName name="HTML8_7">-4146</definedName>
    <definedName name="HTML8_8">""</definedName>
    <definedName name="HTML8_9">""</definedName>
    <definedName name="HTML9_10">""</definedName>
    <definedName name="HTML9_11">1</definedName>
    <definedName name="HTML9_12">"C:\My Documents\98년\영업현황\일일현황-98.2.10.htm"</definedName>
    <definedName name="HTML9_2">1</definedName>
    <definedName name="HTML9_3">""</definedName>
    <definedName name="HTML9_4">""</definedName>
    <definedName name="HTML9_5">""</definedName>
    <definedName name="HTML9_6">-4146</definedName>
    <definedName name="HTML9_7">-4146</definedName>
    <definedName name="HTML9_8">""</definedName>
    <definedName name="HTML9_9">""</definedName>
    <definedName name="HTMLCount">30</definedName>
    <definedName name="huy">{"'Sheet1'!$L$16"}</definedName>
    <definedName name="IP">'[13]97'!$I$3:$I$112,'[13]97'!$BC$3:$BS$112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RES_DOM_FFIEC">"c15269"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CEPTANCES_OTHER_FOREIGN_BANKS_LL_REC_FFIEC">"c15293"</definedName>
    <definedName name="IQ_ACCEPTANCES_OTHER_US_BANKS_LL_REC_FFIEC">"c15292"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RED_BY_REPORTING_BANK_FDIC">"c6535"</definedName>
    <definedName name="IQ_ACQUISITION_RE_ASSETS">"c1628"</definedName>
    <definedName name="IQ_AD">"c7"</definedName>
    <definedName name="IQ_ADD_PAID_IN">"c1344"</definedName>
    <definedName name="IQ_ADDIN">"AUTO"</definedName>
    <definedName name="IQ_ADDITIONAL_NON_INT_INC_FDIC">"c6574"</definedName>
    <definedName name="IQ_ADDITIONS_NON_ACCRUAL_ASSET_DURING_QTR_FFIEC">"c15349"</definedName>
    <definedName name="IQ_ADJ_AVG_BANK_ASSETS">"c2671"</definedName>
    <definedName name="IQ_ADJUSTABLE_RATE_LOANS_FDIC">"c6375"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FTER_TAX_INCOME_FDIC">"c6583"</definedName>
    <definedName name="IQ_AG_PROD_FARM_LOANS_DOM_QUARTERLY_AVG_FFIEC">"c15477"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_OTHER_DEPOSITS_FOREIGN_DEP_FFIEC">"c15347"</definedName>
    <definedName name="IQ_ALL_OTHER_INVEST_UNCONSOL_SUBS_FFIEC">"c15275"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ENDED_BALANCE_PREVIOUS_YR_FDIC">"c6499"</definedName>
    <definedName name="IQ_AMORT_EXPENSE_FDIC">"c6677"</definedName>
    <definedName name="IQ_AMORTIZATION">"c1591"</definedName>
    <definedName name="IQ_AMORTIZED_COST_FDIC">"c6426"</definedName>
    <definedName name="IQ_AMT_OUT">"c2145"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BACKED_FDIC">"c6301"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HELD_FDIC">"c6305"</definedName>
    <definedName name="IQ_ASSETS_OPER_LEASE_DEPR">"c2070"</definedName>
    <definedName name="IQ_ASSETS_OPER_LEASE_GROSS">"c2071"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AIL_FOR_SALE_FAIR_VALUE_TOT_FFIEC">"c15399"</definedName>
    <definedName name="IQ_AVAIL_FOR_SALE_LEVEL_1_FFIEC">"c15421"</definedName>
    <definedName name="IQ_AVAIL_FOR_SALE_LEVEL_2_FFIEC">"c15434"</definedName>
    <definedName name="IQ_AVAIL_FOR_SALE_LEVEL_3_FFIEC">"c15447"</definedName>
    <definedName name="IQ_AVAILABLE_FOR_SALE_FDIC">"c6409"</definedName>
    <definedName name="IQ_AVERAGE_ASSETS_FDIC">"c6362"</definedName>
    <definedName name="IQ_AVERAGE_ASSETS_QUART_FDIC">"c6363"</definedName>
    <definedName name="IQ_AVERAGE_DEPOSITS">"c15256"</definedName>
    <definedName name="IQ_AVERAGE_EARNING_ASSETS_FDIC">"c6748"</definedName>
    <definedName name="IQ_AVERAGE_EQUITY_FDIC">"c6749"</definedName>
    <definedName name="IQ_AVERAGE_INTEREST_BEARING_DEPOSITS">"c15254"</definedName>
    <definedName name="IQ_AVERAGE_LOANS_FDIC">"c6750"</definedName>
    <definedName name="IQ_AVERAGE_LOANS_HFI">"c15251"</definedName>
    <definedName name="IQ_AVERAGE_LOANS_HFS">"c15252"</definedName>
    <definedName name="IQ_AVERAGE_NON_INTEREST_BEARING_DEPOSITS">"c15255"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DEBT">"c2544"</definedName>
    <definedName name="IQ_BANK_DEBT_PCT">"c2545"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NON_TRANS_ACCTS_FFIEC">"c15326"</definedName>
    <definedName name="IQ_BANKS_FOREIGN_COUNTRIES_TOTAL_DEPOSITS_FDIC">"c6475"</definedName>
    <definedName name="IQ_BANKS_FOREIGN_COUNTRIES_TRANS_ACCTS_FFIEC">"c15318"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NCHMARK_SECURITY">"c2154"</definedName>
    <definedName name="IQ_BENCHMARK_SPRD">"c2153"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ASSISTANT_EMAIL">"c15179"</definedName>
    <definedName name="IQ_BOARD_MEMBER_ASSISTANT_FAX">"c15181"</definedName>
    <definedName name="IQ_BOARD_MEMBER_ASSISTANT_NAME">"c15178"</definedName>
    <definedName name="IQ_BOARD_MEMBER_ASSISTANT_PHONE">"c15180"</definedName>
    <definedName name="IQ_BOARD_MEMBER_BACKGROUND">"c2101"</definedName>
    <definedName name="IQ_BOARD_MEMBER_DIRECT_FAX">"c15176"</definedName>
    <definedName name="IQ_BOARD_MEMBER_DIRECT_PHONE">"c15175"</definedName>
    <definedName name="IQ_BOARD_MEMBER_EMAIL">"c15177"</definedName>
    <definedName name="IQ_BOARD_MEMBER_MAIN_FAX">"c15174"</definedName>
    <definedName name="IQ_BOARD_MEMBER_MAIN_PHONE">"c15173"</definedName>
    <definedName name="IQ_BOARD_MEMBER_OFFICE_ADDRESS">"c15172"</definedName>
    <definedName name="IQ_BOARD_MEMBER_TITLE">"c97"</definedName>
    <definedName name="IQ_BOND_COUPON">"c2183"</definedName>
    <definedName name="IQ_BOND_COUPON_TYPE">"c2184"</definedName>
    <definedName name="IQ_BOND_PRICE">"c2162"</definedName>
    <definedName name="IQ_BROK_COMISSION">"c98"</definedName>
    <definedName name="IQ_BROKER_DEPOSIT_LESS_THAN_100000_1_YR_LESS_FFIEC">"c15307"</definedName>
    <definedName name="IQ_BROKER_DEPOSIT_LESS_THAN_100000_1_YR_MORE_FFIEC">"c15308"</definedName>
    <definedName name="IQ_BROKER_DEPOSIT_LESS_THAN_100000_FFIEC">"c15306"</definedName>
    <definedName name="IQ_BROKER_DEPOSIT_MORE_THAN_100000_1_YR_LESS_FFIEC">"c15310"</definedName>
    <definedName name="IQ_BROKER_DEPOSIT_MORE_THAN_100000_1_YR_MORE_FFIEC">"c15311"</definedName>
    <definedName name="IQ_BROKER_DEPOSIT_MORE_THAN_100000_FFIEC">"c15309"</definedName>
    <definedName name="IQ_BROKERED_DEPOSITS_FDIC">"c6486"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BV_SHARE_ACT_OR_EST">"c3587"</definedName>
    <definedName name="IQ_BV_SHARE_EST">"c3541"</definedName>
    <definedName name="IQ_BV_SHARE_HIGH_EST">"c3542"</definedName>
    <definedName name="IQ_BV_SHARE_LOW_EST">"c3543"</definedName>
    <definedName name="IQ_BV_SHARE_MEDIAN_EST">"c3544"</definedName>
    <definedName name="IQ_BV_SHARE_NUM_EST">"c3539"</definedName>
    <definedName name="IQ_BV_SHARE_STDDEV_EST">"c3540"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LC_TYPE_BS">"c3086"</definedName>
    <definedName name="IQ_CALC_TYPE_CF">"c3085"</definedName>
    <definedName name="IQ_CALC_TYPE_IS">"c3084"</definedName>
    <definedName name="IQ_CALL_DATE_SCHEDULE">"c2481"</definedName>
    <definedName name="IQ_CALL_FEATURE">"c2197"</definedName>
    <definedName name="IQ_CALL_PRICE_SCHEDULE">"c2482"</definedName>
    <definedName name="IQ_CALLABLE">"c2196"</definedName>
    <definedName name="IQ_CAP_LOSS_CF_1YR">"c3474"</definedName>
    <definedName name="IQ_CAP_LOSS_CF_2YR">"c3475"</definedName>
    <definedName name="IQ_CAP_LOSS_CF_3YR">"c3476"</definedName>
    <definedName name="IQ_CAP_LOSS_CF_4YR">"c3477"</definedName>
    <definedName name="IQ_CAP_LOSS_CF_5YR">"c3478"</definedName>
    <definedName name="IQ_CAP_LOSS_CF_AFTER_FIVE">"c3479"</definedName>
    <definedName name="IQ_CAP_LOSS_CF_MAX_YEAR">"c3482"</definedName>
    <definedName name="IQ_CAP_LOSS_CF_NO_EXP">"c3480"</definedName>
    <definedName name="IQ_CAP_LOSS_CF_TOTAL">"c3481"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ACT_OR_EST">"c3584"</definedName>
    <definedName name="IQ_CAPEX_BNK">"c110"</definedName>
    <definedName name="IQ_CAPEX_BR">"c111"</definedName>
    <definedName name="IQ_CAPEX_EST">"c3523"</definedName>
    <definedName name="IQ_CAPEX_FIN">"c112"</definedName>
    <definedName name="IQ_CAPEX_HIGH_EST">"c3524"</definedName>
    <definedName name="IQ_CAPEX_INS">"c113"</definedName>
    <definedName name="IQ_CAPEX_LOW_EST">"c3525"</definedName>
    <definedName name="IQ_CAPEX_MEDIAN_EST">"c3526"</definedName>
    <definedName name="IQ_CAPEX_NUM_EST">"c3521"</definedName>
    <definedName name="IQ_CAPEX_STDDEV_EST">"c3522"</definedName>
    <definedName name="IQ_CAPEX_UTI">"c114"</definedName>
    <definedName name="IQ_CAPITAL_ALLOCATION_ADJUSTMENT_FOREIGN_FFIEC">"c15389"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PITALIZED_INTEREST_BOP">"c3459"</definedName>
    <definedName name="IQ_CAPITALIZED_INTEREST_EOP">"c3464"</definedName>
    <definedName name="IQ_CAPITALIZED_INTEREST_EXP">"c3461"</definedName>
    <definedName name="IQ_CAPITALIZED_INTEREST_OTHER_ADJ">"c3463"</definedName>
    <definedName name="IQ_CAPITALIZED_INTEREST_WRITE_OFF">"c3462"</definedName>
    <definedName name="IQ_CASH">"c1458"</definedName>
    <definedName name="IQ_CASH_ACQUIRE_CF">"c116"</definedName>
    <definedName name="IQ_CASH_BANKS_FOREIGN_COUNTRIES_DOM_FFIEC">"c15289"</definedName>
    <definedName name="IQ_CASH_COLLECTION_UNPOSTED_DEBITS_CURRENCY_FFIEC">"c15279"</definedName>
    <definedName name="IQ_CASH_COLLECTION_UNPOSTED_DEBITS_DOM_FFIEC">"c15286"</definedName>
    <definedName name="IQ_CASH_CONVERSION">"c117"</definedName>
    <definedName name="IQ_CASH_DEPOSITORY_INSTIT_US_DOM_FFIEC">"c15288"</definedName>
    <definedName name="IQ_CASH_DIVIDENDS_NET_INCOME_FDIC">"c6738"</definedName>
    <definedName name="IQ_CASH_DUE_BANKS">"c1351"</definedName>
    <definedName name="IQ_CASH_DUE_OTHER_FED_RESERVE_BANKS_DOM_FFIEC">"c15290"</definedName>
    <definedName name="IQ_CASH_DUE_OTHER_FED_RESERVE_BANKS_FFIEC">"c15284"</definedName>
    <definedName name="IQ_CASH_DUE_US_BRANCH_FOREIGN_BANK_FFIEC">"c15280"</definedName>
    <definedName name="IQ_CASH_EQUIV">"c118"</definedName>
    <definedName name="IQ_CASH_FINAN">"c119"</definedName>
    <definedName name="IQ_CASH_FOREIGN_BRANCH_OTHER_US_BANKS_FFIEC">"c15282"</definedName>
    <definedName name="IQ_CASH_IN_PROCESS_FDIC">"c6386"</definedName>
    <definedName name="IQ_CASH_INTEREST">"c120"</definedName>
    <definedName name="IQ_CASH_INVEST">"c121"</definedName>
    <definedName name="IQ_CASH_OPER">"c122"</definedName>
    <definedName name="IQ_CASH_OTHER_BANKS_FOREIGN_COUNTRIES_FFIEC">"c15283"</definedName>
    <definedName name="IQ_CASH_OTHER_US_COMM_BANK_DEP_INSTIT_FFIEC">"c15281"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STRUCTURED_PRODUCTS_AVAIL_SALE_FFIEC">"c15263"</definedName>
    <definedName name="IQ_CASH_STRUCTURED_PRODUCTS_FFIEC">"c15260"</definedName>
    <definedName name="IQ_CASH_TAXES">"c125"</definedName>
    <definedName name="IQ_CCE_FDIC">"c6296"</definedName>
    <definedName name="IQ_CDS_COUPON">"c15234"</definedName>
    <definedName name="IQ_CDS_NEXT_SERIES_ID">"c15231"</definedName>
    <definedName name="IQ_CDS_PREV_SERIES_ID">"c15232"</definedName>
    <definedName name="IQ_CDS_PRICE_TYPE">"c15233"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EO_ID">"c15210"</definedName>
    <definedName name="IQ_CEO_NAME">"c15209"</definedName>
    <definedName name="IQ_CERTIFIED_OFFICIAL_CHECKS_TRANS_ACCTS_FFIEC">"c15320"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O_ID">"c15212"</definedName>
    <definedName name="IQ_CFO_NAME">"c15211"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IRMAN_ID">"c15218"</definedName>
    <definedName name="IQ_CHAIRMAN_NAME">"c15217"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F_TAX_TOTAL">"c15557"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OPER_ASSETS">"c3592"</definedName>
    <definedName name="IQ_CHANGE_NET_WORKING_CAPITAL">"c1909"</definedName>
    <definedName name="IQ_CHANGE_OTHER_NET_OPER_ASSETS">"c3593"</definedName>
    <definedName name="IQ_CHANGE_OTHER_NET_OPER_ASSETS_BNK">"c3594"</definedName>
    <definedName name="IQ_CHANGE_OTHER_NET_OPER_ASSETS_BR">"c3595"</definedName>
    <definedName name="IQ_CHANGE_OTHER_NET_OPER_ASSETS_FIN">"c3596"</definedName>
    <definedName name="IQ_CHANGE_OTHER_NET_OPER_ASSETS_INS">"c3597"</definedName>
    <definedName name="IQ_CHANGE_OTHER_NET_OPER_ASSETS_REIT">"c3598"</definedName>
    <definedName name="IQ_CHANGE_OTHER_NET_OPER_ASSETS_UTI">"c3599"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GROSS">"c162"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NET">"c163"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D_END_SEC_1_4_RESIDENT_CHARGE_OFFS_FFIEC">"c15397"</definedName>
    <definedName name="IQ_CLOSED_END_SEC_1_4_RESIDENT_DUE_30_89_FFIEC">"c15413"</definedName>
    <definedName name="IQ_CLOSED_END_SEC_1_4_RESIDENT_DUE_90_FFIEC">"c15417"</definedName>
    <definedName name="IQ_CLOSED_END_SEC_1_4_RESIDENT_NON_ACCRUAL_FFIEC">"c15460"</definedName>
    <definedName name="IQ_CLOSED_END_SEC_1_4_RESIDENT_RECOV_FFIEC">"c15398"</definedName>
    <definedName name="IQ_CLOSEPRICE">"c174"</definedName>
    <definedName name="IQ_CLOSEPRICE_ADJ">"c2115"</definedName>
    <definedName name="IQ_CMO_FDIC">"c6406"</definedName>
    <definedName name="IQ_COGS">"c175"</definedName>
    <definedName name="IQ_COLLECTION_DOMESTIC_FDIC">"c6387"</definedName>
    <definedName name="IQ_COMBINED_RATIO">"c176"</definedName>
    <definedName name="IQ_COMM_BANKS_OTHER_DEP_INST_US_TRANS_ACCTS_FFIEC">"c15317"</definedName>
    <definedName name="IQ_COMM_BANKS_OTHER_INST_US_NON_TRANS_ACCTS_FFIEC">"c15325"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FIRE_WRITTEN">"c178"</definedName>
    <definedName name="IQ_COMMERCIAL_INDUSTRIAL_CHARGE_OFFS_FDIC">"c6598"</definedName>
    <definedName name="IQ_COMMERCIAL_INDUSTRIAL_DOM_QUARTERLY_AVG_FFIEC">"c15478"</definedName>
    <definedName name="IQ_COMMERCIAL_INDUSTRIAL_LOANS_NET_FDIC">"c6317"</definedName>
    <definedName name="IQ_COMMERCIAL_INDUSTRIAL_NET_CHARGE_OFFS_FDIC">"c6636"</definedName>
    <definedName name="IQ_COMMERCIAL_INDUSTRIAL_NON_US_DUE_30_89_FFIEC">"c15415"</definedName>
    <definedName name="IQ_COMMERCIAL_INDUSTRIAL_NON_US_DUE_90_FFIEC">"c15419"</definedName>
    <definedName name="IQ_COMMERCIAL_INDUSTRIAL_NON_US_NON_ACCRUAL_FFIEC">"c15464"</definedName>
    <definedName name="IQ_COMMERCIAL_INDUSTRIAL_RECOVERIES_FDIC">"c6617"</definedName>
    <definedName name="IQ_COMMERCIAL_INDUSTRIAL_TOTAL_LOANS_FOREIGN_FDIC">"c6451"</definedName>
    <definedName name="IQ_COMMERCIAL_INDUSTRIAL_US_DUE_30_89_FFIEC">"c15414"</definedName>
    <definedName name="IQ_COMMERCIAL_INDUSTRIAL_US_DUE_90_FFIEC">"c15418"</definedName>
    <definedName name="IQ_COMMERCIAL_INDUSTRIAL_US_NON_ACCRUAL_FFIEC">"c15463"</definedName>
    <definedName name="IQ_COMMERCIAL_MORT">"c179"</definedName>
    <definedName name="IQ_COMMERCIAL_RE_CONSTRUCTION_LAND_DEV_FDIC">"c6526"</definedName>
    <definedName name="IQ_COMMERCIAL_RE_LOANS_FDIC">"c6312"</definedName>
    <definedName name="IQ_COMMISS_FEES">"c180"</definedName>
    <definedName name="IQ_COMMISSION_DEF">"c181"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FDIC">"c6350"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ID">"c3513"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ICKER_NO_EXCH">"c15490"</definedName>
    <definedName name="IQ_COMPANY_TYPE">"c2096"</definedName>
    <definedName name="IQ_COMPANY_WEBSITE">"c220"</definedName>
    <definedName name="IQ_COMPANY_ZIP">"c221"</definedName>
    <definedName name="IQ_CONSOLIDATED_NI_FOREIGN_FFIEC">"c15396"</definedName>
    <definedName name="IQ_CONSTRUCTION_DEV_LOANS_FDIC">"c6313"</definedName>
    <definedName name="IQ_CONSTRUCTION_LAND_DEV_DOM_FFIEC">"c15267"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STRUCTION_LOANS">"c222"</definedName>
    <definedName name="IQ_CONSUMER_LOANS">"c223"</definedName>
    <definedName name="IQ_CONTRACTS_OTHER_COMMODITIES_EQUITIES._FDIC">"c6522"</definedName>
    <definedName name="IQ_CONV_DATE">"c2191"</definedName>
    <definedName name="IQ_CONV_EXP_DATE">"c3043"</definedName>
    <definedName name="IQ_CONV_PREMIUM">"c2195"</definedName>
    <definedName name="IQ_CONV_PRICE">"c2193"</definedName>
    <definedName name="IQ_CONV_RATE">"c2192"</definedName>
    <definedName name="IQ_CONV_RATIO">"c2192"</definedName>
    <definedName name="IQ_CONV_SECURITY">"c2189"</definedName>
    <definedName name="IQ_CONV_SECURITY_ISSUER">"c2190"</definedName>
    <definedName name="IQ_CONV_SECURITY_PRICE">"c2194"</definedName>
    <definedName name="IQ_CONVERT">"c2536"</definedName>
    <definedName name="IQ_CONVERT_PCT">"c2537"</definedName>
    <definedName name="IQ_CONVEXITY">"c2182"</definedName>
    <definedName name="IQ_CONVEYED_TO_OTHERS_FDIC">"c6534"</definedName>
    <definedName name="IQ_COO_ID">"c15222"</definedName>
    <definedName name="IQ_COO_NAME">"c15221"</definedName>
    <definedName name="IQ_CORE_CAPITAL_RATIO_FDIC">"c6745"</definedName>
    <definedName name="IQ_CORE_TIER_ONE_CAPITAL">"c15244"</definedName>
    <definedName name="IQ_CORE_TIER_ONE_CAPITAL_RATIO">"c15240"</definedName>
    <definedName name="IQ_COST_BORROWING">"c2936"</definedName>
    <definedName name="IQ_COST_BORROWINGS">"c225"</definedName>
    <definedName name="IQ_COST_OF_FUNDING_ASSETS_FDIC">"c6725"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AGE_RATIO">"c15243"</definedName>
    <definedName name="IQ_COVERED_POPS">"c2124"</definedName>
    <definedName name="IQ_CP">"c2495"</definedName>
    <definedName name="IQ_CP_PCT">"c2496"</definedName>
    <definedName name="IQ_CQ">5000</definedName>
    <definedName name="IQ_CREDIT_CARD_CHARGE_OFFS_FDIC">"c6652"</definedName>
    <definedName name="IQ_CREDIT_CARD_FEE_BNK">"c231"</definedName>
    <definedName name="IQ_CREDIT_CARD_FEE_FIN">"c1583"</definedName>
    <definedName name="IQ_CREDIT_CARD_LINES_FDIC">"c6525"</definedName>
    <definedName name="IQ_CREDIT_CARD_LOANS_DOM_QUARTERLY_AVG_FFIEC">"c15480"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CF">"c232"</definedName>
    <definedName name="IQ_CREDIT_LOSS_PROVISION_NET_CHARGE_OFFS_FDIC">"c6734"</definedName>
    <definedName name="IQ_CUMULATIVE_SPLIT_FACTOR">"c2094"</definedName>
    <definedName name="IQ_CURR_DOMESTIC_TAXES">"c2074"</definedName>
    <definedName name="IQ_CURR_FOREIGN_TAXES">"c2075"</definedName>
    <definedName name="IQ_CURRENCY_COIN_DOM_FFIEC">"c15287"</definedName>
    <definedName name="IQ_CURRENCY_COIN_DOMESTIC_FDIC">"c6388"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TED_DATE">"c2185"</definedName>
    <definedName name="IQ_DAY_COUNT">"c2161"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FIN">"c321"</definedName>
    <definedName name="IQ_DEPOSITS_FOREIGN_BANKS_FOREIGN_AGENCIES_FFIEC">"c15344"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RIVATIVE_ASSETS_FAIR_VALUE_TOT_FFIEC">"c15403"</definedName>
    <definedName name="IQ_DERIVATIVE_ASSETS_LEVEL_1_FFIEC">"c15425"</definedName>
    <definedName name="IQ_DERIVATIVE_ASSETS_LEVEL_2_FFIEC">"c15438"</definedName>
    <definedName name="IQ_DERIVATIVE_ASSETS_LEVEL_3_FFIEC">"c15451"</definedName>
    <definedName name="IQ_DERIVATIVE_LIABILITIES_FAIR_VALUE_TOT_FFIEC">"c15407"</definedName>
    <definedName name="IQ_DERIVATIVE_LIABILITIES_LEVEL_1_FFIEC">"c15429"</definedName>
    <definedName name="IQ_DERIVATIVE_LIABILITIES_LEVEL_2_FFIEC">"c15442"</definedName>
    <definedName name="IQ_DERIVATIVE_LIABILITIES_LEVEL_3_FFIEC">"c15455"</definedName>
    <definedName name="IQ_DERIVATIVES_FDIC">"c6523"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INDIRECT_RE_VENTURES_FFIEC">"c15266"</definedName>
    <definedName name="IQ_DIRECT_INDIRECT_RE_VENTURES_UNCONSOL_FFIEC">"c15274"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IVIDENDS_DECLARED_COMMON_FDIC">"c6659"</definedName>
    <definedName name="IQ_DIVIDENDS_DECLARED_PREFERRED_FDIC">"c6658"</definedName>
    <definedName name="IQ_DIVIDENDS_FDIC">"c6660"</definedName>
    <definedName name="IQ_DNTM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DURATION">"c2181"</definedName>
    <definedName name="IQ_EARNING_ASSET_YIELD">"c343"</definedName>
    <definedName name="IQ_EARNING_ASSETS_FDIC">"c6360"</definedName>
    <definedName name="IQ_EARNING_ASSETS_YIELD_FDIC">"c6724"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ARNINGS_COVERAGE_NET_CHARGE_OFFS_FDIC">"c6735"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Q_INC">"c3498"</definedName>
    <definedName name="IQ_EBIT_EQ_INC_EXCL_SBC">"c3502"</definedName>
    <definedName name="IQ_EBIT_EST">"c1681"</definedName>
    <definedName name="IQ_EBIT_EXCL_SBC">"c3082"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EQ_INC">"c3497"</definedName>
    <definedName name="IQ_EBITA_EQ_INC_EXCL_SBC">"c3501"</definedName>
    <definedName name="IQ_EBITA_EXCL_SBC">"c3080"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Q_INC">"c3496"</definedName>
    <definedName name="IQ_EBITDA_EQ_INC_EXCL_SBC">"c3500"</definedName>
    <definedName name="IQ_EBITDA_EST">"c369"</definedName>
    <definedName name="IQ_EBITDA_EXCL_SBC">"c3081"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ITDAR_EQ_INC">"c3499"</definedName>
    <definedName name="IQ_EBITDAR_EQ_INC_EXCL_SBC">"c3503"</definedName>
    <definedName name="IQ_EBITDAR_EXCL_SBC">"c3083"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FFICIENCY_RATIO_FDIC">"c6736"</definedName>
    <definedName name="IQ_ELIMINATIONS_CONSOL_OFFICES_FOREIGN_FFIEC">"c15395"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CAPITAL_ASSETS_FDIC">"c6744"</definedName>
    <definedName name="IQ_EQUITY_FDIC">"c6353"</definedName>
    <definedName name="IQ_EQUITY_LIST">"c15158"</definedName>
    <definedName name="IQ_EQUITY_METHOD">"c404"</definedName>
    <definedName name="IQ_EQUITY_SECURITIES_FDIC">"c6304"</definedName>
    <definedName name="IQ_EQUITY_SECURITIES_QUARTERLY_AVG_FFIEC">"c15474"</definedName>
    <definedName name="IQ_EQUITY_SECURITY_EXPOSURES_FDIC">"c6664"</definedName>
    <definedName name="IQ_EQUITY_TIER_ONE_CAPITAL">"c15246"</definedName>
    <definedName name="IQ_EQUITY_TIER_ONE_CAPITAL_RATIO">"c15242"</definedName>
    <definedName name="IQ_EQV_OVER_BV">"c1596"</definedName>
    <definedName name="IQ_EQV_OVER_LTM_PRETAX_INC">"c1390"</definedName>
    <definedName name="IQ_ESOP_DEBT">"c1597"</definedName>
    <definedName name="IQ_EST_ACT_BV_SHARE">"c3549"</definedName>
    <definedName name="IQ_EST_ACT_CAPEX">"c3546"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ET_DEBT">"c3545"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TURN_ASSETS">"c3547"</definedName>
    <definedName name="IQ_EST_ACT_RETURN_EQUITY">"c3548"</definedName>
    <definedName name="IQ_EST_ACT_REV">"c2113"</definedName>
    <definedName name="IQ_EST_CAPEX_GROWTH_1YR">"c3588"</definedName>
    <definedName name="IQ_EST_CAPEX_GROWTH_2YR">"c3589"</definedName>
    <definedName name="IQ_EST_CAPEX_GROWTH_Q_1YR">"c3590"</definedName>
    <definedName name="IQ_EST_CAPEX_SEQ_GROWTH_Q">"c3591"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STIMATED_ASSESSABLE_DEPOSITS_FDIC">"c6490"</definedName>
    <definedName name="IQ_ESTIMATED_INSURED_DEPOSITS_FDIC">"c6491"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VAL_DATE">"c2180"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ENSE_CODE_">4553998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EXTRA_ITEMS_OTHER_ADJUSTMENTS_FOREIGN_FFIEC">"c15392"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DOM_FFIEC">"c15268"</definedName>
    <definedName name="IQ_FARMLAND_LOANS_FDIC">"c6314"</definedName>
    <definedName name="IQ_FDIC">"c417"</definedName>
    <definedName name="IQ_FED_FUND_PURCHASED_SEC_SOLD_REPURCHASE_FFIEC">"c15489"</definedName>
    <definedName name="IQ_FED_FUND_SOLD_SEC_PURCHASED_RESELL_FFIEC">"c15488"</definedName>
    <definedName name="IQ_FED_FUNDS_PURCH_SEC_SOLD_FAIR_VALUE_TOT_FFIEC">"c15406"</definedName>
    <definedName name="IQ_FED_FUNDS_PURCH_SEC_SOLD_LEVEL_1_FFIEC">"c15428"</definedName>
    <definedName name="IQ_FED_FUNDS_PURCH_SEC_SOLD_LEVEL_2_FFIEC">"c15441"</definedName>
    <definedName name="IQ_FED_FUNDS_PURCH_SEC_SOLD_LEVEL_3_FFIEC">"c15454"</definedName>
    <definedName name="IQ_FED_FUNDS_PURCHASED_FDIC">"c6343"</definedName>
    <definedName name="IQ_FED_FUNDS_SOLD_FDIC">"c6307"</definedName>
    <definedName name="IQ_FED_FUNDS_SOLD_SEC_PURCH_FAIR_VALUE_TOT_FFIEC">"c15402"</definedName>
    <definedName name="IQ_FED_FUNDS_SOLD_SEC_PURCH_LEVEL_1_FFIEC">"c15424"</definedName>
    <definedName name="IQ_FED_FUNDS_SOLD_SEC_PURCH_LEVEL_2_FFIEC">"c15437"</definedName>
    <definedName name="IQ_FED_FUNDS_SOLD_SEC_PURCH_LEVEL_3_FFIEC">"c15450"</definedName>
    <definedName name="IQ_FEDFUNDS_SOLD">"c2256"</definedName>
    <definedName name="IQ_FEES_OTHER_INCOME">"c15257"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PAYOUT_RATIO">"c3492"</definedName>
    <definedName name="IQ_FFO_STDDEV_EST">"c422"</definedName>
    <definedName name="IQ_FH">100000</definedName>
    <definedName name="IQ_FHLB_ADVANCES_FDIC">"c6366"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CURRENT_PORT_DEBT_TOTAL">"c5524"</definedName>
    <definedName name="IQ_FIN_DIV_CURRENT_PORT_LEASES_TOTAL">"c5523"</definedName>
    <definedName name="IQ_FIN_DIV_DEBT_CURRENT">"c429"</definedName>
    <definedName name="IQ_FIN_DIV_DEBT_LT">"c430"</definedName>
    <definedName name="IQ_FIN_DIV_DEBT_LT_TOTAL">"c5526"</definedName>
    <definedName name="IQ_FIN_DIV_EXP">"c431"</definedName>
    <definedName name="IQ_FIN_DIV_INT_EXP">"c432"</definedName>
    <definedName name="IQ_FIN_DIV_LEASES_LT_TOTAL">"c5525"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NOTES_PAY_TOTAL">"c5522"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INT_DATE">"c2186"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_YEAR_FIXED_AND_FLOATING_RATE_FDIC">"c6422"</definedName>
    <definedName name="IQ_FIVE_YEAR_MORTGAGE_PASS_THROUGHS_FDIC">"c6414"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NMA_FHLMC_FDIC">"c6397"</definedName>
    <definedName name="IQ_FNMA_FHLMC_GNMA_FDIC">"c6399"</definedName>
    <definedName name="IQ_FORECLOSED_PROP_GNMA_LOANS_FFIEC">"c15272"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.S._BANKS_LOANS_FDIC">"c6438"</definedName>
    <definedName name="IQ_FOREIGN_BRANCHES_US_BANKS_FDIC">"c6392"</definedName>
    <definedName name="IQ_FOREIGN_COUNTRIES_BANKS_TOTAL_LOANS_FOREIGN_FDIC">"c6445"</definedName>
    <definedName name="IQ_FOREIGN_DEBT_SECURITIES_FDIC">"c6303"</definedName>
    <definedName name="IQ_FOREIGN_DEP_IB">"c446"</definedName>
    <definedName name="IQ_FOREIGN_DEP_NON_IB">"c447"</definedName>
    <definedName name="IQ_FOREIGN_DEPOSITS_NONTRANSACTION_ACCOUNTS_FDIC">"c6549"</definedName>
    <definedName name="IQ_FOREIGN_DEPOSITS_TRANSACTION_ACCOUNTS_FDIC">"c6541"</definedName>
    <definedName name="IQ_FOREIGN_EXCHANGE">"c1376"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OREIGN_GOVT_OFFICIAL_INST_FOREIGN_DEP_FFIEC">"c15345"</definedName>
    <definedName name="IQ_FOREIGN_GOVT_OFFICIAL_INST_NON_TRANS_ACCTS_FFIEC">"c15327"</definedName>
    <definedName name="IQ_FOREIGN_GOVT_OFFICIAL_INST_TRANS_ACCTS_FFIEC">"c15319"</definedName>
    <definedName name="IQ_FOREIGN_LOANS">"c448"</definedName>
    <definedName name="IQ_FQ">500</definedName>
    <definedName name="IQ_FUEL">"c449"</definedName>
    <definedName name="IQ_FULL_TIME">"c450"</definedName>
    <definedName name="IQ_FULLY_INSURED_BROKERED_DEPOSITS_FFIEC">"c15305"</definedName>
    <definedName name="IQ_FULLY_INSURED_DEPOSITS_FDIC">"c6487"</definedName>
    <definedName name="IQ_FUND_NAV">"c15225"</definedName>
    <definedName name="IQ_FUTURES_FORWARD_CONTRACTS_NOTIONAL_AMOUNT_FDIC">"c6518"</definedName>
    <definedName name="IQ_FUTURES_FORWARD_CONTRACTS_RATE_RISK_FDIC">"c6508"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X_CONTRACTS_FDIC">"c6517"</definedName>
    <definedName name="IQ_FX_CONTRACTS_SPOT_FDIC">"c6356"</definedName>
    <definedName name="IQ_FY">1000</definedName>
    <definedName name="IQ_GA_EXP">"c2241"</definedName>
    <definedName name="IQ_GAAP_EST_CIQ">"c13924"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LOSS_HTM_AFS_SECURITIES_FOREIGN_FFIEC">"c15384"</definedName>
    <definedName name="IQ_GAIN_SALE_ASSETS">"c1377"</definedName>
    <definedName name="IQ_GAIN_SALE_LOANS_FDIC">"c6673"</definedName>
    <definedName name="IQ_GAIN_SALE_RE_FDIC">"c6674"</definedName>
    <definedName name="IQ_GAINS_SALE_ASSETS_FDIC">"c6675"</definedName>
    <definedName name="IQ_GENERAL_ALLOWANCE">"c15248"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SPRD">"c2155"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ELD_MATURITY_FDIC">"c6408"</definedName>
    <definedName name="IQ_HIGH_TARGET_PRICE">"c1651"</definedName>
    <definedName name="IQ_HIGHPRICE">"c545"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MEOWNERS_WRITTEN">"c546"</definedName>
    <definedName name="IQ_HYBRID_CAPITAL">"c15245"</definedName>
    <definedName name="IQ_HYBRID_STRUCTURED_PRODUCTS_AVAIL_SALE_FFIEC">"c15265"</definedName>
    <definedName name="IQ_HYBRID_STRUCTURED_PRODUCTS_FFIEC">"c15262"</definedName>
    <definedName name="IQ_IB_ADVISORY_UNDERWRITING_FEES_FOREIGN_FFIEC">"c15378"</definedName>
    <definedName name="IQ_IBF_COMM_INDUST_LOANS_FFIEC">"c15298"</definedName>
    <definedName name="IQ_IBF_DEPOSIT_LIABILITIES_DUE_TO_BANKS_FFIEC">"c15300"</definedName>
    <definedName name="IQ_IMPAIR_OIL">"c547"</definedName>
    <definedName name="IQ_IMPAIRED_LOANS">"c15250"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_FOREIGN_FFIEC">"c15391"</definedName>
    <definedName name="IQ_INCOME_TAXES_FDIC">"c6582"</definedName>
    <definedName name="IQ_INDEX_CURRENCY">"c15224"</definedName>
    <definedName name="IQ_INDEX_TYPE">"c15223"</definedName>
    <definedName name="IQ_INDIVIDUAL">"c15182"</definedName>
    <definedName name="IQ_INDIVIDUAL_ACTIVE_BOARD_MEMBERSHIPS">"c15201"</definedName>
    <definedName name="IQ_INDIVIDUAL_ACTIVE_PRO_AFFILIATIONS">"c15199"</definedName>
    <definedName name="IQ_INDIVIDUAL_AGE">"c15191"</definedName>
    <definedName name="IQ_INDIVIDUAL_ASSISTANT_EMAIL">"c15206"</definedName>
    <definedName name="IQ_INDIVIDUAL_ASSISTANT_FAX">"c15208"</definedName>
    <definedName name="IQ_INDIVIDUAL_ASSISTANT_NAME">"c15205"</definedName>
    <definedName name="IQ_INDIVIDUAL_ASSISTANT_PHONE">"c15207"</definedName>
    <definedName name="IQ_INDIVIDUAL_BACKGROUND">"c15184"</definedName>
    <definedName name="IQ_INDIVIDUAL_DIRECT_FAX">"c15189"</definedName>
    <definedName name="IQ_INDIVIDUAL_DIRECT_PHONE">"c15188"</definedName>
    <definedName name="IQ_INDIVIDUAL_EDUCATION">"c15203"</definedName>
    <definedName name="IQ_INDIVIDUAL_EMAIL">"c15193"</definedName>
    <definedName name="IQ_INDIVIDUAL_FAMILY_LOAN_DOM_QUARTERLY_AVG_FFIEC">"c15479"</definedName>
    <definedName name="IQ_INDIVIDUAL_HOME_ADDRESS">"c15194"</definedName>
    <definedName name="IQ_INDIVIDUAL_HOME_FAX">"c15196"</definedName>
    <definedName name="IQ_INDIVIDUAL_HOME_PHONE">"c15195"</definedName>
    <definedName name="IQ_INDIVIDUAL_MAIN_FAX">"c15187"</definedName>
    <definedName name="IQ_INDIVIDUAL_MAIN_PHONE">"c15186"</definedName>
    <definedName name="IQ_INDIVIDUAL_MOBILE">"c15198"</definedName>
    <definedName name="IQ_INDIVIDUAL_NICKNAME">"c15192"</definedName>
    <definedName name="IQ_INDIVIDUAL_NOTES">"c15204"</definedName>
    <definedName name="IQ_INDIVIDUAL_OFFICE_ADDRESS">"c15185"</definedName>
    <definedName name="IQ_INDIVIDUAL_OTHER_PHONE">"c15197"</definedName>
    <definedName name="IQ_INDIVIDUAL_PARTNER_CORP_NON_TRANS_ACCTS_FFIEC">"c15322"</definedName>
    <definedName name="IQ_INDIVIDUAL_PARTNER_CORP_TRANS_ACCTS_FFIEC">"c15314"</definedName>
    <definedName name="IQ_INDIVIDUAL_PARTNER_CORPS_FOREIGN_DEP_FFIEC">"c15342"</definedName>
    <definedName name="IQ_INDIVIDUAL_PRIOR_BOARD_MEMBERSHIPS">"c15202"</definedName>
    <definedName name="IQ_INDIVIDUAL_PRIOR_PRO_AFFILIATIONS">"c15200"</definedName>
    <definedName name="IQ_INDIVIDUAL_SPECIALTY">"c15190"</definedName>
    <definedName name="IQ_INDIVIDUAL_TITLE">"c15183"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LOANS_FDIC">"c6365"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TITUTIONS_EARNINGS_GAINS_FDIC">"c6723"</definedName>
    <definedName name="IQ_INSUR_RECEIV">"c1600"</definedName>
    <definedName name="IQ_INSURANCE_COMMISSION_FEES_FDIC">"c6670"</definedName>
    <definedName name="IQ_INSURANCE_UNDERWRITING_INCOME_FDIC">"c6671"</definedName>
    <definedName name="IQ_INT_BORROW">"c583"</definedName>
    <definedName name="IQ_INT_DEMAND_NOTES_FDIC">"c6567"</definedName>
    <definedName name="IQ_INT_DEPOSITS">"c584"</definedName>
    <definedName name="IQ_INT_DIV_INC">"c585"</definedName>
    <definedName name="IQ_INT_DOMESTIC_DEPOSITS_FDIC">"c6564"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TOTAL_FDIC">"c6569"</definedName>
    <definedName name="IQ_INT_EXP_UTI">"c592"</definedName>
    <definedName name="IQ_INT_FED_FUNDS_FDIC">"c6566"</definedName>
    <definedName name="IQ_INT_FEE_INC_ACCEPTANCE_OTHER_BANKS_DOM_FFIEC">"c15357"</definedName>
    <definedName name="IQ_INT_FEE_INC_AGRICULTURE_LOANS_FARMERS_DOM_FFIEC">"c15355"</definedName>
    <definedName name="IQ_INT_FEE_INC_COMM_IND_LOANS_DOM_FFIEC">"c15356"</definedName>
    <definedName name="IQ_INT_FEE_INC_CREDIT_CARDS_DOM_FFIEC">"c15358"</definedName>
    <definedName name="IQ_INT_FEE_INC_DEPOSITORY_LOANS_DOM_FFIEC">"c15354"</definedName>
    <definedName name="IQ_INT_FEE_INC_FOREIGN_GOVT_LOANS_DOM_FFIEC">"c15360"</definedName>
    <definedName name="IQ_INT_FEE_INC_INDIVIDUAL_LOANS_DOM_FFIEC">"c15359"</definedName>
    <definedName name="IQ_INT_FEE_INC_RE_LOANS_DOM_FFIEC">"c15353"</definedName>
    <definedName name="IQ_INT_FEE_INC_TAX_EXEMPT_OBLIGATIONS_DOM_FFIEC">"c15362"</definedName>
    <definedName name="IQ_INT_FEE_INC_TAXABLE_OBLIGATIONS_DOM_FFIEC">"c15361"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IN">"c594"</definedName>
    <definedName name="IQ_INT_INC_FOREIGN_LOANS_FDIC">"c6556"</definedName>
    <definedName name="IQ_INT_INC_INVEST">"c595"</definedName>
    <definedName name="IQ_INT_INC_LEASE_RECEIVABLES_FDIC">"c6557"</definedName>
    <definedName name="IQ_INT_INC_LOANS">"c596"</definedName>
    <definedName name="IQ_INT_INC_OTHER_FDIC">"c6562"</definedName>
    <definedName name="IQ_INT_INC_REIT">"c597"</definedName>
    <definedName name="IQ_INT_INC_SECURITIES_FDIC">"c6559"</definedName>
    <definedName name="IQ_INT_INC_TOTAL">"c598"</definedName>
    <definedName name="IQ_INT_INC_TOTAL_FDIC">"c6563"</definedName>
    <definedName name="IQ_INT_INC_TRADING_ACCOUNTS_FDIC">"c6560"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_SAVINGS_DEPOSITS_MMDA_DOM_FFIEC">"c15364"</definedName>
    <definedName name="IQ_INT_SUB_NOTES_FDIC">"c6568"</definedName>
    <definedName name="IQ_INT_TRANSACTION_ACCOUNTS_DOM_FFIEC">"c15363"</definedName>
    <definedName name="IQ_INTANGIBLES_NET">"c1407"</definedName>
    <definedName name="IQ_INTEREST_ACCRUED_ON_DEPOSITS_DOM_FFIEC">"c15277"</definedName>
    <definedName name="IQ_INTEREST_BEARING_BALANCES_FDIC">"c6371"</definedName>
    <definedName name="IQ_INTEREST_BEARING_BALANCES_QUARTERLY_AVG_FFIEC">"c15467"</definedName>
    <definedName name="IQ_INTEREST_BEARING_CASH_FFIEC">"c15259"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BEARING_TRANS_DOM_QUARTERLY_AVG_FFIEC">"c15484"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TEREST_RATE_CONTRACTS_FDIC">"c6512"</definedName>
    <definedName name="IQ_INTEREST_RATE_EXPOSURES_FDIC">"c6662"</definedName>
    <definedName name="IQ_INTERNAL_ALLOCATIONS_INC_EXP_FOREIGN_FFIEC">"c15394"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_REL_ID">"c15220"</definedName>
    <definedName name="IQ_INV_REL_NAME">"c15219"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NVESTMENT_BANKING_OTHER_FEES_FDIC">"c6666"</definedName>
    <definedName name="IQ_IPRD">"c644"</definedName>
    <definedName name="IQ_IRA_KEOGH_ACCOUNTS_FDIC">"c6496"</definedName>
    <definedName name="IQ_ISS_DEBT_NET">"c1391"</definedName>
    <definedName name="IQ_ISS_STOCK_NET">"c1601"</definedName>
    <definedName name="IQ_ISSUE_CURRENCY">"c2156"</definedName>
    <definedName name="IQ_ISSUE_NAME">"c2142"</definedName>
    <definedName name="IQ_ISSUED_GUARANTEED_US_FDIC">"c6404"</definedName>
    <definedName name="IQ_ISSUER">"c2143"</definedName>
    <definedName name="IQ_ISSUER_CIQID">"c2258"</definedName>
    <definedName name="IQ_ISSUER_PARENT">"c2144"</definedName>
    <definedName name="IQ_ISSUER_PARENT_CIQID">"c2260"</definedName>
    <definedName name="IQ_ISSUER_PARENT_TICKER">"c2259"</definedName>
    <definedName name="IQ_ISSUER_TICKER">"c2252"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PMT_DATE">"c2188"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QUARTERLY_AVG_FFIEC">"c15483"</definedName>
    <definedName name="IQ_LEASE_FINANCING_RECEIVABLES_RECOVERIES_FDIC">"c6621"</definedName>
    <definedName name="IQ_LEASE_FINANCING_RECEIVABLES_TOTAL_LOANS_FOREIGN_FDIC">"c6449"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E_INSURANCE_ASSETS_FDIC">"c6372"</definedName>
    <definedName name="IQ_LIFOR">"c655"</definedName>
    <definedName name="IQ_LL">"c656"</definedName>
    <definedName name="IQ_LOAN_COMMITMENTS_REVOLVING_FDIC">"c6524"</definedName>
    <definedName name="IQ_LOAN_LEASE_RECEIV">"c657"</definedName>
    <definedName name="IQ_LOAN_LOSS">"c1386"</definedName>
    <definedName name="IQ_LOAN_LOSS_ALLOW_FDIC">"c6326"</definedName>
    <definedName name="IQ_LOAN_LOSS_ALLOWANCE_NONCURRENT_LOANS_FDIC">"c6740"</definedName>
    <definedName name="IQ_LOAN_LOSS_PROVISION_FOREIGN_FFIEC">"c15382"</definedName>
    <definedName name="IQ_LOAN_LOSSES_FDIC">"c6580"</definedName>
    <definedName name="IQ_LOAN_SERVICE_REV">"c658"</definedName>
    <definedName name="IQ_LOANS_AND_LEASES_HELD_FDIC">"c6367"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DEPOSITORY_INSTITUTIONS_FDIC">"c6382"</definedName>
    <definedName name="IQ_LOANS_FOR_SALE">"c666"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HFI_FAIR_VALUE_TOT_FFIEC">"c15401"</definedName>
    <definedName name="IQ_LOANS_LEASES_HFI_LEVEL_1_FFIEC">"c15423"</definedName>
    <definedName name="IQ_LOANS_LEASES_HFI_LEVEL_2_FFIEC">"c15436"</definedName>
    <definedName name="IQ_LOANS_LEASES_HFI_LEVEL_3_FFIEC">"c15449"</definedName>
    <definedName name="IQ_LOANS_LEASES_HFS_FAIR_VALUE_TOT_FFIEC">"c15400"</definedName>
    <definedName name="IQ_LOANS_LEASES_HFS_LEVEL_1_FFIEC">"c15422"</definedName>
    <definedName name="IQ_LOANS_LEASES_HFS_LEVEL_2_FFIEC">"c15435"</definedName>
    <definedName name="IQ_LOANS_LEASES_HFS_LEVEL_3_FFIEC">"c15448"</definedName>
    <definedName name="IQ_LOANS_LEASES_NET_FDIC">"c6327"</definedName>
    <definedName name="IQ_LOANS_LEASES_NET_UNEARNED_FDIC">"c6325"</definedName>
    <definedName name="IQ_LOANS_NOT_SECURED_RE_FDIC">"c6381"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ALLOWANCE_LOANS_FDIC">"c6739"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>120000</definedName>
    <definedName name="IQ_MACHINERY">"c711"</definedName>
    <definedName name="IQ_MAINT_CAPEX">"c2947"</definedName>
    <definedName name="IQ_MAINT_REPAIR">"c2087"</definedName>
    <definedName name="IQ_MAKE_WHOLE_END_DATE">"c2493"</definedName>
    <definedName name="IQ_MAKE_WHOLE_SPREAD">"c2494"</definedName>
    <definedName name="IQ_MAKE_WHOLE_START_DATE">"c2492"</definedName>
    <definedName name="IQ_MARKET_CAP_LFCF">"c2209"</definedName>
    <definedName name="IQ_MARKETCAP">"c712"</definedName>
    <definedName name="IQ_MARKETING">"c2239"</definedName>
    <definedName name="IQ_MATURITY_DATE">"c2146"</definedName>
    <definedName name="IQ_MATURITY_ONE_YEAR_LESS_FDIC">"c6425"</definedName>
    <definedName name="IQ_MBS_QUARTERLY_AVG_FFIEC">"c15471"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MDA_NON_TRANS_ACCTS_FFIEC">"c15330"</definedName>
    <definedName name="IQ_MONEY_MARKET_DEPOSIT_ACCOUNTS_FDIC">"c6553"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BACKED_SECURITIES_FDIC">"c6402"</definedName>
    <definedName name="IQ_MORTGAGE_DEBT_UNDER_CAPITAL_LEASES_FFIEC">"c15276"</definedName>
    <definedName name="IQ_MORTGAGE_SERV_RIGHTS">"c2242"</definedName>
    <definedName name="IQ_MORTGAGE_SERVICING_FDIC">"c6335"</definedName>
    <definedName name="IQ_MTD">800000</definedName>
    <definedName name="IQ_MULTIFAMILY_RES_DOM_FFIEC">"c15270"</definedName>
    <definedName name="IQ_MULTIFAMILY_RESIDENTIAL_LOANS_FDIC">"c6311"</definedName>
    <definedName name="IQ_MUNI_ADVALOREM_TAX">"c15144"</definedName>
    <definedName name="IQ_MUNI_AMT_TAX">"c15146"</definedName>
    <definedName name="IQ_MUNI_BANK_QUALIFIED">"c15148"</definedName>
    <definedName name="IQ_MUNI_DEP_TRUST_ELIGIBLE">"c15149"</definedName>
    <definedName name="IQ_MUNI_ECONOMIC_DEFEASANCE">"c15151"</definedName>
    <definedName name="IQ_MUNI_ESCROW">"c15228"</definedName>
    <definedName name="IQ_MUNI_FED_TAX">"c15147"</definedName>
    <definedName name="IQ_MUNI_LEGAL_DEFEASANCE">"c15150"</definedName>
    <definedName name="IQ_MUNI_OFFERING_TYPE">"c15143"</definedName>
    <definedName name="IQ_MUNI_OPTIONAL_REDEMPTION_DEFEASANCE">"c15152"</definedName>
    <definedName name="IQ_MUNI_PRE_REFUNDED_DATE">"c15154"</definedName>
    <definedName name="IQ_MUNI_PRE_REFUNDED_DATED_DATE">"c15156"</definedName>
    <definedName name="IQ_MUNI_PRE_REFUNDED_PRICE">"c15155"</definedName>
    <definedName name="IQ_MUNI_PRE_REFUNDED_TYPE">"c15153"</definedName>
    <definedName name="IQ_MUNI_PURPOSE">"c15226"</definedName>
    <definedName name="IQ_MUNI_STATE_TAX">"c15145"</definedName>
    <definedName name="IQ_MUNI_TERRITORY">"c15142"</definedName>
    <definedName name="IQ_MUNI_TYPE">"c15227"</definedName>
    <definedName name="IQ_NAMES_REVISION_DATE_">42141.6923263889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BOOKING_LOCATION_ADJUSTMENT_FOREIGN_FFIEC">"c15385"</definedName>
    <definedName name="IQ_NET_CHANGE">"c749"</definedName>
    <definedName name="IQ_NET_CHARGE_OFFS_FDIC">"c6641"</definedName>
    <definedName name="IQ_NET_CHARGE_OFFS_LOANS_FDIC">"c6751"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ACT_OR_EST">"c3583"</definedName>
    <definedName name="IQ_NET_DEBT_EBITDA">"c750"</definedName>
    <definedName name="IQ_NET_DEBT_EBITDA_CAPEX">"c2949"</definedName>
    <definedName name="IQ_NET_DEBT_EST">"c3517"</definedName>
    <definedName name="IQ_NET_DEBT_HIGH_EST">"c3518"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DEBT_LOW_EST">"c3519"</definedName>
    <definedName name="IQ_NET_DEBT_MEDIAN_EST">"c3520"</definedName>
    <definedName name="IQ_NET_DEBT_NUM_EST">"c3515"</definedName>
    <definedName name="IQ_NET_DEBT_STDDEV_EST">"c3516"</definedName>
    <definedName name="IQ_NET_EARNED">"c2734"</definedName>
    <definedName name="IQ_NET_GAIN_LOSS_OREO_EXP_FFIEC">"c15370"</definedName>
    <definedName name="IQ_NET_GAIN_LOSS_OREO_INC_FFIEC">"c15367"</definedName>
    <definedName name="IQ_NET_GAIN_LOSS_SALES_LOANS_EXP_FFIEC">"c15371"</definedName>
    <definedName name="IQ_NET_GAIN_LOSS_SALES_LOANS_INC_FFIEC">"c15368"</definedName>
    <definedName name="IQ_NET_GAIN_SALE_PREMISES_FIXED_ASSETS_EXP_FFIEC">"c15372"</definedName>
    <definedName name="IQ_NET_GAIN_SALE_PREMISES_FIXED_ASSETS_INC_FFIEC">"c15369"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COME_FDIC">"c6587"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NK_FDIC">"c6570"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INTEREST_INC_INTERNATIONAL_OPS_FFIEC">"c15375"</definedName>
    <definedName name="IQ_NET_INTEREST_MARGIN_FDIC">"c6726"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LEASES_CORE_DEPOSITS_FDIC">"c6743"</definedName>
    <definedName name="IQ_NET_LOANS_LEASES_DEPOSITS_FDIC">"c6742"</definedName>
    <definedName name="IQ_NET_LOANS_TOTAL_DEPOSITS">"c779"</definedName>
    <definedName name="IQ_NET_NONINTEREST_INC_EXP_INTERNATIONAL_OPS_FFIEC">"c15387"</definedName>
    <definedName name="IQ_NET_OPERATING_INCOME_ASSETS_FDIC">"c6729"</definedName>
    <definedName name="IQ_NET_RENTAL_EXP_FN">"c780"</definedName>
    <definedName name="IQ_NET_SECURITIZATION_INC_FOREIGN_FFIEC">"c15379"</definedName>
    <definedName name="IQ_NET_SECURITIZATION_INCOME_FDIC">"c6669"</definedName>
    <definedName name="IQ_NET_SERVICING_FEES_FDIC">"c6668"</definedName>
    <definedName name="IQ_NET_TO_GROSS_EARNED">"c2750"</definedName>
    <definedName name="IQ_NET_TO_GROSS_WRITTEN">"c2729"</definedName>
    <definedName name="IQ_NET_WORKING_CAP">"c3493"</definedName>
    <definedName name="IQ_NET_WRITTEN">"c2728"</definedName>
    <definedName name="IQ_NEW_PREM">"c2785"</definedName>
    <definedName name="IQ_NEXT_CALL_DATE">"c2198"</definedName>
    <definedName name="IQ_NEXT_CALL_PRICE">"c2199"</definedName>
    <definedName name="IQ_NEXT_INT_DATE">"c2187"</definedName>
    <definedName name="IQ_NEXT_PUT_DATE">"c2200"</definedName>
    <definedName name="IQ_NEXT_PUT_PRICE">"c2201"</definedName>
    <definedName name="IQ_NEXT_SINK_FUND_AMOUNT">"c2490"</definedName>
    <definedName name="IQ_NEXT_SINK_FUND_DATE">"c2489"</definedName>
    <definedName name="IQ_NEXT_SINK_FUND_PRICE">"c2491"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ANK_AND_NONCONTROLLING_INTEREST_FFIEC">"c15365"</definedName>
    <definedName name="IQ_NI_BEFORE_CAPITALIZED">"c792"</definedName>
    <definedName name="IQ_NI_BEFORE_INTERNAL_ALLOCATIONS_FOREIGN_FFIEC">"c15393"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N_CONTROLLING_INTERESTS_FFIEC">"c15366"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L_CF_1YR">"c3465"</definedName>
    <definedName name="IQ_NOL_CF_2YR">"c3466"</definedName>
    <definedName name="IQ_NOL_CF_3YR">"c3467"</definedName>
    <definedName name="IQ_NOL_CF_4YR">"c3468"</definedName>
    <definedName name="IQ_NOL_CF_5YR">"c3469"</definedName>
    <definedName name="IQ_NOL_CF_AFTER_FIVE">"c3470"</definedName>
    <definedName name="IQ_NOL_CF_MAX_YEAR">"c3473"</definedName>
    <definedName name="IQ_NOL_CF_NO_EXP">"c3471"</definedName>
    <definedName name="IQ_NOL_CF_TOTAL">"c3472"</definedName>
    <definedName name="IQ_NON_ACCRUAL_ASSET_SOLD_DURING_QTR_FFIEC">"c15350"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EXP_FDIC">"c6579"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_INC_FDIC">"c6575"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ASH_PENSION_EXP">"c3000"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FARM_NONRES_DOM_FFIEC">"c15271"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_FOREIGN_FFIEC">"c15376"</definedName>
    <definedName name="IQ_NONINTEREST_INCOME_EARNING_ASSETS_FDIC">"c6727"</definedName>
    <definedName name="IQ_NONMORTGAGE_SERVICING_FDIC">"c6336"</definedName>
    <definedName name="IQ_NONRECOURSE_DEBT">"c2550"</definedName>
    <definedName name="IQ_NONRECOURSE_DEBT_PCT">"c2551"</definedName>
    <definedName name="IQ_NONTRANSACTION_ACCOUNTS_FDIC">"c6552"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DEPOSITS_LESS_THAN_100K_FDIC">"c6495"</definedName>
    <definedName name="IQ_NUMBER_DEPOSITS_MORE_THAN_100K_FDIC">"c6493"</definedName>
    <definedName name="IQ_NUMBER_SHAREHOLDERS">"c1967"</definedName>
    <definedName name="IQ_NUMBER_SHAREHOLDERS_CLASSA">"c1968"</definedName>
    <definedName name="IQ_NUMBER_SHAREHOLDERS_OTHER">"c1969"</definedName>
    <definedName name="IQ_OBLIGATION_STATES_POLI_SUBD_US_LL_REC_DOM_FFIEC">"c15295"</definedName>
    <definedName name="IQ_OBLIGATION_STATES_POLI_SUBD_US_LL_REC_FFIEC">"c15294"</definedName>
    <definedName name="IQ_OBLIGATIONS_OF_STATES_TOTAL_LOANS_FOREIGN_FDIC">"c6447"</definedName>
    <definedName name="IQ_OBLIGATIONS_STATES_FDIC">"c6431"</definedName>
    <definedName name="IQ_OCCUPY_EXP">"c839"</definedName>
    <definedName name="IQ_OFFER_AMOUNT">"c2152"</definedName>
    <definedName name="IQ_OFFER_COUPON">"c2147"</definedName>
    <definedName name="IQ_OFFER_COUPON_TYPE">"c2148"</definedName>
    <definedName name="IQ_OFFER_DATE">"c2149"</definedName>
    <definedName name="IQ_OFFER_PRICE">"c2150"</definedName>
    <definedName name="IQ_OFFER_YIELD">"c2151"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TOTAL_OIL_PRODUCT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B_ACCRUED_LIAB">"c3308"</definedName>
    <definedName name="IQ_OPEB_ACCRUED_LIAB_DOM">"c3306"</definedName>
    <definedName name="IQ_OPEB_ACCRUED_LIAB_FOREIGN">"c3307"</definedName>
    <definedName name="IQ_OPEB_ACCUM_OTHER_CI">"c3314"</definedName>
    <definedName name="IQ_OPEB_ACCUM_OTHER_CI_DOM">"c3312"</definedName>
    <definedName name="IQ_OPEB_ACCUM_OTHER_CI_FOREIGN">"c3313"</definedName>
    <definedName name="IQ_OPEB_ASSETS">"c3356"</definedName>
    <definedName name="IQ_OPEB_ASSETS_ACQ">"c3347"</definedName>
    <definedName name="IQ_OPEB_ASSETS_ACQ_DOM">"c3345"</definedName>
    <definedName name="IQ_OPEB_ASSETS_ACQ_FOREIGN">"c3346"</definedName>
    <definedName name="IQ_OPEB_ASSETS_ACTUAL_RETURN">"c3332"</definedName>
    <definedName name="IQ_OPEB_ASSETS_ACTUAL_RETURN_DOM">"c3330"</definedName>
    <definedName name="IQ_OPEB_ASSETS_ACTUAL_RETURN_FOREIGN">"c3331"</definedName>
    <definedName name="IQ_OPEB_ASSETS_BEG">"c3329"</definedName>
    <definedName name="IQ_OPEB_ASSETS_BEG_DOM">"c3327"</definedName>
    <definedName name="IQ_OPEB_ASSETS_BEG_FOREIGN">"c3328"</definedName>
    <definedName name="IQ_OPEB_ASSETS_BENEFITS_PAID">"c3341"</definedName>
    <definedName name="IQ_OPEB_ASSETS_BENEFITS_PAID_DOM">"c3339"</definedName>
    <definedName name="IQ_OPEB_ASSETS_BENEFITS_PAID_FOREIGN">"c3340"</definedName>
    <definedName name="IQ_OPEB_ASSETS_CURTAIL">"c3350"</definedName>
    <definedName name="IQ_OPEB_ASSETS_CURTAIL_DOM">"c3348"</definedName>
    <definedName name="IQ_OPEB_ASSETS_CURTAIL_FOREIGN">"c3349"</definedName>
    <definedName name="IQ_OPEB_ASSETS_DOM">"c3354"</definedName>
    <definedName name="IQ_OPEB_ASSETS_EMPLOYER_CONTRIBUTIONS">"c3335"</definedName>
    <definedName name="IQ_OPEB_ASSETS_EMPLOYER_CONTRIBUTIONS_DOM">"c3333"</definedName>
    <definedName name="IQ_OPEB_ASSETS_EMPLOYER_CONTRIBUTIONS_FOREIGN">"c3334"</definedName>
    <definedName name="IQ_OPEB_ASSETS_FOREIGN">"c3355"</definedName>
    <definedName name="IQ_OPEB_ASSETS_FX_ADJ">"c3344"</definedName>
    <definedName name="IQ_OPEB_ASSETS_FX_ADJ_DOM">"c3342"</definedName>
    <definedName name="IQ_OPEB_ASSETS_FX_ADJ_FOREIGN">"c3343"</definedName>
    <definedName name="IQ_OPEB_ASSETS_OTHER_PLAN_ADJ">"c3353"</definedName>
    <definedName name="IQ_OPEB_ASSETS_OTHER_PLAN_ADJ_DOM">"c3351"</definedName>
    <definedName name="IQ_OPEB_ASSETS_OTHER_PLAN_ADJ_FOREIGN">"c3352"</definedName>
    <definedName name="IQ_OPEB_ASSETS_PARTICIP_CONTRIBUTIONS">"c3338"</definedName>
    <definedName name="IQ_OPEB_ASSETS_PARTICIP_CONTRIBUTIONS_DOM">"c3336"</definedName>
    <definedName name="IQ_OPEB_ASSETS_PARTICIP_CONTRIBUTIONS_FOREIGN">"c3337"</definedName>
    <definedName name="IQ_OPEB_BENEFIT_INFO_DATE">"c3410"</definedName>
    <definedName name="IQ_OPEB_BENEFIT_INFO_DATE_DOM">"c3408"</definedName>
    <definedName name="IQ_OPEB_BENEFIT_INFO_DATE_FOREIGN">"c3409"</definedName>
    <definedName name="IQ_OPEB_BREAKDOWN_EQ">"c3275"</definedName>
    <definedName name="IQ_OPEB_BREAKDOWN_EQ_DOM">"c3273"</definedName>
    <definedName name="IQ_OPEB_BREAKDOWN_EQ_FOREIGN">"c3274"</definedName>
    <definedName name="IQ_OPEB_BREAKDOWN_FI">"c3278"</definedName>
    <definedName name="IQ_OPEB_BREAKDOWN_FI_DOM">"c3276"</definedName>
    <definedName name="IQ_OPEB_BREAKDOWN_FI_FOREIGN">"c3277"</definedName>
    <definedName name="IQ_OPEB_BREAKDOWN_OTHER">"c3284"</definedName>
    <definedName name="IQ_OPEB_BREAKDOWN_OTHER_DOM">"c3282"</definedName>
    <definedName name="IQ_OPEB_BREAKDOWN_OTHER_FOREIGN">"c3283"</definedName>
    <definedName name="IQ_OPEB_BREAKDOWN_PCT_EQ">"c3263"</definedName>
    <definedName name="IQ_OPEB_BREAKDOWN_PCT_EQ_DOM">"c3261"</definedName>
    <definedName name="IQ_OPEB_BREAKDOWN_PCT_EQ_FOREIGN">"c3262"</definedName>
    <definedName name="IQ_OPEB_BREAKDOWN_PCT_FI">"c3266"</definedName>
    <definedName name="IQ_OPEB_BREAKDOWN_PCT_FI_DOM">"c3264"</definedName>
    <definedName name="IQ_OPEB_BREAKDOWN_PCT_FI_FOREIGN">"c3265"</definedName>
    <definedName name="IQ_OPEB_BREAKDOWN_PCT_OTHER">"c3272"</definedName>
    <definedName name="IQ_OPEB_BREAKDOWN_PCT_OTHER_DOM">"c3270"</definedName>
    <definedName name="IQ_OPEB_BREAKDOWN_PCT_OTHER_FOREIGN">"c3271"</definedName>
    <definedName name="IQ_OPEB_BREAKDOWN_PCT_RE">"c3269"</definedName>
    <definedName name="IQ_OPEB_BREAKDOWN_PCT_RE_DOM">"c3267"</definedName>
    <definedName name="IQ_OPEB_BREAKDOWN_PCT_RE_FOREIGN">"c3268"</definedName>
    <definedName name="IQ_OPEB_BREAKDOWN_RE">"c3281"</definedName>
    <definedName name="IQ_OPEB_BREAKDOWN_RE_DOM">"c3279"</definedName>
    <definedName name="IQ_OPEB_BREAKDOWN_RE_FOREIGN">"c3280"</definedName>
    <definedName name="IQ_OPEB_DECREASE_EFFECT_PBO">"c3458"</definedName>
    <definedName name="IQ_OPEB_DECREASE_EFFECT_PBO_DOM">"c3456"</definedName>
    <definedName name="IQ_OPEB_DECREASE_EFFECT_PBO_FOREIGN">"c3457"</definedName>
    <definedName name="IQ_OPEB_DECREASE_EFFECT_SERVICE_INT_COST">"c3455"</definedName>
    <definedName name="IQ_OPEB_DECREASE_EFFECT_SERVICE_INT_COST_DOM">"c3453"</definedName>
    <definedName name="IQ_OPEB_DECREASE_EFFECT_SERVICE_INT_COST_FOREIGN">"c3454"</definedName>
    <definedName name="IQ_OPEB_DISC_RATE_MAX">"c3422"</definedName>
    <definedName name="IQ_OPEB_DISC_RATE_MAX_DOM">"c3420"</definedName>
    <definedName name="IQ_OPEB_DISC_RATE_MAX_FOREIGN">"c3421"</definedName>
    <definedName name="IQ_OPEB_DISC_RATE_MIN">"c3419"</definedName>
    <definedName name="IQ_OPEB_DISC_RATE_MIN_DOM">"c3417"</definedName>
    <definedName name="IQ_OPEB_DISC_RATE_MIN_FOREIGN">"c3418"</definedName>
    <definedName name="IQ_OPEB_EST_BENEFIT_1YR">"c3287"</definedName>
    <definedName name="IQ_OPEB_EST_BENEFIT_1YR_DOM">"c3285"</definedName>
    <definedName name="IQ_OPEB_EST_BENEFIT_1YR_FOREIGN">"c3286"</definedName>
    <definedName name="IQ_OPEB_EST_BENEFIT_2YR">"c3290"</definedName>
    <definedName name="IQ_OPEB_EST_BENEFIT_2YR_DOM">"c3288"</definedName>
    <definedName name="IQ_OPEB_EST_BENEFIT_2YR_FOREIGN">"c3289"</definedName>
    <definedName name="IQ_OPEB_EST_BENEFIT_3YR">"c3293"</definedName>
    <definedName name="IQ_OPEB_EST_BENEFIT_3YR_DOM">"c3291"</definedName>
    <definedName name="IQ_OPEB_EST_BENEFIT_3YR_FOREIGN">"c3292"</definedName>
    <definedName name="IQ_OPEB_EST_BENEFIT_4YR">"c3296"</definedName>
    <definedName name="IQ_OPEB_EST_BENEFIT_4YR_DOM">"c3294"</definedName>
    <definedName name="IQ_OPEB_EST_BENEFIT_4YR_FOREIGN">"c3295"</definedName>
    <definedName name="IQ_OPEB_EST_BENEFIT_5YR">"c3299"</definedName>
    <definedName name="IQ_OPEB_EST_BENEFIT_5YR_DOM">"c3297"</definedName>
    <definedName name="IQ_OPEB_EST_BENEFIT_5YR_FOREIGN">"c3298"</definedName>
    <definedName name="IQ_OPEB_EST_BENEFIT_AFTER5">"c3302"</definedName>
    <definedName name="IQ_OPEB_EST_BENEFIT_AFTER5_DOM">"c3300"</definedName>
    <definedName name="IQ_OPEB_EST_BENEFIT_AFTER5_FOREIGN">"c3301"</definedName>
    <definedName name="IQ_OPEB_EXP_RATE_RETURN_MAX">"c3434"</definedName>
    <definedName name="IQ_OPEB_EXP_RATE_RETURN_MAX_DOM">"c3432"</definedName>
    <definedName name="IQ_OPEB_EXP_RATE_RETURN_MAX_FOREIGN">"c3433"</definedName>
    <definedName name="IQ_OPEB_EXP_RATE_RETURN_MIN">"c3431"</definedName>
    <definedName name="IQ_OPEB_EXP_RATE_RETURN_MIN_DOM">"c3429"</definedName>
    <definedName name="IQ_OPEB_EXP_RATE_RETURN_MIN_FOREIGN">"c3430"</definedName>
    <definedName name="IQ_OPEB_EXP_RETURN">"c3398"</definedName>
    <definedName name="IQ_OPEB_EXP_RETURN_DOM">"c3396"</definedName>
    <definedName name="IQ_OPEB_EXP_RETURN_FOREIGN">"c3397"</definedName>
    <definedName name="IQ_OPEB_HEALTH_COST_TREND_INITIAL">"c3413"</definedName>
    <definedName name="IQ_OPEB_HEALTH_COST_TREND_INITIAL_DOM">"c3411"</definedName>
    <definedName name="IQ_OPEB_HEALTH_COST_TREND_INITIAL_FOREIGN">"c3412"</definedName>
    <definedName name="IQ_OPEB_HEALTH_COST_TREND_ULTIMATE">"c3416"</definedName>
    <definedName name="IQ_OPEB_HEALTH_COST_TREND_ULTIMATE_DOM">"c3414"</definedName>
    <definedName name="IQ_OPEB_HEALTH_COST_TREND_ULTIMATE_FOREIGN">"c3415"</definedName>
    <definedName name="IQ_OPEB_INCREASE_EFFECT_PBO">"c3452"</definedName>
    <definedName name="IQ_OPEB_INCREASE_EFFECT_PBO_DOM">"c3450"</definedName>
    <definedName name="IQ_OPEB_INCREASE_EFFECT_PBO_FOREIGN">"c3451"</definedName>
    <definedName name="IQ_OPEB_INCREASE_EFFECT_SERVICE_INT_COST">"c3449"</definedName>
    <definedName name="IQ_OPEB_INCREASE_EFFECT_SERVICE_INT_COST_DOM">"c3447"</definedName>
    <definedName name="IQ_OPEB_INCREASE_EFFECT_SERVICE_INT_COST_FOREIGN">"c3448"</definedName>
    <definedName name="IQ_OPEB_INTAN_ASSETS">"c3311"</definedName>
    <definedName name="IQ_OPEB_INTAN_ASSETS_DOM">"c3309"</definedName>
    <definedName name="IQ_OPEB_INTAN_ASSETS_FOREIGN">"c3310"</definedName>
    <definedName name="IQ_OPEB_INTEREST_COST">"c3395"</definedName>
    <definedName name="IQ_OPEB_INTEREST_COST_DOM">"c3393"</definedName>
    <definedName name="IQ_OPEB_INTEREST_COST_FOREIGN">"c3394"</definedName>
    <definedName name="IQ_OPEB_NET_ASSET_RECOG">"c3326"</definedName>
    <definedName name="IQ_OPEB_NET_ASSET_RECOG_DOM">"c3324"</definedName>
    <definedName name="IQ_OPEB_NET_ASSET_RECOG_FOREIGN">"c3325"</definedName>
    <definedName name="IQ_OPEB_OBLIGATION_ACCUMULATED">"c3407"</definedName>
    <definedName name="IQ_OPEB_OBLIGATION_ACCUMULATED_DOM">"c3405"</definedName>
    <definedName name="IQ_OPEB_OBLIGATION_ACCUMULATED_FOREIGN">"c3406"</definedName>
    <definedName name="IQ_OPEB_OBLIGATION_ACQ">"c3380"</definedName>
    <definedName name="IQ_OPEB_OBLIGATION_ACQ_DOM">"c3378"</definedName>
    <definedName name="IQ_OPEB_OBLIGATION_ACQ_FOREIGN">"c3379"</definedName>
    <definedName name="IQ_OPEB_OBLIGATION_ACTUARIAL_GAIN_LOSS">"c3371"</definedName>
    <definedName name="IQ_OPEB_OBLIGATION_ACTUARIAL_GAIN_LOSS_DOM">"c3369"</definedName>
    <definedName name="IQ_OPEB_OBLIGATION_ACTUARIAL_GAIN_LOSS_FOREIGN">"c3370"</definedName>
    <definedName name="IQ_OPEB_OBLIGATION_BEG">"c3359"</definedName>
    <definedName name="IQ_OPEB_OBLIGATION_BEG_DOM">"c3357"</definedName>
    <definedName name="IQ_OPEB_OBLIGATION_BEG_FOREIGN">"c3358"</definedName>
    <definedName name="IQ_OPEB_OBLIGATION_CURTAIL">"c3383"</definedName>
    <definedName name="IQ_OPEB_OBLIGATION_CURTAIL_DOM">"c3381"</definedName>
    <definedName name="IQ_OPEB_OBLIGATION_CURTAIL_FOREIGN">"c3382"</definedName>
    <definedName name="IQ_OPEB_OBLIGATION_EMPLOYEE_CONTRIBUTIONS">"c3368"</definedName>
    <definedName name="IQ_OPEB_OBLIGATION_EMPLOYEE_CONTRIBUTIONS_DOM">"c3366"</definedName>
    <definedName name="IQ_OPEB_OBLIGATION_EMPLOYEE_CONTRIBUTIONS_FOREIGN">"c3367"</definedName>
    <definedName name="IQ_OPEB_OBLIGATION_FX_ADJ">"c3377"</definedName>
    <definedName name="IQ_OPEB_OBLIGATION_FX_ADJ_DOM">"c3375"</definedName>
    <definedName name="IQ_OPEB_OBLIGATION_FX_ADJ_FOREIGN">"c3376"</definedName>
    <definedName name="IQ_OPEB_OBLIGATION_INTEREST_COST">"c3365"</definedName>
    <definedName name="IQ_OPEB_OBLIGATION_INTEREST_COST_DOM">"c3363"</definedName>
    <definedName name="IQ_OPEB_OBLIGATION_INTEREST_COST_FOREIGN">"c3364"</definedName>
    <definedName name="IQ_OPEB_OBLIGATION_OTHER_PLAN_ADJ">"c3386"</definedName>
    <definedName name="IQ_OPEB_OBLIGATION_OTHER_PLAN_ADJ_DOM">"c3384"</definedName>
    <definedName name="IQ_OPEB_OBLIGATION_OTHER_PLAN_ADJ_FOREIGN">"c3385"</definedName>
    <definedName name="IQ_OPEB_OBLIGATION_PAID">"c3374"</definedName>
    <definedName name="IQ_OPEB_OBLIGATION_PAID_DOM">"c3372"</definedName>
    <definedName name="IQ_OPEB_OBLIGATION_PAID_FOREIGN">"c3373"</definedName>
    <definedName name="IQ_OPEB_OBLIGATION_PROJECTED">"c3389"</definedName>
    <definedName name="IQ_OPEB_OBLIGATION_PROJECTED_DOM">"c3387"</definedName>
    <definedName name="IQ_OPEB_OBLIGATION_PROJECTED_FOREIGN">"c3388"</definedName>
    <definedName name="IQ_OPEB_OBLIGATION_SERVICE_COST">"c3362"</definedName>
    <definedName name="IQ_OPEB_OBLIGATION_SERVICE_COST_DOM">"c3360"</definedName>
    <definedName name="IQ_OPEB_OBLIGATION_SERVICE_COST_FOREIGN">"c3361"</definedName>
    <definedName name="IQ_OPEB_OTHER">"c3317"</definedName>
    <definedName name="IQ_OPEB_OTHER_ADJ">"c3323"</definedName>
    <definedName name="IQ_OPEB_OTHER_ADJ_DOM">"c3321"</definedName>
    <definedName name="IQ_OPEB_OTHER_ADJ_FOREIGN">"c3322"</definedName>
    <definedName name="IQ_OPEB_OTHER_COST">"c3401"</definedName>
    <definedName name="IQ_OPEB_OTHER_COST_DOM">"c3399"</definedName>
    <definedName name="IQ_OPEB_OTHER_COST_FOREIGN">"c3400"</definedName>
    <definedName name="IQ_OPEB_OTHER_DOM">"c3315"</definedName>
    <definedName name="IQ_OPEB_OTHER_FOREIGN">"c3316"</definedName>
    <definedName name="IQ_OPEB_PBO_ASSUMED_RATE_RET_MAX">"c3440"</definedName>
    <definedName name="IQ_OPEB_PBO_ASSUMED_RATE_RET_MAX_DOM">"c3438"</definedName>
    <definedName name="IQ_OPEB_PBO_ASSUMED_RATE_RET_MAX_FOREIGN">"c3439"</definedName>
    <definedName name="IQ_OPEB_PBO_ASSUMED_RATE_RET_MIN">"c3437"</definedName>
    <definedName name="IQ_OPEB_PBO_ASSUMED_RATE_RET_MIN_DOM">"c3435"</definedName>
    <definedName name="IQ_OPEB_PBO_ASSUMED_RATE_RET_MIN_FOREIGN">"c3436"</definedName>
    <definedName name="IQ_OPEB_PBO_RATE_COMP_INCREASE_MAX">"c3446"</definedName>
    <definedName name="IQ_OPEB_PBO_RATE_COMP_INCREASE_MAX_DOM">"c3444"</definedName>
    <definedName name="IQ_OPEB_PBO_RATE_COMP_INCREASE_MAX_FOREIGN">"c3445"</definedName>
    <definedName name="IQ_OPEB_PBO_RATE_COMP_INCREASE_MIN">"c3443"</definedName>
    <definedName name="IQ_OPEB_PBO_RATE_COMP_INCREASE_MIN_DOM">"c3441"</definedName>
    <definedName name="IQ_OPEB_PBO_RATE_COMP_INCREASE_MIN_FOREIGN">"c3442"</definedName>
    <definedName name="IQ_OPEB_PREPAID_COST">"c3305"</definedName>
    <definedName name="IQ_OPEB_PREPAID_COST_DOM">"c3303"</definedName>
    <definedName name="IQ_OPEB_PREPAID_COST_FOREIGN">"c3304"</definedName>
    <definedName name="IQ_OPEB_RATE_COMP_INCREASE_MAX">"c3428"</definedName>
    <definedName name="IQ_OPEB_RATE_COMP_INCREASE_MAX_DOM">"c3426"</definedName>
    <definedName name="IQ_OPEB_RATE_COMP_INCREASE_MAX_FOREIGN">"c3427"</definedName>
    <definedName name="IQ_OPEB_RATE_COMP_INCREASE_MIN">"c3425"</definedName>
    <definedName name="IQ_OPEB_RATE_COMP_INCREASE_MIN_DOM">"c3423"</definedName>
    <definedName name="IQ_OPEB_RATE_COMP_INCREASE_MIN_FOREIGN">"c3424"</definedName>
    <definedName name="IQ_OPEB_SERVICE_COST">"c3392"</definedName>
    <definedName name="IQ_OPEB_SERVICE_COST_DOM">"c3390"</definedName>
    <definedName name="IQ_OPEB_SERVICE_COST_FOREIGN">"c3391"</definedName>
    <definedName name="IQ_OPEB_TOTAL_COST">"c3404"</definedName>
    <definedName name="IQ_OPEB_TOTAL_COST_DOM">"c3402"</definedName>
    <definedName name="IQ_OPEB_TOTAL_COST_FOREIGN">"c3403"</definedName>
    <definedName name="IQ_OPEB_UNRECOG_PRIOR">"c3320"</definedName>
    <definedName name="IQ_OPEB_UNRECOG_PRIOR_DOM">"c3318"</definedName>
    <definedName name="IQ_OPEB_UNRECOG_PRIOR_FOREIGN">"c3319"</definedName>
    <definedName name="IQ_OPENED55">1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FOREIGN_FFIEC">"c15273"</definedName>
    <definedName name="IQ_OREO_MULTI_FAMILY_RESIDENTIAL_FDIC">"c6455"</definedName>
    <definedName name="IQ_OTHER_ADJUST_GROSS_LOANS">"c859"</definedName>
    <definedName name="IQ_OTHER_AMORT_BR">"c5566"</definedName>
    <definedName name="IQ_OTHER_ASSETS">"c860"</definedName>
    <definedName name="IQ_OTHER_ASSETS_BNK">"c861"</definedName>
    <definedName name="IQ_OTHER_ASSETS_BR">"c862"</definedName>
    <definedName name="IQ_OTHER_ASSETS_FDIC">"c6338"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BORROWED_FUNDS_FDIC">"c6345"</definedName>
    <definedName name="IQ_OTHER_BORROWED_MONEY_FAIR_VALUE_TOT_FFIEC">"c15409"</definedName>
    <definedName name="IQ_OTHER_BORROWED_MONEY_LEVEL_1_FFIEC">"c15431"</definedName>
    <definedName name="IQ_OTHER_BORROWED_MONEY_LEVEL_2_FFIEC">"c15444"</definedName>
    <definedName name="IQ_OTHER_BORROWED_MONEY_LEVEL_3_FFIEC">"c15457"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OMPREHENSIVE_INCOME_FDIC">"c6503"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BT_SECURITIES_QUARTERLY_AVG_FFIEC">"c15473"</definedName>
    <definedName name="IQ_OTHER_DEP">"c885"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BF_DEPOSIT_LIABILITIES_FFIEC">"c15301"</definedName>
    <definedName name="IQ_OTHER_INDIVIDUAL_FAMILY_DOM_QUARTERLY_AVG_FFIEC">"c15481"</definedName>
    <definedName name="IQ_OTHER_INSURANCE_FEES_FDIC">"c6672"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TANGIBLE_FDIC">"c6337"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IABILITIES_FDIC">"c6347"</definedName>
    <definedName name="IQ_OTHER_LOANS">"c945"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FDIC">"c6578"</definedName>
    <definedName name="IQ_OTHER_NON_INT_EXP_TOTAL">"c954"</definedName>
    <definedName name="IQ_OTHER_NON_INT_EXPENSE_FDIC">"c6679"</definedName>
    <definedName name="IQ_OTHER_NON_INT_INC">"c955"</definedName>
    <definedName name="IQ_OTHER_NON_INT_INC_FDIC">"c6676"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NONINTEREST_INC_FOREIGN_FFIEC">"c15380"</definedName>
    <definedName name="IQ_OTHER_OFF_BS_LIAB_FDIC">"c6533"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_OWNED_FDIC">"c6330"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AVINGS_DEPOSITS_FDIC">"c6554"</definedName>
    <definedName name="IQ_OTHER_SAVINGS_DEPOSITS_NON_TRANS_ACCTS_FFIEC">"c15331"</definedName>
    <definedName name="IQ_OTHER_SECURITIES_QUARTERLY_AVG_FFIEC">"c15472"</definedName>
    <definedName name="IQ_OTHER_STRIKE_PRICE_GRANTED">"c2692"</definedName>
    <definedName name="IQ_OTHER_TRADING_ASSETS_FAIR_VALUE_TOT_FFIEC">"c15404"</definedName>
    <definedName name="IQ_OTHER_TRADING_ASSETS_LEVEL_1_FFIEC">"c15426"</definedName>
    <definedName name="IQ_OTHER_TRADING_ASSETS_LEVEL_2_FFIEC">"c15439"</definedName>
    <definedName name="IQ_OTHER_TRADING_ASSETS_LEVEL_3_FFIEC">"c15452"</definedName>
    <definedName name="IQ_OTHER_TRADING_LIABILITIES_FAIR_VALUE_TOT_FFIEC">"c15408"</definedName>
    <definedName name="IQ_OTHER_TRADING_LIABILITIES_LEVEL_1_FFIEC">"c15430"</definedName>
    <definedName name="IQ_OTHER_TRADING_LIABILITIES_LEVEL_2_FFIEC">"c15443"</definedName>
    <definedName name="IQ_OTHER_TRADING_LIABILITIES_LEVEL_3_FFIEC">"c15456"</definedName>
    <definedName name="IQ_OTHER_TRANSACTIONS_FDIC">"c6504"</definedName>
    <definedName name="IQ_OTHER_UNDRAWN">"c2522"</definedName>
    <definedName name="IQ_OTHER_UNUSED_COMMITMENTS_FDIC">"c6530"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OWNERSHIP">"c2160"</definedName>
    <definedName name="IQ_PART_TIME">"c1024"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AY_ACCRUED">"c1457"</definedName>
    <definedName name="IQ_PAYOUT_RATIO">"c1900"</definedName>
    <definedName name="IQ_PBV">"c1025"</definedName>
    <definedName name="IQ_PBV_AVG">"c1026"</definedName>
    <definedName name="IQ_PBV_FWD">"c15235"</definedName>
    <definedName name="IQ_PBV_FWD_CIQ">"c15236"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NSION_ACCRUED_LIAB">"c3134"</definedName>
    <definedName name="IQ_PENSION_ACCRUED_LIAB_DOM">"c3132"</definedName>
    <definedName name="IQ_PENSION_ACCRUED_LIAB_FOREIGN">"c3133"</definedName>
    <definedName name="IQ_PENSION_ACCUM_OTHER_CI">"c3140"</definedName>
    <definedName name="IQ_PENSION_ACCUM_OTHER_CI_DOM">"c3138"</definedName>
    <definedName name="IQ_PENSION_ACCUM_OTHER_CI_FOREIGN">"c3139"</definedName>
    <definedName name="IQ_PENSION_ACCUMULATED_OBLIGATION">"c3570"</definedName>
    <definedName name="IQ_PENSION_ACCUMULATED_OBLIGATION_DOMESTIC">"c3568"</definedName>
    <definedName name="IQ_PENSION_ACCUMULATED_OBLIGATION_FOREIGN">"c3569"</definedName>
    <definedName name="IQ_PENSION_ASSETS">"c3182"</definedName>
    <definedName name="IQ_PENSION_ASSETS_ACQ">"c3173"</definedName>
    <definedName name="IQ_PENSION_ASSETS_ACQ_DOM">"c3171"</definedName>
    <definedName name="IQ_PENSION_ASSETS_ACQ_FOREIGN">"c3172"</definedName>
    <definedName name="IQ_PENSION_ASSETS_ACTUAL_RETURN">"c3158"</definedName>
    <definedName name="IQ_PENSION_ASSETS_ACTUAL_RETURN_DOM">"c3156"</definedName>
    <definedName name="IQ_PENSION_ASSETS_ACTUAL_RETURN_FOREIGN">"c3157"</definedName>
    <definedName name="IQ_PENSION_ASSETS_BEG">"c3155"</definedName>
    <definedName name="IQ_PENSION_ASSETS_BEG_DOM">"c3153"</definedName>
    <definedName name="IQ_PENSION_ASSETS_BEG_FOREIGN">"c3154"</definedName>
    <definedName name="IQ_PENSION_ASSETS_BENEFITS_PAID">"c3167"</definedName>
    <definedName name="IQ_PENSION_ASSETS_BENEFITS_PAID_DOM">"c3165"</definedName>
    <definedName name="IQ_PENSION_ASSETS_BENEFITS_PAID_FOREIGN">"c3166"</definedName>
    <definedName name="IQ_PENSION_ASSETS_CURTAIL">"c3176"</definedName>
    <definedName name="IQ_PENSION_ASSETS_CURTAIL_DOM">"c3174"</definedName>
    <definedName name="IQ_PENSION_ASSETS_CURTAIL_FOREIGN">"c3175"</definedName>
    <definedName name="IQ_PENSION_ASSETS_DOM">"c3180"</definedName>
    <definedName name="IQ_PENSION_ASSETS_EMPLOYER_CONTRIBUTIONS">"c3161"</definedName>
    <definedName name="IQ_PENSION_ASSETS_EMPLOYER_CONTRIBUTIONS_DOM">"c3159"</definedName>
    <definedName name="IQ_PENSION_ASSETS_EMPLOYER_CONTRIBUTIONS_FOREIGN">"c3160"</definedName>
    <definedName name="IQ_PENSION_ASSETS_FOREIGN">"c3181"</definedName>
    <definedName name="IQ_PENSION_ASSETS_FX_ADJ">"c3170"</definedName>
    <definedName name="IQ_PENSION_ASSETS_FX_ADJ_DOM">"c3168"</definedName>
    <definedName name="IQ_PENSION_ASSETS_FX_ADJ_FOREIGN">"c3169"</definedName>
    <definedName name="IQ_PENSION_ASSETS_OTHER_PLAN_ADJ">"c3179"</definedName>
    <definedName name="IQ_PENSION_ASSETS_OTHER_PLAN_ADJ_DOM">"c3177"</definedName>
    <definedName name="IQ_PENSION_ASSETS_OTHER_PLAN_ADJ_FOREIGN">"c3178"</definedName>
    <definedName name="IQ_PENSION_ASSETS_PARTICIP_CONTRIBUTIONS">"c3164"</definedName>
    <definedName name="IQ_PENSION_ASSETS_PARTICIP_CONTRIBUTIONS_DOM">"c3162"</definedName>
    <definedName name="IQ_PENSION_ASSETS_PARTICIP_CONTRIBUTIONS_FOREIGN">"c3163"</definedName>
    <definedName name="IQ_PENSION_BENEFIT_INFO_DATE">"c3230"</definedName>
    <definedName name="IQ_PENSION_BENEFIT_INFO_DATE_DOM">"c3228"</definedName>
    <definedName name="IQ_PENSION_BENEFIT_INFO_DATE_FOREIGN">"c3229"</definedName>
    <definedName name="IQ_PENSION_BREAKDOWN_EQ">"c3101"</definedName>
    <definedName name="IQ_PENSION_BREAKDOWN_EQ_DOM">"c3099"</definedName>
    <definedName name="IQ_PENSION_BREAKDOWN_EQ_FOREIGN">"c3100"</definedName>
    <definedName name="IQ_PENSION_BREAKDOWN_FI">"c3104"</definedName>
    <definedName name="IQ_PENSION_BREAKDOWN_FI_DOM">"c3102"</definedName>
    <definedName name="IQ_PENSION_BREAKDOWN_FI_FOREIGN">"c3103"</definedName>
    <definedName name="IQ_PENSION_BREAKDOWN_OTHER">"c3110"</definedName>
    <definedName name="IQ_PENSION_BREAKDOWN_OTHER_DOM">"c3108"</definedName>
    <definedName name="IQ_PENSION_BREAKDOWN_OTHER_FOREIGN">"c3109"</definedName>
    <definedName name="IQ_PENSION_BREAKDOWN_PCT_EQ">"c3089"</definedName>
    <definedName name="IQ_PENSION_BREAKDOWN_PCT_EQ_DOM">"c3087"</definedName>
    <definedName name="IQ_PENSION_BREAKDOWN_PCT_EQ_FOREIGN">"c3088"</definedName>
    <definedName name="IQ_PENSION_BREAKDOWN_PCT_FI">"c3092"</definedName>
    <definedName name="IQ_PENSION_BREAKDOWN_PCT_FI_DOM">"c3090"</definedName>
    <definedName name="IQ_PENSION_BREAKDOWN_PCT_FI_FOREIGN">"c3091"</definedName>
    <definedName name="IQ_PENSION_BREAKDOWN_PCT_OTHER">"c3098"</definedName>
    <definedName name="IQ_PENSION_BREAKDOWN_PCT_OTHER_DOM">"c3096"</definedName>
    <definedName name="IQ_PENSION_BREAKDOWN_PCT_OTHER_FOREIGN">"c3097"</definedName>
    <definedName name="IQ_PENSION_BREAKDOWN_PCT_RE">"c3095"</definedName>
    <definedName name="IQ_PENSION_BREAKDOWN_PCT_RE_DOM">"c3093"</definedName>
    <definedName name="IQ_PENSION_BREAKDOWN_PCT_RE_FOREIGN">"c3094"</definedName>
    <definedName name="IQ_PENSION_BREAKDOWN_RE">"c3107"</definedName>
    <definedName name="IQ_PENSION_BREAKDOWN_RE_DOM">"c3105"</definedName>
    <definedName name="IQ_PENSION_BREAKDOWN_RE_FOREIGN">"c3106"</definedName>
    <definedName name="IQ_PENSION_CONTRIBUTION_TOTAL_COST">"c3559"</definedName>
    <definedName name="IQ_PENSION_DISC_RATE_MAX">"c3236"</definedName>
    <definedName name="IQ_PENSION_DISC_RATE_MAX_DOM">"c3234"</definedName>
    <definedName name="IQ_PENSION_DISC_RATE_MAX_FOREIGN">"c3235"</definedName>
    <definedName name="IQ_PENSION_DISC_RATE_MIN">"c3233"</definedName>
    <definedName name="IQ_PENSION_DISC_RATE_MIN_DOM">"c3231"</definedName>
    <definedName name="IQ_PENSION_DISC_RATE_MIN_FOREIGN">"c3232"</definedName>
    <definedName name="IQ_PENSION_DISCOUNT_RATE_DOMESTIC">"c3573"</definedName>
    <definedName name="IQ_PENSION_DISCOUNT_RATE_FOREIGN">"c3574"</definedName>
    <definedName name="IQ_PENSION_EST_BENEFIT_1YR">"c3113"</definedName>
    <definedName name="IQ_PENSION_EST_BENEFIT_1YR_DOM">"c3111"</definedName>
    <definedName name="IQ_PENSION_EST_BENEFIT_1YR_FOREIGN">"c3112"</definedName>
    <definedName name="IQ_PENSION_EST_BENEFIT_2YR">"c3116"</definedName>
    <definedName name="IQ_PENSION_EST_BENEFIT_2YR_DOM">"c3114"</definedName>
    <definedName name="IQ_PENSION_EST_BENEFIT_2YR_FOREIGN">"c3115"</definedName>
    <definedName name="IQ_PENSION_EST_BENEFIT_3YR">"c3119"</definedName>
    <definedName name="IQ_PENSION_EST_BENEFIT_3YR_DOM">"c3117"</definedName>
    <definedName name="IQ_PENSION_EST_BENEFIT_3YR_FOREIGN">"c3118"</definedName>
    <definedName name="IQ_PENSION_EST_BENEFIT_4YR">"c3122"</definedName>
    <definedName name="IQ_PENSION_EST_BENEFIT_4YR_DOM">"c3120"</definedName>
    <definedName name="IQ_PENSION_EST_BENEFIT_4YR_FOREIGN">"c3121"</definedName>
    <definedName name="IQ_PENSION_EST_BENEFIT_5YR">"c3125"</definedName>
    <definedName name="IQ_PENSION_EST_BENEFIT_5YR_DOM">"c3123"</definedName>
    <definedName name="IQ_PENSION_EST_BENEFIT_5YR_FOREIGN">"c3124"</definedName>
    <definedName name="IQ_PENSION_EST_BENEFIT_AFTER5">"c3128"</definedName>
    <definedName name="IQ_PENSION_EST_BENEFIT_AFTER5_DOM">"c3126"</definedName>
    <definedName name="IQ_PENSION_EST_BENEFIT_AFTER5_FOREIGN">"c3127"</definedName>
    <definedName name="IQ_PENSION_EST_CONTRIBUTIONS_NEXTYR">"c3218"</definedName>
    <definedName name="IQ_PENSION_EST_CONTRIBUTIONS_NEXTYR_DOM">"c3216"</definedName>
    <definedName name="IQ_PENSION_EST_CONTRIBUTIONS_NEXTYR_FOREIGN">"c3217"</definedName>
    <definedName name="IQ_PENSION_EXP_RATE_RETURN_MAX">"c3248"</definedName>
    <definedName name="IQ_PENSION_EXP_RATE_RETURN_MAX_DOM">"c3246"</definedName>
    <definedName name="IQ_PENSION_EXP_RATE_RETURN_MAX_FOREIGN">"c3247"</definedName>
    <definedName name="IQ_PENSION_EXP_RATE_RETURN_MIN">"c3245"</definedName>
    <definedName name="IQ_PENSION_EXP_RATE_RETURN_MIN_DOM">"c3243"</definedName>
    <definedName name="IQ_PENSION_EXP_RATE_RETURN_MIN_FOREIGN">"c3244"</definedName>
    <definedName name="IQ_PENSION_EXP_RETURN_DOMESTIC">"c3571"</definedName>
    <definedName name="IQ_PENSION_EXP_RETURN_FOREIGN">"c3572"</definedName>
    <definedName name="IQ_PENSION_INTAN_ASSETS">"c3137"</definedName>
    <definedName name="IQ_PENSION_INTAN_ASSETS_DOM">"c3135"</definedName>
    <definedName name="IQ_PENSION_INTAN_ASSETS_FOREIGN">"c3136"</definedName>
    <definedName name="IQ_PENSION_INTEREST_COST">"c3582"</definedName>
    <definedName name="IQ_PENSION_INTEREST_COST_DOM">"c3580"</definedName>
    <definedName name="IQ_PENSION_INTEREST_COST_FOREIGN">"c3581"</definedName>
    <definedName name="IQ_PENSION_NET_ASSET_RECOG">"c3152"</definedName>
    <definedName name="IQ_PENSION_NET_ASSET_RECOG_DOM">"c3150"</definedName>
    <definedName name="IQ_PENSION_NET_ASSET_RECOG_FOREIGN">"c3151"</definedName>
    <definedName name="IQ_PENSION_OBLIGATION_ACQ">"c3206"</definedName>
    <definedName name="IQ_PENSION_OBLIGATION_ACQ_DOM">"c3204"</definedName>
    <definedName name="IQ_PENSION_OBLIGATION_ACQ_FOREIGN">"c3205"</definedName>
    <definedName name="IQ_PENSION_OBLIGATION_ACTUARIAL_GAIN_LOSS">"c3197"</definedName>
    <definedName name="IQ_PENSION_OBLIGATION_ACTUARIAL_GAIN_LOSS_DOM">"c3195"</definedName>
    <definedName name="IQ_PENSION_OBLIGATION_ACTUARIAL_GAIN_LOSS_FOREIGN">"c3196"</definedName>
    <definedName name="IQ_PENSION_OBLIGATION_BEG">"c3185"</definedName>
    <definedName name="IQ_PENSION_OBLIGATION_BEG_DOM">"c3183"</definedName>
    <definedName name="IQ_PENSION_OBLIGATION_BEG_FOREIGN">"c3184"</definedName>
    <definedName name="IQ_PENSION_OBLIGATION_CURTAIL">"c3209"</definedName>
    <definedName name="IQ_PENSION_OBLIGATION_CURTAIL_DOM">"c3207"</definedName>
    <definedName name="IQ_PENSION_OBLIGATION_CURTAIL_FOREIGN">"c3208"</definedName>
    <definedName name="IQ_PENSION_OBLIGATION_EMPLOYEE_CONTRIBUTIONS">"c3194"</definedName>
    <definedName name="IQ_PENSION_OBLIGATION_EMPLOYEE_CONTRIBUTIONS_DOM">"c3192"</definedName>
    <definedName name="IQ_PENSION_OBLIGATION_EMPLOYEE_CONTRIBUTIONS_FOREIGN">"c3193"</definedName>
    <definedName name="IQ_PENSION_OBLIGATION_FX_ADJ">"c3203"</definedName>
    <definedName name="IQ_PENSION_OBLIGATION_FX_ADJ_DOM">"c3201"</definedName>
    <definedName name="IQ_PENSION_OBLIGATION_FX_ADJ_FOREIGN">"c3202"</definedName>
    <definedName name="IQ_PENSION_OBLIGATION_INTEREST_COST">"c3191"</definedName>
    <definedName name="IQ_PENSION_OBLIGATION_INTEREST_COST_DOM">"c3189"</definedName>
    <definedName name="IQ_PENSION_OBLIGATION_INTEREST_COST_FOREIGN">"c3190"</definedName>
    <definedName name="IQ_PENSION_OBLIGATION_OTHER_COST">"c3555"</definedName>
    <definedName name="IQ_PENSION_OBLIGATION_OTHER_COST_DOM">"c3553"</definedName>
    <definedName name="IQ_PENSION_OBLIGATION_OTHER_COST_FOREIGN">"c3554"</definedName>
    <definedName name="IQ_PENSION_OBLIGATION_OTHER_PLAN_ADJ">"c3212"</definedName>
    <definedName name="IQ_PENSION_OBLIGATION_OTHER_PLAN_ADJ_DOM">"c3210"</definedName>
    <definedName name="IQ_PENSION_OBLIGATION_OTHER_PLAN_ADJ_FOREIGN">"c3211"</definedName>
    <definedName name="IQ_PENSION_OBLIGATION_PAID">"c3200"</definedName>
    <definedName name="IQ_PENSION_OBLIGATION_PAID_DOM">"c3198"</definedName>
    <definedName name="IQ_PENSION_OBLIGATION_PAID_FOREIGN">"c3199"</definedName>
    <definedName name="IQ_PENSION_OBLIGATION_PROJECTED">"c3215"</definedName>
    <definedName name="IQ_PENSION_OBLIGATION_PROJECTED_DOM">"c3213"</definedName>
    <definedName name="IQ_PENSION_OBLIGATION_PROJECTED_FOREIGN">"c3214"</definedName>
    <definedName name="IQ_PENSION_OBLIGATION_ROA">"c3552"</definedName>
    <definedName name="IQ_PENSION_OBLIGATION_ROA_DOM">"c3550"</definedName>
    <definedName name="IQ_PENSION_OBLIGATION_ROA_FOREIGN">"c3551"</definedName>
    <definedName name="IQ_PENSION_OBLIGATION_SERVICE_COST">"c3188"</definedName>
    <definedName name="IQ_PENSION_OBLIGATION_SERVICE_COST_DOM">"c3186"</definedName>
    <definedName name="IQ_PENSION_OBLIGATION_SERVICE_COST_FOREIGN">"c3187"</definedName>
    <definedName name="IQ_PENSION_OBLIGATION_TOTAL_COST">"c3558"</definedName>
    <definedName name="IQ_PENSION_OBLIGATION_TOTAL_COST_DOM">"c3556"</definedName>
    <definedName name="IQ_PENSION_OBLIGATION_TOTAL_COST_FOREIGN">"c3557"</definedName>
    <definedName name="IQ_PENSION_OTHER">"c3143"</definedName>
    <definedName name="IQ_PENSION_OTHER_ADJ">"c3149"</definedName>
    <definedName name="IQ_PENSION_OTHER_ADJ_DOM">"c3147"</definedName>
    <definedName name="IQ_PENSION_OTHER_ADJ_FOREIGN">"c3148"</definedName>
    <definedName name="IQ_PENSION_OTHER_DOM">"c3141"</definedName>
    <definedName name="IQ_PENSION_OTHER_FOREIGN">"c3142"</definedName>
    <definedName name="IQ_PENSION_PBO_ASSUMED_RATE_RET_MAX">"c3254"</definedName>
    <definedName name="IQ_PENSION_PBO_ASSUMED_RATE_RET_MAX_DOM">"c3252"</definedName>
    <definedName name="IQ_PENSION_PBO_ASSUMED_RATE_RET_MAX_FOREIGN">"c3253"</definedName>
    <definedName name="IQ_PENSION_PBO_ASSUMED_RATE_RET_MIN">"c3251"</definedName>
    <definedName name="IQ_PENSION_PBO_ASSUMED_RATE_RET_MIN_DOM">"c3249"</definedName>
    <definedName name="IQ_PENSION_PBO_ASSUMED_RATE_RET_MIN_FOREIGN">"c3250"</definedName>
    <definedName name="IQ_PENSION_PBO_RATE_COMP_INCREASE_MAX">"c3260"</definedName>
    <definedName name="IQ_PENSION_PBO_RATE_COMP_INCREASE_MAX_DOM">"c3258"</definedName>
    <definedName name="IQ_PENSION_PBO_RATE_COMP_INCREASE_MAX_FOREIGN">"c3259"</definedName>
    <definedName name="IQ_PENSION_PBO_RATE_COMP_INCREASE_MIN">"c3257"</definedName>
    <definedName name="IQ_PENSION_PBO_RATE_COMP_INCREASE_MIN_DOM">"c3255"</definedName>
    <definedName name="IQ_PENSION_PBO_RATE_COMP_INCREASE_MIN_FOREIGN">"c3256"</definedName>
    <definedName name="IQ_PENSION_PREPAID_COST">"c3131"</definedName>
    <definedName name="IQ_PENSION_PREPAID_COST_DOM">"c3129"</definedName>
    <definedName name="IQ_PENSION_PREPAID_COST_FOREIGN">"c3130"</definedName>
    <definedName name="IQ_PENSION_PROJECTED_OBLIGATION">"c3566"</definedName>
    <definedName name="IQ_PENSION_PROJECTED_OBLIGATION_DOMESTIC">"c3564"</definedName>
    <definedName name="IQ_PENSION_PROJECTED_OBLIGATION_FOREIGN">"c3565"</definedName>
    <definedName name="IQ_PENSION_QUART_ADDL_CONTRIBUTIONS_EXP">"c3224"</definedName>
    <definedName name="IQ_PENSION_QUART_ADDL_CONTRIBUTIONS_EXP_DOM">"c3222"</definedName>
    <definedName name="IQ_PENSION_QUART_ADDL_CONTRIBUTIONS_EXP_FOREIGN">"c3223"</definedName>
    <definedName name="IQ_PENSION_QUART_EMPLOYER_CONTRIBUTIONS">"c3221"</definedName>
    <definedName name="IQ_PENSION_QUART_EMPLOYER_CONTRIBUTIONS_DOM">"c3219"</definedName>
    <definedName name="IQ_PENSION_QUART_EMPLOYER_CONTRIBUTIONS_FOREIGN">"c3220"</definedName>
    <definedName name="IQ_PENSION_RATE_COMP_GROWTH_DOMESTIC">"c3575"</definedName>
    <definedName name="IQ_PENSION_RATE_COMP_GROWTH_FOREIGN">"c3576"</definedName>
    <definedName name="IQ_PENSION_RATE_COMP_INCREASE_MAX">"c3242"</definedName>
    <definedName name="IQ_PENSION_RATE_COMP_INCREASE_MAX_DOM">"c3240"</definedName>
    <definedName name="IQ_PENSION_RATE_COMP_INCREASE_MAX_FOREIGN">"c3241"</definedName>
    <definedName name="IQ_PENSION_RATE_COMP_INCREASE_MIN">"c3239"</definedName>
    <definedName name="IQ_PENSION_RATE_COMP_INCREASE_MIN_DOM">"c3237"</definedName>
    <definedName name="IQ_PENSION_RATE_COMP_INCREASE_MIN_FOREIGN">"c3238"</definedName>
    <definedName name="IQ_PENSION_SERVICE_COST">"c3579"</definedName>
    <definedName name="IQ_PENSION_SERVICE_COST_DOM">"c3577"</definedName>
    <definedName name="IQ_PENSION_SERVICE_COST_FOREIGN">"c3578"</definedName>
    <definedName name="IQ_PENSION_TOTAL_ASSETS">"c3563"</definedName>
    <definedName name="IQ_PENSION_TOTAL_ASSETS_DOMESTIC">"c3561"</definedName>
    <definedName name="IQ_PENSION_TOTAL_ASSETS_FOREIGN">"c3562"</definedName>
    <definedName name="IQ_PENSION_TOTAL_EXP">"c3560"</definedName>
    <definedName name="IQ_PENSION_UNFUNDED_ADDL_MIN_LIAB">"c3227"</definedName>
    <definedName name="IQ_PENSION_UNFUNDED_ADDL_MIN_LIAB_DOM">"c3225"</definedName>
    <definedName name="IQ_PENSION_UNFUNDED_ADDL_MIN_LIAB_FOREIGN">"c3226"</definedName>
    <definedName name="IQ_PENSION_UNRECOG_PRIOR">"c3146"</definedName>
    <definedName name="IQ_PENSION_UNRECOG_PRIOR_DOM">"c3144"</definedName>
    <definedName name="IQ_PENSION_UNRECOG_PRIOR_FOREIGN">"c3145"</definedName>
    <definedName name="IQ_PENSION_UV_LIAB">"c3567"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CENT_INSURED_FDIC">"c6374"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EDGED_SECURITIES_FDIC">"c6401"</definedName>
    <definedName name="IQ_PLL">"c2114"</definedName>
    <definedName name="IQ_PMT_FREQ">"c2236"</definedName>
    <definedName name="IQ_POISON_PUT_EFFECT_DATE">"c2486"</definedName>
    <definedName name="IQ_POISON_PUT_EXPIRATION_DATE">"c2487"</definedName>
    <definedName name="IQ_POISON_PUT_PRICE">"c2488"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_TAX_INCOME_FDIC">"c6581"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FERRED_DEPOSITS_FFIEC">"c15312"</definedName>
    <definedName name="IQ_PREFERRED_FDIC">"c6349"</definedName>
    <definedName name="IQ_PREMISES_EQUIPMENT_FDIC">"c6577"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SIDENT_ID">"c15216"</definedName>
    <definedName name="IQ_PRESIDENT_NAME">"c15215"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AFTER_CAP_ALLOCATION_FOREIGN_FFIEC">"c15390"</definedName>
    <definedName name="IQ_PRETAX_INC_BEFORE_CAP_ALLOCATION_FOREIGN_FFIEC">"c15388"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ETAX_RETURN_ASSETS_FDIC">"c6731"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INCIPAL_AMT">"c2157"</definedName>
    <definedName name="IQ_PRIVATELY_ISSUED_MORTGAGE_BACKED_SECURITIES_FDIC">"c6407"</definedName>
    <definedName name="IQ_PRIVATELY_ISSUED_MORTGAGE_PASS_THROUGHS_FDIC">"c6405"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ASSISTANT_EMAIL">"c15169"</definedName>
    <definedName name="IQ_PROFESSIONAL_ASSISTANT_FAX">"c15171"</definedName>
    <definedName name="IQ_PROFESSIONAL_ASSISTANT_NAME">"c15168"</definedName>
    <definedName name="IQ_PROFESSIONAL_ASSISTANT_PHONE">"c15170"</definedName>
    <definedName name="IQ_PROFESSIONAL_BACKGROUND">"c15161"</definedName>
    <definedName name="IQ_PROFESSIONAL_DIRECT_FAX">"c15166"</definedName>
    <definedName name="IQ_PROFESSIONAL_DIRECT_PHONE">"c15165"</definedName>
    <definedName name="IQ_PROFESSIONAL_EMAIL">"c15167"</definedName>
    <definedName name="IQ_PROFESSIONAL_MAIN_FAX">"c15164"</definedName>
    <definedName name="IQ_PROFESSIONAL_MAIN_PHONE">"c15163"</definedName>
    <definedName name="IQ_PROFESSIONAL_OFFICE_ADDRESS">"c15162"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T_DATE_SCHEDULE">"c2483"</definedName>
    <definedName name="IQ_PUT_NOTIFICATION">"c2485"</definedName>
    <definedName name="IQ_PUT_PRICE_SCHEDULE">"c2484"</definedName>
    <definedName name="IQ_QTD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_FORECLOSURE_FDIC">"c6332"</definedName>
    <definedName name="IQ_RE_INVEST_FDIC">"c6331"</definedName>
    <definedName name="IQ_RE_LOANS_DOM_QUARTERLY_AVG_FFIEC">"c15476"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AL_ESTATE">"c1093"</definedName>
    <definedName name="IQ_REAL_ESTATE_ASSETS">"c1094"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LATED_PLANS_FDIC">"c6320"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ATEMENTS_NET_FDIC">"c6500"</definedName>
    <definedName name="IQ_RESTR_STOCK_COMP">"c3506"</definedName>
    <definedName name="IQ_RESTR_STOCK_COMP_PRETAX">"c3504"</definedName>
    <definedName name="IQ_RESTR_STOCK_COMP_TAX">"c3505"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DEPOSITS_FDIC">"c6488"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AINED_EARNINGS_AVERAGE_EQUITY_FDIC">"c6733"</definedName>
    <definedName name="IQ_RETURN_ASSETS">"c1113"</definedName>
    <definedName name="IQ_RETURN_ASSETS_ACT_OR_EST">"c3585"</definedName>
    <definedName name="IQ_RETURN_ASSETS_BANK">"c1114"</definedName>
    <definedName name="IQ_RETURN_ASSETS_BROK">"c1115"</definedName>
    <definedName name="IQ_RETURN_ASSETS_EST">"c3529"</definedName>
    <definedName name="IQ_RETURN_ASSETS_FDIC">"c6730"</definedName>
    <definedName name="IQ_RETURN_ASSETS_FS">"c1116"</definedName>
    <definedName name="IQ_RETURN_ASSETS_HIGH_EST">"c3530"</definedName>
    <definedName name="IQ_RETURN_ASSETS_LOW_EST">"c3531"</definedName>
    <definedName name="IQ_RETURN_ASSETS_MEDIAN_EST">"c3532"</definedName>
    <definedName name="IQ_RETURN_ASSETS_NUM_EST">"c3527"</definedName>
    <definedName name="IQ_RETURN_ASSETS_STDDEV_EST">"c3528"</definedName>
    <definedName name="IQ_RETURN_CAPITAL">"c1117"</definedName>
    <definedName name="IQ_RETURN_EQUITY">"c1118"</definedName>
    <definedName name="IQ_RETURN_EQUITY_ACT_OR_EST">"c3586"</definedName>
    <definedName name="IQ_RETURN_EQUITY_BANK">"c1119"</definedName>
    <definedName name="IQ_RETURN_EQUITY_BROK">"c1120"</definedName>
    <definedName name="IQ_RETURN_EQUITY_EST">"c3535"</definedName>
    <definedName name="IQ_RETURN_EQUITY_FDIC">"c6732"</definedName>
    <definedName name="IQ_RETURN_EQUITY_FS">"c1121"</definedName>
    <definedName name="IQ_RETURN_EQUITY_HIGH_EST">"c3536"</definedName>
    <definedName name="IQ_RETURN_EQUITY_LOW_EST">"c3537"</definedName>
    <definedName name="IQ_RETURN_EQUITY_MEDIAN_EST">"c3538"</definedName>
    <definedName name="IQ_RETURN_EQUITY_NUM_EST">"c3533"</definedName>
    <definedName name="IQ_RETURN_EQUITY_STDDEV_EST">"c3534"</definedName>
    <definedName name="IQ_RETURN_INVESTMENT">"c1421"</definedName>
    <definedName name="IQ_REV">"c1122"</definedName>
    <definedName name="IQ_REV_BEFORE_LL">"c1123"</definedName>
    <definedName name="IQ_REV_BEFORE_LOAN_LOSS_FOREIGN_FFIEC">"c15381"</definedName>
    <definedName name="IQ_REV_STDDEV_EST">"c1124"</definedName>
    <definedName name="IQ_REV_UTI">"c1125"</definedName>
    <definedName name="IQ_REVALUATION_GAINS_FDIC">"c6428"</definedName>
    <definedName name="IQ_REVALUATION_LOSSES_FDIC">"c6429"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39237.4290277778</definedName>
    <definedName name="IQ_REVOLVING_SECURED_1_4_NON_ACCRUAL_FFIEC">"c13314"</definedName>
    <definedName name="IQ_REVOLVING_SECURED_1_–4_NON_ACCRUAL_FFIEC">"c15565"</definedName>
    <definedName name="IQ_RISK_ADJ_BANK_ASSETS">"c2670"</definedName>
    <definedName name="IQ_RISK_WEIGHTED_ASSETS_FDIC">"c6370"</definedName>
    <definedName name="IQ_SALARY">"c1130"</definedName>
    <definedName name="IQ_SALARY_FDIC">"c6576"</definedName>
    <definedName name="IQ_SALE_CONVERSION_ACQUISITION_NET_COMMON_FFIEC">"c15351"</definedName>
    <definedName name="IQ_SALE_CONVERSION_RETIREMENT_STOCK_FDIC">"c6661"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AVINGS_DEPOSITS_NON_TRANS_ACCTS_FFIEC">"c15329"</definedName>
    <definedName name="IQ_SAVINGS_DEPOSITS_QUARTERLY_AVG_FFIEC">"c15485"</definedName>
    <definedName name="IQ_SEC_OTHER_NONFARM_NONRES_NON_ACCRUAL_FFIEC">"c15462"</definedName>
    <definedName name="IQ_SEC_OWNER_NONFARM_NONRES_NON_ACCRUAL_FFIEC">"c15461"</definedName>
    <definedName name="IQ_SECUR_RECEIV">"c1151"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DEBT">"c2546"</definedName>
    <definedName name="IQ_SECURED_DEBT_PCT">"c2547"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STATE_POLI_SUBD_QUARTERLY_AVG_FFIEC">"c15470"</definedName>
    <definedName name="IQ_SECURITIES_UNDERWRITING_FDIC">"c6529"</definedName>
    <definedName name="IQ_SECURITY_ACTIVE_STATUS">"c15160"</definedName>
    <definedName name="IQ_SECURITY_BORROW">"c1152"</definedName>
    <definedName name="IQ_SECURITY_LEVEL">"c2159"</definedName>
    <definedName name="IQ_SECURITY_NAME">"c15159"</definedName>
    <definedName name="IQ_SECURITY_NOTES">"c2202"</definedName>
    <definedName name="IQ_SECURITY_OWN">"c1153"</definedName>
    <definedName name="IQ_SECURITY_RESELL">"c1154"</definedName>
    <definedName name="IQ_SECURITY_TYPE">"c2158"</definedName>
    <definedName name="IQ_SEPARATE_ACCT_ASSETS">"c1155"</definedName>
    <definedName name="IQ_SEPARATE_ACCT_LIAB">"c1156"</definedName>
    <definedName name="IQ_SERV_CHARGE_DEPOSITS">"c1157"</definedName>
    <definedName name="IQ_SERVICE_CHARGES_FDIC">"c6572"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">"c2171"</definedName>
    <definedName name="IQ_SP_BANK">"c2637"</definedName>
    <definedName name="IQ_SP_BANK_ACTION">"c2636"</definedName>
    <definedName name="IQ_SP_BANK_DATE">"c2635"</definedName>
    <definedName name="IQ_SP_DATE">"c2172"</definedName>
    <definedName name="IQ_SP_FIN_ENHANCE_FX">"c2631"</definedName>
    <definedName name="IQ_SP_FIN_ENHANCE_FX_ACTION">"c2630"</definedName>
    <definedName name="IQ_SP_FIN_ENHANCE_FX_DATE">"c2629"</definedName>
    <definedName name="IQ_SP_FIN_ENHANCE_LC">"c2634"</definedName>
    <definedName name="IQ_SP_FIN_ENHANCE_LC_ACTION">"c2633"</definedName>
    <definedName name="IQ_SP_FIN_ENHANCE_LC_DATE">"c2632"</definedName>
    <definedName name="IQ_SP_FIN_STRENGTH_LC_ACTION_LT">"c2625"</definedName>
    <definedName name="IQ_SP_FIN_STRENGTH_LC_ACTION_ST">"c2626"</definedName>
    <definedName name="IQ_SP_FIN_STRENGTH_LC_DATE_LT">"c2623"</definedName>
    <definedName name="IQ_SP_FIN_STRENGTH_LC_DATE_ST">"c2624"</definedName>
    <definedName name="IQ_SP_FIN_STRENGTH_LC_LT">"c2627"</definedName>
    <definedName name="IQ_SP_FIN_STRENGTH_LC_ST">"c2628"</definedName>
    <definedName name="IQ_SP_FX_ACTION_LT">"c2613"</definedName>
    <definedName name="IQ_SP_FX_ACTION_ST">"c2614"</definedName>
    <definedName name="IQ_SP_FX_DATE_LT">"c2611"</definedName>
    <definedName name="IQ_SP_FX_DATE_ST">"c2612"</definedName>
    <definedName name="IQ_SP_FX_LT">"c2615"</definedName>
    <definedName name="IQ_SP_FX_ST">"c2616"</definedName>
    <definedName name="IQ_SP_ISSUE_ACTION">"c2644"</definedName>
    <definedName name="IQ_SP_ISSUE_DATE">"c2643"</definedName>
    <definedName name="IQ_SP_ISSUE_LT">"c2645"</definedName>
    <definedName name="IQ_SP_ISSUE_OUTLOOK_WATCH">"c2650"</definedName>
    <definedName name="IQ_SP_ISSUE_OUTLOOK_WATCH_DATE">"c2649"</definedName>
    <definedName name="IQ_SP_ISSUE_RECOVER">"c2648"</definedName>
    <definedName name="IQ_SP_ISSUE_RECOVER_ACTION">"c2647"</definedName>
    <definedName name="IQ_SP_ISSUE_RECOVER_DATE">"c2646"</definedName>
    <definedName name="IQ_SP_LC_ACTION_LT">"c2619"</definedName>
    <definedName name="IQ_SP_LC_ACTION_ST">"c2620"</definedName>
    <definedName name="IQ_SP_LC_DATE_LT">"c2617"</definedName>
    <definedName name="IQ_SP_LC_DATE_ST">"c2618"</definedName>
    <definedName name="IQ_SP_LC_LT">"c2621"</definedName>
    <definedName name="IQ_SP_LC_ST">"c2622"</definedName>
    <definedName name="IQ_SP_OUTLOOK_WATCH">"c2639"</definedName>
    <definedName name="IQ_SP_OUTLOOK_WATCH_DATE">"c2638"</definedName>
    <definedName name="IQ_SP_REASON">"c2174"</definedName>
    <definedName name="IQ_SP_STATUS">"c2173"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PECIFIC_ALLOWANCE">"c15247"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NDBY_LOC_FHLB_BANK_BEHALF_OFF_BS_FFIEC">"c15412"</definedName>
    <definedName name="IQ_STATE">"c1200"</definedName>
    <definedName name="IQ_STATES_NONTRANSACTION_ACCOUNTS_FDIC">"c6547"</definedName>
    <definedName name="IQ_STATES_POLI_SUBD_US_NON_TRANS_ACCTS_FFIEC">"c15324"</definedName>
    <definedName name="IQ_STATES_POLI_SUBD_US_TRANS_ACCTS_FFIEC">"c15316"</definedName>
    <definedName name="IQ_STATES_TOTAL_DEPOSITS_FDIC">"c6473"</definedName>
    <definedName name="IQ_STATES_TRANSACTION_ACCOUNTS_FDIC">"c6539"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COMP">"c3512"</definedName>
    <definedName name="IQ_STOCK_BASED_COMP_PRETAX">"c3510"</definedName>
    <definedName name="IQ_STOCK_BASED_COMP_TAX">"c3511"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OCK_OPTIONS_COMP">"c3509"</definedName>
    <definedName name="IQ_STOCK_OPTIONS_COMP_PRETAX">"c3507"</definedName>
    <definedName name="IQ_STOCK_OPTIONS_COMP_TAX">"c3508"</definedName>
    <definedName name="IQ_STRIKE_PRICE_ISSUED">"c1645"</definedName>
    <definedName name="IQ_STRIKE_PRICE_OS">"c1646"</definedName>
    <definedName name="IQ_STW">"c2166"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FDIC">"c6346"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UB_NOTES_DEBENTURES_FAIR_VALUE_TOT_FFIEC">"c15410"</definedName>
    <definedName name="IQ_SUB_NOTES_DEBENTURES_LEVEL_1_FFIEC">"c15432"</definedName>
    <definedName name="IQ_SUB_NOTES_DEBENTURES_LEVEL_2_FFIEC">"c15445"</definedName>
    <definedName name="IQ_SUB_NOTES_DEBENTURES_LEVEL_3_FFIEC">"c15458"</definedName>
    <definedName name="IQ_SURPLUS_FDIC">"c6351"</definedName>
    <definedName name="IQ_SVA">"c1214"</definedName>
    <definedName name="IQ_SYNTHETIC_STRUCTURED_PRODUCTS_AVAIL_SALE_FFIEC">"c15264"</definedName>
    <definedName name="IQ_SYNTHETIC_STRUCTURED_PRODUCTS_FFIEC">"c15261"</definedName>
    <definedName name="IQ_TARGET_PRICE_NUM">"c1653"</definedName>
    <definedName name="IQ_TARGET_PRICE_STDDEV">"c1654"</definedName>
    <definedName name="IQ_TAX_BENEFIT_CF_1YR">"c3483"</definedName>
    <definedName name="IQ_TAX_BENEFIT_CF_2YR">"c3484"</definedName>
    <definedName name="IQ_TAX_BENEFIT_CF_3YR">"c3485"</definedName>
    <definedName name="IQ_TAX_BENEFIT_CF_4YR">"c3486"</definedName>
    <definedName name="IQ_TAX_BENEFIT_CF_5YR">"c3487"</definedName>
    <definedName name="IQ_TAX_BENEFIT_CF_AFTER_FIVE">"c3488"</definedName>
    <definedName name="IQ_TAX_BENEFIT_CF_MAX_YEAR">"c3491"</definedName>
    <definedName name="IQ_TAX_BENEFIT_CF_NO_EXP">"c3489"</definedName>
    <definedName name="IQ_TAX_BENEFIT_CF_TOTAL">"c3490"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CAPITAL">"c2667"</definedName>
    <definedName name="IQ_TIER_ONE_FDIC">"c6369"</definedName>
    <definedName name="IQ_TIER_ONE_RATIO">"c1229"</definedName>
    <definedName name="IQ_TIER_TWO_CAPITAL">"c2669"</definedName>
    <definedName name="IQ_TIER_TWO_CAPITAL_RATIO">"c15241"</definedName>
    <definedName name="IQ_TIME_DEP">"c1230"</definedName>
    <definedName name="IQ_TIME_DEPOSIT_LESS_100000_QUARTERLY_AVG_FFIEC">"c15487"</definedName>
    <definedName name="IQ_TIME_DEPOSIT_MORE_100000_QUARTERLY_AVG_FFIEC">"c15486"</definedName>
    <definedName name="IQ_TIME_DEPOSITS_LESS_THAN_100K_FDIC">"c6465"</definedName>
    <definedName name="IQ_TIME_DEPOSITS_MORE_THAN_100K_FDIC">"c6470"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SSETS_FAIR_VALUE_TOT_FFIEC">"c15405"</definedName>
    <definedName name="IQ_TOTAL_ASSETS_FDIC">"c6339"</definedName>
    <definedName name="IQ_TOTAL_ASSETS_LEVEL_1_FFIEC">"c15427"</definedName>
    <definedName name="IQ_TOTAL_ASSETS_LEVEL_2_FFIEC">"c15440"</definedName>
    <definedName name="IQ_TOTAL_ASSETS_LEVEL_3_FFIEC">"c15453"</definedName>
    <definedName name="IQ_TOTAL_AVG_CE_TOTAL_AVG_ASSETS">"c1241"</definedName>
    <definedName name="IQ_TOTAL_AVG_EQUITY_TOTAL_AVG_ASSETS">"c1242"</definedName>
    <definedName name="IQ_TOTAL_BANK_CAPITAL">"c2668"</definedName>
    <definedName name="IQ_TOTAL_BROKERED_DEPOSIT_FFIEC">"c15304"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DUE_DEPOSITORY_INSTIT_DOM_FFIEC">"c15291"</definedName>
    <definedName name="IQ_TOTAL_CASH_DUE_DEPOSITORY_INSTIT_FFIEC">"c15285"</definedName>
    <definedName name="IQ_TOTAL_CASH_FINAN">"c1352"</definedName>
    <definedName name="IQ_TOTAL_CASH_INVEST">"c1353"</definedName>
    <definedName name="IQ_TOTAL_CASH_OPER">"c1354"</definedName>
    <definedName name="IQ_TOTAL_CHARGE_OFFS_FDIC">"c6603"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BT_SECURITIES_FDIC">"c6410"</definedName>
    <definedName name="IQ_TOTAL_DEPOSITS">"c1265"</definedName>
    <definedName name="IQ_TOTAL_DEPOSITS_DOM_FFIEC">"c15313"</definedName>
    <definedName name="IQ_TOTAL_DEPOSITS_FDIC">"c6342"</definedName>
    <definedName name="IQ_TOTAL_DEPOSITS_SUPPLE">"c15253"</definedName>
    <definedName name="IQ_TOTAL_DIV_PAID_CF">"c1266"</definedName>
    <definedName name="IQ_TOTAL_EMPLOYEE">"c2141"</definedName>
    <definedName name="IQ_TOTAL_EMPLOYEES">"c1522"</definedName>
    <definedName name="IQ_TOTAL_EMPLOYEES_FDIC">"c6355"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EQUITY_INCL_MINORITY_INTEREST_FFIEC">"c15278"</definedName>
    <definedName name="IQ_TOTAL_FOREIGN_DEPOSITS_FFIEC">"c15348"</definedName>
    <definedName name="IQ_TOTAL_FOREIGN_LOANS_QUARTERLY_AVG_FFIEC">"c15482"</definedName>
    <definedName name="IQ_TOTAL_IBF_ASSETS_CONSOL_BANK_FFIEC">"c15299"</definedName>
    <definedName name="IQ_TOTAL_IBF_LIABILITIES_FFIEC">"c15302"</definedName>
    <definedName name="IQ_TOTAL_IBF_LL_REC_FFIEC">"c15297"</definedName>
    <definedName name="IQ_TOTAL_INTEREST_EXP">"c1382"</definedName>
    <definedName name="IQ_TOTAL_INTEREST_EXP_FOREIGN_FFIEC">"c15374"</definedName>
    <definedName name="IQ_TOTAL_INTEREST_INC_FOREIGN_FFIEC">"c15373"</definedName>
    <definedName name="IQ_TOTAL_INVENTORY">"c1385"</definedName>
    <definedName name="IQ_TOTAL_INVEST">"c1275"</definedName>
    <definedName name="IQ_TOTAL_IRA_KEOGH_PLAN_ACCOUNTS_FFIEC">"c15303"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EQUITY_FDIC">"c6354"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IABILITIES_FAIR_VALUE_TOT_FFIEC">"c15411"</definedName>
    <definedName name="IQ_TOTAL_LIABILITIES_FDIC">"c6348"</definedName>
    <definedName name="IQ_TOTAL_LIABILITIES_LEVEL_1_FFIEC">"c15433"</definedName>
    <definedName name="IQ_TOTAL_LIABILITIES_LEVEL_2_FFIEC">"c15446"</definedName>
    <definedName name="IQ_TOTAL_LIABILITIES_LEVEL_3_FFIEC">"c15459"</definedName>
    <definedName name="IQ_TOTAL_LOANS_DOM_QUARTERLY_AVG_FFIEC">"c15475"</definedName>
    <definedName name="IQ_TOTAL_LOANS_LEASES_AND_OTHER_DUE_30_89_FFIEC">"c15416"</definedName>
    <definedName name="IQ_TOTAL_LOANS_LEASES_AND_OTHER_DUE_90_FFIEC">"c15420"</definedName>
    <definedName name="IQ_TOTAL_LOANS_LEASES_AND_OTHER_NON_ACCRUAL_FFIEC">"c15466"</definedName>
    <definedName name="IQ_TOTAL_LONG_DEBT">"c1617"</definedName>
    <definedName name="IQ_TOTAL_NON_REC">"c1444"</definedName>
    <definedName name="IQ_TOTAL_NON_TRANS_ACCTS_FFIEC">"c15328"</definedName>
    <definedName name="IQ_TOTAL_NONINTEREST_EXPENSE_FOREIGN_FFIEC">"c15386"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ENSION_OBLIGATION">"c1292"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COVERIES_FDIC">"c6622"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NK_FDIC">"c6786"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REVENUE_FOREIGN_FFIEC">"c15383"</definedName>
    <definedName name="IQ_TOTAL_RISK_BASED_CAPITAL_RATIO_FDIC">"c6747"</definedName>
    <definedName name="IQ_TOTAL_SECURITIES_FDIC">"c6306"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TIME_DEPOSITS_FDIC">"c6497"</definedName>
    <definedName name="IQ_TOTAL_TIME_LESS_100000_1_TO_3_YEARS_FFIEC">"c15335"</definedName>
    <definedName name="IQ_TOTAL_TIME_LESS_100000_3_MONTHS_LESS_FFIEC">"c15333"</definedName>
    <definedName name="IQ_TOTAL_TIME_LESS_100000_3_TO_12_MONTHS_FFIEC">"c15334"</definedName>
    <definedName name="IQ_TOTAL_TIME_LESS_100000_FFIEC">"c15332"</definedName>
    <definedName name="IQ_TOTAL_TIME_LESS_100000_OVER_3_YEARS_FFIEC">"c15336"</definedName>
    <definedName name="IQ_TOTAL_TIME_MORE_100000_1_TO_3_YEARS_FFIEC">"c15340"</definedName>
    <definedName name="IQ_TOTAL_TIME_MORE_100000_3_MONTHS_LESS_FFIEC">"c15338"</definedName>
    <definedName name="IQ_TOTAL_TIME_MORE_100000_3_TO_12_MONTHS_FFIEC">"c15339"</definedName>
    <definedName name="IQ_TOTAL_TIME_MORE_100000_FFIEC">"c15337"</definedName>
    <definedName name="IQ_TOTAL_TIME_MORE_100000_OVER_3_YEARS_FFIEC">"c15341"</definedName>
    <definedName name="IQ_TOTAL_TIME_SAVINGS_DEPOSITS_FDIC">"c6498"</definedName>
    <definedName name="IQ_TOTAL_TRADING_LIAB_FOREIGN_FFIEC">"c15296"</definedName>
    <definedName name="IQ_TOTAL_TRANS_ACCTS_FFIEC">"c15321"</definedName>
    <definedName name="IQ_TOTAL_UNUSED_COMMITMENTS_FDIC">"c6536"</definedName>
    <definedName name="IQ_TOTAL_UNUSUAL">"c1508"</definedName>
    <definedName name="IQ_TOTAL_UNUSUAL_BR">"c5517"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INIT_FILED_DATE">"c3495"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CCOUNT_GAINS_FEES_FDIC">"c6573"</definedName>
    <definedName name="IQ_TRADING_ASSETS">"c1310"</definedName>
    <definedName name="IQ_TRADING_ASSETS_FDIC">"c6328"</definedName>
    <definedName name="IQ_TRADING_CURRENCY">"c2212"</definedName>
    <definedName name="IQ_TRADING_LIABILITIES_FDIC">"c6344"</definedName>
    <definedName name="IQ_TRADING_REV_FOREIGN_FFIEC">"c15377"</definedName>
    <definedName name="IQ_TRANSACTION_ACCOUNTS_FDIC">"c6544"</definedName>
    <definedName name="IQ_TRANSACTION_LIST">"c15126"</definedName>
    <definedName name="IQ_TRANSACTION_LIST_BANKRUPTCY">"c15131"</definedName>
    <definedName name="IQ_TRANSACTION_LIST_BUYBACK">"c15129"</definedName>
    <definedName name="IQ_TRANSACTION_LIST_INCL_SUBS">"c15132"</definedName>
    <definedName name="IQ_TRANSACTION_LIST_INCL_SUBS_BANKRUPTCY">"c15137"</definedName>
    <definedName name="IQ_TRANSACTION_LIST_INCL_SUBS_BUYBACK">"c15135"</definedName>
    <definedName name="IQ_TRANSACTION_LIST_INCL_SUBS_MA">"c15133"</definedName>
    <definedName name="IQ_TRANSACTION_LIST_INCL_SUBS_PO">"c15136"</definedName>
    <definedName name="IQ_TRANSACTION_LIST_INCL_SUBS_PP">"c15134"</definedName>
    <definedName name="IQ_TRANSACTION_LIST_MA">"c15127"</definedName>
    <definedName name="IQ_TRANSACTION_LIST_PO">"c15130"</definedName>
    <definedName name="IQ_TRANSACTION_LIST_PP">"c15128"</definedName>
    <definedName name="IQ_TREASURER_ID">"c15214"</definedName>
    <definedName name="IQ_TREASURER_NAME">"c15213"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EASURY_STOCK_TRANSACTIONS_FDIC">"c6501"</definedName>
    <definedName name="IQ_TREASURY_STOCK_TRANSACTIONS_FFIEC">"c15352"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TWELVE_MONTHS_FIXED_AND_FLOATING_FDIC">"c6420"</definedName>
    <definedName name="IQ_TWELVE_MONTHS_MORTGAGE_PASS_THROUGHS_FDIC">"c6412"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LT_PARENT">"c3037"</definedName>
    <definedName name="IQ_ULT_PARENT_CIQID">"c3039"</definedName>
    <definedName name="IQ_ULT_PARENT_TICKER">"c3038"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IVIDED_PROFITS_FDIC">"c6352"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EARNED_INCOME_FDIC">"c6324"</definedName>
    <definedName name="IQ_UNEARNED_INCOME_FOREIGN_FDIC">"c6385"</definedName>
    <definedName name="IQ_UNLEVERED_FCF">"c1908"</definedName>
    <definedName name="IQ_UNPAID_CLAIMS">"c1330"</definedName>
    <definedName name="IQ_UNPROFITABLE_INSTITUTIONS_FDIC">"c6722"</definedName>
    <definedName name="IQ_UNREALIZED_GAIN">"c1619"</definedName>
    <definedName name="IQ_UNSECURED_DEBT">"c2548"</definedName>
    <definedName name="IQ_UNSECURED_DEBT_PCT">"c2549"</definedName>
    <definedName name="IQ_UNUSED_LOAN_COMMITMENTS_FDIC">"c6368"</definedName>
    <definedName name="IQ_UNUSUAL_EXP">"c1456"</definedName>
    <definedName name="IQ_US_BANKS_OTHER_INST_FOREIGN_DEP_FFIEC">"c15343"</definedName>
    <definedName name="IQ_US_BRANCHES_FOREIGN_BANK_LOANS_FDIC">"c6435"</definedName>
    <definedName name="IQ_US_BRANCHES_FOREIGN_BANKS_FDIC">"c6390"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COST_REV_ADJ">"c2951"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GOVT_NON_TRANS_ACCTS_FFIEC">"c15323"</definedName>
    <definedName name="IQ_US_GOVT_STATE_POLI_SUBD_IN_US_FOREIGN_DEP_FFIEC">"c15346"</definedName>
    <definedName name="IQ_US_GOVT_TRANS_ACCTS_FFIEC">"c15315"</definedName>
    <definedName name="IQ_US_TREASURY_SECURITIES_FDIC">"c6298"</definedName>
    <definedName name="IQ_UST_SEC_GOVT_AGENCY_CORP_QUARTERLY_AVG_FFIEC">"c15469"</definedName>
    <definedName name="IQ_UST_SECURITIES_GOVT_AGENCY_QUARTERLY_AVG_FFIEC">"c15468"</definedName>
    <definedName name="IQ_UTIL_PPE_NET">"c1620"</definedName>
    <definedName name="IQ_UTIL_REV">"c2091"</definedName>
    <definedName name="IQ_UV_PENSION_LIAB">"c1332"</definedName>
    <definedName name="IQ_VALUATION_ALLOWANCES_FDIC">"c6400"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C_REVENUE_FDIC">"c6667"</definedName>
    <definedName name="IQ_VEHICLE_LOANS">"c15249"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ATILE_LIABILITIES_FDIC">"c6364"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ING_CAP">"c3494"</definedName>
    <definedName name="IQ_WORKMEN_WRITTEN">"c1336"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>130000</definedName>
    <definedName name="IQ_YTW">"c2163"</definedName>
    <definedName name="IQ_YTW_DATE">"c2164"</definedName>
    <definedName name="IQ_YTW_DATE_TYPE">"c2165"</definedName>
    <definedName name="IQ_Z_SCORE">"c1339"</definedName>
    <definedName name="IQRB3">"$B$4:$B$1098"</definedName>
    <definedName name="IQRB7">"$B$8:$B$1102"</definedName>
    <definedName name="jjj" localSheetId="3" hidden="1">#REF!</definedName>
    <definedName name="jjj" localSheetId="4" hidden="1">#REF!</definedName>
    <definedName name="jjj" hidden="1">#REF!</definedName>
    <definedName name="ｋ" localSheetId="3" hidden="1">#REF!</definedName>
    <definedName name="ｋ" localSheetId="4" hidden="1">#REF!</definedName>
    <definedName name="ｋ" hidden="1">#REF!</definedName>
    <definedName name="KANG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K">#N/A</definedName>
    <definedName name="kkk">#REF!</definedName>
    <definedName name="L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ll">#REF!</definedName>
    <definedName name="LOCAL_MYSQL_DATE_FORMAT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AKER">#REF!</definedName>
    <definedName name="OHP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bn">'[8]98연계표'!#REF!</definedName>
    <definedName name="per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JT">#REF!</definedName>
    <definedName name="PPP" localSheetId="3" hidden="1">{#N/A,#N/A,TRUE,"일정"}</definedName>
    <definedName name="PPP" localSheetId="4" hidden="1">{#N/A,#N/A,TRUE,"일정"}</definedName>
    <definedName name="PPP" hidden="1">{#N/A,#N/A,TRUE,"일정"}</definedName>
    <definedName name="_xlnm.Print_Area" localSheetId="1">'3. 위험성평가 조직도(최초, 정기)'!$A$1:$N$23</definedName>
    <definedName name="_xlnm.Print_Area" localSheetId="2">'4. 전체 공사 일정표'!$B$4:$HJ$74</definedName>
    <definedName name="_xlnm.Print_Area">#REF!</definedName>
    <definedName name="QKR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q" localSheetId="3" hidden="1">{#N/A,#N/A,TRUE,"일정"}</definedName>
    <definedName name="qqq" localSheetId="4" hidden="1">{#N/A,#N/A,TRUE,"일정"}</definedName>
    <definedName name="qqq" hidden="1">{#N/A,#N/A,TRUE,"일정"}</definedName>
    <definedName name="R_COVER" localSheetId="3" hidden="1">{#N/A,#N/A,FALSE,"단축1";#N/A,#N/A,FALSE,"단축2";#N/A,#N/A,FALSE,"단축3";#N/A,#N/A,FALSE,"장축";#N/A,#N/A,FALSE,"4WD"}</definedName>
    <definedName name="R_COVER" localSheetId="4" hidden="1">{#N/A,#N/A,FALSE,"단축1";#N/A,#N/A,FALSE,"단축2";#N/A,#N/A,FALSE,"단축3";#N/A,#N/A,FALSE,"장축";#N/A,#N/A,FALSE,"4WD"}</definedName>
    <definedName name="R_COVER" hidden="1">{#N/A,#N/A,FALSE,"단축1";#N/A,#N/A,FALSE,"단축2";#N/A,#N/A,FALSE,"단축3";#N/A,#N/A,FALSE,"장축";#N/A,#N/A,FALSE,"4WD"}</definedName>
    <definedName name="RATE">#REF!</definedName>
    <definedName name="ROLL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A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PBEXhrIndnt">"Wide"</definedName>
    <definedName name="SAPBEXrevision">1</definedName>
    <definedName name="SAPBEXrevision_1">5</definedName>
    <definedName name="SAPBEXsysID">"AW3"</definedName>
    <definedName name="SAPBEXwbID">"3KXFIJKW471ETK2DZJN9BV3BW"</definedName>
    <definedName name="SAPBEXwbID_1">"4NSQ4PPQ8EBJX4I6S15FHLIL1"</definedName>
    <definedName name="SAPsysID">"708C5W7SBKP804JT78WJ0JNKI"</definedName>
    <definedName name="SAPwbID">"ARS"</definedName>
    <definedName name="sgagswe">#REF!</definedName>
    <definedName name="sheet" localSheetId="3" hidden="1">{#N/A,#N/A,FALSE,"단축1";#N/A,#N/A,FALSE,"단축2";#N/A,#N/A,FALSE,"단축3";#N/A,#N/A,FALSE,"장축";#N/A,#N/A,FALSE,"4WD"}</definedName>
    <definedName name="sheet" localSheetId="4" hidden="1">{#N/A,#N/A,FALSE,"단축1";#N/A,#N/A,FALSE,"단축2";#N/A,#N/A,FALSE,"단축3";#N/A,#N/A,FALSE,"장축";#N/A,#N/A,FALSE,"4WD"}</definedName>
    <definedName name="sheet" hidden="1">{#N/A,#N/A,FALSE,"단축1";#N/A,#N/A,FALSE,"단축2";#N/A,#N/A,FALSE,"단축3";#N/A,#N/A,FALSE,"장축";#N/A,#N/A,FALSE,"4WD"}</definedName>
    <definedName name="space" hidden="1">{#N/A,#N/A,FALSE,"EXP97"}</definedName>
    <definedName name="SSS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extRefCopyRangeCount" hidden="1">12</definedName>
    <definedName name="TFT＿Sub_In" localSheetId="3" hidden="1">#REF!,#REF!,#REF!</definedName>
    <definedName name="TFT＿Sub_In" localSheetId="4" hidden="1">#REF!,#REF!,#REF!</definedName>
    <definedName name="TFT＿Sub_In" hidden="1">#REF!,#REF!,#REF!</definedName>
    <definedName name="UFPrn20031108175635">#REF!</definedName>
    <definedName name="UFPrn20031112105513">#REF!</definedName>
    <definedName name="UFPrn20040204084226">#REF!</definedName>
    <definedName name="UFPrn2031108175637">#REF!</definedName>
    <definedName name="USD">1050</definedName>
    <definedName name="VCPU" hidden="1">#REF!</definedName>
    <definedName name="vcpu2" hidden="1">#REF!</definedName>
    <definedName name="vcpu3" hidden="1">#REF!</definedName>
    <definedName name="vcpu4" hidden="1">#REF!</definedName>
    <definedName name="vcpu5" hidden="1">[14]Stacked_Column_w_labels!$B$5:$E$12</definedName>
    <definedName name="vcpu6" hidden="1">'[15]1997 IPO'!#REF!</definedName>
    <definedName name="VoIP" localSheetId="3" hidden="1">{"'사직서'!$A$1:$H$9"}</definedName>
    <definedName name="VoIP" localSheetId="4" hidden="1">{"'사직서'!$A$1:$H$9"}</definedName>
    <definedName name="VoIP" hidden="1">{"'사직서'!$A$1:$H$9"}</definedName>
    <definedName name="W17P_each_sumulation" hidden="1">#REF!</definedName>
    <definedName name="were" hidden="1">{#N/A,#N/A,FALSE,"EXP97"}</definedName>
    <definedName name="WKF\\">'[13]98연계표'!#REF!</definedName>
    <definedName name="WO\\\\\\재료비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2._.pagers." hidden="1">{"Cover",#N/A,FALSE,"Cover";"Summary",#N/A,FALSE,"Summarpage"}</definedName>
    <definedName name="wrn.ACHESON94TAXRETURN." localSheetId="3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ging._.and._.Trend._.Analysis." hidden="1">{#N/A,#N/A,FALSE,"Aging Summary";#N/A,#N/A,FALSE,"Ratio Analysis";#N/A,#N/A,FALSE,"Test 120 Day Accts";#N/A,#N/A,FALSE,"Tickmarks"}</definedName>
    <definedName name="wrn.allpages." hidden="1">{#N/A,#N/A,TRUE,"Historicals";#N/A,#N/A,TRUE,"Charts";#N/A,#N/A,TRUE,"Forecasts"}</definedName>
    <definedName name="wrn.BL94TAXRETURN." localSheetId="3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4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Complete.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SA94TAXRETURN." localSheetId="3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DDD.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Full._.Budget.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Pack.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jck94TAXRETURN." localSheetId="3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MOBIL." hidden="1">{"quarter",#N/A,FALSE,"MOB"}</definedName>
    <definedName name="wrn.Monthly._.2002._.Income._.Statement." hidden="1">{#N/A,#N/A,FALSE,"INCOME STATEMENT"}</definedName>
    <definedName name="wrn.PAIM._.TAX._.PRO." localSheetId="3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4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ulp." hidden="1">{"Pulp Production",#N/A,FALSE,"Pulp";"Pulp Earnings",#N/A,FALSE,"Pulp"}</definedName>
    <definedName name="wrn.RPT.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SAA94TAX." localSheetId="3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simple." localSheetId="3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4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UNIONGAS94TAXRETURN." localSheetId="3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Western._.District._.1997._.Capital._.Budget." hidden="1">{#N/A,#N/A,FALSE,"EXP97"}</definedName>
    <definedName name="wrn.간단한세무조정계산서." localSheetId="3" hidden="1">{#N/A,#N/A,TRUE,"일반적사항";#N/A,#N/A,TRUE,"주요재무자료"}</definedName>
    <definedName name="wrn.간단한세무조정계산서." localSheetId="4" hidden="1">{#N/A,#N/A,TRUE,"일반적사항";#N/A,#N/A,TRUE,"주요재무자료"}</definedName>
    <definedName name="wrn.간단한세무조정계산서." hidden="1">{#N/A,#N/A,TRUE,"일반적사항";#N/A,#N/A,TRUE,"주요재무자료"}</definedName>
    <definedName name="wrn.세무조정계산서." localSheetId="3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4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모든양식." localSheetId="3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자판정비._.월간회의자료.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전부인쇄." localSheetId="3" hidden="1">{#N/A,#N/A,FALSE,"단축1";#N/A,#N/A,FALSE,"단축2";#N/A,#N/A,FALSE,"단축3";#N/A,#N/A,FALSE,"장축";#N/A,#N/A,FALSE,"4WD"}</definedName>
    <definedName name="wrn.전부인쇄." localSheetId="4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rn.조흥94세무." localSheetId="3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축약94." localSheetId="3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주간._.보고." localSheetId="3" hidden="1">{#N/A,#N/A,TRUE,"일정"}</definedName>
    <definedName name="wrn.주간._.보고." localSheetId="4" hidden="1">{#N/A,#N/A,TRUE,"일정"}</definedName>
    <definedName name="wrn.주간._.보고." hidden="1">{#N/A,#N/A,TRUE,"일정"}</definedName>
    <definedName name="wrn.중공업군포견적서." localSheetId="3" hidden="1">{#N/A,#N/A,FALSE,"견적갑지";#N/A,#N/A,FALSE,"총괄표";#N/A,#N/A,FALSE,"철골공사";#N/A,#N/A,FALSE,"토목공사";#N/A,#N/A,FALSE,"판넬전기공사"}</definedName>
    <definedName name="wrn.중공업군포견적서." localSheetId="4" hidden="1">{#N/A,#N/A,FALSE,"견적갑지";#N/A,#N/A,FALSE,"총괄표";#N/A,#N/A,FALSE,"철골공사";#N/A,#N/A,FALSE,"토목공사";#N/A,#N/A,FALSE,"판넬전기공사"}</definedName>
    <definedName name="wrn.중공업군포견적서." hidden="1">{#N/A,#N/A,FALSE,"견적갑지";#N/A,#N/A,FALSE,"총괄표";#N/A,#N/A,FALSE,"철골공사";#N/A,#N/A,FALSE,"토목공사";#N/A,#N/A,FALSE,"판넬전기공사"}</definedName>
    <definedName name="ws" localSheetId="3" hidden="1">#REF!</definedName>
    <definedName name="ws" localSheetId="4" hidden="1">#REF!</definedName>
    <definedName name="ws" hidden="1">#REF!</definedName>
    <definedName name="WWW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xd품확일정" localSheetId="3" hidden="1">{#N/A,#N/A,FALSE,"단축1";#N/A,#N/A,FALSE,"단축2";#N/A,#N/A,FALSE,"단축3";#N/A,#N/A,FALSE,"장축";#N/A,#N/A,FALSE,"4WD"}</definedName>
    <definedName name="xd품확일정" localSheetId="4" hidden="1">{#N/A,#N/A,FALSE,"단축1";#N/A,#N/A,FALSE,"단축2";#N/A,#N/A,FALSE,"단축3";#N/A,#N/A,FALSE,"장축";#N/A,#N/A,FALSE,"4WD"}</definedName>
    <definedName name="xd품확일정" hidden="1">{#N/A,#N/A,FALSE,"단축1";#N/A,#N/A,FALSE,"단축2";#N/A,#N/A,FALSE,"단축3";#N/A,#N/A,FALSE,"장축";#N/A,#N/A,FALSE,"4WD"}</definedName>
    <definedName name="XREF_COLUMN_2" localSheetId="3" hidden="1">#REF!</definedName>
    <definedName name="XREF_COLUMN_2" localSheetId="4" hidden="1">#REF!</definedName>
    <definedName name="XREF_COLUMN_2" hidden="1">#REF!</definedName>
    <definedName name="XRefColumnsCount" hidden="1">5</definedName>
    <definedName name="XRefCopyRangeCount" hidden="1">3</definedName>
    <definedName name="XRefPasteRangeCount" hidden="1">3</definedName>
    <definedName name="z_" localSheetId="3" hidden="1">#REF!,#REF!,#REF!</definedName>
    <definedName name="z_" localSheetId="4" hidden="1">#REF!,#REF!,#REF!</definedName>
    <definedName name="z_" hidden="1">#REF!,#REF!,#REF!</definedName>
    <definedName name="Z_9858B950_CFCD_11D4_A6D2_00508BC7FCD7_.wvu.Cols" localSheetId="3" hidden="1">#REF!,#REF!,#REF!,#REF!</definedName>
    <definedName name="Z_9858B950_CFCD_11D4_A6D2_00508BC7FCD7_.wvu.Cols" localSheetId="4" hidden="1">#REF!,#REF!,#REF!,#REF!</definedName>
    <definedName name="Z_9858B950_CFCD_11D4_A6D2_00508BC7FCD7_.wvu.Cols" hidden="1">#REF!,#REF!,#REF!,#REF!</definedName>
    <definedName name="Z_9858B950_CFCD_11D4_A6D2_00508BC7FCD7_.wvu.PrintArea" localSheetId="3" hidden="1">#REF!</definedName>
    <definedName name="Z_9858B950_CFCD_11D4_A6D2_00508BC7FCD7_.wvu.PrintArea" localSheetId="4" hidden="1">#REF!</definedName>
    <definedName name="Z_9858B950_CFCD_11D4_A6D2_00508BC7FCD7_.wvu.PrintArea" hidden="1">#REF!</definedName>
    <definedName name="Z_9858B950_CFCD_11D4_A6D2_00508BC7FCD7_.wvu.Rows" localSheetId="3" hidden="1">#REF!,#REF!,#REF!</definedName>
    <definedName name="Z_9858B950_CFCD_11D4_A6D2_00508BC7FCD7_.wvu.Rows" localSheetId="4" hidden="1">#REF!,#REF!,#REF!</definedName>
    <definedName name="Z_9858B950_CFCD_11D4_A6D2_00508BC7FCD7_.wvu.Rows" hidden="1">#REF!,#REF!,#REF!</definedName>
    <definedName name="Z_D5DCA881_BA8A_11D4_95D5_00508BC7A72F_.wvu.Rows" localSheetId="3" hidden="1">#REF!,#REF!,#REF!</definedName>
    <definedName name="Z_D5DCA881_BA8A_11D4_95D5_00508BC7A72F_.wvu.Rows" localSheetId="4" hidden="1">#REF!,#REF!,#REF!</definedName>
    <definedName name="Z_D5DCA881_BA8A_11D4_95D5_00508BC7A72F_.wvu.Rows" hidden="1">#REF!,#REF!,#REF!</definedName>
    <definedName name="zsss_din580">#REF!</definedName>
    <definedName name="あ" localSheetId="3" hidden="1">#REF!</definedName>
    <definedName name="あ" localSheetId="4" hidden="1">#REF!</definedName>
    <definedName name="あ" hidden="1">#REF!</definedName>
    <definedName name="い" localSheetId="3" hidden="1">#REF!</definedName>
    <definedName name="い" localSheetId="4" hidden="1">#REF!</definedName>
    <definedName name="い" hidden="1">#REF!</definedName>
    <definedName name="う" localSheetId="3" hidden="1">#REF!</definedName>
    <definedName name="う" localSheetId="4" hidden="1">#REF!</definedName>
    <definedName name="う" hidden="1">#REF!</definedName>
    <definedName name="ㄱ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12">#REF!</definedName>
    <definedName name="감가">{"'통신지'!$A$1:$J$41"}</definedName>
    <definedName name="감가상">{"'통신지'!$A$1:$J$41"}</definedName>
    <definedName name="감가상각재계산">{"'통신지'!$A$1:$J$41"}</definedName>
    <definedName name="감가상각재계산수정전">{"'통신지'!$A$1:$J$41"}</definedName>
    <definedName name="감가상갃ㄴ">{"'통신지'!$A$1:$J$41"}</definedName>
    <definedName name="강아지" localSheetId="3" hidden="1">{"'사직서'!$A$1:$H$9"}</definedName>
    <definedName name="강아지" localSheetId="4" hidden="1">{"'사직서'!$A$1:$H$9"}</definedName>
    <definedName name="강아지" hidden="1">{"'사직서'!$A$1:$H$9"}</definedName>
    <definedName name="개구리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견적비">#REF!</definedName>
    <definedName name="견적총괄표" localSheetId="3" hidden="1">{#N/A,#N/A,FALSE,"견적갑지";#N/A,#N/A,FALSE,"총괄표";#N/A,#N/A,FALSE,"철골공사";#N/A,#N/A,FALSE,"토목공사";#N/A,#N/A,FALSE,"판넬전기공사"}</definedName>
    <definedName name="견적총괄표" localSheetId="4" hidden="1">{#N/A,#N/A,FALSE,"견적갑지";#N/A,#N/A,FALSE,"총괄표";#N/A,#N/A,FALSE,"철골공사";#N/A,#N/A,FALSE,"토목공사";#N/A,#N/A,FALSE,"판넬전기공사"}</definedName>
    <definedName name="견적총괄표" hidden="1">{#N/A,#N/A,FALSE,"견적갑지";#N/A,#N/A,FALSE,"총괄표";#N/A,#N/A,FALSE,"철골공사";#N/A,#N/A,FALSE,"토목공사";#N/A,#N/A,FALSE,"판넬전기공사"}</definedName>
    <definedName name="경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비">#REF!</definedName>
    <definedName name="경비관리비" localSheetId="3" hidden="1">{#N/A,#N/A,FALSE,"단축1";#N/A,#N/A,FALSE,"단축2";#N/A,#N/A,FALSE,"단축3";#N/A,#N/A,FALSE,"장축";#N/A,#N/A,FALSE,"4WD"}</definedName>
    <definedName name="경비관리비" localSheetId="4" hidden="1">{#N/A,#N/A,FALSE,"단축1";#N/A,#N/A,FALSE,"단축2";#N/A,#N/A,FALSE,"단축3";#N/A,#N/A,FALSE,"장축";#N/A,#N/A,FALSE,"4WD"}</definedName>
    <definedName name="경비관리비" hidden="1">{#N/A,#N/A,FALSE,"단축1";#N/A,#N/A,FALSE,"단축2";#N/A,#N/A,FALSE,"단축3";#N/A,#N/A,FALSE,"장축";#N/A,#N/A,FALSE,"4WD"}</definedName>
    <definedName name="경비예산" localSheetId="3" hidden="1">{#N/A,#N/A,FALSE,"단축1";#N/A,#N/A,FALSE,"단축2";#N/A,#N/A,FALSE,"단축3";#N/A,#N/A,FALSE,"장축";#N/A,#N/A,FALSE,"4WD"}</definedName>
    <definedName name="경비예산" localSheetId="4" hidden="1">{#N/A,#N/A,FALSE,"단축1";#N/A,#N/A,FALSE,"단축2";#N/A,#N/A,FALSE,"단축3";#N/A,#N/A,FALSE,"장축";#N/A,#N/A,FALSE,"4WD"}</definedName>
    <definedName name="경비예산" hidden="1">{#N/A,#N/A,FALSE,"단축1";#N/A,#N/A,FALSE,"단축2";#N/A,#N/A,FALSE,"단축3";#N/A,#N/A,FALSE,"장축";#N/A,#N/A,FALSE,"4WD"}</definedName>
    <definedName name="계획대실적손익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공사일보">#REF!</definedName>
    <definedName name="공수">'[16]98연계표'!#REF!</definedName>
    <definedName name="공정전략">#REF!</definedName>
    <definedName name="関連表" localSheetId="3" hidden="1">#REF!</definedName>
    <definedName name="関連表" localSheetId="4" hidden="1">#REF!</definedName>
    <definedName name="関連表" hidden="1">#REF!</definedName>
    <definedName name="그시기">#REF!</definedName>
    <definedName name="기계적">#REF!</definedName>
    <definedName name="기관" localSheetId="3" hidden="1">{#N/A,#N/A,FALSE,"단축1";#N/A,#N/A,FALSE,"단축2";#N/A,#N/A,FALSE,"단축3";#N/A,#N/A,FALSE,"장축";#N/A,#N/A,FALSE,"4WD"}</definedName>
    <definedName name="기관" localSheetId="4" hidden="1">{#N/A,#N/A,FALSE,"단축1";#N/A,#N/A,FALSE,"단축2";#N/A,#N/A,FALSE,"단축3";#N/A,#N/A,FALSE,"장축";#N/A,#N/A,FALSE,"4WD"}</definedName>
    <definedName name="기관" hidden="1">{#N/A,#N/A,FALSE,"단축1";#N/A,#N/A,FALSE,"단축2";#N/A,#N/A,FALSE,"단축3";#N/A,#N/A,FALSE,"장축";#N/A,#N/A,FALSE,"4WD"}</definedName>
    <definedName name="기관예산" localSheetId="3" hidden="1">{#N/A,#N/A,FALSE,"단축1";#N/A,#N/A,FALSE,"단축2";#N/A,#N/A,FALSE,"단축3";#N/A,#N/A,FALSE,"장축";#N/A,#N/A,FALSE,"4WD"}</definedName>
    <definedName name="기관예산" localSheetId="4" hidden="1">{#N/A,#N/A,FALSE,"단축1";#N/A,#N/A,FALSE,"단축2";#N/A,#N/A,FALSE,"단축3";#N/A,#N/A,FALSE,"장축";#N/A,#N/A,FALSE,"4WD"}</definedName>
    <definedName name="기관예산" hidden="1">{#N/A,#N/A,FALSE,"단축1";#N/A,#N/A,FALSE,"단축2";#N/A,#N/A,FALSE,"단축3";#N/A,#N/A,FALSE,"장축";#N/A,#N/A,FALSE,"4WD"}</definedName>
    <definedName name="기술">#REF!</definedName>
    <definedName name="기타" localSheetId="3" hidden="1">{#N/A,#N/A,FALSE,"단축1";#N/A,#N/A,FALSE,"단축2";#N/A,#N/A,FALSE,"단축3";#N/A,#N/A,FALSE,"장축";#N/A,#N/A,FALSE,"4WD"}</definedName>
    <definedName name="기타" localSheetId="4" hidden="1">{#N/A,#N/A,FALSE,"단축1";#N/A,#N/A,FALSE,"단축2";#N/A,#N/A,FALSE,"단축3";#N/A,#N/A,FALSE,"장축";#N/A,#N/A,FALSE,"4WD"}</definedName>
    <definedName name="기타" hidden="1">{#N/A,#N/A,FALSE,"단축1";#N/A,#N/A,FALSE,"단축2";#N/A,#N/A,FALSE,"단축3";#N/A,#N/A,FALSE,"장축";#N/A,#N/A,FALSE,"4WD"}</definedName>
    <definedName name="기획통보경비" localSheetId="3" hidden="1">{#N/A,#N/A,FALSE,"단축1";#N/A,#N/A,FALSE,"단축2";#N/A,#N/A,FALSE,"단축3";#N/A,#N/A,FALSE,"장축";#N/A,#N/A,FALSE,"4WD"}</definedName>
    <definedName name="기획통보경비" localSheetId="4" hidden="1">{#N/A,#N/A,FALSE,"단축1";#N/A,#N/A,FALSE,"단축2";#N/A,#N/A,FALSE,"단축3";#N/A,#N/A,FALSE,"장축";#N/A,#N/A,FALSE,"4WD"}</definedName>
    <definedName name="기획통보경비" hidden="1">{#N/A,#N/A,FALSE,"단축1";#N/A,#N/A,FALSE,"단축2";#N/A,#N/A,FALSE,"단축3";#N/A,#N/A,FALSE,"장축";#N/A,#N/A,FALSE,"4WD"}</definedName>
    <definedName name="김" localSheetId="3" hidden="1">{#N/A,#N/A,FALSE,"단축1";#N/A,#N/A,FALSE,"단축2";#N/A,#N/A,FALSE,"단축3";#N/A,#N/A,FALSE,"장축";#N/A,#N/A,FALSE,"4WD"}</definedName>
    <definedName name="김" localSheetId="4" hidden="1">{#N/A,#N/A,FALSE,"단축1";#N/A,#N/A,FALSE,"단축2";#N/A,#N/A,FALSE,"단축3";#N/A,#N/A,FALSE,"장축";#N/A,#N/A,FALSE,"4WD"}</definedName>
    <definedName name="김" hidden="1">{#N/A,#N/A,FALSE,"단축1";#N/A,#N/A,FALSE,"단축2";#N/A,#N/A,FALSE,"단축3";#N/A,#N/A,FALSE,"장축";#N/A,#N/A,FALSE,"4WD"}</definedName>
    <definedName name="김연재" localSheetId="3" hidden="1">{#N/A,#N/A,FALSE,"단축1";#N/A,#N/A,FALSE,"단축2";#N/A,#N/A,FALSE,"단축3";#N/A,#N/A,FALSE,"장축";#N/A,#N/A,FALSE,"4WD"}</definedName>
    <definedName name="김연재" localSheetId="4" hidden="1">{#N/A,#N/A,FALSE,"단축1";#N/A,#N/A,FALSE,"단축2";#N/A,#N/A,FALSE,"단축3";#N/A,#N/A,FALSE,"장축";#N/A,#N/A,FALSE,"4WD"}</definedName>
    <definedName name="김연재" hidden="1">{#N/A,#N/A,FALSE,"단축1";#N/A,#N/A,FALSE,"단축2";#N/A,#N/A,FALSE,"단축3";#N/A,#N/A,FALSE,"장축";#N/A,#N/A,FALSE,"4WD"}</definedName>
    <definedName name="김용성">'[17]제조 경영'!#REF!</definedName>
    <definedName name="꽁당">#N/A</definedName>
    <definedName name="ㄴ">#REF!</definedName>
    <definedName name="ㄴㄴ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" localSheetId="3" hidden="1">{#N/A,#N/A,FALSE,"단축1";#N/A,#N/A,FALSE,"단축2";#N/A,#N/A,FALSE,"단축3";#N/A,#N/A,FALSE,"장축";#N/A,#N/A,FALSE,"4WD"}</definedName>
    <definedName name="ㄴㄴㄴ" localSheetId="4" hidden="1">{#N/A,#N/A,FALSE,"단축1";#N/A,#N/A,FALSE,"단축2";#N/A,#N/A,FALSE,"단축3";#N/A,#N/A,FALSE,"장축";#N/A,#N/A,FALSE,"4WD"}</definedName>
    <definedName name="ㄴㄴㄴ" hidden="1">{#N/A,#N/A,FALSE,"단축1";#N/A,#N/A,FALSE,"단축2";#N/A,#N/A,FALSE,"단축3";#N/A,#N/A,FALSE,"장축";#N/A,#N/A,FALSE,"4WD"}</definedName>
    <definedName name="ㄴㄹㄹㄷㄴ">#REF!</definedName>
    <definedName name="ㄴㅇㄹ">#REF!</definedName>
    <definedName name="ㄴㅇㄹㄴ">#REF!</definedName>
    <definedName name="ㄴㅇㄹㄴㄴㄴㅇ">#REF!</definedName>
    <definedName name="ㄴㅇㅀ" localSheetId="3" hidden="1">#REF!</definedName>
    <definedName name="ㄴㅇㅀ" localSheetId="4" hidden="1">#REF!</definedName>
    <definedName name="ㄴㅇㅀ" hidden="1">#REF!</definedName>
    <definedName name="년" localSheetId="3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도" localSheetId="3" hidden="1">{#N/A,#N/A,FALSE,"단축1";#N/A,#N/A,FALSE,"단축2";#N/A,#N/A,FALSE,"단축3";#N/A,#N/A,FALSE,"장축";#N/A,#N/A,FALSE,"4WD"}</definedName>
    <definedName name="년도" localSheetId="4" hidden="1">{#N/A,#N/A,FALSE,"단축1";#N/A,#N/A,FALSE,"단축2";#N/A,#N/A,FALSE,"단축3";#N/A,#N/A,FALSE,"장축";#N/A,#N/A,FALSE,"4WD"}</definedName>
    <definedName name="년도" hidden="1">{#N/A,#N/A,FALSE,"단축1";#N/A,#N/A,FALSE,"단축2";#N/A,#N/A,FALSE,"단축3";#N/A,#N/A,FALSE,"장축";#N/A,#N/A,FALSE,"4WD"}</definedName>
    <definedName name="ㄷㄴㄷ">#REF!</definedName>
    <definedName name="ㄷㄴㅇㄴ">#REF!</definedName>
    <definedName name="ㄷㄷ" localSheetId="3" hidden="1">{#N/A,#N/A,TRUE,"일정"}</definedName>
    <definedName name="ㄷㄷ" localSheetId="4" hidden="1">{#N/A,#N/A,TRUE,"일정"}</definedName>
    <definedName name="ㄷㄷ" hidden="1">{#N/A,#N/A,TRUE,"일정"}</definedName>
    <definedName name="ㄷㄷㄷ" localSheetId="3" hidden="1">{#N/A,#N/A,TRUE,"일정"}</definedName>
    <definedName name="ㄷㄷㄷ" localSheetId="4" hidden="1">{#N/A,#N/A,TRUE,"일정"}</definedName>
    <definedName name="ㄷㄷㄷ" hidden="1">{#N/A,#N/A,TRUE,"일정"}</definedName>
    <definedName name="ㄷㅌ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단기금융상품" localSheetId="3" hidden="1">#REF!</definedName>
    <definedName name="단기금융상품" localSheetId="4" hidden="1">#REF!</definedName>
    <definedName name="단기금융상품" hidden="1">#REF!</definedName>
    <definedName name="디케이" hidden="1">#REF!</definedName>
    <definedName name="또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ㄹㄹㄹ" localSheetId="3" hidden="1">{#N/A,#N/A,FALSE,"단축1";#N/A,#N/A,FALSE,"단축2";#N/A,#N/A,FALSE,"단축3";#N/A,#N/A,FALSE,"장축";#N/A,#N/A,FALSE,"4WD"}</definedName>
    <definedName name="ㄹㄹㄹ" localSheetId="4" hidden="1">{#N/A,#N/A,FALSE,"단축1";#N/A,#N/A,FALSE,"단축2";#N/A,#N/A,FALSE,"단축3";#N/A,#N/A,FALSE,"장축";#N/A,#N/A,FALSE,"4WD"}</definedName>
    <definedName name="ㄹㄹㄹ" hidden="1">{#N/A,#N/A,FALSE,"단축1";#N/A,#N/A,FALSE,"단축2";#N/A,#N/A,FALSE,"단축3";#N/A,#N/A,FALSE,"장축";#N/A,#N/A,FALSE,"4WD"}</definedName>
    <definedName name="러" localSheetId="3" hidden="1">{#N/A,#N/A,FALSE,"단축1";#N/A,#N/A,FALSE,"단축2";#N/A,#N/A,FALSE,"단축3";#N/A,#N/A,FALSE,"장축";#N/A,#N/A,FALSE,"4WD"}</definedName>
    <definedName name="러" localSheetId="4" hidden="1">{#N/A,#N/A,FALSE,"단축1";#N/A,#N/A,FALSE,"단축2";#N/A,#N/A,FALSE,"단축3";#N/A,#N/A,FALSE,"장축";#N/A,#N/A,FALSE,"4WD"}</definedName>
    <definedName name="러" hidden="1">{#N/A,#N/A,FALSE,"단축1";#N/A,#N/A,FALSE,"단축2";#N/A,#N/A,FALSE,"단축3";#N/A,#N/A,FALSE,"장축";#N/A,#N/A,FALSE,"4WD"}</definedName>
    <definedName name="로커커버" localSheetId="3" hidden="1">{#N/A,#N/A,FALSE,"단축1";#N/A,#N/A,FALSE,"단축2";#N/A,#N/A,FALSE,"단축3";#N/A,#N/A,FALSE,"장축";#N/A,#N/A,FALSE,"4WD"}</definedName>
    <definedName name="로커커버" localSheetId="4" hidden="1">{#N/A,#N/A,FALSE,"단축1";#N/A,#N/A,FALSE,"단축2";#N/A,#N/A,FALSE,"단축3";#N/A,#N/A,FALSE,"장축";#N/A,#N/A,FALSE,"4WD"}</definedName>
    <definedName name="로커커버" hidden="1">{#N/A,#N/A,FALSE,"단축1";#N/A,#N/A,FALSE,"단축2";#N/A,#N/A,FALSE,"단축3";#N/A,#N/A,FALSE,"장축";#N/A,#N/A,FALSE,"4WD"}</definedName>
    <definedName name="ㅁ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1">#REF!</definedName>
    <definedName name="ㅁㄴㅇ3">#REF!</definedName>
    <definedName name="ㅁㅁ">[18]제품별!#REF!</definedName>
    <definedName name="마케팅" localSheetId="3" hidden="1">{"'사직서'!$A$1:$H$9"}</definedName>
    <definedName name="마케팅" localSheetId="4" hidden="1">{"'사직서'!$A$1:$H$9"}</definedName>
    <definedName name="마케팅" hidden="1">{"'사직서'!$A$1:$H$9"}</definedName>
    <definedName name="마케팅1" localSheetId="3" hidden="1">{"'사직서'!$A$1:$H$9"}</definedName>
    <definedName name="마케팅1" localSheetId="4" hidden="1">{"'사직서'!$A$1:$H$9"}</definedName>
    <definedName name="마케팅1" hidden="1">{"'사직서'!$A$1:$H$9"}</definedName>
    <definedName name="매출" localSheetId="3" hidden="1">{#N/A,#N/A,TRUE,"일정"}</definedName>
    <definedName name="매출" localSheetId="4" hidden="1">{#N/A,#N/A,TRUE,"일정"}</definedName>
    <definedName name="매출" hidden="1">{#N/A,#N/A,TRUE,"일정"}</definedName>
    <definedName name="목차" localSheetId="3" hidden="1">{#N/A,#N/A,FALSE,"단축1";#N/A,#N/A,FALSE,"단축2";#N/A,#N/A,FALSE,"단축3";#N/A,#N/A,FALSE,"장축";#N/A,#N/A,FALSE,"4WD"}</definedName>
    <definedName name="목차" localSheetId="4" hidden="1">{#N/A,#N/A,FALSE,"단축1";#N/A,#N/A,FALSE,"단축2";#N/A,#N/A,FALSE,"단축3";#N/A,#N/A,FALSE,"장축";#N/A,#N/A,FALSE,"4WD"}</definedName>
    <definedName name="목차" hidden="1">{#N/A,#N/A,FALSE,"단축1";#N/A,#N/A,FALSE,"단축2";#N/A,#N/A,FALSE,"단축3";#N/A,#N/A,FALSE,"장축";#N/A,#N/A,FALSE,"4WD"}</definedName>
    <definedName name="물류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리적">#REF!</definedName>
    <definedName name="미수수익">{"'보고양식'!$A$58:$K$111"}</definedName>
    <definedName name="미승인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접수0805">{"'Sheet1'!$A$1:$D$15"}</definedName>
    <definedName name="미지급명세">{"'보고양식'!$A$58:$K$111"}</definedName>
    <definedName name="ㅂ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" localSheetId="3" hidden="1">{#N/A,#N/A,FALSE,"단축1";#N/A,#N/A,FALSE,"단축2";#N/A,#N/A,FALSE,"단축3";#N/A,#N/A,FALSE,"장축";#N/A,#N/A,FALSE,"4WD"}</definedName>
    <definedName name="ㅂㅂ" localSheetId="4" hidden="1">{#N/A,#N/A,FALSE,"단축1";#N/A,#N/A,FALSE,"단축2";#N/A,#N/A,FALSE,"단축3";#N/A,#N/A,FALSE,"장축";#N/A,#N/A,FALSE,"4WD"}</definedName>
    <definedName name="ㅂㅂ" hidden="1">{#N/A,#N/A,FALSE,"단축1";#N/A,#N/A,FALSE,"단축2";#N/A,#N/A,FALSE,"단축3";#N/A,#N/A,FALSE,"장축";#N/A,#N/A,FALSE,"4WD"}</definedName>
    <definedName name="박종균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처">#REF!</definedName>
    <definedName name="배치계획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범위액" localSheetId="3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2" localSheetId="3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법인" localSheetId="3" hidden="1">{"'사직서'!$A$1:$H$9"}</definedName>
    <definedName name="법인" localSheetId="4" hidden="1">{"'사직서'!$A$1:$H$9"}</definedName>
    <definedName name="법인" hidden="1">{"'사직서'!$A$1:$H$9"}</definedName>
    <definedName name="변경목차" localSheetId="3" hidden="1">{#N/A,#N/A,FALSE,"단축1";#N/A,#N/A,FALSE,"단축2";#N/A,#N/A,FALSE,"단축3";#N/A,#N/A,FALSE,"장축";#N/A,#N/A,FALSE,"4WD"}</definedName>
    <definedName name="변경목차" localSheetId="4" hidden="1">{#N/A,#N/A,FALSE,"단축1";#N/A,#N/A,FALSE,"단축2";#N/A,#N/A,FALSE,"단축3";#N/A,#N/A,FALSE,"장축";#N/A,#N/A,FALSE,"4WD"}</definedName>
    <definedName name="변경목차" hidden="1">{#N/A,#N/A,FALSE,"단축1";#N/A,#N/A,FALSE,"단축2";#N/A,#N/A,FALSE,"단축3";#N/A,#N/A,FALSE,"장축";#N/A,#N/A,FALSE,"4WD"}</definedName>
    <definedName name="보곤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정손익" localSheetId="3" hidden="1">{"'사직서'!$A$1:$H$9"}</definedName>
    <definedName name="보정손익" localSheetId="4" hidden="1">{"'사직서'!$A$1:$H$9"}</definedName>
    <definedName name="보정손익" hidden="1">{"'사직서'!$A$1:$H$9"}</definedName>
    <definedName name="분기별" localSheetId="3" hidden="1">{#N/A,#N/A,FALSE,"단축1";#N/A,#N/A,FALSE,"단축2";#N/A,#N/A,FALSE,"단축3";#N/A,#N/A,FALSE,"장축";#N/A,#N/A,FALSE,"4WD"}</definedName>
    <definedName name="분기별" localSheetId="4" hidden="1">{#N/A,#N/A,FALSE,"단축1";#N/A,#N/A,FALSE,"단축2";#N/A,#N/A,FALSE,"단축3";#N/A,#N/A,FALSE,"장축";#N/A,#N/A,FALSE,"4WD"}</definedName>
    <definedName name="분기별" hidden="1">{#N/A,#N/A,FALSE,"단축1";#N/A,#N/A,FALSE,"단축2";#N/A,#N/A,FALSE,"단축3";#N/A,#N/A,FALSE,"장축";#N/A,#N/A,FALSE,"4WD"}</definedName>
    <definedName name="ㅅ22">#REF!</definedName>
    <definedName name="사무용품비" localSheetId="3" hidden="1">{#N/A,#N/A,FALSE,"단축1";#N/A,#N/A,FALSE,"단축2";#N/A,#N/A,FALSE,"단축3";#N/A,#N/A,FALSE,"장축";#N/A,#N/A,FALSE,"4WD"}</definedName>
    <definedName name="사무용품비" localSheetId="4" hidden="1">{#N/A,#N/A,FALSE,"단축1";#N/A,#N/A,FALSE,"단축2";#N/A,#N/A,FALSE,"단축3";#N/A,#N/A,FALSE,"장축";#N/A,#N/A,FALSE,"4WD"}</definedName>
    <definedName name="사무용품비" hidden="1">{#N/A,#N/A,FALSE,"단축1";#N/A,#N/A,FALSE,"단축2";#N/A,#N/A,FALSE,"단축3";#N/A,#N/A,FALSE,"장축";#N/A,#N/A,FALSE,"4WD"}</definedName>
    <definedName name="사무용품비1" localSheetId="3" hidden="1">{#N/A,#N/A,FALSE,"단축1";#N/A,#N/A,FALSE,"단축2";#N/A,#N/A,FALSE,"단축3";#N/A,#N/A,FALSE,"장축";#N/A,#N/A,FALSE,"4WD"}</definedName>
    <definedName name="사무용품비1" localSheetId="4" hidden="1">{#N/A,#N/A,FALSE,"단축1";#N/A,#N/A,FALSE,"단축2";#N/A,#N/A,FALSE,"단축3";#N/A,#N/A,FALSE,"장축";#N/A,#N/A,FALSE,"4WD"}</definedName>
    <definedName name="사무용품비1" hidden="1">{#N/A,#N/A,FALSE,"단축1";#N/A,#N/A,FALSE,"단축2";#N/A,#N/A,FALSE,"단축3";#N/A,#N/A,FALSE,"장축";#N/A,#N/A,FALSE,"4WD"}</definedName>
    <definedName name="사용료" localSheetId="3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유구분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상국">#N/A</definedName>
    <definedName name="생물학적">#REF!</definedName>
    <definedName name="서비스" localSheetId="3" hidden="1">{"'사직서'!$A$1:$H$9"}</definedName>
    <definedName name="서비스" localSheetId="4" hidden="1">{"'사직서'!$A$1:$H$9"}</definedName>
    <definedName name="서비스" hidden="1">{"'사직서'!$A$1:$H$9"}</definedName>
    <definedName name="서비스사업팀" localSheetId="3" hidden="1">{"'사직서'!$A$1:$H$9"}</definedName>
    <definedName name="서비스사업팀" localSheetId="4" hidden="1">{"'사직서'!$A$1:$H$9"}</definedName>
    <definedName name="서비스사업팀" hidden="1">{"'사직서'!$A$1:$H$9"}</definedName>
    <definedName name="서비스업무" localSheetId="3" hidden="1">{"'사직서'!$A$1:$H$9"}</definedName>
    <definedName name="서비스업무" localSheetId="4" hidden="1">{"'사직서'!$A$1:$H$9"}</definedName>
    <definedName name="서비스업무" hidden="1">{"'사직서'!$A$1:$H$9"}</definedName>
    <definedName name="서비스팀" localSheetId="3" hidden="1">{"'사직서'!$A$1:$H$9"}</definedName>
    <definedName name="서비스팀" localSheetId="4" hidden="1">{"'사직서'!$A$1:$H$9"}</definedName>
    <definedName name="서비스팀" hidden="1">{"'사직서'!$A$1:$H$9"}</definedName>
    <definedName name="성적서.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2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소득구분3" localSheetId="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4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비스" localSheetId="3" hidden="1">{"'사직서'!$A$1:$H$9"}</definedName>
    <definedName name="소비스" localSheetId="4" hidden="1">{"'사직서'!$A$1:$H$9"}</definedName>
    <definedName name="소비스" hidden="1">{"'사직서'!$A$1:$H$9"}</definedName>
    <definedName name="손" localSheetId="3" hidden="1">{#N/A,#N/A,TRUE,"일정"}</definedName>
    <definedName name="손" localSheetId="4" hidden="1">{#N/A,#N/A,TRUE,"일정"}</definedName>
    <definedName name="손" hidden="1">{#N/A,#N/A,TRUE,"일정"}</definedName>
    <definedName name="손익">[19]제품별!#REF!</definedName>
    <definedName name="승인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작팀" localSheetId="3" hidden="1">{#N/A,#N/A,FALSE,"단축1";#N/A,#N/A,FALSE,"단축2";#N/A,#N/A,FALSE,"단축3";#N/A,#N/A,FALSE,"장축";#N/A,#N/A,FALSE,"4WD"}</definedName>
    <definedName name="시작팀" localSheetId="4" hidden="1">{#N/A,#N/A,FALSE,"단축1";#N/A,#N/A,FALSE,"단축2";#N/A,#N/A,FALSE,"단축3";#N/A,#N/A,FALSE,"장축";#N/A,#N/A,FALSE,"4WD"}</definedName>
    <definedName name="시작팀" hidden="1">{#N/A,#N/A,FALSE,"단축1";#N/A,#N/A,FALSE,"단축2";#N/A,#N/A,FALSE,"단축3";#N/A,#N/A,FALSE,"장축";#N/A,#N/A,FALSE,"4WD"}</definedName>
    <definedName name="신용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ㅇㄴㅇㅁ" localSheetId="3" hidden="1">{#N/A,#N/A,FALSE,"단축1";#N/A,#N/A,FALSE,"단축2";#N/A,#N/A,FALSE,"단축3";#N/A,#N/A,FALSE,"장축";#N/A,#N/A,FALSE,"4WD"}</definedName>
    <definedName name="ㅇㄴㅇㅁ" localSheetId="4" hidden="1">{#N/A,#N/A,FALSE,"단축1";#N/A,#N/A,FALSE,"단축2";#N/A,#N/A,FALSE,"단축3";#N/A,#N/A,FALSE,"장축";#N/A,#N/A,FALSE,"4WD"}</definedName>
    <definedName name="ㅇㄴㅇㅁ" hidden="1">{#N/A,#N/A,FALSE,"단축1";#N/A,#N/A,FALSE,"단축2";#N/A,#N/A,FALSE,"단축3";#N/A,#N/A,FALSE,"장축";#N/A,#N/A,FALSE,"4WD"}</definedName>
    <definedName name="ㅇㅇ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ㄴㅁㄹ">#REF!</definedName>
    <definedName name="업1">#REF!</definedName>
    <definedName name="업2">'[20]98연계표'!#REF!</definedName>
    <definedName name="업무09">#REF!</definedName>
    <definedName name="업무계획">[21]제품별!#REF!</definedName>
    <definedName name="에상PJT">#REF!</definedName>
    <definedName name="연" localSheetId="3" hidden="1">{#N/A,#N/A,FALSE,"단축1";#N/A,#N/A,FALSE,"단축2";#N/A,#N/A,FALSE,"단축3";#N/A,#N/A,FALSE,"장축";#N/A,#N/A,FALSE,"4WD"}</definedName>
    <definedName name="연" localSheetId="4" hidden="1">{#N/A,#N/A,FALSE,"단축1";#N/A,#N/A,FALSE,"단축2";#N/A,#N/A,FALSE,"단축3";#N/A,#N/A,FALSE,"장축";#N/A,#N/A,FALSE,"4WD"}</definedName>
    <definedName name="연" hidden="1">{#N/A,#N/A,FALSE,"단축1";#N/A,#N/A,FALSE,"단축2";#N/A,#N/A,FALSE,"단축3";#N/A,#N/A,FALSE,"장축";#N/A,#N/A,FALSE,"4WD"}</definedName>
    <definedName name="예금2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산" localSheetId="3" hidden="1">{#N/A,#N/A,FALSE,"단축1";#N/A,#N/A,FALSE,"단축2";#N/A,#N/A,FALSE,"단축3";#N/A,#N/A,FALSE,"장축";#N/A,#N/A,FALSE,"4WD"}</definedName>
    <definedName name="예산" localSheetId="4" hidden="1">{#N/A,#N/A,FALSE,"단축1";#N/A,#N/A,FALSE,"단축2";#N/A,#N/A,FALSE,"단축3";#N/A,#N/A,FALSE,"장축";#N/A,#N/A,FALSE,"4WD"}</definedName>
    <definedName name="예산" hidden="1">{#N/A,#N/A,FALSE,"단축1";#N/A,#N/A,FALSE,"단축2";#N/A,#N/A,FALSE,"단축3";#N/A,#N/A,FALSE,"장축";#N/A,#N/A,FALSE,"4WD"}</definedName>
    <definedName name="예산계획1" localSheetId="3" hidden="1">{#N/A,#N/A,FALSE,"단축1";#N/A,#N/A,FALSE,"단축2";#N/A,#N/A,FALSE,"단축3";#N/A,#N/A,FALSE,"장축";#N/A,#N/A,FALSE,"4WD"}</definedName>
    <definedName name="예산계획1" localSheetId="4" hidden="1">{#N/A,#N/A,FALSE,"단축1";#N/A,#N/A,FALSE,"단축2";#N/A,#N/A,FALSE,"단축3";#N/A,#N/A,FALSE,"장축";#N/A,#N/A,FALSE,"4WD"}</definedName>
    <definedName name="예산계획1" hidden="1">{#N/A,#N/A,FALSE,"단축1";#N/A,#N/A,FALSE,"단축2";#N/A,#N/A,FALSE,"단축3";#N/A,#N/A,FALSE,"장축";#N/A,#N/A,FALSE,"4WD"}</definedName>
    <definedName name="예상PJT">#REF!</definedName>
    <definedName name="요인" hidden="1">#REF!</definedName>
    <definedName name="용인" hidden="1">#REF!</definedName>
    <definedName name="용인DC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운용리스">{"'매출'!$A$1:$I$22"}</definedName>
    <definedName name="운용리스1">{"'매출'!$A$1:$I$22"}</definedName>
    <definedName name="원가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천납부8" localSheetId="3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이런">{"'보고양식'!$A$58:$K$111"}</definedName>
    <definedName name="이름" hidden="1">#REF!</definedName>
    <definedName name="이우">{"'통신지'!$A$1:$J$41"}</definedName>
    <definedName name="인간공학적">#REF!</definedName>
    <definedName name="인건비">#REF!</definedName>
    <definedName name="인덱스">#N/A</definedName>
    <definedName name="인원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임시">#REF!</definedName>
    <definedName name="ㅈㄴㅇㄹㄹㅇ.3ㅇㄴㄹ">#REF!</definedName>
    <definedName name="ㅈㄷㄱ">#REF!</definedName>
    <definedName name="ㅈㅇㅂ">'[8]98연계표'!#REF!</definedName>
    <definedName name="자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재비">#REF!</definedName>
    <definedName name="작업특성">#REF!</definedName>
    <definedName name="작업환경">#REF!</definedName>
    <definedName name="장기금융상품" localSheetId="3" hidden="1">#REF!</definedName>
    <definedName name="장기금융상품" localSheetId="4" hidden="1">#REF!</definedName>
    <definedName name="장기금융상품" hidden="1">#REF!</definedName>
    <definedName name="재고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료비" localSheetId="3" hidden="1">{#N/A,#N/A,TRUE,"일정"}</definedName>
    <definedName name="재료비" localSheetId="4" hidden="1">{#N/A,#N/A,TRUE,"일정"}</definedName>
    <definedName name="재료비" hidden="1">{#N/A,#N/A,TRUE,"일정"}</definedName>
    <definedName name="재료예산" localSheetId="3" hidden="1">{#N/A,#N/A,FALSE,"단축1";#N/A,#N/A,FALSE,"단축2";#N/A,#N/A,FALSE,"단축3";#N/A,#N/A,FALSE,"장축";#N/A,#N/A,FALSE,"4WD"}</definedName>
    <definedName name="재료예산" localSheetId="4" hidden="1">{#N/A,#N/A,FALSE,"단축1";#N/A,#N/A,FALSE,"단축2";#N/A,#N/A,FALSE,"단축3";#N/A,#N/A,FALSE,"장축";#N/A,#N/A,FALSE,"4WD"}</definedName>
    <definedName name="재료예산" hidden="1">{#N/A,#N/A,FALSE,"단축1";#N/A,#N/A,FALSE,"단축2";#N/A,#N/A,FALSE,"단축3";#N/A,#N/A,FALSE,"장축";#N/A,#N/A,FALSE,"4WD"}</definedName>
    <definedName name="전기적">#REF!</definedName>
    <definedName name="정비대수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상가격2" localSheetId="3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제어설계주간업무보고">#REF!</definedName>
    <definedName name="제조하">'[12]제조 경영'!#REF!</definedName>
    <definedName name="제품설계예산" localSheetId="3" hidden="1">{#N/A,#N/A,FALSE,"단축1";#N/A,#N/A,FALSE,"단축2";#N/A,#N/A,FALSE,"단축3";#N/A,#N/A,FALSE,"장축";#N/A,#N/A,FALSE,"4WD"}</definedName>
    <definedName name="제품설계예산" localSheetId="4" hidden="1">{#N/A,#N/A,FALSE,"단축1";#N/A,#N/A,FALSE,"단축2";#N/A,#N/A,FALSE,"단축3";#N/A,#N/A,FALSE,"장축";#N/A,#N/A,FALSE,"4WD"}</definedName>
    <definedName name="제품설계예산" hidden="1">{#N/A,#N/A,FALSE,"단축1";#N/A,#N/A,FALSE,"단축2";#N/A,#N/A,FALSE,"단축3";#N/A,#N/A,FALSE,"장축";#N/A,#N/A,FALSE,"4WD"}</definedName>
    <definedName name="주정관" localSheetId="3" hidden="1">{#N/A,#N/A,TRUE,"일정"}</definedName>
    <definedName name="주정관" localSheetId="4" hidden="1">{#N/A,#N/A,TRUE,"일정"}</definedName>
    <definedName name="주정관" hidden="1">{#N/A,#N/A,TRUE,"일정"}</definedName>
    <definedName name="지경영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진행부하">#REF!</definedName>
    <definedName name="찡">#N/A</definedName>
    <definedName name="ㅊㅊ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이조정분">{"'Sheet1'!$A$1:$D$15"}</definedName>
    <definedName name="참고사항" localSheetId="3" hidden="1">{#N/A,#N/A,FALSE,"단축1";#N/A,#N/A,FALSE,"단축2";#N/A,#N/A,FALSE,"단축3";#N/A,#N/A,FALSE,"장축";#N/A,#N/A,FALSE,"4WD"}</definedName>
    <definedName name="참고사항" localSheetId="4" hidden="1">{#N/A,#N/A,FALSE,"단축1";#N/A,#N/A,FALSE,"단축2";#N/A,#N/A,FALSE,"단축3";#N/A,#N/A,FALSE,"장축";#N/A,#N/A,FALSE,"4WD"}</definedName>
    <definedName name="참고사항" hidden="1">{#N/A,#N/A,FALSE,"단축1";#N/A,#N/A,FALSE,"단축2";#N/A,#N/A,FALSE,"단축3";#N/A,#N/A,FALSE,"장축";#N/A,#N/A,FALSE,"4WD"}</definedName>
    <definedName name="추가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진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ㅋㅋㅋㅋ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컨베어" localSheetId="3" hidden="1">{#N/A,#N/A,FALSE,"견적갑지";#N/A,#N/A,FALSE,"총괄표";#N/A,#N/A,FALSE,"철골공사";#N/A,#N/A,FALSE,"토목공사";#N/A,#N/A,FALSE,"판넬전기공사"}</definedName>
    <definedName name="컨베어" localSheetId="4" hidden="1">{#N/A,#N/A,FALSE,"견적갑지";#N/A,#N/A,FALSE,"총괄표";#N/A,#N/A,FALSE,"철골공사";#N/A,#N/A,FALSE,"토목공사";#N/A,#N/A,FALSE,"판넬전기공사"}</definedName>
    <definedName name="컨베어" hidden="1">{#N/A,#N/A,FALSE,"견적갑지";#N/A,#N/A,FALSE,"총괄표";#N/A,#N/A,FALSE,"철골공사";#N/A,#N/A,FALSE,"토목공사";#N/A,#N/A,FALSE,"판넬전기공사"}</definedName>
    <definedName name="크린">'[17]제조 경영'!#REF!</definedName>
    <definedName name="크린부하">#N/A</definedName>
    <definedName name="ㅌㅌ" localSheetId="3" hidden="1">{#N/A,#N/A,TRUE,"일정"}</definedName>
    <definedName name="ㅌㅌ" localSheetId="4" hidden="1">{#N/A,#N/A,TRUE,"일정"}</definedName>
    <definedName name="ㅌㅌ" hidden="1">{#N/A,#N/A,TRUE,"일정"}</definedName>
    <definedName name="퇴충명세" localSheetId="3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투자" localSheetId="3" hidden="1">{#N/A,#N/A,FALSE,"단축1";#N/A,#N/A,FALSE,"단축2";#N/A,#N/A,FALSE,"단축3";#N/A,#N/A,FALSE,"장축";#N/A,#N/A,FALSE,"4WD"}</definedName>
    <definedName name="투자" localSheetId="4" hidden="1">{#N/A,#N/A,FALSE,"단축1";#N/A,#N/A,FALSE,"단축2";#N/A,#N/A,FALSE,"단축3";#N/A,#N/A,FALSE,"장축";#N/A,#N/A,FALSE,"4WD"}</definedName>
    <definedName name="투자" hidden="1">{#N/A,#N/A,FALSE,"단축1";#N/A,#N/A,FALSE,"단축2";#N/A,#N/A,FALSE,"단축3";#N/A,#N/A,FALSE,"장축";#N/A,#N/A,FALSE,"4WD"}</definedName>
    <definedName name="투자예산2" localSheetId="3" hidden="1">{#N/A,#N/A,FALSE,"단축1";#N/A,#N/A,FALSE,"단축2";#N/A,#N/A,FALSE,"단축3";#N/A,#N/A,FALSE,"장축";#N/A,#N/A,FALSE,"4WD"}</definedName>
    <definedName name="투자예산2" localSheetId="4" hidden="1">{#N/A,#N/A,FALSE,"단축1";#N/A,#N/A,FALSE,"단축2";#N/A,#N/A,FALSE,"단축3";#N/A,#N/A,FALSE,"장축";#N/A,#N/A,FALSE,"4WD"}</definedName>
    <definedName name="투자예산2" hidden="1">{#N/A,#N/A,FALSE,"단축1";#N/A,#N/A,FALSE,"단축2";#N/A,#N/A,FALSE,"단축3";#N/A,#N/A,FALSE,"장축";#N/A,#N/A,FALSE,"4WD"}</definedName>
    <definedName name="판매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평치" localSheetId="3" hidden="1">{#N/A,#N/A,FALSE,"견적갑지";#N/A,#N/A,FALSE,"총괄표";#N/A,#N/A,FALSE,"철골공사";#N/A,#N/A,FALSE,"토목공사";#N/A,#N/A,FALSE,"판넬전기공사"}</definedName>
    <definedName name="평치" localSheetId="4" hidden="1">{#N/A,#N/A,FALSE,"견적갑지";#N/A,#N/A,FALSE,"총괄표";#N/A,#N/A,FALSE,"철골공사";#N/A,#N/A,FALSE,"토목공사";#N/A,#N/A,FALSE,"판넬전기공사"}</definedName>
    <definedName name="평치" hidden="1">{#N/A,#N/A,FALSE,"견적갑지";#N/A,#N/A,FALSE,"총괄표";#N/A,#N/A,FALSE,"철골공사";#N/A,#N/A,FALSE,"토목공사";#N/A,#N/A,FALSE,"판넬전기공사"}</definedName>
    <definedName name="표지">#REF!</definedName>
    <definedName name="품목별" localSheetId="3" hidden="1">{"'사직서'!$A$1:$H$9"}</definedName>
    <definedName name="품목별" localSheetId="4" hidden="1">{"'사직서'!$A$1:$H$9"}</definedName>
    <definedName name="품목별" hidden="1">{"'사직서'!$A$1:$H$9"}</definedName>
    <definedName name="해외특수" localSheetId="3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4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협의" localSheetId="3" hidden="1">{#N/A,#N/A,FALSE,"단축1";#N/A,#N/A,FALSE,"단축2";#N/A,#N/A,FALSE,"단축3";#N/A,#N/A,FALSE,"장축";#N/A,#N/A,FALSE,"4WD"}</definedName>
    <definedName name="협의" localSheetId="4" hidden="1">{#N/A,#N/A,FALSE,"단축1";#N/A,#N/A,FALSE,"단축2";#N/A,#N/A,FALSE,"단축3";#N/A,#N/A,FALSE,"장축";#N/A,#N/A,FALSE,"4WD"}</definedName>
    <definedName name="협의" hidden="1">{#N/A,#N/A,FALSE,"단축1";#N/A,#N/A,FALSE,"단축2";#N/A,#N/A,FALSE,"단축3";#N/A,#N/A,FALSE,"장축";#N/A,#N/A,FALSE,"4WD"}</definedName>
    <definedName name="협의서" localSheetId="3" hidden="1">{#N/A,#N/A,FALSE,"단축1";#N/A,#N/A,FALSE,"단축2";#N/A,#N/A,FALSE,"단축3";#N/A,#N/A,FALSE,"장축";#N/A,#N/A,FALSE,"4WD"}</definedName>
    <definedName name="협의서" localSheetId="4" hidden="1">{#N/A,#N/A,FALSE,"단축1";#N/A,#N/A,FALSE,"단축2";#N/A,#N/A,FALSE,"단축3";#N/A,#N/A,FALSE,"장축";#N/A,#N/A,FALSE,"4WD"}</definedName>
    <definedName name="협의서" hidden="1">{#N/A,#N/A,FALSE,"단축1";#N/A,#N/A,FALSE,"단축2";#N/A,#N/A,FALSE,"단축3";#N/A,#N/A,FALSE,"장축";#N/A,#N/A,FALSE,"4WD"}</definedName>
    <definedName name="화학적">#REF!</definedName>
    <definedName name="ㅏㅏ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ㅗㅗㅗ">[6]제품별!#REF!</definedName>
    <definedName name="ㅠㅗㅡ">#REF!</definedName>
    <definedName name="ㅠㅠ">[7]제품별!#REF!</definedName>
  </definedNames>
  <calcPr calcId="162913"/>
</workbook>
</file>

<file path=xl/calcChain.xml><?xml version="1.0" encoding="utf-8"?>
<calcChain xmlns="http://schemas.openxmlformats.org/spreadsheetml/2006/main">
  <c r="OL88" i="122" l="1"/>
  <c r="OK88" i="122"/>
  <c r="OJ88" i="122"/>
  <c r="OI88" i="122"/>
  <c r="OH88" i="122"/>
  <c r="OG88" i="122"/>
  <c r="OF88" i="122"/>
  <c r="OE88" i="122"/>
  <c r="OD88" i="122"/>
  <c r="OC88" i="122"/>
  <c r="OB88" i="122"/>
  <c r="OA88" i="122"/>
  <c r="NZ88" i="122"/>
  <c r="NY88" i="122"/>
  <c r="NX88" i="122"/>
  <c r="NW88" i="122"/>
  <c r="NV88" i="122"/>
  <c r="NU88" i="122"/>
  <c r="NT88" i="122"/>
  <c r="NS88" i="122"/>
  <c r="NR88" i="122"/>
  <c r="NQ88" i="122"/>
  <c r="NP88" i="122"/>
  <c r="NO88" i="122"/>
  <c r="NN88" i="122"/>
  <c r="NM88" i="122"/>
  <c r="NL88" i="122"/>
  <c r="NK88" i="122"/>
  <c r="NJ88" i="122"/>
  <c r="NI88" i="122"/>
  <c r="NH88" i="122"/>
  <c r="NH89" i="122" s="1"/>
  <c r="NG88" i="122"/>
  <c r="NF88" i="122"/>
  <c r="NE88" i="122"/>
  <c r="ND88" i="122"/>
  <c r="NC88" i="122"/>
  <c r="NB88" i="122"/>
  <c r="NA88" i="122"/>
  <c r="MZ88" i="122"/>
  <c r="MY88" i="122"/>
  <c r="MX88" i="122"/>
  <c r="MW88" i="122"/>
  <c r="MV88" i="122"/>
  <c r="MU88" i="122"/>
  <c r="MT88" i="122"/>
  <c r="MS88" i="122"/>
  <c r="MR88" i="122"/>
  <c r="MQ88" i="122"/>
  <c r="MP88" i="122"/>
  <c r="MO88" i="122"/>
  <c r="MN88" i="122"/>
  <c r="MM88" i="122"/>
  <c r="ML88" i="122"/>
  <c r="MK88" i="122"/>
  <c r="MJ88" i="122"/>
  <c r="MI88" i="122"/>
  <c r="MH88" i="122"/>
  <c r="MG88" i="122"/>
  <c r="MF88" i="122"/>
  <c r="ME88" i="122"/>
  <c r="MD88" i="122"/>
  <c r="MC88" i="122"/>
  <c r="MB88" i="122"/>
  <c r="MA88" i="122"/>
  <c r="LZ88" i="122"/>
  <c r="LY88" i="122"/>
  <c r="LX88" i="122"/>
  <c r="LW88" i="122"/>
  <c r="LV88" i="122"/>
  <c r="LU88" i="122"/>
  <c r="LT88" i="122"/>
  <c r="LS88" i="122"/>
  <c r="LR88" i="122"/>
  <c r="LQ88" i="122"/>
  <c r="LP88" i="122"/>
  <c r="LO88" i="122"/>
  <c r="LN88" i="122"/>
  <c r="LM88" i="122"/>
  <c r="LL88" i="122"/>
  <c r="LK88" i="122"/>
  <c r="LJ88" i="122"/>
  <c r="LI88" i="122"/>
  <c r="LH88" i="122"/>
  <c r="LG88" i="122"/>
  <c r="LF88" i="122"/>
  <c r="LE88" i="122"/>
  <c r="LD88" i="122"/>
  <c r="LC88" i="122"/>
  <c r="LB88" i="122"/>
  <c r="LA88" i="122"/>
  <c r="KZ88" i="122"/>
  <c r="KY88" i="122"/>
  <c r="KX88" i="122"/>
  <c r="KW88" i="122"/>
  <c r="KV88" i="122"/>
  <c r="KU88" i="122"/>
  <c r="KT88" i="122"/>
  <c r="KS88" i="122"/>
  <c r="KR88" i="122"/>
  <c r="KQ88" i="122"/>
  <c r="KP88" i="122"/>
  <c r="KO88" i="122"/>
  <c r="KN88" i="122"/>
  <c r="KM88" i="122"/>
  <c r="KL88" i="122"/>
  <c r="KK88" i="122"/>
  <c r="KJ88" i="122"/>
  <c r="KI88" i="122"/>
  <c r="KH88" i="122"/>
  <c r="KG88" i="122"/>
  <c r="KF88" i="122"/>
  <c r="KE88" i="122"/>
  <c r="KD88" i="122"/>
  <c r="KC88" i="122"/>
  <c r="KB88" i="122"/>
  <c r="KA88" i="122"/>
  <c r="JZ88" i="122"/>
  <c r="JY88" i="122"/>
  <c r="JX88" i="122"/>
  <c r="JW88" i="122"/>
  <c r="JV88" i="122"/>
  <c r="JU88" i="122"/>
  <c r="JT88" i="122"/>
  <c r="JS88" i="122"/>
  <c r="JR88" i="122"/>
  <c r="JQ88" i="122"/>
  <c r="JP88" i="122"/>
  <c r="JO88" i="122"/>
  <c r="JN88" i="122"/>
  <c r="JM88" i="122"/>
  <c r="JL88" i="122"/>
  <c r="JK88" i="122"/>
  <c r="JJ88" i="122"/>
  <c r="JI88" i="122"/>
  <c r="JH88" i="122"/>
  <c r="JG88" i="122"/>
  <c r="JF88" i="122"/>
  <c r="JE88" i="122"/>
  <c r="JD88" i="122"/>
  <c r="JC88" i="122"/>
  <c r="JB88" i="122"/>
  <c r="JA88" i="122"/>
  <c r="IZ88" i="122"/>
  <c r="IY88" i="122"/>
  <c r="IX88" i="122"/>
  <c r="IW88" i="122"/>
  <c r="IV88" i="122"/>
  <c r="IU88" i="122"/>
  <c r="IT88" i="122"/>
  <c r="IS88" i="122"/>
  <c r="IR88" i="122"/>
  <c r="IQ88" i="122"/>
  <c r="IP88" i="122"/>
  <c r="IO88" i="122"/>
  <c r="IN88" i="122"/>
  <c r="IM88" i="122"/>
  <c r="IL88" i="122"/>
  <c r="IK88" i="122"/>
  <c r="IJ88" i="122"/>
  <c r="II88" i="122"/>
  <c r="IH88" i="122"/>
  <c r="IG88" i="122"/>
  <c r="IF88" i="122"/>
  <c r="IE88" i="122"/>
  <c r="ID88" i="122"/>
  <c r="IC88" i="122"/>
  <c r="IB88" i="122"/>
  <c r="IA88" i="122"/>
  <c r="HZ88" i="122"/>
  <c r="HY88" i="122"/>
  <c r="HX88" i="122"/>
  <c r="HW88" i="122"/>
  <c r="HV88" i="122"/>
  <c r="HU88" i="122"/>
  <c r="HT88" i="122"/>
  <c r="HS88" i="122"/>
  <c r="HR88" i="122"/>
  <c r="HQ88" i="122"/>
  <c r="HP88" i="122"/>
  <c r="HO88" i="122"/>
  <c r="HN88" i="122"/>
  <c r="HM88" i="122"/>
  <c r="HL88" i="122"/>
  <c r="HK88" i="122"/>
  <c r="HJ88" i="122"/>
  <c r="HI88" i="122"/>
  <c r="HH88" i="122"/>
  <c r="HG88" i="122"/>
  <c r="HF88" i="122"/>
  <c r="HE88" i="122"/>
  <c r="HD88" i="122"/>
  <c r="HC88" i="122"/>
  <c r="HB88" i="122"/>
  <c r="HA88" i="122"/>
  <c r="GZ88" i="122"/>
  <c r="GY88" i="122"/>
  <c r="GX88" i="122"/>
  <c r="GW88" i="122"/>
  <c r="GV88" i="122"/>
  <c r="GU88" i="122"/>
  <c r="GT88" i="122"/>
  <c r="GS88" i="122"/>
  <c r="GR88" i="122"/>
  <c r="GQ88" i="122"/>
  <c r="GP88" i="122"/>
  <c r="GO88" i="122"/>
  <c r="GN88" i="122"/>
  <c r="GM88" i="122"/>
  <c r="GL88" i="122"/>
  <c r="GK88" i="122"/>
  <c r="GJ88" i="122"/>
  <c r="GI88" i="122"/>
  <c r="GH88" i="122"/>
  <c r="GG88" i="122"/>
  <c r="GF88" i="122"/>
  <c r="GE88" i="122"/>
  <c r="GD88" i="122"/>
  <c r="GC88" i="122"/>
  <c r="GB88" i="122"/>
  <c r="GA88" i="122"/>
  <c r="FZ88" i="122"/>
  <c r="FY88" i="122"/>
  <c r="FX88" i="122"/>
  <c r="FW88" i="122"/>
  <c r="FV88" i="122"/>
  <c r="FU88" i="122"/>
  <c r="FT88" i="122"/>
  <c r="FS88" i="122"/>
  <c r="FR88" i="122"/>
  <c r="FQ88" i="122"/>
  <c r="FP88" i="122"/>
  <c r="FO88" i="122"/>
  <c r="FN88" i="122"/>
  <c r="FM88" i="122"/>
  <c r="NX73" i="122"/>
  <c r="NY73" i="122" s="1"/>
  <c r="NZ73" i="122" s="1"/>
  <c r="OA73" i="122" s="1"/>
  <c r="OB73" i="122" s="1"/>
  <c r="OC73" i="122" s="1"/>
  <c r="OD73" i="122" s="1"/>
  <c r="OE73" i="122" s="1"/>
  <c r="OF73" i="122" s="1"/>
  <c r="NJ73" i="122"/>
  <c r="NK73" i="122" s="1"/>
  <c r="NL73" i="122" s="1"/>
  <c r="NM73" i="122" s="1"/>
  <c r="NN73" i="122" s="1"/>
  <c r="NO73" i="122" s="1"/>
  <c r="NP73" i="122" s="1"/>
  <c r="NQ73" i="122" s="1"/>
  <c r="NR73" i="122" s="1"/>
  <c r="NS73" i="122" s="1"/>
  <c r="NT73" i="122" s="1"/>
  <c r="NU73" i="122" s="1"/>
  <c r="NV73" i="122" s="1"/>
  <c r="NI73" i="122"/>
  <c r="MT73" i="122"/>
  <c r="MU73" i="122" s="1"/>
  <c r="MV73" i="122" s="1"/>
  <c r="MW73" i="122" s="1"/>
  <c r="MX73" i="122" s="1"/>
  <c r="MY73" i="122" s="1"/>
  <c r="MZ73" i="122" s="1"/>
  <c r="NA73" i="122" s="1"/>
  <c r="MS73" i="122"/>
  <c r="MF73" i="122"/>
  <c r="MG73" i="122" s="1"/>
  <c r="MH73" i="122" s="1"/>
  <c r="MI73" i="122" s="1"/>
  <c r="MJ73" i="122" s="1"/>
  <c r="MK73" i="122" s="1"/>
  <c r="ML73" i="122" s="1"/>
  <c r="MM73" i="122" s="1"/>
  <c r="MN73" i="122" s="1"/>
  <c r="MO73" i="122" s="1"/>
  <c r="MP73" i="122" s="1"/>
  <c r="MQ73" i="122" s="1"/>
  <c r="ME73" i="122"/>
  <c r="MD73" i="122"/>
  <c r="LO73" i="122"/>
  <c r="LP73" i="122" s="1"/>
  <c r="LQ73" i="122" s="1"/>
  <c r="LR73" i="122" s="1"/>
  <c r="LS73" i="122" s="1"/>
  <c r="LT73" i="122" s="1"/>
  <c r="LU73" i="122" s="1"/>
  <c r="LV73" i="122" s="1"/>
  <c r="LW73" i="122" s="1"/>
  <c r="LA73" i="122"/>
  <c r="LB73" i="122" s="1"/>
  <c r="LC73" i="122" s="1"/>
  <c r="LD73" i="122" s="1"/>
  <c r="LE73" i="122" s="1"/>
  <c r="LF73" i="122" s="1"/>
  <c r="LG73" i="122" s="1"/>
  <c r="LH73" i="122" s="1"/>
  <c r="LI73" i="122" s="1"/>
  <c r="LJ73" i="122" s="1"/>
  <c r="LK73" i="122" s="1"/>
  <c r="LL73" i="122" s="1"/>
  <c r="LM73" i="122" s="1"/>
  <c r="KZ73" i="122"/>
  <c r="KJ73" i="122"/>
  <c r="KK73" i="122" s="1"/>
  <c r="KL73" i="122" s="1"/>
  <c r="KM73" i="122" s="1"/>
  <c r="KN73" i="122" s="1"/>
  <c r="KO73" i="122" s="1"/>
  <c r="KP73" i="122" s="1"/>
  <c r="KQ73" i="122" s="1"/>
  <c r="KR73" i="122" s="1"/>
  <c r="JU73" i="122"/>
  <c r="JV73" i="122" s="1"/>
  <c r="JW73" i="122" s="1"/>
  <c r="JX73" i="122" s="1"/>
  <c r="JY73" i="122" s="1"/>
  <c r="JZ73" i="122" s="1"/>
  <c r="KA73" i="122" s="1"/>
  <c r="KB73" i="122" s="1"/>
  <c r="KC73" i="122" s="1"/>
  <c r="KD73" i="122" s="1"/>
  <c r="KE73" i="122" s="1"/>
  <c r="KF73" i="122" s="1"/>
  <c r="KG73" i="122" s="1"/>
  <c r="KH73" i="122" s="1"/>
  <c r="JR73" i="122"/>
  <c r="JF73" i="122"/>
  <c r="JG73" i="122" s="1"/>
  <c r="JH73" i="122" s="1"/>
  <c r="JI73" i="122" s="1"/>
  <c r="JJ73" i="122" s="1"/>
  <c r="JK73" i="122" s="1"/>
  <c r="JL73" i="122" s="1"/>
  <c r="JM73" i="122" s="1"/>
  <c r="JN73" i="122" s="1"/>
  <c r="IQ73" i="122"/>
  <c r="IR73" i="122" s="1"/>
  <c r="IS73" i="122" s="1"/>
  <c r="IT73" i="122" s="1"/>
  <c r="IU73" i="122" s="1"/>
  <c r="IV73" i="122" s="1"/>
  <c r="IW73" i="122" s="1"/>
  <c r="IX73" i="122" s="1"/>
  <c r="IY73" i="122" s="1"/>
  <c r="IZ73" i="122" s="1"/>
  <c r="JA73" i="122" s="1"/>
  <c r="JB73" i="122" s="1"/>
  <c r="JC73" i="122" s="1"/>
  <c r="JD73" i="122" s="1"/>
  <c r="II73" i="122"/>
  <c r="IA73" i="122"/>
  <c r="IB73" i="122" s="1"/>
  <c r="IC73" i="122" s="1"/>
  <c r="ID73" i="122" s="1"/>
  <c r="IE73" i="122" s="1"/>
  <c r="IF73" i="122" s="1"/>
  <c r="IG73" i="122" s="1"/>
  <c r="IH73" i="122" s="1"/>
  <c r="HM73" i="122"/>
  <c r="HN73" i="122" s="1"/>
  <c r="HO73" i="122" s="1"/>
  <c r="HP73" i="122" s="1"/>
  <c r="HQ73" i="122" s="1"/>
  <c r="HR73" i="122" s="1"/>
  <c r="HS73" i="122" s="1"/>
  <c r="HT73" i="122" s="1"/>
  <c r="HU73" i="122" s="1"/>
  <c r="HV73" i="122" s="1"/>
  <c r="HW73" i="122" s="1"/>
  <c r="HX73" i="122" s="1"/>
  <c r="HY73" i="122" s="1"/>
  <c r="HL73" i="122"/>
  <c r="GV73" i="122"/>
  <c r="GW73" i="122" s="1"/>
  <c r="GX73" i="122" s="1"/>
  <c r="GY73" i="122" s="1"/>
  <c r="GZ73" i="122" s="1"/>
  <c r="HA73" i="122" s="1"/>
  <c r="HB73" i="122" s="1"/>
  <c r="HC73" i="122" s="1"/>
  <c r="HD73" i="122" s="1"/>
  <c r="HE73" i="122" s="1"/>
  <c r="GG73" i="122"/>
  <c r="GH73" i="122" s="1"/>
  <c r="GI73" i="122" s="1"/>
  <c r="GJ73" i="122" s="1"/>
  <c r="GK73" i="122" s="1"/>
  <c r="GL73" i="122" s="1"/>
  <c r="GM73" i="122" s="1"/>
  <c r="GN73" i="122" s="1"/>
  <c r="GO73" i="122" s="1"/>
  <c r="GP73" i="122" s="1"/>
  <c r="GQ73" i="122" s="1"/>
  <c r="GR73" i="122" s="1"/>
  <c r="GS73" i="122" s="1"/>
  <c r="GT73" i="122" s="1"/>
  <c r="FR73" i="122"/>
  <c r="FS73" i="122" s="1"/>
  <c r="FT73" i="122" s="1"/>
  <c r="FU73" i="122" s="1"/>
  <c r="FV73" i="122" s="1"/>
  <c r="FW73" i="122" s="1"/>
  <c r="FX73" i="122" s="1"/>
  <c r="FY73" i="122" s="1"/>
  <c r="FZ73" i="122" s="1"/>
  <c r="GA73" i="122" s="1"/>
  <c r="GB73" i="122" s="1"/>
  <c r="GC73" i="122" s="1"/>
  <c r="GD73" i="122" s="1"/>
  <c r="GE73" i="122" s="1"/>
  <c r="FJ73" i="122"/>
  <c r="FK73" i="122" s="1"/>
  <c r="FL73" i="122" s="1"/>
  <c r="FM73" i="122" s="1"/>
  <c r="FN73" i="122" s="1"/>
  <c r="FO73" i="122" s="1"/>
  <c r="FP73" i="122" s="1"/>
  <c r="FD73" i="122"/>
  <c r="FE73" i="122" s="1"/>
  <c r="FF73" i="122" s="1"/>
  <c r="FG73" i="122" s="1"/>
  <c r="FH73" i="122" s="1"/>
  <c r="FI73" i="122" s="1"/>
  <c r="FC73" i="122"/>
  <c r="DZ73" i="122"/>
  <c r="EA73" i="122" s="1"/>
  <c r="EB73" i="122" s="1"/>
  <c r="EC73" i="122" s="1"/>
  <c r="ED73" i="122" s="1"/>
  <c r="EE73" i="122" s="1"/>
  <c r="EF73" i="122" s="1"/>
  <c r="EG73" i="122" s="1"/>
  <c r="EH73" i="122" s="1"/>
  <c r="EI73" i="122" s="1"/>
  <c r="EJ73" i="122" s="1"/>
  <c r="EK73" i="122" s="1"/>
  <c r="EL73" i="122" s="1"/>
  <c r="EM73" i="122" s="1"/>
  <c r="EN73" i="122" s="1"/>
  <c r="EO73" i="122" s="1"/>
  <c r="EP73" i="122" s="1"/>
  <c r="EQ73" i="122" s="1"/>
  <c r="ER73" i="122" s="1"/>
  <c r="ES73" i="122" s="1"/>
  <c r="ET73" i="122" s="1"/>
  <c r="EU73" i="122" s="1"/>
  <c r="EV73" i="122" s="1"/>
  <c r="EW73" i="122" s="1"/>
  <c r="EX73" i="122" s="1"/>
  <c r="DY73" i="122"/>
  <c r="DS73" i="122"/>
  <c r="DT73" i="122" s="1"/>
  <c r="DU73" i="122" s="1"/>
  <c r="DV73" i="122" s="1"/>
  <c r="DR73" i="122"/>
  <c r="DJ73" i="122"/>
  <c r="DK73" i="122" s="1"/>
  <c r="DL73" i="122" s="1"/>
  <c r="DM73" i="122" s="1"/>
  <c r="DN73" i="122" s="1"/>
  <c r="DO73" i="122" s="1"/>
  <c r="DP73" i="122" s="1"/>
  <c r="DQ73" i="122" s="1"/>
  <c r="DE73" i="122"/>
  <c r="DF73" i="122" s="1"/>
  <c r="DG73" i="122" s="1"/>
  <c r="DH73" i="122" s="1"/>
  <c r="CT73" i="122"/>
  <c r="CU73" i="122" s="1"/>
  <c r="CV73" i="122" s="1"/>
  <c r="CW73" i="122" s="1"/>
  <c r="CX73" i="122" s="1"/>
  <c r="CY73" i="122" s="1"/>
  <c r="CZ73" i="122" s="1"/>
  <c r="DA73" i="122" s="1"/>
  <c r="DB73" i="122" s="1"/>
  <c r="DC73" i="122" s="1"/>
  <c r="DD73" i="122" s="1"/>
  <c r="CG73" i="122"/>
  <c r="CH73" i="122" s="1"/>
  <c r="CI73" i="122" s="1"/>
  <c r="CJ73" i="122" s="1"/>
  <c r="CK73" i="122" s="1"/>
  <c r="CL73" i="122" s="1"/>
  <c r="CM73" i="122" s="1"/>
  <c r="CF73" i="122"/>
  <c r="BP73" i="122"/>
  <c r="BQ73" i="122" s="1"/>
  <c r="BR73" i="122" s="1"/>
  <c r="BS73" i="122" s="1"/>
  <c r="BT73" i="122" s="1"/>
  <c r="BU73" i="122" s="1"/>
  <c r="BV73" i="122" s="1"/>
  <c r="BW73" i="122" s="1"/>
  <c r="BX73" i="122" s="1"/>
  <c r="BY73" i="122" s="1"/>
  <c r="BZ73" i="122" s="1"/>
  <c r="CA73" i="122" s="1"/>
  <c r="CB73" i="122" s="1"/>
  <c r="CC73" i="122" s="1"/>
  <c r="CD73" i="122" s="1"/>
  <c r="BO73" i="122"/>
  <c r="N72" i="122"/>
  <c r="G72" i="122"/>
  <c r="G71" i="122"/>
  <c r="N71" i="122" s="1"/>
  <c r="G70" i="122"/>
  <c r="N70" i="122" s="1"/>
  <c r="G69" i="122"/>
  <c r="N69" i="122" s="1"/>
  <c r="J68" i="122"/>
  <c r="G68" i="122"/>
  <c r="N68" i="122" s="1"/>
  <c r="M67" i="122"/>
  <c r="J67" i="122"/>
  <c r="G67" i="122"/>
  <c r="G66" i="122"/>
  <c r="N66" i="122" s="1"/>
  <c r="N65" i="122"/>
  <c r="J65" i="122"/>
  <c r="G65" i="122"/>
  <c r="G64" i="122"/>
  <c r="N64" i="122" s="1"/>
  <c r="G63" i="122"/>
  <c r="N63" i="122" s="1"/>
  <c r="J62" i="122"/>
  <c r="G62" i="122"/>
  <c r="N62" i="122" s="1"/>
  <c r="M61" i="122"/>
  <c r="J61" i="122"/>
  <c r="G61" i="122"/>
  <c r="N61" i="122" s="1"/>
  <c r="N60" i="122"/>
  <c r="J60" i="122"/>
  <c r="G60" i="122"/>
  <c r="J59" i="122"/>
  <c r="G59" i="122"/>
  <c r="N59" i="122" s="1"/>
  <c r="G58" i="122"/>
  <c r="N58" i="122" s="1"/>
  <c r="N57" i="122"/>
  <c r="G57" i="122"/>
  <c r="J56" i="122"/>
  <c r="G56" i="122"/>
  <c r="N56" i="122" s="1"/>
  <c r="M55" i="122"/>
  <c r="J55" i="122"/>
  <c r="G55" i="122"/>
  <c r="N55" i="122" s="1"/>
  <c r="J54" i="122"/>
  <c r="N54" i="122" s="1"/>
  <c r="G54" i="122"/>
  <c r="J53" i="122"/>
  <c r="G53" i="122"/>
  <c r="N53" i="122" s="1"/>
  <c r="G52" i="122"/>
  <c r="N52" i="122" s="1"/>
  <c r="G51" i="122"/>
  <c r="N51" i="122" s="1"/>
  <c r="J50" i="122"/>
  <c r="G50" i="122"/>
  <c r="N50" i="122" s="1"/>
  <c r="M49" i="122"/>
  <c r="J49" i="122"/>
  <c r="G49" i="122"/>
  <c r="N49" i="122" s="1"/>
  <c r="N48" i="122"/>
  <c r="J48" i="122"/>
  <c r="G48" i="122"/>
  <c r="J47" i="122"/>
  <c r="G47" i="122"/>
  <c r="N47" i="122" s="1"/>
  <c r="G46" i="122"/>
  <c r="N46" i="122" s="1"/>
  <c r="N45" i="122"/>
  <c r="G45" i="122"/>
  <c r="J44" i="122"/>
  <c r="N44" i="122" s="1"/>
  <c r="G44" i="122"/>
  <c r="M43" i="122"/>
  <c r="J43" i="122"/>
  <c r="G43" i="122"/>
  <c r="J42" i="122"/>
  <c r="G42" i="122"/>
  <c r="N42" i="122" s="1"/>
  <c r="M41" i="122"/>
  <c r="J41" i="122"/>
  <c r="G41" i="122"/>
  <c r="N41" i="122" s="1"/>
  <c r="G40" i="122"/>
  <c r="N40" i="122" s="1"/>
  <c r="G39" i="122"/>
  <c r="N39" i="122" s="1"/>
  <c r="M38" i="122"/>
  <c r="J38" i="122"/>
  <c r="G38" i="122"/>
  <c r="N38" i="122" s="1"/>
  <c r="M37" i="122"/>
  <c r="J37" i="122"/>
  <c r="G37" i="122"/>
  <c r="N37" i="122" s="1"/>
  <c r="G36" i="122"/>
  <c r="N36" i="122" s="1"/>
  <c r="G35" i="122"/>
  <c r="N35" i="122" s="1"/>
  <c r="M34" i="122"/>
  <c r="N34" i="122" s="1"/>
  <c r="J34" i="122"/>
  <c r="G34" i="122"/>
  <c r="M33" i="122"/>
  <c r="J33" i="122"/>
  <c r="G33" i="122"/>
  <c r="N33" i="122" s="1"/>
  <c r="N32" i="122"/>
  <c r="G32" i="122"/>
  <c r="G31" i="122"/>
  <c r="N31" i="122" s="1"/>
  <c r="N30" i="122"/>
  <c r="M30" i="122"/>
  <c r="J30" i="122"/>
  <c r="G30" i="122"/>
  <c r="M29" i="122"/>
  <c r="J29" i="122"/>
  <c r="N29" i="122" s="1"/>
  <c r="G29" i="122"/>
  <c r="G28" i="122"/>
  <c r="N28" i="122" s="1"/>
  <c r="G27" i="122"/>
  <c r="N27" i="122" s="1"/>
  <c r="M26" i="122"/>
  <c r="J26" i="122"/>
  <c r="G26" i="122"/>
  <c r="N26" i="122" s="1"/>
  <c r="N25" i="122"/>
  <c r="M25" i="122"/>
  <c r="J25" i="122"/>
  <c r="G25" i="122"/>
  <c r="G24" i="122"/>
  <c r="N24" i="122" s="1"/>
  <c r="N23" i="122"/>
  <c r="G23" i="122"/>
  <c r="M22" i="122"/>
  <c r="J22" i="122"/>
  <c r="G22" i="122"/>
  <c r="N22" i="122" s="1"/>
  <c r="M21" i="122"/>
  <c r="J21" i="122"/>
  <c r="G21" i="122"/>
  <c r="N21" i="122" s="1"/>
  <c r="N20" i="122"/>
  <c r="G20" i="122"/>
  <c r="G19" i="122"/>
  <c r="N19" i="122" s="1"/>
  <c r="M18" i="122"/>
  <c r="J18" i="122"/>
  <c r="N18" i="122" s="1"/>
  <c r="G18" i="122"/>
  <c r="M17" i="122"/>
  <c r="J17" i="122"/>
  <c r="G17" i="122"/>
  <c r="N17" i="122" s="1"/>
  <c r="G16" i="122"/>
  <c r="G15" i="122"/>
  <c r="G14" i="122"/>
  <c r="G13" i="122"/>
  <c r="G12" i="122"/>
  <c r="G11" i="122"/>
  <c r="G10" i="122"/>
  <c r="G9" i="122"/>
  <c r="G8" i="122"/>
  <c r="NY7" i="122"/>
  <c r="NZ7" i="122" s="1"/>
  <c r="OA7" i="122" s="1"/>
  <c r="OB7" i="122" s="1"/>
  <c r="OC7" i="122" s="1"/>
  <c r="OD7" i="122" s="1"/>
  <c r="OE7" i="122" s="1"/>
  <c r="OF7" i="122" s="1"/>
  <c r="NX7" i="122"/>
  <c r="NJ7" i="122"/>
  <c r="NK7" i="122" s="1"/>
  <c r="NL7" i="122" s="1"/>
  <c r="NM7" i="122" s="1"/>
  <c r="NN7" i="122" s="1"/>
  <c r="NO7" i="122" s="1"/>
  <c r="NP7" i="122" s="1"/>
  <c r="NQ7" i="122" s="1"/>
  <c r="NR7" i="122" s="1"/>
  <c r="NS7" i="122" s="1"/>
  <c r="NT7" i="122" s="1"/>
  <c r="NU7" i="122" s="1"/>
  <c r="NV7" i="122" s="1"/>
  <c r="NI7" i="122"/>
  <c r="MT7" i="122"/>
  <c r="MU7" i="122" s="1"/>
  <c r="MV7" i="122" s="1"/>
  <c r="MW7" i="122" s="1"/>
  <c r="MX7" i="122" s="1"/>
  <c r="MY7" i="122" s="1"/>
  <c r="MZ7" i="122" s="1"/>
  <c r="NA7" i="122" s="1"/>
  <c r="MS7" i="122"/>
  <c r="MD7" i="122"/>
  <c r="ME7" i="122" s="1"/>
  <c r="MF7" i="122" s="1"/>
  <c r="MG7" i="122" s="1"/>
  <c r="MH7" i="122" s="1"/>
  <c r="MI7" i="122" s="1"/>
  <c r="MJ7" i="122" s="1"/>
  <c r="MK7" i="122" s="1"/>
  <c r="ML7" i="122" s="1"/>
  <c r="MM7" i="122" s="1"/>
  <c r="MN7" i="122" s="1"/>
  <c r="MO7" i="122" s="1"/>
  <c r="MP7" i="122" s="1"/>
  <c r="MQ7" i="122" s="1"/>
  <c r="LO7" i="122"/>
  <c r="LP7" i="122" s="1"/>
  <c r="LQ7" i="122" s="1"/>
  <c r="LR7" i="122" s="1"/>
  <c r="LS7" i="122" s="1"/>
  <c r="LT7" i="122" s="1"/>
  <c r="LU7" i="122" s="1"/>
  <c r="LV7" i="122" s="1"/>
  <c r="LW7" i="122" s="1"/>
  <c r="KZ7" i="122"/>
  <c r="LA7" i="122" s="1"/>
  <c r="LB7" i="122" s="1"/>
  <c r="LC7" i="122" s="1"/>
  <c r="LD7" i="122" s="1"/>
  <c r="LE7" i="122" s="1"/>
  <c r="LF7" i="122" s="1"/>
  <c r="LG7" i="122" s="1"/>
  <c r="LH7" i="122" s="1"/>
  <c r="LI7" i="122" s="1"/>
  <c r="LJ7" i="122" s="1"/>
  <c r="LK7" i="122" s="1"/>
  <c r="LL7" i="122" s="1"/>
  <c r="LM7" i="122" s="1"/>
  <c r="KJ7" i="122"/>
  <c r="KK7" i="122" s="1"/>
  <c r="KL7" i="122" s="1"/>
  <c r="KM7" i="122" s="1"/>
  <c r="KN7" i="122" s="1"/>
  <c r="KO7" i="122" s="1"/>
  <c r="KP7" i="122" s="1"/>
  <c r="KQ7" i="122" s="1"/>
  <c r="KR7" i="122" s="1"/>
  <c r="JV7" i="122"/>
  <c r="JW7" i="122" s="1"/>
  <c r="JX7" i="122" s="1"/>
  <c r="JY7" i="122" s="1"/>
  <c r="JZ7" i="122" s="1"/>
  <c r="KA7" i="122" s="1"/>
  <c r="KB7" i="122" s="1"/>
  <c r="KC7" i="122" s="1"/>
  <c r="KD7" i="122" s="1"/>
  <c r="KE7" i="122" s="1"/>
  <c r="KF7" i="122" s="1"/>
  <c r="KG7" i="122" s="1"/>
  <c r="KH7" i="122" s="1"/>
  <c r="JU7" i="122"/>
  <c r="JR7" i="122"/>
  <c r="JF7" i="122"/>
  <c r="JG7" i="122" s="1"/>
  <c r="JH7" i="122" s="1"/>
  <c r="JI7" i="122" s="1"/>
  <c r="JJ7" i="122" s="1"/>
  <c r="JK7" i="122" s="1"/>
  <c r="JL7" i="122" s="1"/>
  <c r="JM7" i="122" s="1"/>
  <c r="JN7" i="122" s="1"/>
  <c r="IQ7" i="122"/>
  <c r="IR7" i="122" s="1"/>
  <c r="IS7" i="122" s="1"/>
  <c r="IT7" i="122" s="1"/>
  <c r="IU7" i="122" s="1"/>
  <c r="IV7" i="122" s="1"/>
  <c r="IW7" i="122" s="1"/>
  <c r="IX7" i="122" s="1"/>
  <c r="IY7" i="122" s="1"/>
  <c r="IZ7" i="122" s="1"/>
  <c r="JA7" i="122" s="1"/>
  <c r="JB7" i="122" s="1"/>
  <c r="JC7" i="122" s="1"/>
  <c r="JD7" i="122" s="1"/>
  <c r="IF7" i="122"/>
  <c r="IG7" i="122" s="1"/>
  <c r="IH7" i="122" s="1"/>
  <c r="II7" i="122" s="1"/>
  <c r="IC7" i="122"/>
  <c r="ID7" i="122" s="1"/>
  <c r="IE7" i="122" s="1"/>
  <c r="IA7" i="122"/>
  <c r="IB7" i="122" s="1"/>
  <c r="HO7" i="122"/>
  <c r="HP7" i="122" s="1"/>
  <c r="HQ7" i="122" s="1"/>
  <c r="HR7" i="122" s="1"/>
  <c r="HS7" i="122" s="1"/>
  <c r="HT7" i="122" s="1"/>
  <c r="HU7" i="122" s="1"/>
  <c r="HV7" i="122" s="1"/>
  <c r="HW7" i="122" s="1"/>
  <c r="HX7" i="122" s="1"/>
  <c r="HY7" i="122" s="1"/>
  <c r="HL7" i="122"/>
  <c r="HM7" i="122" s="1"/>
  <c r="HN7" i="122" s="1"/>
  <c r="GV7" i="122"/>
  <c r="GW7" i="122" s="1"/>
  <c r="GX7" i="122" s="1"/>
  <c r="GY7" i="122" s="1"/>
  <c r="GZ7" i="122" s="1"/>
  <c r="HA7" i="122" s="1"/>
  <c r="HB7" i="122" s="1"/>
  <c r="HC7" i="122" s="1"/>
  <c r="HD7" i="122" s="1"/>
  <c r="HE7" i="122" s="1"/>
  <c r="GG7" i="122"/>
  <c r="GH7" i="122" s="1"/>
  <c r="GI7" i="122" s="1"/>
  <c r="GJ7" i="122" s="1"/>
  <c r="GK7" i="122" s="1"/>
  <c r="GL7" i="122" s="1"/>
  <c r="GM7" i="122" s="1"/>
  <c r="GN7" i="122" s="1"/>
  <c r="GO7" i="122" s="1"/>
  <c r="GP7" i="122" s="1"/>
  <c r="GQ7" i="122" s="1"/>
  <c r="GR7" i="122" s="1"/>
  <c r="GS7" i="122" s="1"/>
  <c r="GT7" i="122" s="1"/>
  <c r="FR7" i="122"/>
  <c r="FS7" i="122" s="1"/>
  <c r="FT7" i="122" s="1"/>
  <c r="FU7" i="122" s="1"/>
  <c r="FV7" i="122" s="1"/>
  <c r="FW7" i="122" s="1"/>
  <c r="FX7" i="122" s="1"/>
  <c r="FY7" i="122" s="1"/>
  <c r="FZ7" i="122" s="1"/>
  <c r="GA7" i="122" s="1"/>
  <c r="GB7" i="122" s="1"/>
  <c r="GC7" i="122" s="1"/>
  <c r="GD7" i="122" s="1"/>
  <c r="GE7" i="122" s="1"/>
  <c r="FC7" i="122"/>
  <c r="FD7" i="122" s="1"/>
  <c r="FE7" i="122" s="1"/>
  <c r="FF7" i="122" s="1"/>
  <c r="FG7" i="122" s="1"/>
  <c r="FH7" i="122" s="1"/>
  <c r="FI7" i="122" s="1"/>
  <c r="FJ7" i="122" s="1"/>
  <c r="FK7" i="122" s="1"/>
  <c r="FL7" i="122" s="1"/>
  <c r="FM7" i="122" s="1"/>
  <c r="FN7" i="122" s="1"/>
  <c r="FO7" i="122" s="1"/>
  <c r="FP7" i="122" s="1"/>
  <c r="DZ7" i="122"/>
  <c r="EA7" i="122" s="1"/>
  <c r="EB7" i="122" s="1"/>
  <c r="EC7" i="122" s="1"/>
  <c r="ED7" i="122" s="1"/>
  <c r="EE7" i="122" s="1"/>
  <c r="EF7" i="122" s="1"/>
  <c r="EG7" i="122" s="1"/>
  <c r="EH7" i="122" s="1"/>
  <c r="EI7" i="122" s="1"/>
  <c r="EJ7" i="122" s="1"/>
  <c r="EK7" i="122" s="1"/>
  <c r="EL7" i="122" s="1"/>
  <c r="EM7" i="122" s="1"/>
  <c r="EN7" i="122" s="1"/>
  <c r="EO7" i="122" s="1"/>
  <c r="EP7" i="122" s="1"/>
  <c r="EQ7" i="122" s="1"/>
  <c r="ER7" i="122" s="1"/>
  <c r="ES7" i="122" s="1"/>
  <c r="ET7" i="122" s="1"/>
  <c r="EU7" i="122" s="1"/>
  <c r="EV7" i="122" s="1"/>
  <c r="EW7" i="122" s="1"/>
  <c r="EX7" i="122" s="1"/>
  <c r="DY7" i="122"/>
  <c r="DK7" i="122"/>
  <c r="DL7" i="122" s="1"/>
  <c r="DM7" i="122" s="1"/>
  <c r="DN7" i="122" s="1"/>
  <c r="DO7" i="122" s="1"/>
  <c r="DP7" i="122" s="1"/>
  <c r="DQ7" i="122" s="1"/>
  <c r="DR7" i="122" s="1"/>
  <c r="DS7" i="122" s="1"/>
  <c r="DT7" i="122" s="1"/>
  <c r="DU7" i="122" s="1"/>
  <c r="DV7" i="122" s="1"/>
  <c r="DJ7" i="122"/>
  <c r="CT7" i="122"/>
  <c r="CU7" i="122" s="1"/>
  <c r="CV7" i="122" s="1"/>
  <c r="CW7" i="122" s="1"/>
  <c r="CX7" i="122" s="1"/>
  <c r="CY7" i="122" s="1"/>
  <c r="CZ7" i="122" s="1"/>
  <c r="DA7" i="122" s="1"/>
  <c r="DB7" i="122" s="1"/>
  <c r="DC7" i="122" s="1"/>
  <c r="DD7" i="122" s="1"/>
  <c r="DE7" i="122" s="1"/>
  <c r="DF7" i="122" s="1"/>
  <c r="DG7" i="122" s="1"/>
  <c r="DH7" i="122" s="1"/>
  <c r="CK7" i="122"/>
  <c r="CL7" i="122" s="1"/>
  <c r="CM7" i="122" s="1"/>
  <c r="CF7" i="122"/>
  <c r="CG7" i="122" s="1"/>
  <c r="CH7" i="122" s="1"/>
  <c r="CI7" i="122" s="1"/>
  <c r="CJ7" i="122" s="1"/>
  <c r="BP7" i="122"/>
  <c r="BQ7" i="122" s="1"/>
  <c r="BR7" i="122" s="1"/>
  <c r="BS7" i="122" s="1"/>
  <c r="BT7" i="122" s="1"/>
  <c r="BU7" i="122" s="1"/>
  <c r="BV7" i="122" s="1"/>
  <c r="BW7" i="122" s="1"/>
  <c r="BX7" i="122" s="1"/>
  <c r="BY7" i="122" s="1"/>
  <c r="BZ7" i="122" s="1"/>
  <c r="CA7" i="122" s="1"/>
  <c r="CB7" i="122" s="1"/>
  <c r="CC7" i="122" s="1"/>
  <c r="CD7" i="122" s="1"/>
  <c r="BO7" i="122"/>
  <c r="FM89" i="122" l="1"/>
  <c r="IP89" i="122"/>
  <c r="JT89" i="122"/>
  <c r="HK89" i="122"/>
  <c r="N43" i="122"/>
  <c r="N67" i="122"/>
  <c r="GF89" i="122"/>
  <c r="MC89" i="122"/>
  <c r="KY89" i="122"/>
  <c r="M13" i="119" l="1"/>
  <c r="M10" i="119"/>
  <c r="I10" i="119" l="1"/>
  <c r="M16" i="119" l="1"/>
  <c r="I16" i="119"/>
  <c r="M23" i="119" l="1"/>
  <c r="I23" i="119"/>
  <c r="M22" i="119"/>
  <c r="I22" i="119"/>
  <c r="M21" i="119"/>
  <c r="I21" i="119"/>
  <c r="M20" i="119"/>
  <c r="I20" i="119"/>
  <c r="M19" i="119"/>
  <c r="I19" i="119"/>
  <c r="M18" i="119"/>
  <c r="I18" i="119"/>
  <c r="M17" i="119"/>
  <c r="I17" i="119"/>
  <c r="I14" i="119"/>
  <c r="I13" i="119"/>
  <c r="I12" i="119"/>
  <c r="I11" i="119"/>
  <c r="I9" i="119"/>
  <c r="I8" i="119"/>
  <c r="I7" i="119"/>
  <c r="M6" i="119"/>
  <c r="I6" i="119"/>
</calcChain>
</file>

<file path=xl/comments1.xml><?xml version="1.0" encoding="utf-8"?>
<comments xmlns="http://schemas.openxmlformats.org/spreadsheetml/2006/main">
  <authors>
    <author>조광일(화성지원팀/과장/-)</author>
  </authors>
  <commentList>
    <comment ref="J4" authorId="0" shapeId="0">
      <text>
        <r>
          <rPr>
            <b/>
            <sz val="9"/>
            <color indexed="81"/>
            <rFont val="돋움"/>
            <family val="3"/>
            <charset val="129"/>
          </rPr>
          <t>위험성이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미만일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감소대책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생략</t>
        </r>
      </text>
    </comment>
    <comment ref="G5" authorId="0" shapeId="0">
      <text>
        <r>
          <rPr>
            <b/>
            <sz val="9"/>
            <color indexed="81"/>
            <rFont val="Tahoma"/>
            <family val="2"/>
          </rPr>
          <t xml:space="preserve">1~5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H5" authorId="0" shapeId="0">
      <text>
        <r>
          <rPr>
            <b/>
            <sz val="9"/>
            <color indexed="81"/>
            <rFont val="Tahoma"/>
            <family val="2"/>
          </rPr>
          <t>1~4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</commentList>
</comments>
</file>

<file path=xl/sharedStrings.xml><?xml version="1.0" encoding="utf-8"?>
<sst xmlns="http://schemas.openxmlformats.org/spreadsheetml/2006/main" count="622" uniqueCount="367">
  <si>
    <t>작업내용</t>
  </si>
  <si>
    <t>담당자</t>
    <phoneticPr fontId="1" type="noConversion"/>
  </si>
  <si>
    <t>No.</t>
    <phoneticPr fontId="1" type="noConversion"/>
  </si>
  <si>
    <r>
      <t xml:space="preserve">가능성
</t>
    </r>
    <r>
      <rPr>
        <sz val="11"/>
        <color theme="1"/>
        <rFont val="굴림체"/>
        <family val="3"/>
        <charset val="129"/>
      </rPr>
      <t>(빈도)</t>
    </r>
    <phoneticPr fontId="1" type="noConversion"/>
  </si>
  <si>
    <r>
      <t xml:space="preserve">중대성
</t>
    </r>
    <r>
      <rPr>
        <sz val="11"/>
        <color theme="1"/>
        <rFont val="굴림체"/>
        <family val="3"/>
        <charset val="129"/>
      </rPr>
      <t>(강도)</t>
    </r>
    <phoneticPr fontId="1" type="noConversion"/>
  </si>
  <si>
    <t>현재위험성</t>
    <phoneticPr fontId="1" type="noConversion"/>
  </si>
  <si>
    <t>위험성</t>
    <phoneticPr fontId="1" type="noConversion"/>
  </si>
  <si>
    <t>개선 후 위험성</t>
    <phoneticPr fontId="1" type="noConversion"/>
  </si>
  <si>
    <t>개선
완료일</t>
    <phoneticPr fontId="1" type="noConversion"/>
  </si>
  <si>
    <t>공정분류</t>
    <phoneticPr fontId="1" type="noConversion"/>
  </si>
  <si>
    <t>자재반입(입고)</t>
  </si>
  <si>
    <t>대구분</t>
    <phoneticPr fontId="1" type="noConversion"/>
  </si>
  <si>
    <t>기계적</t>
    <phoneticPr fontId="1" type="noConversion"/>
  </si>
  <si>
    <t>유해위험요인</t>
    <phoneticPr fontId="1" type="noConversion"/>
  </si>
  <si>
    <t>전기적</t>
    <phoneticPr fontId="1" type="noConversion"/>
  </si>
  <si>
    <t>작업특성</t>
    <phoneticPr fontId="1" type="noConversion"/>
  </si>
  <si>
    <t>작업환경</t>
    <phoneticPr fontId="1" type="noConversion"/>
  </si>
  <si>
    <t>협착위험 부분(감김, 끼임)</t>
    <phoneticPr fontId="1" type="noConversion"/>
  </si>
  <si>
    <t>위험한 표면(절단, 베임, 긁힘)</t>
    <phoneticPr fontId="1" type="noConversion"/>
  </si>
  <si>
    <t>기계·설비의 낙하, 비래, 전복, 붕괴, 전도위험 부분</t>
    <phoneticPr fontId="1" type="noConversion"/>
  </si>
  <si>
    <t>충돌위험 부분</t>
    <phoneticPr fontId="1" type="noConversion"/>
  </si>
  <si>
    <t>넘어짐(미끄러짐, 걸림, 헛디딤)</t>
    <phoneticPr fontId="1" type="noConversion"/>
  </si>
  <si>
    <t>추락위험 부분(개구부 등)</t>
    <phoneticPr fontId="1" type="noConversion"/>
  </si>
  <si>
    <t>감전(안전전압 초과)</t>
    <phoneticPr fontId="1" type="noConversion"/>
  </si>
  <si>
    <t>아크</t>
    <phoneticPr fontId="1" type="noConversion"/>
  </si>
  <si>
    <t>정전기</t>
    <phoneticPr fontId="1" type="noConversion"/>
  </si>
  <si>
    <t>초음파·초저주파음</t>
    <phoneticPr fontId="1" type="noConversion"/>
  </si>
  <si>
    <t>근로자 실수(휴먼에러)</t>
    <phoneticPr fontId="1" type="noConversion"/>
  </si>
  <si>
    <t>질식위험·산소결핍</t>
    <phoneticPr fontId="1" type="noConversion"/>
  </si>
  <si>
    <t>작업(조작) 도구</t>
    <phoneticPr fontId="1" type="noConversion"/>
  </si>
  <si>
    <t>공간 및 이동통로</t>
    <phoneticPr fontId="1" type="noConversion"/>
  </si>
  <si>
    <t>주변 근로자</t>
    <phoneticPr fontId="1" type="noConversion"/>
  </si>
  <si>
    <t>작업시간</t>
    <phoneticPr fontId="1" type="noConversion"/>
  </si>
  <si>
    <t>조직 안전문화</t>
    <phoneticPr fontId="1" type="noConversion"/>
  </si>
  <si>
    <r>
      <rPr>
        <b/>
        <sz val="14"/>
        <color theme="1"/>
        <rFont val="맑은 고딕"/>
        <family val="3"/>
        <charset val="129"/>
      </rPr>
      <t>【</t>
    </r>
    <r>
      <rPr>
        <b/>
        <sz val="14"/>
        <color theme="1"/>
        <rFont val="맑은 고딕"/>
        <family val="3"/>
        <charset val="129"/>
        <scheme val="minor"/>
      </rPr>
      <t>안전 분야】</t>
    </r>
    <phoneticPr fontId="1" type="noConversion"/>
  </si>
  <si>
    <r>
      <rPr>
        <b/>
        <sz val="14"/>
        <color theme="1"/>
        <rFont val="맑은 고딕"/>
        <family val="3"/>
        <charset val="129"/>
      </rPr>
      <t>【보건</t>
    </r>
    <r>
      <rPr>
        <b/>
        <sz val="14"/>
        <color theme="1"/>
        <rFont val="맑은 고딕"/>
        <family val="3"/>
        <charset val="129"/>
        <scheme val="minor"/>
      </rPr>
      <t xml:space="preserve"> 분야】</t>
    </r>
    <phoneticPr fontId="1" type="noConversion"/>
  </si>
  <si>
    <t>화학적
(물질)</t>
    <phoneticPr fontId="1" type="noConversion"/>
  </si>
  <si>
    <t>물리적</t>
    <phoneticPr fontId="1" type="noConversion"/>
  </si>
  <si>
    <t>인간
공학적</t>
    <phoneticPr fontId="1" type="noConversion"/>
  </si>
  <si>
    <t>생물학적</t>
    <phoneticPr fontId="1" type="noConversion"/>
  </si>
  <si>
    <t>가스</t>
    <phoneticPr fontId="1" type="noConversion"/>
  </si>
  <si>
    <t>증기</t>
    <phoneticPr fontId="1" type="noConversion"/>
  </si>
  <si>
    <t>에어로졸·흄</t>
    <phoneticPr fontId="1" type="noConversion"/>
  </si>
  <si>
    <t>액체·미스트</t>
    <phoneticPr fontId="1" type="noConversion"/>
  </si>
  <si>
    <t>고체(분진/파우더)</t>
    <phoneticPr fontId="1" type="noConversion"/>
  </si>
  <si>
    <t>반응성 물질</t>
    <phoneticPr fontId="1" type="noConversion"/>
  </si>
  <si>
    <t>기후/고온/저온(한랭)</t>
    <phoneticPr fontId="1" type="noConversion"/>
  </si>
  <si>
    <t>조도(채광/조명)</t>
    <phoneticPr fontId="1" type="noConversion"/>
  </si>
  <si>
    <t>소음</t>
    <phoneticPr fontId="1" type="noConversion"/>
  </si>
  <si>
    <t>진동</t>
    <phoneticPr fontId="1" type="noConversion"/>
  </si>
  <si>
    <t>중량물 취급작업</t>
    <phoneticPr fontId="1" type="noConversion"/>
  </si>
  <si>
    <t>반복작업</t>
    <phoneticPr fontId="1" type="noConversion"/>
  </si>
  <si>
    <t>불안정한 작업자세</t>
    <phoneticPr fontId="1" type="noConversion"/>
  </si>
  <si>
    <t>방사선</t>
    <phoneticPr fontId="1" type="noConversion"/>
  </si>
  <si>
    <t>화재/폭발 위험</t>
    <phoneticPr fontId="1" type="noConversion"/>
  </si>
  <si>
    <t>복사열/폭발과압</t>
    <phoneticPr fontId="1" type="noConversion"/>
  </si>
  <si>
    <t>저압 또는 고압상태</t>
    <phoneticPr fontId="1" type="noConversion"/>
  </si>
  <si>
    <t>전자파</t>
    <phoneticPr fontId="1" type="noConversion"/>
  </si>
  <si>
    <t>과도한 힘</t>
    <phoneticPr fontId="1" type="noConversion"/>
  </si>
  <si>
    <t>접촉스트레스</t>
    <phoneticPr fontId="1" type="noConversion"/>
  </si>
  <si>
    <t>가능성(빈도) 산정</t>
    <phoneticPr fontId="1" type="noConversion"/>
  </si>
  <si>
    <t>가능성(빈도)</t>
    <phoneticPr fontId="1" type="noConversion"/>
  </si>
  <si>
    <t>내 용</t>
    <phoneticPr fontId="1" type="noConversion"/>
  </si>
  <si>
    <t>매우높음</t>
    <phoneticPr fontId="1" type="noConversion"/>
  </si>
  <si>
    <t>높음</t>
    <phoneticPr fontId="1" type="noConversion"/>
  </si>
  <si>
    <t>보통</t>
    <phoneticPr fontId="1" type="noConversion"/>
  </si>
  <si>
    <t>낮음</t>
    <phoneticPr fontId="1" type="noConversion"/>
  </si>
  <si>
    <t>매우낮음</t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</si>
  <si>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높음
</t>
    </r>
    <r>
      <rPr>
        <sz val="10"/>
        <color theme="1"/>
        <rFont val="맑은 고딕"/>
        <family val="3"/>
        <charset val="129"/>
        <scheme val="minor"/>
      </rPr>
      <t>- 해당 안전대책이 되어 있지 않고, 표시·표지가 없으며 안전수칙·작업표준 등도 없음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</si>
  <si>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높음
</t>
    </r>
    <r>
      <rPr>
        <sz val="10"/>
        <color theme="1"/>
        <rFont val="맑은 고딕"/>
        <family val="3"/>
        <charset val="129"/>
        <scheme val="minor"/>
      </rPr>
      <t>- 가드·방호덮개, 기타 안저장치를 설치하였으나, 해체되어 있으며 안전수칙·작업표준 등은 있지만 지키기 어렵고
  많은 주의를 해야 함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</si>
  <si>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부주의하면 피해가 발생할 가능성이 있음
</t>
    </r>
    <r>
      <rPr>
        <sz val="10"/>
        <color theme="1"/>
        <rFont val="맑은 고딕"/>
        <family val="3"/>
        <charset val="129"/>
        <scheme val="minor"/>
      </rPr>
      <t>- 가드·방호덮개 또는 안전장치 등은 설치되어 있지만, 작업불편 등으로 쉽게 해체하여 위험영역 접근, 위험원과
  접촉이 있을 수 있으며, 안전수칙·작업표준 등은 있지만 준수하기 어려운 점이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</si>
  <si>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낮음
</t>
    </r>
    <r>
      <rPr>
        <sz val="10"/>
        <color theme="1"/>
        <rFont val="맑은 고딕"/>
        <family val="3"/>
        <charset val="129"/>
        <scheme val="minor"/>
      </rPr>
      <t>- 가드·방호덮개 등으로 보호되어 있고, 안저장치가 설치되어 있으며 위험영역 출입이 곤란한 상태이고
  안전수칙·작업표준(서) 등이 정비되어 있고 준수하기 쉬우나 피해의 가능성이 남아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</si>
  <si>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낮음
</t>
    </r>
    <r>
      <rPr>
        <sz val="10"/>
        <color theme="1"/>
        <rFont val="맑은 고딕"/>
        <family val="3"/>
        <charset val="129"/>
        <scheme val="minor"/>
      </rPr>
      <t>- 가드·방호덮개 등으로 둘러싸여 있고 안전장치가 설치되어 있으며, 위험영역 출입이 곤란한 상태 등 전반적으로
  안전조치가 잘 되어 있음</t>
    </r>
    <phoneticPr fontId="1" type="noConversion"/>
  </si>
  <si>
    <t>중대성(강도) 산정</t>
    <phoneticPr fontId="1" type="noConversion"/>
  </si>
  <si>
    <t>중대성(강도)</t>
    <phoneticPr fontId="1" type="noConversion"/>
  </si>
  <si>
    <t>중대재해</t>
    <phoneticPr fontId="1" type="noConversion"/>
  </si>
  <si>
    <t>3개월 이상
(부상/질병)</t>
    <phoneticPr fontId="1" type="noConversion"/>
  </si>
  <si>
    <t>3개월 미만
(부상/질병)</t>
    <phoneticPr fontId="1" type="noConversion"/>
  </si>
  <si>
    <t>휴업불필요</t>
    <phoneticPr fontId="1" type="noConversion"/>
  </si>
  <si>
    <t xml:space="preserve"> 치료(처치) 후 바로 원래의 작업을 수행할 수 있는 경미한 부상 또는 질병
 (업무에 전혀 지장이 없음, 물질적 사고)</t>
    <phoneticPr fontId="1" type="noConversion"/>
  </si>
  <si>
    <t xml:space="preserve"> 3개월 미만의 휴업을 수반하는 부상 또는 질병</t>
    <phoneticPr fontId="1" type="noConversion"/>
  </si>
  <si>
    <t xml:space="preserve"> 3개월 이상의 휴업을 수반하는 중대한 부상 또는 질병(일정시점에서는 업무에 복귀 가능)</t>
    <phoneticPr fontId="1" type="noConversion"/>
  </si>
  <si>
    <t xml:space="preserve"> 사망 또는 영구적 근로불능으로 연결되는 부상 질병(업무에 복귀 불가능), 장애가 남는 부상·질병</t>
    <phoneticPr fontId="1" type="noConversion"/>
  </si>
  <si>
    <t>결
재</t>
    <phoneticPr fontId="1" type="noConversion"/>
  </si>
  <si>
    <t>검토</t>
    <phoneticPr fontId="1" type="noConversion"/>
  </si>
  <si>
    <t>승인</t>
    <phoneticPr fontId="1" type="noConversion"/>
  </si>
  <si>
    <t>대표이사</t>
    <phoneticPr fontId="1" type="noConversion"/>
  </si>
  <si>
    <t>관리감독자</t>
    <phoneticPr fontId="1" type="noConversion"/>
  </si>
  <si>
    <t>안전관리자</t>
    <phoneticPr fontId="1" type="noConversion"/>
  </si>
  <si>
    <t>1.2 위험한 표면(절단, 베임, 긁힘)</t>
    <phoneticPr fontId="1" type="noConversion"/>
  </si>
  <si>
    <t>1.3 기계·설비의 낙하, 비래, 전복, 붕괴, 전도위험 부분</t>
    <phoneticPr fontId="1" type="noConversion"/>
  </si>
  <si>
    <t>1.4 충돌위험 부분</t>
    <phoneticPr fontId="1" type="noConversion"/>
  </si>
  <si>
    <t>1.5 넘어짐(미끄러짐, 걸림, 헛디딤)</t>
    <phoneticPr fontId="1" type="noConversion"/>
  </si>
  <si>
    <t>1.6 추락위험 부분(개구부 등)</t>
    <phoneticPr fontId="1" type="noConversion"/>
  </si>
  <si>
    <t>2.1 감전(안전전압 초과)</t>
    <phoneticPr fontId="1" type="noConversion"/>
  </si>
  <si>
    <t>2.2 아크</t>
    <phoneticPr fontId="1" type="noConversion"/>
  </si>
  <si>
    <t>2.3 정전기</t>
    <phoneticPr fontId="1" type="noConversion"/>
  </si>
  <si>
    <t>3.1 초음파·초저주파음</t>
    <phoneticPr fontId="1" type="noConversion"/>
  </si>
  <si>
    <t>3.2 근로자 실수(휴먼에러)</t>
    <phoneticPr fontId="1" type="noConversion"/>
  </si>
  <si>
    <t>3.3 질식위험·산소결핍</t>
    <phoneticPr fontId="1" type="noConversion"/>
  </si>
  <si>
    <t>3.4 작업(조작) 도구</t>
    <phoneticPr fontId="1" type="noConversion"/>
  </si>
  <si>
    <t>4.1 공간 및 이동통로</t>
    <phoneticPr fontId="1" type="noConversion"/>
  </si>
  <si>
    <t>4.2 주변 근로자</t>
    <phoneticPr fontId="1" type="noConversion"/>
  </si>
  <si>
    <t>4.3 작업시간</t>
    <phoneticPr fontId="1" type="noConversion"/>
  </si>
  <si>
    <t>4.4 조직 안전문화</t>
    <phoneticPr fontId="1" type="noConversion"/>
  </si>
  <si>
    <t>5.1 가스</t>
    <phoneticPr fontId="1" type="noConversion"/>
  </si>
  <si>
    <t>5.2 증기</t>
    <phoneticPr fontId="1" type="noConversion"/>
  </si>
  <si>
    <t>5.3 에어로졸·흄</t>
    <phoneticPr fontId="1" type="noConversion"/>
  </si>
  <si>
    <t>5.4 액체·미스트</t>
    <phoneticPr fontId="1" type="noConversion"/>
  </si>
  <si>
    <t>5.5 고체(분진/파우더)</t>
    <phoneticPr fontId="1" type="noConversion"/>
  </si>
  <si>
    <t>5.6 반응성 물질</t>
    <phoneticPr fontId="1" type="noConversion"/>
  </si>
  <si>
    <t>6.1 기후/고온/저온(한랭)</t>
    <phoneticPr fontId="1" type="noConversion"/>
  </si>
  <si>
    <t>6.2 조도(채광/조명)</t>
    <phoneticPr fontId="1" type="noConversion"/>
  </si>
  <si>
    <t>6.3 소음</t>
    <phoneticPr fontId="1" type="noConversion"/>
  </si>
  <si>
    <t>6.4 진동</t>
    <phoneticPr fontId="1" type="noConversion"/>
  </si>
  <si>
    <t>7.1 중량물 취급작업</t>
    <phoneticPr fontId="1" type="noConversion"/>
  </si>
  <si>
    <t>7.2 반복작업</t>
    <phoneticPr fontId="1" type="noConversion"/>
  </si>
  <si>
    <t>7.3 불안정한 작업자세</t>
    <phoneticPr fontId="1" type="noConversion"/>
  </si>
  <si>
    <t>8.2 유전자 변형물질(GMO)</t>
    <phoneticPr fontId="1" type="noConversion"/>
  </si>
  <si>
    <t>8.3 알러지 및 미생물</t>
    <phoneticPr fontId="1" type="noConversion"/>
  </si>
  <si>
    <t>8.1 병원성 미생물, 바이러스에 의한 감염</t>
    <phoneticPr fontId="1" type="noConversion"/>
  </si>
  <si>
    <t>5.7 방사선</t>
    <phoneticPr fontId="1" type="noConversion"/>
  </si>
  <si>
    <t>5.8 화재/폭발 위험</t>
    <phoneticPr fontId="1" type="noConversion"/>
  </si>
  <si>
    <t>5.9 복사열/폭발과압</t>
    <phoneticPr fontId="1" type="noConversion"/>
  </si>
  <si>
    <t>6.5 저압 또는 고압상태</t>
    <phoneticPr fontId="1" type="noConversion"/>
  </si>
  <si>
    <t>6.6 방사선</t>
    <phoneticPr fontId="1" type="noConversion"/>
  </si>
  <si>
    <t>6.7 전자파</t>
    <phoneticPr fontId="1" type="noConversion"/>
  </si>
  <si>
    <t>7.4 과도한 힘</t>
    <phoneticPr fontId="1" type="noConversion"/>
  </si>
  <si>
    <t>7.5 접촉스트레스</t>
    <phoneticPr fontId="1" type="noConversion"/>
  </si>
  <si>
    <t>1.1 협착위험 부분(감김, 끼임)</t>
    <phoneticPr fontId="1" type="noConversion"/>
  </si>
  <si>
    <t>인간공학적</t>
    <phoneticPr fontId="1" type="noConversion"/>
  </si>
  <si>
    <t>화학적</t>
    <phoneticPr fontId="1" type="noConversion"/>
  </si>
  <si>
    <t>보건관리자</t>
    <phoneticPr fontId="1" type="noConversion"/>
  </si>
  <si>
    <t>비  고  란</t>
    <phoneticPr fontId="1" type="noConversion"/>
  </si>
  <si>
    <t>설비(장비)설치_기구</t>
  </si>
  <si>
    <t>설비(장비)설치_전장</t>
  </si>
  <si>
    <t>작성</t>
    <phoneticPr fontId="1" type="noConversion"/>
  </si>
  <si>
    <t>작성(담당)</t>
    <phoneticPr fontId="1" type="noConversion"/>
  </si>
  <si>
    <t>수공구</t>
  </si>
  <si>
    <t>지게차
이동 대차</t>
  </si>
  <si>
    <t>안전감시단 배치</t>
  </si>
  <si>
    <t>설비 이동중 주변 간섭으로인한 협착 위험</t>
  </si>
  <si>
    <t>이동식 크레인
이동 대차</t>
  </si>
  <si>
    <t>안전보호구 착용</t>
  </si>
  <si>
    <t>반복되는 임팩트 작업으로인한 근골격 손실</t>
  </si>
  <si>
    <t>수공구
드라이버</t>
  </si>
  <si>
    <t>판넬 배선 작업</t>
  </si>
  <si>
    <t>3. 위험성 평가 조직 구성</t>
    <phoneticPr fontId="11" type="noConversion"/>
  </si>
  <si>
    <t>김영민</t>
    <phoneticPr fontId="1" type="noConversion"/>
  </si>
  <si>
    <t>협력사 소장
(피아물류)</t>
    <phoneticPr fontId="1" type="noConversion"/>
  </si>
  <si>
    <t>협력사 소장
(한국자동화)</t>
    <phoneticPr fontId="1" type="noConversion"/>
  </si>
  <si>
    <t>박종민</t>
    <phoneticPr fontId="1" type="noConversion"/>
  </si>
  <si>
    <t>임진호</t>
    <phoneticPr fontId="1" type="noConversion"/>
  </si>
  <si>
    <t>부서장</t>
    <phoneticPr fontId="1" type="noConversion"/>
  </si>
  <si>
    <t>김진만 팀장</t>
    <phoneticPr fontId="1" type="noConversion"/>
  </si>
  <si>
    <t>공정명</t>
    <phoneticPr fontId="1" type="noConversion"/>
  </si>
  <si>
    <t>위험성평가</t>
    <phoneticPr fontId="1" type="noConversion"/>
  </si>
  <si>
    <t>공정 기간</t>
    <phoneticPr fontId="1" type="noConversion"/>
  </si>
  <si>
    <t>평가 일자</t>
    <phoneticPr fontId="1" type="noConversion"/>
  </si>
  <si>
    <t>사용
기계기구
화학물질</t>
    <phoneticPr fontId="1" type="noConversion"/>
  </si>
  <si>
    <t>유해.위험요인파악</t>
    <phoneticPr fontId="1" type="noConversion"/>
  </si>
  <si>
    <t>현재 안전보건조치</t>
    <phoneticPr fontId="1" type="noConversion"/>
  </si>
  <si>
    <t>위험성 감소대책</t>
    <phoneticPr fontId="1" type="noConversion"/>
  </si>
  <si>
    <t>지게차를 이용한 자재 하역</t>
    <phoneticPr fontId="1" type="noConversion"/>
  </si>
  <si>
    <t>지게차/
운반차</t>
    <phoneticPr fontId="1" type="noConversion"/>
  </si>
  <si>
    <t>자재 하역 시 전도</t>
  </si>
  <si>
    <t>신호수 배치</t>
    <phoneticPr fontId="1" type="noConversion"/>
  </si>
  <si>
    <t>무게 중심 사전 확인
 - 스티커 활용 등</t>
    <phoneticPr fontId="1" type="noConversion"/>
  </si>
  <si>
    <t>홍길동</t>
    <phoneticPr fontId="1" type="noConversion"/>
  </si>
  <si>
    <t>자재 하차 및 운반</t>
  </si>
  <si>
    <t>자재 인양</t>
  </si>
  <si>
    <t>설비 및 구조물 조립/설치</t>
  </si>
  <si>
    <t>임팩트</t>
  </si>
  <si>
    <t>추가사항</t>
    <phoneticPr fontId="1" type="noConversion"/>
  </si>
  <si>
    <t>참여 근로자 (협력사/자회사/SFA)</t>
    <phoneticPr fontId="1" type="noConversion"/>
  </si>
  <si>
    <t>협력사/자회사 관리감독자</t>
    <phoneticPr fontId="1" type="noConversion"/>
  </si>
  <si>
    <t>SFA 관리감독자(기구/제어)</t>
    <phoneticPr fontId="1" type="noConversion"/>
  </si>
  <si>
    <t>부서원</t>
    <phoneticPr fontId="1" type="noConversion"/>
  </si>
  <si>
    <t>관리감독자
(PE, PM)</t>
    <phoneticPr fontId="1" type="noConversion"/>
  </si>
  <si>
    <t>김진만</t>
    <phoneticPr fontId="1" type="noConversion"/>
  </si>
  <si>
    <t>김진만</t>
    <phoneticPr fontId="1" type="noConversion"/>
  </si>
  <si>
    <t>유해위험요인 예시표</t>
    <phoneticPr fontId="1" type="noConversion"/>
  </si>
  <si>
    <t>안전감시단 배치
작업 반경 내 접근 금지</t>
    <phoneticPr fontId="1" type="noConversion"/>
  </si>
  <si>
    <t>안전감시단 배치
이동동선 확보 및 운반대차운용</t>
    <phoneticPr fontId="1" type="noConversion"/>
  </si>
  <si>
    <t>대차 위 Mast 낙하 위험</t>
    <phoneticPr fontId="1" type="noConversion"/>
  </si>
  <si>
    <t>김정관</t>
    <phoneticPr fontId="1" type="noConversion"/>
  </si>
  <si>
    <t>문선용</t>
    <phoneticPr fontId="1" type="noConversion"/>
  </si>
  <si>
    <t>&lt;S/C,RACK 기구 설치&gt;</t>
    <phoneticPr fontId="1" type="noConversion"/>
  </si>
  <si>
    <t>&lt;S/C 전장,제어,시운전&gt;</t>
    <phoneticPr fontId="1" type="noConversion"/>
  </si>
  <si>
    <t>협력사 소장
(온오프시스템)</t>
    <phoneticPr fontId="1" type="noConversion"/>
  </si>
  <si>
    <t>중량물-자재 결속 불량으로인한 낙하 사고
작업 반경 내 접근 금지</t>
    <phoneticPr fontId="1" type="noConversion"/>
  </si>
  <si>
    <t>상부 고소 작업시 수공구 낙하 위험
작업규정 강화, 정기 휴식시간 확보
상하동시작업 금지</t>
    <phoneticPr fontId="1" type="noConversion"/>
  </si>
  <si>
    <t>상부 고소 작업시 추락 위험
작업규정 강화, 정기 휴식시간 확보
추락방지시설 설치</t>
    <phoneticPr fontId="1" type="noConversion"/>
  </si>
  <si>
    <t>케이블 마모,작업 부주의로 인한 
감전
작업규정 강화, 정기 휴식시간 확보
안전보호구 착용및 접지확인</t>
    <phoneticPr fontId="1" type="noConversion"/>
  </si>
  <si>
    <t>수공구</t>
    <phoneticPr fontId="1" type="noConversion"/>
  </si>
  <si>
    <t>용접 및 그라인더 작업으로 인한 화재발생</t>
    <phoneticPr fontId="1" type="noConversion"/>
  </si>
  <si>
    <t>불티방지포 보양
소화기 비치
안전보호구 착용</t>
    <phoneticPr fontId="1" type="noConversion"/>
  </si>
  <si>
    <t>설비(장비)설치_기구</t>
    <phoneticPr fontId="1" type="noConversion"/>
  </si>
  <si>
    <t>용접 작업</t>
    <phoneticPr fontId="1" type="noConversion"/>
  </si>
  <si>
    <t>용접봉</t>
    <phoneticPr fontId="1" type="noConversion"/>
  </si>
  <si>
    <t>에어로졸, 흄
용접흄 흡입시 알레르기성 반응, 천식 또는 호흡 곤란을 일으킬 수 있음</t>
    <phoneticPr fontId="1" type="noConversion"/>
  </si>
  <si>
    <t>보아면, 방진마스크 착용
특수건강검진 실시</t>
    <phoneticPr fontId="1" type="noConversion"/>
  </si>
  <si>
    <t>김동현 수석</t>
    <phoneticPr fontId="1" type="noConversion"/>
  </si>
  <si>
    <t>오정환 수석</t>
    <phoneticPr fontId="1" type="noConversion"/>
  </si>
  <si>
    <t>협력사 소장
(세진FA)</t>
    <phoneticPr fontId="1" type="noConversion"/>
  </si>
  <si>
    <t>박재홍</t>
    <phoneticPr fontId="1" type="noConversion"/>
  </si>
  <si>
    <t>오정환</t>
    <phoneticPr fontId="1" type="noConversion"/>
  </si>
  <si>
    <t>장기한 선임</t>
    <phoneticPr fontId="1" type="noConversion"/>
  </si>
  <si>
    <t>구역</t>
  </si>
  <si>
    <t>Wring</t>
  </si>
  <si>
    <t>분야</t>
  </si>
  <si>
    <t>구역</t>
    <phoneticPr fontId="1" type="noConversion"/>
  </si>
  <si>
    <t>구 분</t>
    <phoneticPr fontId="1" type="noConversion"/>
  </si>
  <si>
    <t>1st</t>
    <phoneticPr fontId="1" type="noConversion"/>
  </si>
  <si>
    <t>2nd</t>
    <phoneticPr fontId="1" type="noConversion"/>
  </si>
  <si>
    <t>3rd</t>
    <phoneticPr fontId="1" type="noConversion"/>
  </si>
  <si>
    <t>SUM</t>
    <phoneticPr fontId="1" type="noConversion"/>
  </si>
  <si>
    <t>24년 2월</t>
    <phoneticPr fontId="1" type="noConversion"/>
  </si>
  <si>
    <t>24년 03월</t>
    <phoneticPr fontId="1" type="noConversion"/>
  </si>
  <si>
    <t>24년 04월</t>
    <phoneticPr fontId="1" type="noConversion"/>
  </si>
  <si>
    <t>24년 05월</t>
    <phoneticPr fontId="1" type="noConversion"/>
  </si>
  <si>
    <t>24년 06월</t>
    <phoneticPr fontId="1" type="noConversion"/>
  </si>
  <si>
    <t>24년 07월</t>
    <phoneticPr fontId="1" type="noConversion"/>
  </si>
  <si>
    <t>24년 08월</t>
    <phoneticPr fontId="1" type="noConversion"/>
  </si>
  <si>
    <t>24년 09월</t>
    <phoneticPr fontId="1" type="noConversion"/>
  </si>
  <si>
    <t>24년 10월</t>
    <phoneticPr fontId="1" type="noConversion"/>
  </si>
  <si>
    <t>24년 11월</t>
    <phoneticPr fontId="1" type="noConversion"/>
  </si>
  <si>
    <t>24년 12월</t>
    <phoneticPr fontId="1" type="noConversion"/>
  </si>
  <si>
    <t>25년 1월</t>
    <phoneticPr fontId="1" type="noConversion"/>
  </si>
  <si>
    <t>시작일</t>
    <phoneticPr fontId="1" type="noConversion"/>
  </si>
  <si>
    <t>종료일</t>
    <phoneticPr fontId="1" type="noConversion"/>
  </si>
  <si>
    <t>DAY</t>
    <phoneticPr fontId="1" type="noConversion"/>
  </si>
  <si>
    <t>FOB 1차</t>
    <phoneticPr fontId="1" type="noConversion"/>
  </si>
  <si>
    <t>FOB 2차</t>
    <phoneticPr fontId="1" type="noConversion"/>
  </si>
  <si>
    <t>FOB 3차</t>
    <phoneticPr fontId="1" type="noConversion"/>
  </si>
  <si>
    <t>A. RACK 설치</t>
    <phoneticPr fontId="1" type="noConversion"/>
  </si>
  <si>
    <t>Marking</t>
    <phoneticPr fontId="1" type="noConversion"/>
  </si>
  <si>
    <t>공정팀 충방전 공사 중 대기</t>
    <phoneticPr fontId="1" type="noConversion"/>
  </si>
  <si>
    <t>Fence</t>
    <phoneticPr fontId="1" type="noConversion"/>
  </si>
  <si>
    <t>W/T</t>
    <phoneticPr fontId="1" type="noConversion"/>
  </si>
  <si>
    <t>Rail</t>
    <phoneticPr fontId="1" type="noConversion"/>
  </si>
  <si>
    <t>SC</t>
    <phoneticPr fontId="1" type="noConversion"/>
  </si>
  <si>
    <t>Trolley Bar, Rail Setting, Upper Rail</t>
    <phoneticPr fontId="1" type="noConversion"/>
  </si>
  <si>
    <t>Turn On Check</t>
    <phoneticPr fontId="1" type="noConversion"/>
  </si>
  <si>
    <t>I/O Check</t>
    <phoneticPr fontId="1" type="noConversion"/>
  </si>
  <si>
    <t>SC PLC</t>
    <phoneticPr fontId="1" type="noConversion"/>
  </si>
  <si>
    <t>FMS</t>
    <phoneticPr fontId="1" type="noConversion"/>
  </si>
  <si>
    <t>NV_Heavy Lifting 기간</t>
    <phoneticPr fontId="1" type="noConversion"/>
  </si>
  <si>
    <t>기구 SET UP</t>
    <phoneticPr fontId="1" type="noConversion"/>
  </si>
  <si>
    <t>전장공사 중 대기</t>
    <phoneticPr fontId="1" type="noConversion"/>
  </si>
  <si>
    <t>Alinement</t>
    <phoneticPr fontId="1" type="noConversion"/>
  </si>
  <si>
    <t>PANEL</t>
    <phoneticPr fontId="1" type="noConversion"/>
  </si>
  <si>
    <t>Ductring</t>
    <phoneticPr fontId="1" type="noConversion"/>
  </si>
  <si>
    <t>Pulling</t>
    <phoneticPr fontId="1" type="noConversion"/>
  </si>
  <si>
    <t>Wirng</t>
    <phoneticPr fontId="1" type="noConversion"/>
  </si>
  <si>
    <t>C. CV PLC (조립동)</t>
    <phoneticPr fontId="1" type="noConversion"/>
  </si>
  <si>
    <t>E. CV FMS (조립동)</t>
    <phoneticPr fontId="1" type="noConversion"/>
  </si>
  <si>
    <t xml:space="preserve">B. CV 전기공사 : ELE Power Hook Up = </t>
    <phoneticPr fontId="1" type="noConversion"/>
  </si>
  <si>
    <t>C. CV PLC (화성 GF)</t>
    <phoneticPr fontId="1" type="noConversion"/>
  </si>
  <si>
    <t>CV ETA 9/12</t>
    <phoneticPr fontId="1" type="noConversion"/>
  </si>
  <si>
    <t xml:space="preserve">A. CV 기구공사 (화성MF)  : CDA Hook Up = </t>
    <phoneticPr fontId="1" type="noConversion"/>
  </si>
  <si>
    <t>C. CV PLC (화성 2F)</t>
    <phoneticPr fontId="1" type="noConversion"/>
  </si>
  <si>
    <t>Hot Commissioning
+ SAT</t>
    <phoneticPr fontId="1" type="noConversion"/>
  </si>
  <si>
    <t>Hot Commissioning</t>
    <phoneticPr fontId="1" type="noConversion"/>
  </si>
  <si>
    <t>SAT</t>
    <phoneticPr fontId="1" type="noConversion"/>
  </si>
  <si>
    <t>작업구분</t>
    <phoneticPr fontId="1" type="noConversion"/>
  </si>
  <si>
    <t>물류관련 공정설비 입고 요청일</t>
    <phoneticPr fontId="1" type="noConversion"/>
  </si>
  <si>
    <t>업체</t>
    <phoneticPr fontId="1" type="noConversion"/>
  </si>
  <si>
    <t>설비명</t>
    <phoneticPr fontId="1" type="noConversion"/>
  </si>
  <si>
    <t>일자</t>
    <phoneticPr fontId="1" type="noConversion"/>
  </si>
  <si>
    <t>SFA</t>
    <phoneticPr fontId="1" type="noConversion"/>
  </si>
  <si>
    <t>PM,제어,SW,통역</t>
    <phoneticPr fontId="1" type="noConversion"/>
  </si>
  <si>
    <t>피아물류</t>
    <phoneticPr fontId="1" type="noConversion"/>
  </si>
  <si>
    <t>RACK 기구설치</t>
    <phoneticPr fontId="1" type="noConversion"/>
  </si>
  <si>
    <t>한국자동화</t>
    <phoneticPr fontId="1" type="noConversion"/>
  </si>
  <si>
    <t>SC 기구설치</t>
    <phoneticPr fontId="1" type="noConversion"/>
  </si>
  <si>
    <t>세진</t>
    <phoneticPr fontId="1" type="noConversion"/>
  </si>
  <si>
    <t>CV 기구설치</t>
    <phoneticPr fontId="1" type="noConversion"/>
  </si>
  <si>
    <t>SC 전장</t>
    <phoneticPr fontId="1" type="noConversion"/>
  </si>
  <si>
    <t>SC 제어</t>
    <phoneticPr fontId="1" type="noConversion"/>
  </si>
  <si>
    <t>온토론</t>
    <phoneticPr fontId="1" type="noConversion"/>
  </si>
  <si>
    <t>CV 전장</t>
    <phoneticPr fontId="1" type="noConversion"/>
  </si>
  <si>
    <t>온오프</t>
    <phoneticPr fontId="1" type="noConversion"/>
  </si>
  <si>
    <t>CV 제어</t>
    <phoneticPr fontId="1" type="noConversion"/>
  </si>
  <si>
    <t>노바소프트</t>
    <phoneticPr fontId="1" type="noConversion"/>
  </si>
  <si>
    <t>CS프론트론</t>
    <phoneticPr fontId="1" type="noConversion"/>
  </si>
  <si>
    <t>BCR</t>
    <phoneticPr fontId="1" type="noConversion"/>
  </si>
  <si>
    <t>현장지원</t>
    <phoneticPr fontId="1" type="noConversion"/>
  </si>
  <si>
    <t>총 출력인원</t>
    <phoneticPr fontId="1" type="noConversion"/>
  </si>
  <si>
    <t>월별 출력 인원</t>
    <phoneticPr fontId="1" type="noConversion"/>
  </si>
  <si>
    <t>김동현</t>
    <phoneticPr fontId="1" type="noConversion"/>
  </si>
  <si>
    <t>무게 중심 사전 확인
 - 스티커 활용 등</t>
  </si>
  <si>
    <t>전원투입 금지표지부착</t>
  </si>
  <si>
    <t>고소작업자 안전벨트 착용
안전블럭 설치 및 체결
공구 낙하 방지끈 적용 후 작업 실시</t>
    <phoneticPr fontId="1" type="noConversion"/>
  </si>
  <si>
    <t>공구 낙하 방지끈 적용 후 작업 실시
상하 동시 작업 금지</t>
    <phoneticPr fontId="1" type="noConversion"/>
  </si>
  <si>
    <t>보안면 착용
방진마스크 착용
작업 중 휴식시간 적용</t>
    <phoneticPr fontId="1" type="noConversion"/>
  </si>
  <si>
    <t>PJT :NFT FA1 Pilot Line MH</t>
    <phoneticPr fontId="1" type="noConversion"/>
  </si>
  <si>
    <t>(PJT Code :  7P220869AREAW)</t>
    <phoneticPr fontId="1" type="noConversion"/>
  </si>
  <si>
    <r>
      <t>Northvolt FA1P 물류설비 설치, 시운전 SCHEDULE(ver. 01)_FOB 2/17 기준</t>
    </r>
    <r>
      <rPr>
        <b/>
        <sz val="22"/>
        <color rgb="FFFF0000"/>
        <rFont val="맑은 고딕"/>
        <family val="3"/>
        <charset val="129"/>
        <scheme val="minor"/>
      </rPr>
      <t>(최초 반입 24/04/26)</t>
    </r>
    <phoneticPr fontId="1" type="noConversion"/>
  </si>
  <si>
    <t>작성 : 오정환 2023.11.13</t>
    <phoneticPr fontId="1" type="noConversion"/>
  </si>
  <si>
    <t>24년 1월</t>
    <phoneticPr fontId="1" type="noConversion"/>
  </si>
  <si>
    <t>FOB
~
SITE
하역까지
(108CNTR)</t>
    <phoneticPr fontId="1" type="noConversion"/>
  </si>
  <si>
    <t>CV(DS1 RCP101 + EOL 구간 리프터 2개)</t>
    <phoneticPr fontId="1" type="noConversion"/>
  </si>
  <si>
    <t>Rack(RT) + CV(Bridge 구간 RCP101)</t>
    <phoneticPr fontId="1" type="noConversion"/>
  </si>
  <si>
    <t>Rack(HT) + RCP101 전장 판넬</t>
    <phoneticPr fontId="1" type="noConversion"/>
  </si>
  <si>
    <t>FOB 4차</t>
    <phoneticPr fontId="1" type="noConversion"/>
  </si>
  <si>
    <t>CV(GF RCP102 + MF RCP103(동쪽) + AB Door) + WT(RT)</t>
    <phoneticPr fontId="1" type="noConversion"/>
  </si>
  <si>
    <t>FOB 5차</t>
    <phoneticPr fontId="1" type="noConversion"/>
  </si>
  <si>
    <t>Rack(Soaking) + CV(Manual trolley)</t>
    <phoneticPr fontId="1" type="noConversion"/>
  </si>
  <si>
    <t>FOB 6차</t>
    <phoneticPr fontId="1" type="noConversion"/>
  </si>
  <si>
    <t>Rack(Formation + Pre-Charge) + SC(RT + HT) + WT(HT)</t>
    <phoneticPr fontId="1" type="noConversion"/>
  </si>
  <si>
    <t>FOB 7차</t>
    <phoneticPr fontId="1" type="noConversion"/>
  </si>
  <si>
    <t>CV(RCP102, 103 전장 판넬)</t>
    <phoneticPr fontId="1" type="noConversion"/>
  </si>
  <si>
    <t>FOB 8차</t>
    <phoneticPr fontId="1" type="noConversion"/>
  </si>
  <si>
    <t>SC(Formation + Pre-Charge + Soaking + 전장 자재 포함) + WT(Formation + Pre-Charge + Soaking)</t>
    <phoneticPr fontId="1" type="noConversion"/>
  </si>
  <si>
    <t>FOB 9차</t>
    <phoneticPr fontId="1" type="noConversion"/>
  </si>
  <si>
    <t>SC(Formation + Pre-Charge + Soaking + 전장 자재 포함) + CV(MF RCP103(서쪽)</t>
    <phoneticPr fontId="1" type="noConversion"/>
  </si>
  <si>
    <t>조립동(DS1)
GF+0
RCP101</t>
    <phoneticPr fontId="1" type="noConversion"/>
  </si>
  <si>
    <t>A. CV 기구공사 (조립동) : CDA Hook Up = 8/6</t>
    <phoneticPr fontId="1" type="noConversion"/>
  </si>
  <si>
    <t>B. CV 전기공사 : ELE Power Hook Up = 8/6</t>
    <phoneticPr fontId="1" type="noConversion"/>
  </si>
  <si>
    <t>EL Filling EAT 8/25</t>
    <phoneticPr fontId="1" type="noConversion"/>
  </si>
  <si>
    <t>화성동 MF
GF+6100
RCP101
(Bridge CV)</t>
    <phoneticPr fontId="1" type="noConversion"/>
  </si>
  <si>
    <t>화성동 GF
GF+0
RCP102</t>
    <phoneticPr fontId="1" type="noConversion"/>
  </si>
  <si>
    <t>A. CV 기구공사 (화성GF)  : CDA Hook Up = 8/1</t>
    <phoneticPr fontId="1" type="noConversion"/>
  </si>
  <si>
    <t>화성동 GF
GF+0
EOL elevators</t>
    <phoneticPr fontId="1" type="noConversion"/>
  </si>
  <si>
    <t>B. CV 전기공사 : ELE Power Hook Up = 8/1</t>
    <phoneticPr fontId="1" type="noConversion"/>
  </si>
  <si>
    <t>E. CV FMS (화성 GF)</t>
    <phoneticPr fontId="1" type="noConversion"/>
  </si>
  <si>
    <r>
      <rPr>
        <b/>
        <sz val="14"/>
        <color rgb="FFFF0000"/>
        <rFont val="맑은 고딕"/>
        <family val="3"/>
        <charset val="129"/>
        <scheme val="minor"/>
      </rPr>
      <t>Tray Cleaner</t>
    </r>
    <r>
      <rPr>
        <b/>
        <sz val="14"/>
        <rFont val="맑은 고딕"/>
        <family val="3"/>
        <charset val="129"/>
        <scheme val="minor"/>
      </rPr>
      <t xml:space="preserve"> 반입 일정이 10/12 확인 필요_CV먼저 설치 해도 반입 가능한지 확인 후 설치</t>
    </r>
    <phoneticPr fontId="1" type="noConversion"/>
  </si>
  <si>
    <t>DCIR, Tray Cleaning 설치 구간은 해당 설비 안착 후 CV 설치 필요</t>
    <phoneticPr fontId="1" type="noConversion"/>
  </si>
  <si>
    <t>DCIR EAT 8/31</t>
    <phoneticPr fontId="1" type="noConversion"/>
  </si>
  <si>
    <t>Tray Cleaning EAT 10/12</t>
    <phoneticPr fontId="1" type="noConversion"/>
  </si>
  <si>
    <t>화성동 MF
GF+7500
RCP103
(East)</t>
    <phoneticPr fontId="1" type="noConversion"/>
  </si>
  <si>
    <t>Tray Exchange, NG Soter, IROCV 반입(9/1)</t>
    <phoneticPr fontId="1" type="noConversion"/>
  </si>
  <si>
    <t>PE설비 설치 구간은 해당 설비 안착 후 CV 설치 필요</t>
    <phoneticPr fontId="1" type="noConversion"/>
  </si>
  <si>
    <t>Tray Exchange, NG Soter, IROCV EAT 8/31</t>
    <phoneticPr fontId="1" type="noConversion"/>
  </si>
  <si>
    <t>화성동 MF
GF+7500
RCP103(W)
(In/Out CV 포함)</t>
    <phoneticPr fontId="1" type="noConversion"/>
  </si>
  <si>
    <t>Mezzanine 층_In/Out CV 설치 구간</t>
    <phoneticPr fontId="1" type="noConversion"/>
  </si>
  <si>
    <t>- Wall / Mezzanine Installation(4W)</t>
    <phoneticPr fontId="1" type="noConversion"/>
  </si>
  <si>
    <t>- S/C Installation(Heavy Lifting) 이후 Wall / Mezzanine Installation 진행 가능</t>
    <phoneticPr fontId="1" type="noConversion"/>
  </si>
  <si>
    <t>Formation
(2열4단4행)
SC 1대(13M)
Booth 18M</t>
    <phoneticPr fontId="1" type="noConversion"/>
  </si>
  <si>
    <t>RACK Dressing(1w)</t>
    <phoneticPr fontId="1" type="noConversion"/>
  </si>
  <si>
    <t>SC 작업중 대기</t>
    <phoneticPr fontId="1" type="noConversion"/>
  </si>
  <si>
    <t xml:space="preserve">B. 기구 Water Tank 공사 : CDA Hook Up = </t>
    <phoneticPr fontId="1" type="noConversion"/>
  </si>
  <si>
    <t>E. SC 기구</t>
    <phoneticPr fontId="1" type="noConversion"/>
  </si>
  <si>
    <t>Formation M/I 8/19, FSS 작업 시 Rack, SC 동시 작업 가능</t>
    <phoneticPr fontId="1" type="noConversion"/>
  </si>
  <si>
    <t>G. SC 전기공사</t>
    <phoneticPr fontId="1" type="noConversion"/>
  </si>
  <si>
    <t>Formation ETA 8/10</t>
    <phoneticPr fontId="1" type="noConversion"/>
  </si>
  <si>
    <t>Formation ETA 8/17</t>
    <phoneticPr fontId="1" type="noConversion"/>
  </si>
  <si>
    <t>S/C ETA 9/9</t>
    <phoneticPr fontId="1" type="noConversion"/>
  </si>
  <si>
    <t>H. SC PLC</t>
    <phoneticPr fontId="1" type="noConversion"/>
  </si>
  <si>
    <t>H. SC FMS</t>
    <phoneticPr fontId="1" type="noConversion"/>
  </si>
  <si>
    <t>RT Ageing
(2열10단7행)
SC 1대(13M)
Booth 18M</t>
    <phoneticPr fontId="1" type="noConversion"/>
  </si>
  <si>
    <t>RACK HL(2w) + RACK Dressing(1w)</t>
    <phoneticPr fontId="1" type="noConversion"/>
  </si>
  <si>
    <t>Sprinkler install(2w)_NV Scope</t>
    <phoneticPr fontId="1" type="noConversion"/>
  </si>
  <si>
    <t>HT Ageing
(2열10단7행)
SC 1대(13M)
Booth 18M</t>
    <phoneticPr fontId="1" type="noConversion"/>
  </si>
  <si>
    <t>Soaking Ageing
(2열10단7행)
SC 1대(13M)
Booth 18M</t>
    <phoneticPr fontId="1" type="noConversion"/>
  </si>
  <si>
    <t>S/C ETA 9/2</t>
    <phoneticPr fontId="1" type="noConversion"/>
  </si>
  <si>
    <t>Pre-Charge
(2열5단4행)
SC 1대(13M)
Booth 18M</t>
    <phoneticPr fontId="1" type="noConversion"/>
  </si>
  <si>
    <t>Pre Charger M/I 8/19 반입, FSS 작업 시 Rack, SC 동시 작업 가능</t>
    <phoneticPr fontId="1" type="noConversion"/>
  </si>
  <si>
    <t>Pre Charge ETA 8/10</t>
    <phoneticPr fontId="1" type="noConversion"/>
  </si>
  <si>
    <t>Pre Charge ETA 8/17</t>
    <phoneticPr fontId="1" type="noConversion"/>
  </si>
  <si>
    <t>김윤기 수석
유태희 사원</t>
    <phoneticPr fontId="1" type="noConversion"/>
  </si>
  <si>
    <t>2024.  05 . 07.</t>
    <phoneticPr fontId="1" type="noConversion"/>
  </si>
  <si>
    <t>김윤기
유태희</t>
    <phoneticPr fontId="1" type="noConversion"/>
  </si>
  <si>
    <t>NV_NFT FA1 Pilot Line MH</t>
    <phoneticPr fontId="1" type="noConversion"/>
  </si>
  <si>
    <t>2024. 05. 07.</t>
    <phoneticPr fontId="1" type="noConversion"/>
  </si>
  <si>
    <t>2024.06.24 - 2025.03.31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</si>
</sst>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2" formatCode="_-&quot;₩&quot;* #,##0_-;\-&quot;₩&quot;* #,##0_-;_-&quot;₩&quot;* &quot;-&quot;_-;_-@_-"/>
    <numFmt numFmtId="41" formatCode="_-* #,##0_-;\-* #,##0_-;_-* &quot;-&quot;_-;_-@_-"/>
    <numFmt numFmtId="176" formatCode="0_);[Red]\(0\)"/>
    <numFmt numFmtId="177" formatCode="mm&quot;월&quot;\ dd&quot;일&quot;"/>
    <numFmt numFmtId="178" formatCode="0_ "/>
    <numFmt numFmtId="179" formatCode="#,##0.000;\-#,##0.000"/>
    <numFmt numFmtId="180" formatCode="_ * #,##0.00_ ;_ * \-#,##0.00_ ;_ * &quot;-&quot;??_ ;_ @_ "/>
    <numFmt numFmtId="181" formatCode="_(&quot;$&quot;* #,##0.00_);_(&quot;$&quot;* \(#,##0.00\);_(&quot;$&quot;* &quot;-&quot;??_);_(@_)"/>
    <numFmt numFmtId="182" formatCode="\$#,##0\ ;\(\$#,##0\)"/>
    <numFmt numFmtId="183" formatCode="_(* #,##0.0_);_(* &quot;₩&quot;&quot;₩&quot;&quot;₩&quot;&quot;₩&quot;&quot;₩&quot;&quot;₩&quot;\(#,##0.0&quot;₩&quot;&quot;₩&quot;&quot;₩&quot;&quot;₩&quot;&quot;₩&quot;&quot;₩&quot;\);_(* &quot;-&quot;_);_(@_)"/>
    <numFmt numFmtId="184" formatCode="&quot;₩&quot;#,##0;&quot;₩&quot;&quot;₩&quot;&quot;₩&quot;&quot;₩&quot;\-#,##0"/>
    <numFmt numFmtId="185" formatCode="&quot;₩&quot;#,##0.00;[Red]&quot;₩&quot;\-#,##0.00"/>
    <numFmt numFmtId="186" formatCode="&quot;$&quot;#,##0.00_);[Red]&quot;₩&quot;&quot;₩&quot;&quot;₩&quot;&quot;₩&quot;&quot;₩&quot;&quot;₩&quot;\(&quot;$&quot;#,##0.00&quot;₩&quot;&quot;₩&quot;&quot;₩&quot;&quot;₩&quot;&quot;₩&quot;&quot;₩&quot;\)"/>
    <numFmt numFmtId="187" formatCode="_ * #,##0_ ;_ * \-#,##0_ ;_ * &quot;-&quot;_ ;_ @_ "/>
    <numFmt numFmtId="188" formatCode="_ * #,##0.00_ ;_ * \-#,##0.00_ ;_ * &quot;-&quot;_ ;_ @_ "/>
    <numFmt numFmtId="189" formatCode="&quot;₩&quot;#,##0;[Red]&quot;₩&quot;&quot;₩&quot;&quot;₩&quot;&quot;₩&quot;\-#,##0"/>
    <numFmt numFmtId="190" formatCode="&quot;฿&quot;#,##0_);[Red]\(&quot;฿&quot;#,##0\)"/>
    <numFmt numFmtId="191" formatCode="&quot;kr&quot;\ #,##0.00;&quot;kr&quot;\ \-#,##0.00"/>
    <numFmt numFmtId="192" formatCode="&quot;kr&quot;\ #,##0;[Red]&quot;kr&quot;\ \-#,##0"/>
    <numFmt numFmtId="193" formatCode="&quot;₩&quot;#,##0.00;&quot;₩&quot;&quot;₩&quot;&quot;₩&quot;&quot;₩&quot;\-#,##0.00"/>
    <numFmt numFmtId="194" formatCode="m&quot;/&quot;d;@"/>
  </numFmts>
  <fonts count="106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rgb="FF000000"/>
      <name val="굴림체"/>
      <family val="3"/>
      <charset val="129"/>
    </font>
    <font>
      <b/>
      <sz val="2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</font>
    <font>
      <b/>
      <sz val="16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u/>
      <sz val="18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sz val="9"/>
      <name val="돋움"/>
      <family val="3"/>
      <charset val="129"/>
    </font>
    <font>
      <b/>
      <u/>
      <sz val="12"/>
      <color theme="1"/>
      <name val="맑은 고딕"/>
      <family val="3"/>
      <charset val="129"/>
      <scheme val="minor"/>
    </font>
    <font>
      <b/>
      <sz val="24"/>
      <color theme="1"/>
      <name val="굴림체"/>
      <family val="3"/>
      <charset val="129"/>
    </font>
    <font>
      <sz val="10"/>
      <color theme="1"/>
      <name val="굴림체"/>
      <family val="3"/>
      <charset val="129"/>
    </font>
    <font>
      <sz val="10"/>
      <color rgb="FF000000"/>
      <name val="굴림체"/>
      <family val="3"/>
      <charset val="129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11"/>
      <color theme="1"/>
      <name val="맑은 고딕"/>
      <family val="2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2"/>
      <name val="돋움체"/>
      <family val="3"/>
      <charset val="129"/>
    </font>
    <font>
      <sz val="12"/>
      <name val="바탕체"/>
      <family val="1"/>
      <charset val="129"/>
    </font>
    <font>
      <sz val="12"/>
      <name val="¹UAAA¼"/>
      <family val="3"/>
      <charset val="129"/>
    </font>
    <font>
      <sz val="11"/>
      <color theme="1"/>
      <name val="Times New Roman"/>
      <family val="2"/>
      <charset val="129"/>
    </font>
    <font>
      <sz val="11"/>
      <name val="돋움"/>
      <family val="2"/>
      <charset val="129"/>
    </font>
    <font>
      <sz val="10"/>
      <name val="Arial"/>
      <family val="2"/>
    </font>
    <font>
      <sz val="11"/>
      <color theme="0"/>
      <name val="Times New Roman"/>
      <family val="2"/>
      <charset val="129"/>
    </font>
    <font>
      <sz val="1"/>
      <color indexed="8"/>
      <name val="Courier"/>
      <family val="3"/>
    </font>
    <font>
      <sz val="10"/>
      <color indexed="24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2"/>
      <name val="Arial"/>
      <family val="2"/>
    </font>
    <font>
      <sz val="1"/>
      <color indexed="16"/>
      <name val="Courier"/>
      <family val="3"/>
    </font>
    <font>
      <sz val="10"/>
      <name val="MS Sans Serif"/>
      <family val="2"/>
    </font>
    <font>
      <sz val="11"/>
      <color rgb="FFFF0000"/>
      <name val="Times New Roman"/>
      <family val="2"/>
      <charset val="129"/>
    </font>
    <font>
      <b/>
      <sz val="11"/>
      <color rgb="FFFA7D00"/>
      <name val="Times New Roman"/>
      <family val="2"/>
      <charset val="129"/>
    </font>
    <font>
      <b/>
      <sz val="1"/>
      <color indexed="8"/>
      <name val="Courier"/>
      <family val="3"/>
    </font>
    <font>
      <sz val="10"/>
      <name val="PragmaticaCTT"/>
      <family val="1"/>
    </font>
    <font>
      <sz val="11"/>
      <color rgb="FF9C0006"/>
      <name val="Times New Roman"/>
      <family val="2"/>
      <charset val="129"/>
    </font>
    <font>
      <u/>
      <sz val="10"/>
      <color indexed="36"/>
      <name val="굴림"/>
      <family val="3"/>
      <charset val="129"/>
    </font>
    <font>
      <sz val="14"/>
      <name val="뼻뮝"/>
      <family val="3"/>
      <charset val="129"/>
    </font>
    <font>
      <sz val="10"/>
      <name val="돋움"/>
      <family val="1"/>
      <charset val="129"/>
    </font>
    <font>
      <sz val="10"/>
      <name val="돋움"/>
      <family val="3"/>
      <charset val="129"/>
    </font>
    <font>
      <sz val="11"/>
      <color indexed="8"/>
      <name val="宋体"/>
      <family val="3"/>
      <charset val="129"/>
    </font>
    <font>
      <sz val="11"/>
      <color rgb="FF9C6500"/>
      <name val="Times New Roman"/>
      <family val="2"/>
      <charset val="129"/>
    </font>
    <font>
      <sz val="12"/>
      <name val="뼻뮝"/>
      <family val="3"/>
      <charset val="129"/>
    </font>
    <font>
      <i/>
      <sz val="11"/>
      <color rgb="FF7F7F7F"/>
      <name val="Times New Roman"/>
      <family val="2"/>
      <charset val="129"/>
    </font>
    <font>
      <b/>
      <sz val="11"/>
      <color theme="0"/>
      <name val="Times New Roman"/>
      <family val="2"/>
      <charset val="129"/>
    </font>
    <font>
      <sz val="11"/>
      <name val="돋움체"/>
      <family val="3"/>
      <charset val="129"/>
    </font>
    <font>
      <sz val="11"/>
      <name val="돋움"/>
      <family val="2"/>
    </font>
    <font>
      <sz val="11"/>
      <name val="돋움"/>
      <family val="3"/>
    </font>
    <font>
      <sz val="11"/>
      <color indexed="8"/>
      <name val="宋体"/>
      <family val="3"/>
      <charset val="255"/>
    </font>
    <font>
      <sz val="12"/>
      <name val="EucrosiaUPC"/>
      <family val="2"/>
    </font>
    <font>
      <sz val="11"/>
      <color indexed="8"/>
      <name val="맑은 고딕"/>
      <family val="3"/>
      <charset val="129"/>
    </font>
    <font>
      <sz val="11"/>
      <color rgb="FF000000"/>
      <name val="돋움"/>
      <family val="3"/>
      <charset val="129"/>
    </font>
    <font>
      <sz val="10"/>
      <name val="Helv"/>
      <family val="2"/>
    </font>
    <font>
      <sz val="11"/>
      <color rgb="FFFA7D00"/>
      <name val="Times New Roman"/>
      <family val="2"/>
      <charset val="129"/>
    </font>
    <font>
      <b/>
      <sz val="11"/>
      <color theme="1"/>
      <name val="Times New Roman"/>
      <family val="2"/>
      <charset val="129"/>
    </font>
    <font>
      <sz val="11"/>
      <color rgb="FF3F3F76"/>
      <name val="Times New Roman"/>
      <family val="2"/>
      <charset val="129"/>
    </font>
    <font>
      <b/>
      <sz val="15"/>
      <color theme="3"/>
      <name val="Times New Roman"/>
      <family val="2"/>
      <charset val="129"/>
    </font>
    <font>
      <b/>
      <sz val="13"/>
      <color theme="3"/>
      <name val="Times New Roman"/>
      <family val="2"/>
      <charset val="129"/>
    </font>
    <font>
      <b/>
      <sz val="11"/>
      <color theme="3"/>
      <name val="Times New Roman"/>
      <family val="2"/>
      <charset val="129"/>
    </font>
    <font>
      <sz val="11"/>
      <color rgb="FF006100"/>
      <name val="Times New Roman"/>
      <family val="2"/>
      <charset val="129"/>
    </font>
    <font>
      <sz val="12"/>
      <name val="바탕체"/>
      <family val="1"/>
    </font>
    <font>
      <b/>
      <sz val="11"/>
      <color rgb="FF3F3F3F"/>
      <name val="Times New Roman"/>
      <family val="2"/>
      <charset val="129"/>
    </font>
    <font>
      <sz val="12"/>
      <name val="宋体"/>
      <family val="3"/>
      <charset val="129"/>
    </font>
    <font>
      <sz val="11"/>
      <name val="明朝"/>
      <family val="1"/>
      <charset val="128"/>
    </font>
    <font>
      <b/>
      <sz val="11"/>
      <color theme="0"/>
      <name val="맑은 고딕"/>
      <family val="3"/>
      <charset val="129"/>
      <scheme val="minor"/>
    </font>
    <font>
      <sz val="14"/>
      <name val="맑은 고딕"/>
      <family val="3"/>
      <charset val="129"/>
      <scheme val="minor"/>
    </font>
    <font>
      <b/>
      <sz val="14"/>
      <color rgb="FF00B050"/>
      <name val="맑은 고딕"/>
      <family val="3"/>
      <charset val="129"/>
      <scheme val="minor"/>
    </font>
    <font>
      <sz val="14"/>
      <color rgb="FF0070C0"/>
      <name val="맑은 고딕"/>
      <family val="3"/>
      <charset val="129"/>
      <scheme val="minor"/>
    </font>
    <font>
      <b/>
      <sz val="14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sz val="14"/>
      <color theme="9" tint="-0.499984740745262"/>
      <name val="맑은 고딕"/>
      <family val="3"/>
      <charset val="129"/>
      <scheme val="minor"/>
    </font>
    <font>
      <b/>
      <sz val="14"/>
      <color theme="9" tint="-0.499984740745262"/>
      <name val="맑은 고딕"/>
      <family val="3"/>
      <charset val="129"/>
      <scheme val="minor"/>
    </font>
    <font>
      <b/>
      <sz val="11"/>
      <color theme="5"/>
      <name val="맑은 고딕"/>
      <family val="3"/>
      <charset val="129"/>
      <scheme val="minor"/>
    </font>
    <font>
      <b/>
      <sz val="14"/>
      <color theme="5"/>
      <name val="맑은 고딕"/>
      <family val="3"/>
      <charset val="129"/>
      <scheme val="minor"/>
    </font>
    <font>
      <sz val="14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sz val="22"/>
      <color theme="1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b/>
      <sz val="14"/>
      <color rgb="FF3333FF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DDFF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7" tint="0.59999389629810485"/>
        <bgColor indexed="64"/>
      </patternFill>
    </fill>
  </fills>
  <borders count="1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double">
        <color indexed="64"/>
      </top>
      <bottom/>
      <diagonal/>
    </border>
    <border>
      <left/>
      <right style="thin">
        <color auto="1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auto="1"/>
      </bottom>
      <diagonal/>
    </border>
    <border>
      <left/>
      <right style="medium">
        <color auto="1"/>
      </right>
      <top style="double">
        <color indexed="64"/>
      </top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853"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21" fillId="0" borderId="0">
      <alignment vertical="center"/>
    </xf>
    <xf numFmtId="0" fontId="4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4" fillId="8" borderId="1">
      <alignment vertical="center"/>
    </xf>
    <xf numFmtId="0" fontId="15" fillId="0" borderId="0"/>
    <xf numFmtId="0" fontId="15" fillId="0" borderId="0"/>
    <xf numFmtId="0" fontId="21" fillId="0" borderId="0">
      <alignment vertical="center"/>
    </xf>
    <xf numFmtId="0" fontId="31" fillId="0" borderId="0">
      <alignment vertical="center"/>
    </xf>
    <xf numFmtId="0" fontId="21" fillId="0" borderId="0"/>
    <xf numFmtId="0" fontId="21" fillId="0" borderId="0">
      <alignment vertical="center"/>
    </xf>
    <xf numFmtId="3" fontId="38" fillId="0" borderId="1"/>
    <xf numFmtId="3" fontId="38" fillId="0" borderId="1"/>
    <xf numFmtId="3" fontId="38" fillId="0" borderId="1"/>
    <xf numFmtId="3" fontId="38" fillId="0" borderId="1"/>
    <xf numFmtId="3" fontId="38" fillId="0" borderId="1"/>
    <xf numFmtId="3" fontId="38" fillId="0" borderId="1"/>
    <xf numFmtId="0" fontId="39" fillId="0" borderId="0"/>
    <xf numFmtId="0" fontId="21" fillId="0" borderId="0"/>
    <xf numFmtId="0" fontId="21" fillId="0" borderId="0"/>
    <xf numFmtId="0" fontId="39" fillId="0" borderId="0"/>
    <xf numFmtId="3" fontId="38" fillId="0" borderId="1"/>
    <xf numFmtId="3" fontId="38" fillId="0" borderId="1"/>
    <xf numFmtId="3" fontId="38" fillId="0" borderId="1"/>
    <xf numFmtId="3" fontId="38" fillId="0" borderId="1"/>
    <xf numFmtId="3" fontId="38" fillId="0" borderId="1"/>
    <xf numFmtId="3" fontId="38" fillId="0" borderId="1"/>
    <xf numFmtId="3" fontId="38" fillId="0" borderId="1"/>
    <xf numFmtId="3" fontId="38" fillId="0" borderId="1"/>
    <xf numFmtId="3" fontId="38" fillId="0" borderId="1"/>
    <xf numFmtId="3" fontId="38" fillId="0" borderId="1"/>
    <xf numFmtId="3" fontId="38" fillId="0" borderId="1"/>
    <xf numFmtId="3" fontId="38" fillId="0" borderId="1"/>
    <xf numFmtId="10" fontId="40" fillId="0" borderId="0" applyFont="0" applyFill="0" applyBorder="0" applyAlignment="0" applyProtection="0"/>
    <xf numFmtId="0" fontId="41" fillId="23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2" fillId="0" borderId="0"/>
    <xf numFmtId="0" fontId="43" fillId="0" borderId="0" applyBorder="0"/>
    <xf numFmtId="0" fontId="41" fillId="24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/>
    <xf numFmtId="4" fontId="45" fillId="0" borderId="0">
      <protection locked="0"/>
    </xf>
    <xf numFmtId="179" fontId="21" fillId="0" borderId="0" applyFont="0" applyFill="0" applyBorder="0" applyAlignment="0" applyProtection="0"/>
    <xf numFmtId="180" fontId="43" fillId="0" borderId="0" applyFont="0" applyFill="0" applyBorder="0" applyAlignment="0" applyProtection="0"/>
    <xf numFmtId="3" fontId="46" fillId="0" borderId="0" applyFont="0" applyFill="0" applyBorder="0" applyAlignment="0" applyProtection="0"/>
    <xf numFmtId="0" fontId="45" fillId="0" borderId="0">
      <protection locked="0"/>
    </xf>
    <xf numFmtId="180" fontId="21" fillId="0" borderId="0" applyFont="0" applyFill="0" applyBorder="0" applyAlignment="0" applyProtection="0"/>
    <xf numFmtId="181" fontId="43" fillId="0" borderId="0" applyFont="0" applyFill="0" applyBorder="0" applyAlignment="0" applyProtection="0"/>
    <xf numFmtId="182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2" fontId="46" fillId="0" borderId="0" applyFont="0" applyFill="0" applyBorder="0" applyAlignment="0" applyProtection="0"/>
    <xf numFmtId="38" fontId="47" fillId="53" borderId="0" applyNumberFormat="0" applyBorder="0" applyAlignment="0" applyProtection="0"/>
    <xf numFmtId="0" fontId="48" fillId="0" borderId="76" applyNumberFormat="0" applyAlignment="0" applyProtection="0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8" fillId="0" borderId="7">
      <alignment horizontal="left" vertical="center"/>
    </xf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0" fontId="47" fillId="54" borderId="1" applyNumberFormat="0" applyBorder="0" applyAlignment="0" applyProtection="0"/>
    <xf numFmtId="10" fontId="47" fillId="54" borderId="1" applyNumberFormat="0" applyBorder="0" applyAlignment="0" applyProtection="0"/>
    <xf numFmtId="10" fontId="47" fillId="54" borderId="1" applyNumberFormat="0" applyBorder="0" applyAlignment="0" applyProtection="0"/>
    <xf numFmtId="10" fontId="47" fillId="54" borderId="1" applyNumberFormat="0" applyBorder="0" applyAlignment="0" applyProtection="0"/>
    <xf numFmtId="10" fontId="47" fillId="54" borderId="1" applyNumberFormat="0" applyBorder="0" applyAlignment="0" applyProtection="0"/>
    <xf numFmtId="10" fontId="47" fillId="54" borderId="1" applyNumberFormat="0" applyBorder="0" applyAlignment="0" applyProtection="0"/>
    <xf numFmtId="10" fontId="47" fillId="54" borderId="1" applyNumberFormat="0" applyBorder="0" applyAlignment="0" applyProtection="0"/>
    <xf numFmtId="10" fontId="47" fillId="54" borderId="1" applyNumberFormat="0" applyBorder="0" applyAlignment="0" applyProtection="0"/>
    <xf numFmtId="10" fontId="47" fillId="54" borderId="1" applyNumberFormat="0" applyBorder="0" applyAlignment="0" applyProtection="0"/>
    <xf numFmtId="10" fontId="47" fillId="54" borderId="1" applyNumberFormat="0" applyBorder="0" applyAlignment="0" applyProtection="0"/>
    <xf numFmtId="10" fontId="47" fillId="54" borderId="1" applyNumberFormat="0" applyBorder="0" applyAlignment="0" applyProtection="0"/>
    <xf numFmtId="10" fontId="47" fillId="54" borderId="1" applyNumberFormat="0" applyBorder="0" applyAlignment="0" applyProtection="0"/>
    <xf numFmtId="10" fontId="47" fillId="54" borderId="1" applyNumberFormat="0" applyBorder="0" applyAlignment="0" applyProtection="0"/>
    <xf numFmtId="10" fontId="47" fillId="54" borderId="1" applyNumberFormat="0" applyBorder="0" applyAlignment="0" applyProtection="0"/>
    <xf numFmtId="10" fontId="47" fillId="54" borderId="1" applyNumberFormat="0" applyBorder="0" applyAlignment="0" applyProtection="0"/>
    <xf numFmtId="10" fontId="47" fillId="54" borderId="1" applyNumberFormat="0" applyBorder="0" applyAlignment="0" applyProtection="0"/>
    <xf numFmtId="10" fontId="47" fillId="54" borderId="1" applyNumberFormat="0" applyBorder="0" applyAlignment="0" applyProtection="0"/>
    <xf numFmtId="10" fontId="47" fillId="54" borderId="1" applyNumberFormat="0" applyBorder="0" applyAlignment="0" applyProtection="0"/>
    <xf numFmtId="183" fontId="51" fillId="0" borderId="0"/>
    <xf numFmtId="0" fontId="43" fillId="0" borderId="0"/>
    <xf numFmtId="0" fontId="45" fillId="0" borderId="0">
      <protection locked="0"/>
    </xf>
    <xf numFmtId="10" fontId="43" fillId="0" borderId="0" applyFont="0" applyFill="0" applyBorder="0" applyAlignment="0" applyProtection="0"/>
    <xf numFmtId="0" fontId="52" fillId="0" borderId="0">
      <protection locked="0"/>
    </xf>
    <xf numFmtId="0" fontId="53" fillId="0" borderId="0"/>
    <xf numFmtId="0" fontId="46" fillId="0" borderId="83" applyNumberFormat="0" applyFont="0" applyFill="0" applyAlignment="0" applyProtection="0"/>
    <xf numFmtId="0" fontId="47" fillId="0" borderId="0"/>
    <xf numFmtId="0" fontId="44" fillId="22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19" borderId="66" applyNumberFormat="0" applyAlignment="0" applyProtection="0">
      <alignment vertical="center"/>
    </xf>
    <xf numFmtId="184" fontId="39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7" fillId="0" borderId="0"/>
    <xf numFmtId="0" fontId="58" fillId="16" borderId="0" applyNumberFormat="0" applyBorder="0" applyAlignment="0" applyProtection="0">
      <alignment vertical="center"/>
    </xf>
    <xf numFmtId="0" fontId="45" fillId="0" borderId="0">
      <protection locked="0"/>
    </xf>
    <xf numFmtId="0" fontId="45" fillId="0" borderId="0"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40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0" fontId="41" fillId="21" borderId="70" applyNumberFormat="0" applyFont="0" applyAlignment="0" applyProtection="0">
      <alignment vertical="center"/>
    </xf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1" fillId="0" borderId="0"/>
    <xf numFmtId="0" fontId="62" fillId="0" borderId="0"/>
    <xf numFmtId="0" fontId="62" fillId="0" borderId="0"/>
    <xf numFmtId="9" fontId="4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185" fontId="21" fillId="0" borderId="23" applyFont="0" applyFill="0" applyAlignment="0" applyProtection="0">
      <alignment horizontal="center" vertical="center"/>
    </xf>
    <xf numFmtId="0" fontId="65" fillId="0" borderId="0"/>
    <xf numFmtId="0" fontId="21" fillId="0" borderId="0"/>
    <xf numFmtId="0" fontId="66" fillId="0" borderId="0" applyNumberFormat="0" applyFill="0" applyBorder="0" applyAlignment="0" applyProtection="0">
      <alignment vertical="center"/>
    </xf>
    <xf numFmtId="0" fontId="67" fillId="20" borderId="69" applyNumberFormat="0" applyAlignment="0" applyProtection="0">
      <alignment vertical="center"/>
    </xf>
    <xf numFmtId="186" fontId="68" fillId="0" borderId="0">
      <alignment vertical="center"/>
    </xf>
    <xf numFmtId="41" fontId="69" fillId="0" borderId="0" applyFont="0" applyFill="0" applyBorder="0" applyAlignment="0" applyProtection="0"/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/>
    <xf numFmtId="187" fontId="71" fillId="0" borderId="0" applyFont="0" applyFill="0" applyBorder="0" applyAlignment="0" applyProtection="0">
      <alignment vertical="center"/>
    </xf>
    <xf numFmtId="187" fontId="71" fillId="0" borderId="0" applyFont="0" applyFill="0" applyBorder="0" applyAlignment="0" applyProtection="0">
      <alignment vertical="center"/>
    </xf>
    <xf numFmtId="38" fontId="72" fillId="0" borderId="0" applyFont="0" applyFill="0" applyBorder="0" applyAlignment="0" applyProtection="0"/>
    <xf numFmtId="187" fontId="63" fillId="0" borderId="0" applyFont="0" applyFill="0" applyBorder="0" applyAlignment="0" applyProtection="0">
      <alignment vertical="center"/>
    </xf>
    <xf numFmtId="187" fontId="71" fillId="0" borderId="0" applyFont="0" applyFill="0" applyBorder="0" applyAlignment="0" applyProtection="0">
      <alignment vertical="center"/>
    </xf>
    <xf numFmtId="187" fontId="71" fillId="0" borderId="0" applyFont="0" applyFill="0" applyBorder="0" applyAlignment="0" applyProtection="0">
      <alignment vertical="center"/>
    </xf>
    <xf numFmtId="38" fontId="72" fillId="0" borderId="0" applyFont="0" applyFill="0" applyBorder="0" applyAlignment="0" applyProtection="0"/>
    <xf numFmtId="180" fontId="39" fillId="0" borderId="0" applyFont="0" applyFill="0" applyBorder="0" applyAlignment="0" applyProtection="0"/>
    <xf numFmtId="41" fontId="3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/>
    <xf numFmtId="41" fontId="73" fillId="0" borderId="0" applyFont="0" applyFill="0" applyBorder="0" applyAlignment="0" applyProtection="0">
      <alignment vertical="center"/>
    </xf>
    <xf numFmtId="41" fontId="73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74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0" fontId="53" fillId="0" borderId="0" applyFont="0" applyFill="0" applyBorder="0" applyAlignment="0" applyProtection="0"/>
    <xf numFmtId="188" fontId="21" fillId="0" borderId="0" applyFont="0" applyFill="0" applyBorder="0" applyAlignment="0" applyProtection="0"/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7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0" fontId="75" fillId="0" borderId="0"/>
    <xf numFmtId="0" fontId="76" fillId="0" borderId="68" applyNumberFormat="0" applyFill="0" applyAlignment="0" applyProtection="0">
      <alignment vertical="center"/>
    </xf>
    <xf numFmtId="0" fontId="77" fillId="0" borderId="71" applyNumberFormat="0" applyFill="0" applyAlignment="0" applyProtection="0">
      <alignment vertical="center"/>
    </xf>
    <xf numFmtId="0" fontId="78" fillId="18" borderId="66" applyNumberFormat="0" applyAlignment="0" applyProtection="0">
      <alignment vertical="center"/>
    </xf>
    <xf numFmtId="4" fontId="45" fillId="0" borderId="0">
      <protection locked="0"/>
    </xf>
    <xf numFmtId="189" fontId="39" fillId="0" borderId="0">
      <protection locked="0"/>
    </xf>
    <xf numFmtId="0" fontId="79" fillId="0" borderId="63" applyNumberFormat="0" applyFill="0" applyAlignment="0" applyProtection="0">
      <alignment vertical="center"/>
    </xf>
    <xf numFmtId="0" fontId="80" fillId="0" borderId="64" applyNumberFormat="0" applyFill="0" applyAlignment="0" applyProtection="0">
      <alignment vertical="center"/>
    </xf>
    <xf numFmtId="0" fontId="81" fillId="0" borderId="65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15" borderId="0" applyNumberFormat="0" applyBorder="0" applyAlignment="0" applyProtection="0">
      <alignment vertical="center"/>
    </xf>
    <xf numFmtId="0" fontId="83" fillId="0" borderId="0"/>
    <xf numFmtId="41" fontId="21" fillId="0" borderId="0" applyFont="0" applyFill="0" applyBorder="0" applyAlignment="0" applyProtection="0"/>
    <xf numFmtId="0" fontId="84" fillId="19" borderId="67" applyNumberFormat="0" applyAlignment="0" applyProtection="0">
      <alignment vertical="center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42" fontId="70" fillId="0" borderId="0" applyFont="0" applyFill="0" applyBorder="0" applyAlignment="0" applyProtection="0"/>
    <xf numFmtId="190" fontId="72" fillId="0" borderId="0" applyFont="0" applyFill="0" applyBorder="0" applyAlignment="0" applyProtection="0"/>
    <xf numFmtId="190" fontId="72" fillId="0" borderId="0" applyFont="0" applyFill="0" applyBorder="0" applyAlignment="0" applyProtection="0"/>
    <xf numFmtId="191" fontId="68" fillId="0" borderId="0">
      <protection locked="0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63" fillId="0" borderId="0">
      <alignment vertical="center"/>
    </xf>
    <xf numFmtId="0" fontId="63" fillId="0" borderId="0">
      <alignment vertical="center"/>
    </xf>
    <xf numFmtId="0" fontId="4" fillId="0" borderId="0">
      <alignment vertical="center"/>
    </xf>
    <xf numFmtId="0" fontId="21" fillId="0" borderId="0">
      <alignment vertical="center"/>
    </xf>
    <xf numFmtId="0" fontId="70" fillId="0" borderId="0"/>
    <xf numFmtId="0" fontId="70" fillId="0" borderId="0"/>
    <xf numFmtId="0" fontId="21" fillId="0" borderId="0">
      <alignment vertical="center"/>
    </xf>
    <xf numFmtId="0" fontId="70" fillId="0" borderId="0"/>
    <xf numFmtId="0" fontId="69" fillId="0" borderId="0"/>
    <xf numFmtId="0" fontId="73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2" fillId="0" borderId="0"/>
    <xf numFmtId="0" fontId="63" fillId="0" borderId="0">
      <alignment vertical="center"/>
    </xf>
    <xf numFmtId="0" fontId="72" fillId="0" borderId="0"/>
    <xf numFmtId="0" fontId="39" fillId="0" borderId="0"/>
    <xf numFmtId="0" fontId="7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63" fillId="0" borderId="0">
      <alignment vertical="center"/>
    </xf>
    <xf numFmtId="0" fontId="43" fillId="0" borderId="0"/>
    <xf numFmtId="0" fontId="43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63" fillId="0" borderId="0">
      <alignment vertical="center"/>
    </xf>
    <xf numFmtId="0" fontId="21" fillId="0" borderId="0"/>
    <xf numFmtId="0" fontId="63" fillId="0" borderId="0">
      <alignment vertical="center"/>
    </xf>
    <xf numFmtId="0" fontId="2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4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86" fillId="0" borderId="0"/>
    <xf numFmtId="0" fontId="45" fillId="0" borderId="83">
      <protection locked="0"/>
    </xf>
    <xf numFmtId="192" fontId="68" fillId="0" borderId="0">
      <protection locked="0"/>
    </xf>
    <xf numFmtId="193" fontId="39" fillId="0" borderId="0">
      <protection locked="0"/>
    </xf>
    <xf numFmtId="0" fontId="21" fillId="0" borderId="0"/>
    <xf numFmtId="0" fontId="21" fillId="0" borderId="0"/>
  </cellStyleXfs>
  <cellXfs count="671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 applyAlignment="1">
      <alignment vertical="center" wrapText="1"/>
    </xf>
    <xf numFmtId="0" fontId="0" fillId="4" borderId="27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27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27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0" fillId="6" borderId="18" xfId="0" applyFill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6" xfId="0" applyBorder="1">
      <alignment vertical="center"/>
    </xf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0" fontId="0" fillId="0" borderId="0" xfId="0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2" fillId="7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28" fillId="6" borderId="1" xfId="0" applyFont="1" applyFill="1" applyBorder="1" applyAlignment="1">
      <alignment horizontal="left" vertical="center" wrapText="1"/>
    </xf>
    <xf numFmtId="0" fontId="9" fillId="6" borderId="1" xfId="0" applyFont="1" applyFill="1" applyBorder="1" applyAlignment="1">
      <alignment horizontal="center" vertical="center"/>
    </xf>
    <xf numFmtId="0" fontId="28" fillId="6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left" vertical="center" wrapText="1"/>
    </xf>
    <xf numFmtId="0" fontId="3" fillId="9" borderId="1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shrinkToFit="1"/>
    </xf>
    <xf numFmtId="0" fontId="3" fillId="9" borderId="1" xfId="0" applyFont="1" applyFill="1" applyBorder="1" applyAlignment="1">
      <alignment vertical="center" wrapText="1"/>
    </xf>
    <xf numFmtId="0" fontId="3" fillId="9" borderId="1" xfId="0" applyFont="1" applyFill="1" applyBorder="1" applyAlignment="1">
      <alignment horizontal="center" vertical="center"/>
    </xf>
    <xf numFmtId="0" fontId="3" fillId="9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49" fontId="4" fillId="0" borderId="0" xfId="0" applyNumberFormat="1" applyFont="1" applyAlignment="1">
      <alignment horizontal="center" vertical="center"/>
    </xf>
    <xf numFmtId="178" fontId="4" fillId="0" borderId="0" xfId="0" applyNumberFormat="1" applyFont="1" applyAlignment="1">
      <alignment horizontal="center" vertical="center"/>
    </xf>
    <xf numFmtId="0" fontId="4" fillId="0" borderId="20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4" fillId="0" borderId="26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178" fontId="36" fillId="0" borderId="0" xfId="0" applyNumberFormat="1" applyFont="1" applyAlignment="1">
      <alignment horizontal="center" vertical="center"/>
    </xf>
    <xf numFmtId="49" fontId="36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33" fillId="0" borderId="1" xfId="0" applyFont="1" applyBorder="1" applyAlignment="1">
      <alignment horizontal="center" vertical="center"/>
    </xf>
    <xf numFmtId="178" fontId="36" fillId="52" borderId="5" xfId="0" applyNumberFormat="1" applyFont="1" applyFill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178" fontId="36" fillId="52" borderId="12" xfId="0" applyNumberFormat="1" applyFont="1" applyFill="1" applyBorder="1" applyAlignment="1">
      <alignment horizontal="center" vertical="center"/>
    </xf>
    <xf numFmtId="178" fontId="36" fillId="52" borderId="2" xfId="0" applyNumberFormat="1" applyFont="1" applyFill="1" applyBorder="1" applyAlignment="1">
      <alignment horizontal="center" vertical="center"/>
    </xf>
    <xf numFmtId="178" fontId="16" fillId="52" borderId="2" xfId="0" applyNumberFormat="1" applyFont="1" applyFill="1" applyBorder="1" applyAlignment="1">
      <alignment horizontal="center" vertical="center"/>
    </xf>
    <xf numFmtId="49" fontId="16" fillId="52" borderId="9" xfId="0" applyNumberFormat="1" applyFont="1" applyFill="1" applyBorder="1" applyAlignment="1">
      <alignment horizontal="center" vertical="center"/>
    </xf>
    <xf numFmtId="178" fontId="16" fillId="52" borderId="5" xfId="0" applyNumberFormat="1" applyFont="1" applyFill="1" applyBorder="1" applyAlignment="1">
      <alignment horizontal="center" vertical="center"/>
    </xf>
    <xf numFmtId="49" fontId="16" fillId="52" borderId="1" xfId="0" applyNumberFormat="1" applyFont="1" applyFill="1" applyBorder="1" applyAlignment="1">
      <alignment horizontal="center" vertical="center"/>
    </xf>
    <xf numFmtId="0" fontId="91" fillId="52" borderId="20" xfId="0" applyFont="1" applyFill="1" applyBorder="1" applyAlignment="1">
      <alignment horizontal="left" vertical="center"/>
    </xf>
    <xf numFmtId="0" fontId="33" fillId="57" borderId="1" xfId="0" applyFont="1" applyFill="1" applyBorder="1" applyAlignment="1">
      <alignment horizontal="center" vertical="center"/>
    </xf>
    <xf numFmtId="0" fontId="35" fillId="50" borderId="20" xfId="0" applyFont="1" applyFill="1" applyBorder="1" applyAlignment="1">
      <alignment horizontal="center" vertical="center"/>
    </xf>
    <xf numFmtId="0" fontId="35" fillId="46" borderId="20" xfId="0" applyFont="1" applyFill="1" applyBorder="1" applyAlignment="1">
      <alignment horizontal="center" vertical="center"/>
    </xf>
    <xf numFmtId="0" fontId="33" fillId="46" borderId="20" xfId="0" applyFont="1" applyFill="1" applyBorder="1" applyAlignment="1">
      <alignment horizontal="center" vertical="center"/>
    </xf>
    <xf numFmtId="176" fontId="33" fillId="46" borderId="20" xfId="14" applyNumberFormat="1" applyFont="1" applyFill="1" applyBorder="1" applyAlignment="1" applyProtection="1">
      <alignment horizontal="center" vertical="center" shrinkToFit="1"/>
      <protection locked="0"/>
    </xf>
    <xf numFmtId="49" fontId="33" fillId="46" borderId="20" xfId="14" applyNumberFormat="1" applyFont="1" applyFill="1" applyBorder="1" applyAlignment="1" applyProtection="1">
      <alignment horizontal="center" vertical="center" shrinkToFit="1"/>
      <protection locked="0"/>
    </xf>
    <xf numFmtId="178" fontId="33" fillId="46" borderId="20" xfId="14" applyNumberFormat="1" applyFont="1" applyFill="1" applyBorder="1" applyAlignment="1" applyProtection="1">
      <alignment horizontal="center" vertical="center" shrinkToFit="1"/>
      <protection locked="0"/>
    </xf>
    <xf numFmtId="0" fontId="33" fillId="46" borderId="20" xfId="14" applyFont="1" applyFill="1" applyBorder="1" applyAlignment="1" applyProtection="1">
      <alignment horizontal="center" vertical="center"/>
      <protection locked="0"/>
    </xf>
    <xf numFmtId="178" fontId="16" fillId="52" borderId="20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left" vertical="top"/>
    </xf>
    <xf numFmtId="0" fontId="6" fillId="0" borderId="0" xfId="0" applyFont="1" applyAlignment="1">
      <alignment horizontal="left" vertical="center"/>
    </xf>
    <xf numFmtId="178" fontId="23" fillId="0" borderId="0" xfId="0" applyNumberFormat="1" applyFont="1" applyAlignment="1">
      <alignment horizontal="center" vertical="center"/>
    </xf>
    <xf numFmtId="0" fontId="33" fillId="58" borderId="1" xfId="0" applyFont="1" applyFill="1" applyBorder="1" applyAlignment="1">
      <alignment horizontal="center" vertical="center"/>
    </xf>
    <xf numFmtId="0" fontId="33" fillId="52" borderId="81" xfId="0" applyFont="1" applyFill="1" applyBorder="1" applyAlignment="1">
      <alignment horizontal="center" vertical="center"/>
    </xf>
    <xf numFmtId="0" fontId="4" fillId="52" borderId="51" xfId="0" applyFont="1" applyFill="1" applyBorder="1" applyAlignment="1">
      <alignment horizontal="center" vertical="center"/>
    </xf>
    <xf numFmtId="0" fontId="4" fillId="52" borderId="52" xfId="0" applyFont="1" applyFill="1" applyBorder="1" applyAlignment="1">
      <alignment horizontal="center" vertical="center"/>
    </xf>
    <xf numFmtId="0" fontId="33" fillId="47" borderId="1" xfId="0" applyFont="1" applyFill="1" applyBorder="1" applyAlignment="1">
      <alignment horizontal="center" vertical="center"/>
    </xf>
    <xf numFmtId="0" fontId="37" fillId="46" borderId="20" xfId="0" applyFont="1" applyFill="1" applyBorder="1" applyAlignment="1">
      <alignment horizontal="left" vertical="center"/>
    </xf>
    <xf numFmtId="0" fontId="37" fillId="50" borderId="20" xfId="0" applyFont="1" applyFill="1" applyBorder="1" applyAlignment="1">
      <alignment horizontal="left" vertical="center"/>
    </xf>
    <xf numFmtId="0" fontId="37" fillId="57" borderId="1" xfId="0" applyFont="1" applyFill="1" applyBorder="1" applyAlignment="1">
      <alignment horizontal="left" vertical="center"/>
    </xf>
    <xf numFmtId="0" fontId="33" fillId="48" borderId="1" xfId="12" applyFont="1" applyFill="1" applyBorder="1" applyAlignment="1">
      <alignment horizontal="center" vertical="center"/>
    </xf>
    <xf numFmtId="0" fontId="35" fillId="47" borderId="1" xfId="0" applyFont="1" applyFill="1" applyBorder="1" applyAlignment="1">
      <alignment horizontal="center" vertical="center"/>
    </xf>
    <xf numFmtId="0" fontId="37" fillId="51" borderId="1" xfId="12" applyFont="1" applyFill="1" applyBorder="1" applyAlignment="1">
      <alignment horizontal="left" vertical="center"/>
    </xf>
    <xf numFmtId="0" fontId="37" fillId="47" borderId="1" xfId="0" applyFont="1" applyFill="1" applyBorder="1" applyAlignment="1">
      <alignment horizontal="left" vertical="center"/>
    </xf>
    <xf numFmtId="49" fontId="91" fillId="55" borderId="74" xfId="0" applyNumberFormat="1" applyFont="1" applyFill="1" applyBorder="1" applyAlignment="1">
      <alignment horizontal="center" vertical="center"/>
    </xf>
    <xf numFmtId="178" fontId="16" fillId="52" borderId="52" xfId="0" applyNumberFormat="1" applyFont="1" applyFill="1" applyBorder="1" applyAlignment="1">
      <alignment horizontal="center" vertical="center"/>
    </xf>
    <xf numFmtId="178" fontId="16" fillId="52" borderId="81" xfId="0" applyNumberFormat="1" applyFont="1" applyFill="1" applyBorder="1" applyAlignment="1">
      <alignment horizontal="center" vertical="center"/>
    </xf>
    <xf numFmtId="178" fontId="16" fillId="52" borderId="1" xfId="0" applyNumberFormat="1" applyFont="1" applyFill="1" applyBorder="1" applyAlignment="1">
      <alignment horizontal="center" vertical="center"/>
    </xf>
    <xf numFmtId="178" fontId="16" fillId="52" borderId="9" xfId="0" applyNumberFormat="1" applyFont="1" applyFill="1" applyBorder="1" applyAlignment="1">
      <alignment horizontal="center" vertical="center"/>
    </xf>
    <xf numFmtId="0" fontId="33" fillId="52" borderId="52" xfId="0" applyFont="1" applyFill="1" applyBorder="1" applyAlignment="1">
      <alignment horizontal="center" vertical="center"/>
    </xf>
    <xf numFmtId="178" fontId="36" fillId="52" borderId="84" xfId="0" applyNumberFormat="1" applyFont="1" applyFill="1" applyBorder="1" applyAlignment="1">
      <alignment horizontal="center" vertical="center"/>
    </xf>
    <xf numFmtId="0" fontId="33" fillId="52" borderId="51" xfId="0" applyFont="1" applyFill="1" applyBorder="1" applyAlignment="1">
      <alignment horizontal="center" vertical="center"/>
    </xf>
    <xf numFmtId="0" fontId="100" fillId="52" borderId="52" xfId="0" applyFont="1" applyFill="1" applyBorder="1" applyAlignment="1">
      <alignment horizontal="center" vertical="center"/>
    </xf>
    <xf numFmtId="0" fontId="33" fillId="52" borderId="61" xfId="0" applyFont="1" applyFill="1" applyBorder="1" applyAlignment="1">
      <alignment horizontal="center" vertical="center"/>
    </xf>
    <xf numFmtId="49" fontId="4" fillId="52" borderId="9" xfId="0" applyNumberFormat="1" applyFont="1" applyFill="1" applyBorder="1" applyAlignment="1">
      <alignment horizontal="center" vertical="center"/>
    </xf>
    <xf numFmtId="178" fontId="4" fillId="52" borderId="2" xfId="0" applyNumberFormat="1" applyFont="1" applyFill="1" applyBorder="1" applyAlignment="1">
      <alignment horizontal="center" vertical="center"/>
    </xf>
    <xf numFmtId="178" fontId="4" fillId="52" borderId="9" xfId="0" applyNumberFormat="1" applyFont="1" applyFill="1" applyBorder="1" applyAlignment="1">
      <alignment horizontal="center" vertical="center"/>
    </xf>
    <xf numFmtId="0" fontId="4" fillId="52" borderId="10" xfId="0" applyFont="1" applyFill="1" applyBorder="1" applyAlignment="1">
      <alignment horizontal="center" vertical="center"/>
    </xf>
    <xf numFmtId="0" fontId="4" fillId="52" borderId="45" xfId="0" applyFont="1" applyFill="1" applyBorder="1" applyAlignment="1">
      <alignment horizontal="center" vertical="center"/>
    </xf>
    <xf numFmtId="0" fontId="100" fillId="52" borderId="10" xfId="0" applyFont="1" applyFill="1" applyBorder="1" applyAlignment="1">
      <alignment horizontal="center" vertical="center"/>
    </xf>
    <xf numFmtId="0" fontId="4" fillId="52" borderId="62" xfId="0" applyFont="1" applyFill="1" applyBorder="1" applyAlignment="1">
      <alignment horizontal="center" vertical="center"/>
    </xf>
    <xf numFmtId="49" fontId="4" fillId="52" borderId="8" xfId="0" applyNumberFormat="1" applyFont="1" applyFill="1" applyBorder="1" applyAlignment="1">
      <alignment horizontal="center" vertical="center"/>
    </xf>
    <xf numFmtId="178" fontId="4" fillId="52" borderId="24" xfId="0" applyNumberFormat="1" applyFont="1" applyFill="1" applyBorder="1" applyAlignment="1">
      <alignment horizontal="center" vertical="center"/>
    </xf>
    <xf numFmtId="0" fontId="87" fillId="48" borderId="1" xfId="12" applyFont="1" applyFill="1" applyBorder="1" applyAlignment="1">
      <alignment horizontal="left" vertical="center"/>
    </xf>
    <xf numFmtId="0" fontId="7" fillId="52" borderId="10" xfId="0" applyFont="1" applyFill="1" applyBorder="1" applyAlignment="1">
      <alignment horizontal="center" vertical="center"/>
    </xf>
    <xf numFmtId="0" fontId="34" fillId="52" borderId="52" xfId="0" applyFont="1" applyFill="1" applyBorder="1" applyAlignment="1">
      <alignment horizontal="center" vertical="center"/>
    </xf>
    <xf numFmtId="0" fontId="32" fillId="52" borderId="81" xfId="0" applyFont="1" applyFill="1" applyBorder="1" applyAlignment="1">
      <alignment horizontal="center" vertical="center"/>
    </xf>
    <xf numFmtId="0" fontId="100" fillId="52" borderId="81" xfId="0" applyFont="1" applyFill="1" applyBorder="1" applyAlignment="1">
      <alignment horizontal="center" vertical="center"/>
    </xf>
    <xf numFmtId="0" fontId="91" fillId="11" borderId="20" xfId="14" applyFont="1" applyFill="1" applyBorder="1" applyAlignment="1" applyProtection="1">
      <alignment horizontal="left" vertical="center"/>
      <protection locked="0"/>
    </xf>
    <xf numFmtId="194" fontId="16" fillId="52" borderId="20" xfId="0" applyNumberFormat="1" applyFont="1" applyFill="1" applyBorder="1" applyAlignment="1">
      <alignment horizontal="center" vertical="center"/>
    </xf>
    <xf numFmtId="194" fontId="16" fillId="52" borderId="1" xfId="0" applyNumberFormat="1" applyFont="1" applyFill="1" applyBorder="1" applyAlignment="1">
      <alignment horizontal="center" vertical="center"/>
    </xf>
    <xf numFmtId="194" fontId="16" fillId="52" borderId="18" xfId="0" applyNumberFormat="1" applyFont="1" applyFill="1" applyBorder="1" applyAlignment="1">
      <alignment horizontal="center" vertical="center"/>
    </xf>
    <xf numFmtId="49" fontId="16" fillId="52" borderId="18" xfId="0" applyNumberFormat="1" applyFont="1" applyFill="1" applyBorder="1" applyAlignment="1">
      <alignment horizontal="center" vertical="center"/>
    </xf>
    <xf numFmtId="194" fontId="16" fillId="52" borderId="9" xfId="0" applyNumberFormat="1" applyFont="1" applyFill="1" applyBorder="1" applyAlignment="1">
      <alignment horizontal="center" vertical="center"/>
    </xf>
    <xf numFmtId="178" fontId="36" fillId="52" borderId="26" xfId="0" applyNumberFormat="1" applyFont="1" applyFill="1" applyBorder="1" applyAlignment="1">
      <alignment horizontal="center" vertical="center"/>
    </xf>
    <xf numFmtId="178" fontId="36" fillId="52" borderId="16" xfId="0" applyNumberFormat="1" applyFont="1" applyFill="1" applyBorder="1" applyAlignment="1">
      <alignment horizontal="center" vertical="center"/>
    </xf>
    <xf numFmtId="178" fontId="16" fillId="52" borderId="18" xfId="0" applyNumberFormat="1" applyFont="1" applyFill="1" applyBorder="1" applyAlignment="1">
      <alignment horizontal="center" vertical="center"/>
    </xf>
    <xf numFmtId="178" fontId="36" fillId="52" borderId="19" xfId="0" applyNumberFormat="1" applyFont="1" applyFill="1" applyBorder="1" applyAlignment="1">
      <alignment horizontal="center" vertical="center"/>
    </xf>
    <xf numFmtId="0" fontId="34" fillId="50" borderId="20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left" vertical="center"/>
    </xf>
    <xf numFmtId="0" fontId="37" fillId="47" borderId="1" xfId="12" applyFont="1" applyFill="1" applyBorder="1" applyAlignment="1">
      <alignment horizontal="left" vertical="center"/>
    </xf>
    <xf numFmtId="0" fontId="88" fillId="58" borderId="1" xfId="0" applyFont="1" applyFill="1" applyBorder="1" applyAlignment="1">
      <alignment horizontal="left" vertical="center"/>
    </xf>
    <xf numFmtId="0" fontId="34" fillId="56" borderId="20" xfId="0" applyFont="1" applyFill="1" applyBorder="1" applyAlignment="1">
      <alignment horizontal="left" vertical="center"/>
    </xf>
    <xf numFmtId="0" fontId="100" fillId="52" borderId="51" xfId="0" applyFont="1" applyFill="1" applyBorder="1" applyAlignment="1">
      <alignment horizontal="center" vertical="center"/>
    </xf>
    <xf numFmtId="0" fontId="35" fillId="13" borderId="1" xfId="12" applyFont="1" applyFill="1" applyBorder="1" applyAlignment="1">
      <alignment horizontal="center" vertical="center"/>
    </xf>
    <xf numFmtId="0" fontId="35" fillId="51" borderId="1" xfId="12" applyFont="1" applyFill="1" applyBorder="1" applyAlignment="1">
      <alignment horizontal="center" vertical="center"/>
    </xf>
    <xf numFmtId="0" fontId="16" fillId="11" borderId="18" xfId="0" applyFont="1" applyFill="1" applyBorder="1" applyAlignment="1">
      <alignment horizontal="left" vertical="center"/>
    </xf>
    <xf numFmtId="0" fontId="4" fillId="11" borderId="18" xfId="0" applyFont="1" applyFill="1" applyBorder="1" applyAlignment="1">
      <alignment horizontal="left" vertical="center"/>
    </xf>
    <xf numFmtId="0" fontId="35" fillId="11" borderId="18" xfId="0" applyFont="1" applyFill="1" applyBorder="1" applyAlignment="1">
      <alignment horizontal="center" vertical="center"/>
    </xf>
    <xf numFmtId="0" fontId="33" fillId="11" borderId="18" xfId="14" applyFont="1" applyFill="1" applyBorder="1" applyAlignment="1" applyProtection="1">
      <alignment horizontal="center" vertical="center"/>
      <protection locked="0"/>
    </xf>
    <xf numFmtId="0" fontId="33" fillId="51" borderId="1" xfId="14" applyFont="1" applyFill="1" applyBorder="1" applyAlignment="1" applyProtection="1">
      <alignment horizontal="center" vertical="center"/>
      <protection locked="0"/>
    </xf>
    <xf numFmtId="178" fontId="88" fillId="52" borderId="2" xfId="0" applyNumberFormat="1" applyFont="1" applyFill="1" applyBorder="1" applyAlignment="1">
      <alignment horizontal="center" vertical="center"/>
    </xf>
    <xf numFmtId="0" fontId="33" fillId="52" borderId="73" xfId="0" applyFont="1" applyFill="1" applyBorder="1" applyAlignment="1">
      <alignment horizontal="center" vertical="center"/>
    </xf>
    <xf numFmtId="0" fontId="33" fillId="52" borderId="20" xfId="0" applyFont="1" applyFill="1" applyBorder="1" applyAlignment="1">
      <alignment horizontal="center" vertical="center"/>
    </xf>
    <xf numFmtId="0" fontId="100" fillId="52" borderId="20" xfId="0" applyFont="1" applyFill="1" applyBorder="1" applyAlignment="1">
      <alignment horizontal="center" vertical="center"/>
    </xf>
    <xf numFmtId="0" fontId="33" fillId="52" borderId="26" xfId="0" applyFont="1" applyFill="1" applyBorder="1" applyAlignment="1">
      <alignment horizontal="center" vertical="center"/>
    </xf>
    <xf numFmtId="0" fontId="33" fillId="59" borderId="18" xfId="0" applyFont="1" applyFill="1" applyBorder="1" applyAlignment="1">
      <alignment horizontal="center" vertical="center"/>
    </xf>
    <xf numFmtId="0" fontId="33" fillId="59" borderId="19" xfId="0" applyFont="1" applyFill="1" applyBorder="1" applyAlignment="1">
      <alignment horizontal="center" vertical="center"/>
    </xf>
    <xf numFmtId="178" fontId="88" fillId="52" borderId="26" xfId="0" applyNumberFormat="1" applyFont="1" applyFill="1" applyBorder="1" applyAlignment="1">
      <alignment horizontal="center" vertical="center"/>
    </xf>
    <xf numFmtId="178" fontId="88" fillId="52" borderId="16" xfId="0" applyNumberFormat="1" applyFont="1" applyFill="1" applyBorder="1" applyAlignment="1">
      <alignment horizontal="center" vertical="center"/>
    </xf>
    <xf numFmtId="49" fontId="36" fillId="52" borderId="47" xfId="0" applyNumberFormat="1" applyFont="1" applyFill="1" applyBorder="1" applyAlignment="1">
      <alignment horizontal="center" vertical="center"/>
    </xf>
    <xf numFmtId="0" fontId="33" fillId="12" borderId="18" xfId="0" applyFont="1" applyFill="1" applyBorder="1" applyAlignment="1">
      <alignment horizontal="center" vertical="center"/>
    </xf>
    <xf numFmtId="0" fontId="91" fillId="11" borderId="1" xfId="14" applyFont="1" applyFill="1" applyBorder="1" applyAlignment="1" applyProtection="1">
      <alignment horizontal="left" vertical="center"/>
      <protection locked="0"/>
    </xf>
    <xf numFmtId="178" fontId="16" fillId="11" borderId="1" xfId="0" applyNumberFormat="1" applyFont="1" applyFill="1" applyBorder="1" applyAlignment="1">
      <alignment horizontal="center" vertical="center"/>
    </xf>
    <xf numFmtId="0" fontId="33" fillId="52" borderId="58" xfId="0" applyFont="1" applyFill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33" fillId="10" borderId="20" xfId="12" applyFont="1" applyFill="1" applyBorder="1" applyAlignment="1">
      <alignment horizontal="center" vertical="center"/>
    </xf>
    <xf numFmtId="0" fontId="93" fillId="10" borderId="20" xfId="12" applyFont="1" applyFill="1" applyBorder="1" applyAlignment="1">
      <alignment horizontal="left" vertical="center"/>
    </xf>
    <xf numFmtId="178" fontId="36" fillId="0" borderId="20" xfId="0" applyNumberFormat="1" applyFont="1" applyBorder="1" applyAlignment="1">
      <alignment horizontal="left" vertical="center"/>
    </xf>
    <xf numFmtId="0" fontId="88" fillId="56" borderId="20" xfId="0" applyFont="1" applyFill="1" applyBorder="1" applyAlignment="1">
      <alignment horizontal="center" vertical="center"/>
    </xf>
    <xf numFmtId="0" fontId="93" fillId="56" borderId="20" xfId="0" applyFont="1" applyFill="1" applyBorder="1" applyAlignment="1">
      <alignment horizontal="center" vertical="center"/>
    </xf>
    <xf numFmtId="0" fontId="32" fillId="52" borderId="52" xfId="0" applyFont="1" applyFill="1" applyBorder="1" applyAlignment="1">
      <alignment horizontal="center" vertical="center"/>
    </xf>
    <xf numFmtId="0" fontId="7" fillId="52" borderId="52" xfId="0" applyFont="1" applyFill="1" applyBorder="1" applyAlignment="1">
      <alignment horizontal="center" vertical="center"/>
    </xf>
    <xf numFmtId="0" fontId="4" fillId="52" borderId="61" xfId="0" applyFont="1" applyFill="1" applyBorder="1" applyAlignment="1">
      <alignment horizontal="center" vertical="center"/>
    </xf>
    <xf numFmtId="0" fontId="4" fillId="52" borderId="81" xfId="0" applyFont="1" applyFill="1" applyBorder="1" applyAlignment="1">
      <alignment horizontal="center" vertical="center"/>
    </xf>
    <xf numFmtId="0" fontId="4" fillId="52" borderId="79" xfId="0" applyFont="1" applyFill="1" applyBorder="1" applyAlignment="1">
      <alignment horizontal="center" vertical="center"/>
    </xf>
    <xf numFmtId="0" fontId="7" fillId="52" borderId="79" xfId="0" applyFont="1" applyFill="1" applyBorder="1" applyAlignment="1">
      <alignment horizontal="center" vertical="center"/>
    </xf>
    <xf numFmtId="0" fontId="4" fillId="52" borderId="80" xfId="0" applyFont="1" applyFill="1" applyBorder="1" applyAlignment="1">
      <alignment horizontal="center" vertical="center"/>
    </xf>
    <xf numFmtId="0" fontId="32" fillId="52" borderId="78" xfId="0" applyFont="1" applyFill="1" applyBorder="1" applyAlignment="1">
      <alignment horizontal="center" vertical="center"/>
    </xf>
    <xf numFmtId="0" fontId="32" fillId="52" borderId="79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left" vertical="center"/>
    </xf>
    <xf numFmtId="178" fontId="16" fillId="11" borderId="20" xfId="0" applyNumberFormat="1" applyFont="1" applyFill="1" applyBorder="1" applyAlignment="1">
      <alignment horizontal="center" vertical="center"/>
    </xf>
    <xf numFmtId="0" fontId="37" fillId="13" borderId="1" xfId="12" applyFont="1" applyFill="1" applyBorder="1" applyAlignment="1">
      <alignment horizontal="left" vertical="center"/>
    </xf>
    <xf numFmtId="0" fontId="37" fillId="56" borderId="20" xfId="0" applyFont="1" applyFill="1" applyBorder="1" applyAlignment="1">
      <alignment horizontal="center" vertical="center"/>
    </xf>
    <xf numFmtId="0" fontId="93" fillId="13" borderId="1" xfId="0" applyFont="1" applyFill="1" applyBorder="1" applyAlignment="1">
      <alignment horizontal="right" vertical="center"/>
    </xf>
    <xf numFmtId="0" fontId="37" fillId="61" borderId="1" xfId="0" applyFont="1" applyFill="1" applyBorder="1" applyAlignment="1">
      <alignment horizontal="center" vertical="center"/>
    </xf>
    <xf numFmtId="0" fontId="35" fillId="61" borderId="1" xfId="0" applyFont="1" applyFill="1" applyBorder="1" applyAlignment="1">
      <alignment horizontal="center" vertical="center"/>
    </xf>
    <xf numFmtId="178" fontId="16" fillId="0" borderId="20" xfId="0" applyNumberFormat="1" applyFont="1" applyFill="1" applyBorder="1" applyAlignment="1">
      <alignment horizontal="center" vertical="center"/>
    </xf>
    <xf numFmtId="0" fontId="33" fillId="0" borderId="1" xfId="12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left" vertical="center"/>
    </xf>
    <xf numFmtId="0" fontId="33" fillId="0" borderId="18" xfId="12" applyFont="1" applyFill="1" applyBorder="1" applyAlignment="1">
      <alignment horizontal="center" vertical="center"/>
    </xf>
    <xf numFmtId="0" fontId="35" fillId="0" borderId="1" xfId="12" applyFont="1" applyFill="1" applyBorder="1" applyAlignment="1">
      <alignment horizontal="center" vertical="center"/>
    </xf>
    <xf numFmtId="0" fontId="35" fillId="0" borderId="18" xfId="0" applyFont="1" applyFill="1" applyBorder="1" applyAlignment="1">
      <alignment horizontal="center" vertical="center"/>
    </xf>
    <xf numFmtId="0" fontId="33" fillId="0" borderId="18" xfId="14" applyFont="1" applyFill="1" applyBorder="1" applyAlignment="1" applyProtection="1">
      <alignment horizontal="center" vertical="center"/>
      <protection locked="0"/>
    </xf>
    <xf numFmtId="0" fontId="87" fillId="49" borderId="20" xfId="0" applyFont="1" applyFill="1" applyBorder="1" applyAlignment="1">
      <alignment horizontal="center" vertical="center"/>
    </xf>
    <xf numFmtId="0" fontId="33" fillId="59" borderId="20" xfId="0" applyFont="1" applyFill="1" applyBorder="1" applyAlignment="1">
      <alignment horizontal="center" vertical="center"/>
    </xf>
    <xf numFmtId="0" fontId="33" fillId="59" borderId="26" xfId="0" applyFont="1" applyFill="1" applyBorder="1" applyAlignment="1">
      <alignment horizontal="center" vertical="center"/>
    </xf>
    <xf numFmtId="0" fontId="87" fillId="49" borderId="1" xfId="0" applyFont="1" applyFill="1" applyBorder="1" applyAlignment="1">
      <alignment horizontal="center" vertical="center"/>
    </xf>
    <xf numFmtId="0" fontId="33" fillId="59" borderId="1" xfId="0" applyFont="1" applyFill="1" applyBorder="1" applyAlignment="1">
      <alignment horizontal="center" vertical="center"/>
    </xf>
    <xf numFmtId="0" fontId="33" fillId="59" borderId="16" xfId="0" applyFont="1" applyFill="1" applyBorder="1" applyAlignment="1">
      <alignment horizontal="center" vertical="center"/>
    </xf>
    <xf numFmtId="0" fontId="4" fillId="59" borderId="1" xfId="0" applyFont="1" applyFill="1" applyBorder="1" applyAlignment="1">
      <alignment horizontal="center" vertical="center"/>
    </xf>
    <xf numFmtId="0" fontId="4" fillId="59" borderId="18" xfId="0" applyFont="1" applyFill="1" applyBorder="1" applyAlignment="1">
      <alignment horizontal="center" vertical="center"/>
    </xf>
    <xf numFmtId="0" fontId="33" fillId="0" borderId="18" xfId="0" applyFont="1" applyFill="1" applyBorder="1" applyAlignment="1">
      <alignment horizontal="center" vertical="center"/>
    </xf>
    <xf numFmtId="0" fontId="4" fillId="59" borderId="20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0" fontId="10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36" fillId="0" borderId="60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36" fillId="0" borderId="73" xfId="0" applyFont="1" applyBorder="1" applyAlignment="1">
      <alignment horizontal="center" vertical="center"/>
    </xf>
    <xf numFmtId="0" fontId="36" fillId="0" borderId="26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93" fillId="0" borderId="1" xfId="0" applyNumberFormat="1" applyFont="1" applyFill="1" applyBorder="1" applyAlignment="1">
      <alignment horizontal="left" vertical="center"/>
    </xf>
    <xf numFmtId="49" fontId="93" fillId="0" borderId="1" xfId="0" applyNumberFormat="1" applyFont="1" applyBorder="1" applyAlignment="1">
      <alignment horizontal="left" vertical="center"/>
    </xf>
    <xf numFmtId="0" fontId="13" fillId="0" borderId="5" xfId="0" applyFont="1" applyFill="1" applyBorder="1" applyAlignment="1">
      <alignment horizontal="center" vertical="center"/>
    </xf>
    <xf numFmtId="0" fontId="102" fillId="0" borderId="6" xfId="0" applyFont="1" applyBorder="1" applyAlignment="1">
      <alignment horizontal="center" vertical="center"/>
    </xf>
    <xf numFmtId="0" fontId="13" fillId="0" borderId="27" xfId="0" applyFont="1" applyFill="1" applyBorder="1" applyAlignment="1">
      <alignment horizontal="center" vertical="center"/>
    </xf>
    <xf numFmtId="49" fontId="36" fillId="52" borderId="20" xfId="0" applyNumberFormat="1" applyFont="1" applyFill="1" applyBorder="1" applyAlignment="1">
      <alignment horizontal="center" vertical="center"/>
    </xf>
    <xf numFmtId="0" fontId="16" fillId="55" borderId="74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16" fillId="11" borderId="9" xfId="0" applyFont="1" applyFill="1" applyBorder="1" applyAlignment="1">
      <alignment horizontal="left" vertical="center"/>
    </xf>
    <xf numFmtId="0" fontId="4" fillId="11" borderId="9" xfId="0" applyFont="1" applyFill="1" applyBorder="1" applyAlignment="1">
      <alignment horizontal="left" vertical="center"/>
    </xf>
    <xf numFmtId="0" fontId="35" fillId="11" borderId="9" xfId="0" applyFont="1" applyFill="1" applyBorder="1" applyAlignment="1">
      <alignment horizontal="center" vertical="center"/>
    </xf>
    <xf numFmtId="178" fontId="33" fillId="0" borderId="8" xfId="14" applyNumberFormat="1" applyFont="1" applyFill="1" applyBorder="1" applyAlignment="1" applyProtection="1">
      <alignment horizontal="center" vertical="center" shrinkToFit="1"/>
      <protection locked="0"/>
    </xf>
    <xf numFmtId="178" fontId="16" fillId="0" borderId="8" xfId="0" applyNumberFormat="1" applyFont="1" applyFill="1" applyBorder="1" applyAlignment="1">
      <alignment horizontal="center" vertical="center"/>
    </xf>
    <xf numFmtId="0" fontId="88" fillId="57" borderId="1" xfId="0" applyFont="1" applyFill="1" applyBorder="1" applyAlignment="1">
      <alignment horizontal="left" vertical="center"/>
    </xf>
    <xf numFmtId="0" fontId="37" fillId="50" borderId="8" xfId="0" applyFont="1" applyFill="1" applyBorder="1" applyAlignment="1">
      <alignment horizontal="left" vertical="center"/>
    </xf>
    <xf numFmtId="0" fontId="34" fillId="50" borderId="8" xfId="0" applyFont="1" applyFill="1" applyBorder="1" applyAlignment="1">
      <alignment horizontal="center" vertical="center"/>
    </xf>
    <xf numFmtId="0" fontId="93" fillId="10" borderId="1" xfId="0" applyFont="1" applyFill="1" applyBorder="1" applyAlignment="1">
      <alignment horizontal="left" vertical="center"/>
    </xf>
    <xf numFmtId="0" fontId="36" fillId="0" borderId="2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0" fontId="13" fillId="0" borderId="101" xfId="0" applyFont="1" applyBorder="1" applyAlignment="1">
      <alignment horizontal="center" vertical="center"/>
    </xf>
    <xf numFmtId="0" fontId="13" fillId="0" borderId="102" xfId="0" applyFont="1" applyBorder="1" applyAlignment="1">
      <alignment horizontal="center" vertical="center"/>
    </xf>
    <xf numFmtId="0" fontId="33" fillId="0" borderId="9" xfId="12" applyFont="1" applyFill="1" applyBorder="1" applyAlignment="1">
      <alignment horizontal="center" vertical="center"/>
    </xf>
    <xf numFmtId="0" fontId="10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36" fillId="0" borderId="0" xfId="0" applyFont="1" applyFill="1" applyAlignment="1">
      <alignment horizontal="center" vertical="center"/>
    </xf>
    <xf numFmtId="0" fontId="36" fillId="0" borderId="0" xfId="0" applyFont="1" applyFill="1" applyAlignment="1">
      <alignment vertical="center"/>
    </xf>
    <xf numFmtId="0" fontId="4" fillId="52" borderId="73" xfId="0" applyFont="1" applyFill="1" applyBorder="1" applyAlignment="1">
      <alignment horizontal="center" vertical="center"/>
    </xf>
    <xf numFmtId="0" fontId="4" fillId="52" borderId="20" xfId="0" applyFont="1" applyFill="1" applyBorder="1" applyAlignment="1">
      <alignment horizontal="center" vertical="center"/>
    </xf>
    <xf numFmtId="0" fontId="32" fillId="52" borderId="20" xfId="0" applyFont="1" applyFill="1" applyBorder="1" applyAlignment="1">
      <alignment horizontal="center" vertical="center"/>
    </xf>
    <xf numFmtId="0" fontId="7" fillId="52" borderId="20" xfId="0" applyFont="1" applyFill="1" applyBorder="1" applyAlignment="1">
      <alignment horizontal="center" vertical="center"/>
    </xf>
    <xf numFmtId="0" fontId="4" fillId="52" borderId="26" xfId="0" applyFont="1" applyFill="1" applyBorder="1" applyAlignment="1">
      <alignment horizontal="center" vertical="center"/>
    </xf>
    <xf numFmtId="0" fontId="32" fillId="52" borderId="51" xfId="0" applyFont="1" applyFill="1" applyBorder="1" applyAlignment="1">
      <alignment horizontal="center" vertical="center"/>
    </xf>
    <xf numFmtId="0" fontId="18" fillId="59" borderId="20" xfId="0" applyFont="1" applyFill="1" applyBorder="1" applyAlignment="1">
      <alignment horizontal="center" vertical="center"/>
    </xf>
    <xf numFmtId="0" fontId="104" fillId="59" borderId="20" xfId="0" applyFont="1" applyFill="1" applyBorder="1" applyAlignment="1">
      <alignment horizontal="left" vertical="center" wrapText="1"/>
    </xf>
    <xf numFmtId="194" fontId="101" fillId="59" borderId="20" xfId="0" applyNumberFormat="1" applyFont="1" applyFill="1" applyBorder="1" applyAlignment="1">
      <alignment horizontal="center" vertical="center"/>
    </xf>
    <xf numFmtId="194" fontId="4" fillId="59" borderId="20" xfId="0" applyNumberFormat="1" applyFont="1" applyFill="1" applyBorder="1" applyAlignment="1">
      <alignment horizontal="center" vertical="center"/>
    </xf>
    <xf numFmtId="178" fontId="16" fillId="59" borderId="20" xfId="0" applyNumberFormat="1" applyFont="1" applyFill="1" applyBorder="1" applyAlignment="1">
      <alignment horizontal="center" vertical="center"/>
    </xf>
    <xf numFmtId="49" fontId="4" fillId="59" borderId="20" xfId="0" applyNumberFormat="1" applyFont="1" applyFill="1" applyBorder="1" applyAlignment="1">
      <alignment horizontal="center" vertical="center"/>
    </xf>
    <xf numFmtId="178" fontId="4" fillId="59" borderId="20" xfId="0" applyNumberFormat="1" applyFont="1" applyFill="1" applyBorder="1" applyAlignment="1">
      <alignment horizontal="center" vertical="center"/>
    </xf>
    <xf numFmtId="0" fontId="18" fillId="59" borderId="1" xfId="0" applyFont="1" applyFill="1" applyBorder="1" applyAlignment="1">
      <alignment horizontal="center" vertical="center"/>
    </xf>
    <xf numFmtId="0" fontId="104" fillId="59" borderId="1" xfId="0" applyFont="1" applyFill="1" applyBorder="1" applyAlignment="1">
      <alignment horizontal="left" vertical="center" wrapText="1"/>
    </xf>
    <xf numFmtId="194" fontId="101" fillId="59" borderId="1" xfId="0" applyNumberFormat="1" applyFont="1" applyFill="1" applyBorder="1" applyAlignment="1">
      <alignment horizontal="center" vertical="center"/>
    </xf>
    <xf numFmtId="194" fontId="4" fillId="59" borderId="1" xfId="0" applyNumberFormat="1" applyFont="1" applyFill="1" applyBorder="1" applyAlignment="1">
      <alignment horizontal="center" vertical="center"/>
    </xf>
    <xf numFmtId="178" fontId="16" fillId="59" borderId="1" xfId="0" applyNumberFormat="1" applyFont="1" applyFill="1" applyBorder="1" applyAlignment="1">
      <alignment horizontal="center" vertical="center"/>
    </xf>
    <xf numFmtId="49" fontId="4" fillId="59" borderId="1" xfId="0" applyNumberFormat="1" applyFont="1" applyFill="1" applyBorder="1" applyAlignment="1">
      <alignment horizontal="center" vertical="center"/>
    </xf>
    <xf numFmtId="178" fontId="4" fillId="59" borderId="1" xfId="0" applyNumberFormat="1" applyFont="1" applyFill="1" applyBorder="1" applyAlignment="1">
      <alignment horizontal="center" vertical="center"/>
    </xf>
    <xf numFmtId="0" fontId="100" fillId="59" borderId="1" xfId="0" applyFont="1" applyFill="1" applyBorder="1" applyAlignment="1">
      <alignment horizontal="center" vertical="center"/>
    </xf>
    <xf numFmtId="0" fontId="18" fillId="59" borderId="18" xfId="0" applyFont="1" applyFill="1" applyBorder="1" applyAlignment="1">
      <alignment horizontal="center" vertical="center"/>
    </xf>
    <xf numFmtId="0" fontId="104" fillId="59" borderId="18" xfId="0" applyFont="1" applyFill="1" applyBorder="1" applyAlignment="1">
      <alignment horizontal="left" vertical="center" wrapText="1"/>
    </xf>
    <xf numFmtId="194" fontId="101" fillId="59" borderId="18" xfId="0" applyNumberFormat="1" applyFont="1" applyFill="1" applyBorder="1" applyAlignment="1">
      <alignment horizontal="center" vertical="center"/>
    </xf>
    <xf numFmtId="194" fontId="4" fillId="59" borderId="18" xfId="0" applyNumberFormat="1" applyFont="1" applyFill="1" applyBorder="1" applyAlignment="1">
      <alignment horizontal="center" vertical="center"/>
    </xf>
    <xf numFmtId="178" fontId="16" fillId="59" borderId="18" xfId="0" applyNumberFormat="1" applyFont="1" applyFill="1" applyBorder="1" applyAlignment="1">
      <alignment horizontal="center" vertical="center"/>
    </xf>
    <xf numFmtId="49" fontId="4" fillId="59" borderId="18" xfId="0" applyNumberFormat="1" applyFont="1" applyFill="1" applyBorder="1" applyAlignment="1">
      <alignment horizontal="center" vertical="center"/>
    </xf>
    <xf numFmtId="178" fontId="4" fillId="59" borderId="18" xfId="0" applyNumberFormat="1" applyFont="1" applyFill="1" applyBorder="1" applyAlignment="1">
      <alignment horizontal="center" vertical="center"/>
    </xf>
    <xf numFmtId="0" fontId="100" fillId="59" borderId="18" xfId="0" applyFont="1" applyFill="1" applyBorder="1" applyAlignment="1">
      <alignment horizontal="center" vertical="center"/>
    </xf>
    <xf numFmtId="0" fontId="87" fillId="49" borderId="18" xfId="0" applyFont="1" applyFill="1" applyBorder="1" applyAlignment="1">
      <alignment horizontal="center" vertical="center"/>
    </xf>
    <xf numFmtId="178" fontId="16" fillId="0" borderId="51" xfId="0" applyNumberFormat="1" applyFont="1" applyFill="1" applyBorder="1" applyAlignment="1">
      <alignment horizontal="center" vertical="center"/>
    </xf>
    <xf numFmtId="178" fontId="16" fillId="0" borderId="52" xfId="0" applyNumberFormat="1" applyFont="1" applyFill="1" applyBorder="1" applyAlignment="1">
      <alignment horizontal="center" vertical="center"/>
    </xf>
    <xf numFmtId="178" fontId="16" fillId="0" borderId="81" xfId="0" applyNumberFormat="1" applyFont="1" applyFill="1" applyBorder="1" applyAlignment="1">
      <alignment horizontal="center" vertical="center"/>
    </xf>
    <xf numFmtId="178" fontId="16" fillId="0" borderId="26" xfId="0" applyNumberFormat="1" applyFont="1" applyFill="1" applyBorder="1" applyAlignment="1">
      <alignment horizontal="center" vertical="center"/>
    </xf>
    <xf numFmtId="178" fontId="16" fillId="0" borderId="60" xfId="0" applyNumberFormat="1" applyFont="1" applyFill="1" applyBorder="1" applyAlignment="1">
      <alignment horizontal="center" vertical="center"/>
    </xf>
    <xf numFmtId="178" fontId="16" fillId="0" borderId="73" xfId="0" applyNumberFormat="1" applyFont="1" applyFill="1" applyBorder="1" applyAlignment="1">
      <alignment horizontal="center" vertical="center"/>
    </xf>
    <xf numFmtId="0" fontId="33" fillId="56" borderId="20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vertical="center"/>
    </xf>
    <xf numFmtId="49" fontId="33" fillId="0" borderId="20" xfId="14" applyNumberFormat="1" applyFont="1" applyFill="1" applyBorder="1" applyAlignment="1" applyProtection="1">
      <alignment horizontal="center" vertical="center" shrinkToFit="1"/>
      <protection locked="0"/>
    </xf>
    <xf numFmtId="178" fontId="33" fillId="0" borderId="20" xfId="14" applyNumberFormat="1" applyFont="1" applyFill="1" applyBorder="1" applyAlignment="1" applyProtection="1">
      <alignment horizontal="center" vertical="center" shrinkToFit="1"/>
      <protection locked="0"/>
    </xf>
    <xf numFmtId="176" fontId="33" fillId="0" borderId="20" xfId="14" applyNumberFormat="1" applyFont="1" applyFill="1" applyBorder="1" applyAlignment="1" applyProtection="1">
      <alignment horizontal="center" vertical="center" shrinkToFit="1"/>
      <protection locked="0"/>
    </xf>
    <xf numFmtId="0" fontId="33" fillId="0" borderId="20" xfId="14" applyFont="1" applyFill="1" applyBorder="1" applyAlignment="1" applyProtection="1">
      <alignment horizontal="center" vertical="center"/>
      <protection locked="0"/>
    </xf>
    <xf numFmtId="49" fontId="34" fillId="0" borderId="20" xfId="14" applyNumberFormat="1" applyFont="1" applyFill="1" applyBorder="1" applyAlignment="1" applyProtection="1">
      <alignment horizontal="center" vertical="center" shrinkToFit="1"/>
      <protection locked="0"/>
    </xf>
    <xf numFmtId="178" fontId="36" fillId="0" borderId="27" xfId="0" applyNumberFormat="1" applyFont="1" applyFill="1" applyBorder="1" applyAlignment="1">
      <alignment horizontal="center" vertical="center"/>
    </xf>
    <xf numFmtId="178" fontId="36" fillId="0" borderId="1" xfId="0" applyNumberFormat="1" applyFont="1" applyFill="1" applyBorder="1" applyAlignment="1">
      <alignment horizontal="center" vertical="center"/>
    </xf>
    <xf numFmtId="178" fontId="36" fillId="0" borderId="5" xfId="0" applyNumberFormat="1" applyFont="1" applyFill="1" applyBorder="1" applyAlignment="1">
      <alignment horizontal="center" vertical="center"/>
    </xf>
    <xf numFmtId="178" fontId="36" fillId="0" borderId="16" xfId="0" applyNumberFormat="1" applyFont="1" applyFill="1" applyBorder="1" applyAlignment="1">
      <alignment horizontal="center" vertical="center"/>
    </xf>
    <xf numFmtId="178" fontId="36" fillId="0" borderId="6" xfId="0" applyNumberFormat="1" applyFont="1" applyFill="1" applyBorder="1" applyAlignment="1">
      <alignment horizontal="center" vertical="center"/>
    </xf>
    <xf numFmtId="178" fontId="35" fillId="0" borderId="1" xfId="14" applyNumberFormat="1" applyFont="1" applyFill="1" applyBorder="1" applyAlignment="1" applyProtection="1">
      <alignment horizontal="center" vertical="center" shrinkToFit="1"/>
      <protection locked="0"/>
    </xf>
    <xf numFmtId="0" fontId="33" fillId="51" borderId="1" xfId="12" applyFont="1" applyFill="1" applyBorder="1" applyAlignment="1">
      <alignment horizontal="center" vertical="center"/>
    </xf>
    <xf numFmtId="0" fontId="37" fillId="51" borderId="1" xfId="14" applyFont="1" applyFill="1" applyBorder="1" applyAlignment="1" applyProtection="1">
      <alignment horizontal="left" vertical="center"/>
      <protection locked="0"/>
    </xf>
    <xf numFmtId="0" fontId="33" fillId="0" borderId="1" xfId="14" applyFont="1" applyFill="1" applyBorder="1" applyAlignment="1" applyProtection="1">
      <alignment horizontal="center" vertical="center"/>
      <protection locked="0"/>
    </xf>
    <xf numFmtId="0" fontId="34" fillId="0" borderId="1" xfId="14" applyFont="1" applyFill="1" applyBorder="1" applyAlignment="1" applyProtection="1">
      <alignment horizontal="center" vertical="center" shrinkToFit="1"/>
      <protection locked="0"/>
    </xf>
    <xf numFmtId="0" fontId="33" fillId="0" borderId="1" xfId="14" applyFont="1" applyFill="1" applyBorder="1" applyAlignment="1" applyProtection="1">
      <alignment horizontal="center" vertical="center" shrinkToFit="1"/>
      <protection locked="0"/>
    </xf>
    <xf numFmtId="0" fontId="32" fillId="0" borderId="1" xfId="12" applyFont="1" applyFill="1" applyBorder="1" applyAlignment="1">
      <alignment horizontal="center" vertical="center"/>
    </xf>
    <xf numFmtId="0" fontId="35" fillId="48" borderId="1" xfId="12" applyFont="1" applyFill="1" applyBorder="1" applyAlignment="1">
      <alignment horizontal="center" vertical="center"/>
    </xf>
    <xf numFmtId="178" fontId="36" fillId="0" borderId="17" xfId="0" applyNumberFormat="1" applyFont="1" applyFill="1" applyBorder="1" applyAlignment="1">
      <alignment horizontal="center" vertical="center"/>
    </xf>
    <xf numFmtId="178" fontId="36" fillId="0" borderId="18" xfId="0" applyNumberFormat="1" applyFont="1" applyFill="1" applyBorder="1" applyAlignment="1">
      <alignment horizontal="center" vertical="center"/>
    </xf>
    <xf numFmtId="178" fontId="36" fillId="0" borderId="19" xfId="0" applyNumberFormat="1" applyFont="1" applyFill="1" applyBorder="1" applyAlignment="1">
      <alignment horizontal="center" vertical="center"/>
    </xf>
    <xf numFmtId="178" fontId="36" fillId="0" borderId="44" xfId="0" applyNumberFormat="1" applyFont="1" applyFill="1" applyBorder="1" applyAlignment="1">
      <alignment horizontal="center" vertical="center"/>
    </xf>
    <xf numFmtId="0" fontId="32" fillId="0" borderId="18" xfId="12" applyFont="1" applyFill="1" applyBorder="1" applyAlignment="1">
      <alignment horizontal="center" vertical="center"/>
    </xf>
    <xf numFmtId="0" fontId="35" fillId="0" borderId="18" xfId="12" applyFont="1" applyFill="1" applyBorder="1" applyAlignment="1">
      <alignment horizontal="center" vertical="center"/>
    </xf>
    <xf numFmtId="0" fontId="34" fillId="0" borderId="18" xfId="14" applyFont="1" applyFill="1" applyBorder="1" applyAlignment="1" applyProtection="1">
      <alignment horizontal="center" vertical="center" shrinkToFit="1"/>
      <protection locked="0"/>
    </xf>
    <xf numFmtId="0" fontId="33" fillId="0" borderId="18" xfId="14" applyFont="1" applyFill="1" applyBorder="1" applyAlignment="1" applyProtection="1">
      <alignment horizontal="center" vertical="center" shrinkToFit="1"/>
      <protection locked="0"/>
    </xf>
    <xf numFmtId="178" fontId="36" fillId="0" borderId="73" xfId="0" applyNumberFormat="1" applyFont="1" applyFill="1" applyBorder="1" applyAlignment="1">
      <alignment horizontal="center" vertical="center"/>
    </xf>
    <xf numFmtId="178" fontId="36" fillId="0" borderId="20" xfId="0" applyNumberFormat="1" applyFont="1" applyFill="1" applyBorder="1" applyAlignment="1">
      <alignment horizontal="center" vertical="center"/>
    </xf>
    <xf numFmtId="178" fontId="36" fillId="0" borderId="12" xfId="0" applyNumberFormat="1" applyFont="1" applyFill="1" applyBorder="1" applyAlignment="1">
      <alignment horizontal="center" vertical="center"/>
    </xf>
    <xf numFmtId="178" fontId="36" fillId="0" borderId="26" xfId="0" applyNumberFormat="1" applyFont="1" applyFill="1" applyBorder="1" applyAlignment="1">
      <alignment horizontal="center" vertical="center"/>
    </xf>
    <xf numFmtId="178" fontId="33" fillId="0" borderId="26" xfId="14" applyNumberFormat="1" applyFont="1" applyFill="1" applyBorder="1" applyAlignment="1" applyProtection="1">
      <alignment horizontal="center" vertical="center" shrinkToFit="1"/>
      <protection locked="0"/>
    </xf>
    <xf numFmtId="0" fontId="33" fillId="0" borderId="16" xfId="12" applyFont="1" applyFill="1" applyBorder="1" applyAlignment="1">
      <alignment horizontal="center" vertical="center"/>
    </xf>
    <xf numFmtId="178" fontId="36" fillId="0" borderId="72" xfId="0" applyNumberFormat="1" applyFont="1" applyFill="1" applyBorder="1" applyAlignment="1">
      <alignment horizontal="center" vertical="center"/>
    </xf>
    <xf numFmtId="178" fontId="36" fillId="0" borderId="9" xfId="0" applyNumberFormat="1" applyFont="1" applyFill="1" applyBorder="1" applyAlignment="1">
      <alignment horizontal="center" vertical="center"/>
    </xf>
    <xf numFmtId="178" fontId="36" fillId="0" borderId="2" xfId="0" applyNumberFormat="1" applyFont="1" applyFill="1" applyBorder="1" applyAlignment="1">
      <alignment horizontal="center" vertical="center"/>
    </xf>
    <xf numFmtId="178" fontId="36" fillId="0" borderId="103" xfId="0" applyNumberFormat="1" applyFont="1" applyFill="1" applyBorder="1" applyAlignment="1">
      <alignment horizontal="center" vertical="center"/>
    </xf>
    <xf numFmtId="0" fontId="33" fillId="0" borderId="19" xfId="12" applyFont="1" applyFill="1" applyBorder="1" applyAlignment="1">
      <alignment horizontal="center" vertical="center"/>
    </xf>
    <xf numFmtId="178" fontId="36" fillId="0" borderId="8" xfId="0" applyNumberFormat="1" applyFont="1" applyFill="1" applyBorder="1" applyAlignment="1">
      <alignment horizontal="center" vertical="center"/>
    </xf>
    <xf numFmtId="178" fontId="36" fillId="0" borderId="15" xfId="0" applyNumberFormat="1" applyFont="1" applyFill="1" applyBorder="1" applyAlignment="1">
      <alignment horizontal="center" vertical="center"/>
    </xf>
    <xf numFmtId="178" fontId="16" fillId="0" borderId="14" xfId="0" applyNumberFormat="1" applyFont="1" applyFill="1" applyBorder="1" applyAlignment="1">
      <alignment horizontal="center" vertical="center"/>
    </xf>
    <xf numFmtId="49" fontId="33" fillId="0" borderId="8" xfId="14" applyNumberFormat="1" applyFont="1" applyFill="1" applyBorder="1" applyAlignment="1" applyProtection="1">
      <alignment horizontal="center" vertical="center" shrinkToFit="1"/>
      <protection locked="0"/>
    </xf>
    <xf numFmtId="0" fontId="33" fillId="0" borderId="20" xfId="14" applyFont="1" applyFill="1" applyBorder="1" applyAlignment="1" applyProtection="1">
      <alignment horizontal="center" vertical="center" shrinkToFit="1"/>
      <protection locked="0"/>
    </xf>
    <xf numFmtId="178" fontId="93" fillId="0" borderId="1" xfId="14" applyNumberFormat="1" applyFont="1" applyFill="1" applyBorder="1" applyAlignment="1" applyProtection="1">
      <alignment horizontal="left" vertical="center"/>
      <protection locked="0"/>
    </xf>
    <xf numFmtId="178" fontId="105" fillId="0" borderId="1" xfId="14" applyNumberFormat="1" applyFont="1" applyFill="1" applyBorder="1" applyAlignment="1" applyProtection="1">
      <alignment horizontal="left" vertical="center"/>
      <protection locked="0"/>
    </xf>
    <xf numFmtId="178" fontId="91" fillId="0" borderId="1" xfId="14" applyNumberFormat="1" applyFont="1" applyFill="1" applyBorder="1" applyAlignment="1" applyProtection="1">
      <alignment horizontal="left" vertical="center"/>
      <protection locked="0"/>
    </xf>
    <xf numFmtId="0" fontId="32" fillId="0" borderId="9" xfId="12" applyFont="1" applyFill="1" applyBorder="1" applyAlignment="1">
      <alignment horizontal="center" vertical="center"/>
    </xf>
    <xf numFmtId="178" fontId="33" fillId="0" borderId="1" xfId="14" applyNumberFormat="1" applyFont="1" applyFill="1" applyBorder="1" applyAlignment="1" applyProtection="1">
      <alignment horizontal="center" vertical="center" shrinkToFit="1"/>
      <protection locked="0"/>
    </xf>
    <xf numFmtId="178" fontId="33" fillId="60" borderId="97" xfId="14" applyNumberFormat="1" applyFont="1" applyFill="1" applyBorder="1" applyAlignment="1" applyProtection="1">
      <alignment horizontal="center" vertical="center" shrinkToFit="1"/>
      <protection locked="0"/>
    </xf>
    <xf numFmtId="0" fontId="4" fillId="60" borderId="98" xfId="0" applyFont="1" applyFill="1" applyBorder="1" applyAlignment="1">
      <alignment horizontal="left" vertical="center"/>
    </xf>
    <xf numFmtId="0" fontId="16" fillId="60" borderId="98" xfId="0" applyFont="1" applyFill="1" applyBorder="1" applyAlignment="1">
      <alignment horizontal="left" vertical="center"/>
    </xf>
    <xf numFmtId="0" fontId="4" fillId="60" borderId="104" xfId="0" applyFont="1" applyFill="1" applyBorder="1" applyAlignment="1">
      <alignment horizontal="left" vertical="center"/>
    </xf>
    <xf numFmtId="0" fontId="37" fillId="46" borderId="105" xfId="0" applyFont="1" applyFill="1" applyBorder="1" applyAlignment="1">
      <alignment horizontal="left" vertical="center"/>
    </xf>
    <xf numFmtId="0" fontId="33" fillId="60" borderId="99" xfId="12" applyFont="1" applyFill="1" applyBorder="1" applyAlignment="1">
      <alignment horizontal="center" vertical="center"/>
    </xf>
    <xf numFmtId="0" fontId="4" fillId="60" borderId="0" xfId="0" applyFont="1" applyFill="1" applyBorder="1" applyAlignment="1">
      <alignment horizontal="left" vertical="center"/>
    </xf>
    <xf numFmtId="0" fontId="16" fillId="60" borderId="0" xfId="0" quotePrefix="1" applyFont="1" applyFill="1" applyBorder="1" applyAlignment="1">
      <alignment horizontal="left" vertical="center"/>
    </xf>
    <xf numFmtId="0" fontId="4" fillId="60" borderId="106" xfId="0" applyFont="1" applyFill="1" applyBorder="1" applyAlignment="1">
      <alignment horizontal="left" vertical="center"/>
    </xf>
    <xf numFmtId="0" fontId="33" fillId="0" borderId="107" xfId="12" applyFont="1" applyFill="1" applyBorder="1" applyAlignment="1">
      <alignment horizontal="center" vertical="center"/>
    </xf>
    <xf numFmtId="0" fontId="88" fillId="11" borderId="1" xfId="0" applyFont="1" applyFill="1" applyBorder="1" applyAlignment="1">
      <alignment horizontal="left" vertical="center"/>
    </xf>
    <xf numFmtId="0" fontId="36" fillId="60" borderId="0" xfId="0" quotePrefix="1" applyFont="1" applyFill="1" applyBorder="1" applyAlignment="1">
      <alignment horizontal="left" vertical="center"/>
    </xf>
    <xf numFmtId="0" fontId="33" fillId="60" borderId="108" xfId="12" applyFont="1" applyFill="1" applyBorder="1" applyAlignment="1">
      <alignment horizontal="center" vertical="center"/>
    </xf>
    <xf numFmtId="0" fontId="4" fillId="60" borderId="100" xfId="0" applyFont="1" applyFill="1" applyBorder="1" applyAlignment="1">
      <alignment horizontal="left" vertical="center"/>
    </xf>
    <xf numFmtId="0" fontId="4" fillId="60" borderId="109" xfId="0" applyFont="1" applyFill="1" applyBorder="1" applyAlignment="1">
      <alignment horizontal="left" vertical="center"/>
    </xf>
    <xf numFmtId="0" fontId="33" fillId="0" borderId="110" xfId="12" applyFont="1" applyFill="1" applyBorder="1" applyAlignment="1">
      <alignment horizontal="center" vertical="center"/>
    </xf>
    <xf numFmtId="0" fontId="33" fillId="0" borderId="9" xfId="14" applyFont="1" applyFill="1" applyBorder="1" applyAlignment="1" applyProtection="1">
      <alignment horizontal="center" vertical="center"/>
      <protection locked="0"/>
    </xf>
    <xf numFmtId="0" fontId="35" fillId="0" borderId="9" xfId="12" applyFont="1" applyFill="1" applyBorder="1" applyAlignment="1">
      <alignment horizontal="center" vertical="center"/>
    </xf>
    <xf numFmtId="0" fontId="98" fillId="52" borderId="20" xfId="0" applyFont="1" applyFill="1" applyBorder="1" applyAlignment="1">
      <alignment vertical="center"/>
    </xf>
    <xf numFmtId="178" fontId="36" fillId="50" borderId="20" xfId="0" applyNumberFormat="1" applyFont="1" applyFill="1" applyBorder="1" applyAlignment="1">
      <alignment horizontal="center" vertical="center"/>
    </xf>
    <xf numFmtId="0" fontId="33" fillId="55" borderId="20" xfId="0" applyFont="1" applyFill="1" applyBorder="1" applyAlignment="1">
      <alignment horizontal="left" vertical="center"/>
    </xf>
    <xf numFmtId="0" fontId="35" fillId="55" borderId="20" xfId="0" applyFont="1" applyFill="1" applyBorder="1" applyAlignment="1">
      <alignment horizontal="center" vertical="center"/>
    </xf>
    <xf numFmtId="0" fontId="35" fillId="55" borderId="8" xfId="0" applyFont="1" applyFill="1" applyBorder="1" applyAlignment="1">
      <alignment horizontal="center" vertical="center"/>
    </xf>
    <xf numFmtId="0" fontId="33" fillId="0" borderId="8" xfId="12" applyFont="1" applyFill="1" applyBorder="1" applyAlignment="1">
      <alignment horizontal="center" vertical="center"/>
    </xf>
    <xf numFmtId="0" fontId="87" fillId="0" borderId="8" xfId="0" applyFont="1" applyFill="1" applyBorder="1" applyAlignment="1">
      <alignment horizontal="center" vertical="center"/>
    </xf>
    <xf numFmtId="0" fontId="87" fillId="0" borderId="20" xfId="0" applyFont="1" applyFill="1" applyBorder="1" applyAlignment="1">
      <alignment horizontal="center" vertical="center"/>
    </xf>
    <xf numFmtId="178" fontId="93" fillId="12" borderId="1" xfId="0" applyNumberFormat="1" applyFont="1" applyFill="1" applyBorder="1" applyAlignment="1">
      <alignment horizontal="left" vertical="center"/>
    </xf>
    <xf numFmtId="178" fontId="36" fillId="12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178" fontId="16" fillId="0" borderId="27" xfId="0" applyNumberFormat="1" applyFont="1" applyFill="1" applyBorder="1" applyAlignment="1">
      <alignment horizontal="center" vertical="center"/>
    </xf>
    <xf numFmtId="178" fontId="16" fillId="0" borderId="1" xfId="0" applyNumberFormat="1" applyFont="1" applyFill="1" applyBorder="1" applyAlignment="1">
      <alignment horizontal="center" vertical="center"/>
    </xf>
    <xf numFmtId="178" fontId="16" fillId="0" borderId="5" xfId="0" applyNumberFormat="1" applyFont="1" applyFill="1" applyBorder="1" applyAlignment="1">
      <alignment horizontal="center" vertical="center"/>
    </xf>
    <xf numFmtId="178" fontId="16" fillId="0" borderId="16" xfId="0" applyNumberFormat="1" applyFont="1" applyFill="1" applyBorder="1" applyAlignment="1">
      <alignment horizontal="center" vertical="center"/>
    </xf>
    <xf numFmtId="178" fontId="16" fillId="0" borderId="17" xfId="0" applyNumberFormat="1" applyFont="1" applyFill="1" applyBorder="1" applyAlignment="1">
      <alignment horizontal="center" vertical="center"/>
    </xf>
    <xf numFmtId="178" fontId="16" fillId="0" borderId="18" xfId="0" applyNumberFormat="1" applyFont="1" applyFill="1" applyBorder="1" applyAlignment="1">
      <alignment horizontal="center" vertical="center"/>
    </xf>
    <xf numFmtId="178" fontId="16" fillId="0" borderId="19" xfId="0" applyNumberFormat="1" applyFont="1" applyFill="1" applyBorder="1" applyAlignment="1">
      <alignment horizontal="center" vertical="center"/>
    </xf>
    <xf numFmtId="0" fontId="34" fillId="0" borderId="18" xfId="0" applyFont="1" applyFill="1" applyBorder="1" applyAlignment="1">
      <alignment horizontal="center" vertical="center"/>
    </xf>
    <xf numFmtId="178" fontId="36" fillId="0" borderId="14" xfId="0" applyNumberFormat="1" applyFont="1" applyFill="1" applyBorder="1" applyAlignment="1">
      <alignment horizontal="center" vertical="center"/>
    </xf>
    <xf numFmtId="178" fontId="36" fillId="0" borderId="60" xfId="0" applyNumberFormat="1" applyFont="1" applyFill="1" applyBorder="1" applyAlignment="1">
      <alignment horizontal="center" vertical="center"/>
    </xf>
    <xf numFmtId="0" fontId="33" fillId="0" borderId="20" xfId="12" applyFont="1" applyFill="1" applyBorder="1" applyAlignment="1">
      <alignment horizontal="center" vertical="center"/>
    </xf>
    <xf numFmtId="178" fontId="16" fillId="0" borderId="6" xfId="0" applyNumberFormat="1" applyFont="1" applyFill="1" applyBorder="1" applyAlignment="1">
      <alignment horizontal="center" vertical="center"/>
    </xf>
    <xf numFmtId="178" fontId="88" fillId="52" borderId="19" xfId="0" applyNumberFormat="1" applyFont="1" applyFill="1" applyBorder="1" applyAlignment="1">
      <alignment horizontal="center" vertical="center"/>
    </xf>
    <xf numFmtId="178" fontId="16" fillId="0" borderId="72" xfId="0" applyNumberFormat="1" applyFont="1" applyFill="1" applyBorder="1" applyAlignment="1">
      <alignment horizontal="center" vertical="center"/>
    </xf>
    <xf numFmtId="178" fontId="16" fillId="0" borderId="9" xfId="0" applyNumberFormat="1" applyFont="1" applyFill="1" applyBorder="1" applyAlignment="1">
      <alignment horizontal="center" vertical="center"/>
    </xf>
    <xf numFmtId="178" fontId="16" fillId="0" borderId="44" xfId="0" applyNumberFormat="1" applyFont="1" applyFill="1" applyBorder="1" applyAlignment="1">
      <alignment horizontal="center" vertical="center"/>
    </xf>
    <xf numFmtId="178" fontId="16" fillId="0" borderId="21" xfId="0" applyNumberFormat="1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center" vertical="center"/>
    </xf>
    <xf numFmtId="0" fontId="34" fillId="0" borderId="9" xfId="0" applyFont="1" applyFill="1" applyBorder="1" applyAlignment="1">
      <alignment horizontal="center" vertical="center"/>
    </xf>
    <xf numFmtId="0" fontId="91" fillId="0" borderId="20" xfId="14" applyFont="1" applyFill="1" applyBorder="1" applyAlignment="1" applyProtection="1">
      <alignment horizontal="left" vertical="center"/>
      <protection locked="0"/>
    </xf>
    <xf numFmtId="0" fontId="36" fillId="0" borderId="20" xfId="0" applyFont="1" applyBorder="1" applyAlignment="1">
      <alignment horizontal="left" vertical="center"/>
    </xf>
    <xf numFmtId="178" fontId="16" fillId="0" borderId="33" xfId="0" applyNumberFormat="1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3" fillId="12" borderId="8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left" vertical="center"/>
    </xf>
    <xf numFmtId="178" fontId="36" fillId="0" borderId="46" xfId="0" applyNumberFormat="1" applyFont="1" applyFill="1" applyBorder="1" applyAlignment="1">
      <alignment horizontal="center" vertical="center"/>
    </xf>
    <xf numFmtId="178" fontId="36" fillId="0" borderId="47" xfId="0" applyNumberFormat="1" applyFont="1" applyFill="1" applyBorder="1" applyAlignment="1">
      <alignment horizontal="center" vertical="center"/>
    </xf>
    <xf numFmtId="178" fontId="36" fillId="0" borderId="84" xfId="0" applyNumberFormat="1" applyFont="1" applyFill="1" applyBorder="1" applyAlignment="1">
      <alignment horizontal="center" vertical="center"/>
    </xf>
    <xf numFmtId="178" fontId="36" fillId="0" borderId="111" xfId="0" applyNumberFormat="1" applyFont="1" applyFill="1" applyBorder="1" applyAlignment="1">
      <alignment horizontal="center" vertical="center"/>
    </xf>
    <xf numFmtId="0" fontId="4" fillId="52" borderId="4" xfId="0" applyFont="1" applyFill="1" applyBorder="1" applyAlignment="1">
      <alignment horizontal="center" vertical="center"/>
    </xf>
    <xf numFmtId="178" fontId="4" fillId="0" borderId="0" xfId="0" applyNumberFormat="1" applyFont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36" fillId="0" borderId="20" xfId="0" applyFont="1" applyFill="1" applyBorder="1" applyAlignment="1">
      <alignment horizontal="center" vertical="center"/>
    </xf>
    <xf numFmtId="0" fontId="16" fillId="55" borderId="74" xfId="0" applyFont="1" applyFill="1" applyBorder="1" applyAlignment="1">
      <alignment vertical="center"/>
    </xf>
    <xf numFmtId="178" fontId="36" fillId="0" borderId="0" xfId="0" applyNumberFormat="1" applyFont="1" applyBorder="1" applyAlignment="1">
      <alignment horizontal="center" vertical="center"/>
    </xf>
    <xf numFmtId="49" fontId="93" fillId="0" borderId="27" xfId="0" applyNumberFormat="1" applyFont="1" applyBorder="1" applyAlignment="1">
      <alignment horizontal="left" vertical="center"/>
    </xf>
    <xf numFmtId="0" fontId="13" fillId="0" borderId="9" xfId="0" applyFont="1" applyBorder="1" applyAlignment="1">
      <alignment horizontal="center" vertical="center"/>
    </xf>
    <xf numFmtId="0" fontId="13" fillId="0" borderId="103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72" xfId="0" applyFont="1" applyBorder="1" applyAlignment="1">
      <alignment horizontal="center" vertical="center"/>
    </xf>
    <xf numFmtId="0" fontId="4" fillId="0" borderId="103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90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18" fillId="11" borderId="17" xfId="0" applyFont="1" applyFill="1" applyBorder="1" applyAlignment="1">
      <alignment horizontal="center" vertical="center"/>
    </xf>
    <xf numFmtId="0" fontId="18" fillId="11" borderId="18" xfId="0" applyFont="1" applyFill="1" applyBorder="1" applyAlignment="1">
      <alignment horizontal="center" vertical="center"/>
    </xf>
    <xf numFmtId="0" fontId="18" fillId="11" borderId="19" xfId="0" applyFont="1" applyFill="1" applyBorder="1" applyAlignment="1">
      <alignment horizontal="center" vertical="center"/>
    </xf>
    <xf numFmtId="0" fontId="18" fillId="11" borderId="44" xfId="0" applyFont="1" applyFill="1" applyBorder="1" applyAlignment="1">
      <alignment horizontal="center" vertical="center"/>
    </xf>
    <xf numFmtId="0" fontId="18" fillId="11" borderId="33" xfId="0" applyFont="1" applyFill="1" applyBorder="1" applyAlignment="1">
      <alignment horizontal="center" vertical="center"/>
    </xf>
    <xf numFmtId="0" fontId="18" fillId="0" borderId="96" xfId="0" applyFont="1" applyBorder="1" applyAlignment="1">
      <alignment horizontal="center" vertical="center"/>
    </xf>
    <xf numFmtId="0" fontId="18" fillId="0" borderId="55" xfId="0" applyFont="1" applyBorder="1" applyAlignment="1">
      <alignment horizontal="center" vertical="center"/>
    </xf>
    <xf numFmtId="0" fontId="18" fillId="0" borderId="37" xfId="0" applyFont="1" applyBorder="1" applyAlignment="1">
      <alignment horizontal="center" vertical="center"/>
    </xf>
    <xf numFmtId="0" fontId="18" fillId="11" borderId="93" xfId="0" applyFont="1" applyFill="1" applyBorder="1" applyAlignment="1">
      <alignment horizontal="center" vertical="center"/>
    </xf>
    <xf numFmtId="0" fontId="18" fillId="11" borderId="34" xfId="0" applyFont="1" applyFill="1" applyBorder="1" applyAlignment="1">
      <alignment horizontal="center" vertical="center"/>
    </xf>
    <xf numFmtId="0" fontId="18" fillId="11" borderId="35" xfId="0" applyFont="1" applyFill="1" applyBorder="1" applyAlignment="1">
      <alignment horizontal="center" vertical="center"/>
    </xf>
    <xf numFmtId="49" fontId="88" fillId="0" borderId="92" xfId="0" applyNumberFormat="1" applyFont="1" applyBorder="1" applyAlignment="1">
      <alignment horizontal="center" vertical="center"/>
    </xf>
    <xf numFmtId="49" fontId="88" fillId="0" borderId="7" xfId="0" applyNumberFormat="1" applyFont="1" applyBorder="1" applyAlignment="1">
      <alignment horizontal="center" vertical="center"/>
    </xf>
    <xf numFmtId="49" fontId="88" fillId="0" borderId="43" xfId="0" applyNumberFormat="1" applyFont="1" applyBorder="1" applyAlignment="1">
      <alignment horizontal="center" vertical="center"/>
    </xf>
    <xf numFmtId="49" fontId="88" fillId="0" borderId="6" xfId="0" applyNumberFormat="1" applyFont="1" applyBorder="1" applyAlignment="1">
      <alignment horizontal="center" vertical="center"/>
    </xf>
    <xf numFmtId="49" fontId="88" fillId="0" borderId="94" xfId="0" applyNumberFormat="1" applyFont="1" applyBorder="1" applyAlignment="1">
      <alignment horizontal="center" vertical="center"/>
    </xf>
    <xf numFmtId="49" fontId="88" fillId="0" borderId="3" xfId="0" applyNumberFormat="1" applyFont="1" applyBorder="1" applyAlignment="1">
      <alignment horizontal="center" vertical="center"/>
    </xf>
    <xf numFmtId="49" fontId="88" fillId="0" borderId="95" xfId="0" applyNumberFormat="1" applyFont="1" applyBorder="1" applyAlignment="1">
      <alignment horizontal="center" vertical="center"/>
    </xf>
    <xf numFmtId="49" fontId="88" fillId="0" borderId="21" xfId="0" applyNumberFormat="1" applyFont="1" applyBorder="1" applyAlignment="1">
      <alignment horizontal="center" vertical="center"/>
    </xf>
    <xf numFmtId="49" fontId="88" fillId="0" borderId="91" xfId="0" applyNumberFormat="1" applyFont="1" applyBorder="1" applyAlignment="1">
      <alignment horizontal="center" vertical="center"/>
    </xf>
    <xf numFmtId="49" fontId="88" fillId="0" borderId="13" xfId="0" applyNumberFormat="1" applyFont="1" applyBorder="1" applyAlignment="1">
      <alignment horizontal="center" vertical="center"/>
    </xf>
    <xf numFmtId="49" fontId="88" fillId="0" borderId="59" xfId="0" applyNumberFormat="1" applyFont="1" applyBorder="1" applyAlignment="1">
      <alignment horizontal="center" vertical="center"/>
    </xf>
    <xf numFmtId="49" fontId="88" fillId="0" borderId="75" xfId="0" applyNumberFormat="1" applyFont="1" applyBorder="1" applyAlignment="1">
      <alignment horizontal="center" vertical="center" shrinkToFit="1"/>
    </xf>
    <xf numFmtId="0" fontId="0" fillId="0" borderId="76" xfId="0" applyBorder="1" applyAlignment="1">
      <alignment horizontal="center" vertical="center" shrinkToFit="1"/>
    </xf>
    <xf numFmtId="0" fontId="0" fillId="0" borderId="85" xfId="0" applyBorder="1" applyAlignment="1">
      <alignment horizontal="center" vertical="center" shrinkToFit="1"/>
    </xf>
    <xf numFmtId="49" fontId="88" fillId="0" borderId="60" xfId="0" applyNumberFormat="1" applyFont="1" applyBorder="1" applyAlignment="1">
      <alignment horizontal="center" vertical="center"/>
    </xf>
    <xf numFmtId="0" fontId="16" fillId="52" borderId="78" xfId="0" applyFont="1" applyFill="1" applyBorder="1" applyAlignment="1">
      <alignment horizontal="center" vertical="center"/>
    </xf>
    <xf numFmtId="0" fontId="16" fillId="52" borderId="79" xfId="0" applyFont="1" applyFill="1" applyBorder="1" applyAlignment="1">
      <alignment horizontal="center" vertical="center"/>
    </xf>
    <xf numFmtId="0" fontId="16" fillId="52" borderId="80" xfId="0" applyFont="1" applyFill="1" applyBorder="1" applyAlignment="1">
      <alignment horizontal="center" vertical="center"/>
    </xf>
    <xf numFmtId="0" fontId="16" fillId="52" borderId="82" xfId="0" applyFont="1" applyFill="1" applyBorder="1" applyAlignment="1">
      <alignment horizontal="center" vertical="center"/>
    </xf>
    <xf numFmtId="0" fontId="16" fillId="52" borderId="75" xfId="0" applyFont="1" applyFill="1" applyBorder="1" applyAlignment="1">
      <alignment horizontal="center" vertical="center"/>
    </xf>
    <xf numFmtId="0" fontId="16" fillId="52" borderId="76" xfId="0" applyFont="1" applyFill="1" applyBorder="1" applyAlignment="1">
      <alignment horizontal="center" vertical="center"/>
    </xf>
    <xf numFmtId="0" fontId="16" fillId="52" borderId="77" xfId="0" applyFont="1" applyFill="1" applyBorder="1" applyAlignment="1">
      <alignment horizontal="center" vertical="center"/>
    </xf>
    <xf numFmtId="0" fontId="16" fillId="55" borderId="74" xfId="0" applyFont="1" applyFill="1" applyBorder="1" applyAlignment="1">
      <alignment horizontal="center" vertical="center"/>
    </xf>
    <xf numFmtId="0" fontId="0" fillId="55" borderId="74" xfId="0" applyFill="1" applyBorder="1" applyAlignment="1">
      <alignment horizontal="center" vertical="center"/>
    </xf>
    <xf numFmtId="178" fontId="36" fillId="52" borderId="4" xfId="0" applyNumberFormat="1" applyFont="1" applyFill="1" applyBorder="1" applyAlignment="1">
      <alignment horizontal="center" vertical="center"/>
    </xf>
    <xf numFmtId="0" fontId="36" fillId="0" borderId="84" xfId="0" applyFont="1" applyBorder="1" applyAlignment="1">
      <alignment horizontal="center" vertical="center"/>
    </xf>
    <xf numFmtId="49" fontId="36" fillId="52" borderId="33" xfId="0" applyNumberFormat="1" applyFont="1" applyFill="1" applyBorder="1" applyAlignment="1">
      <alignment horizontal="center" vertical="center"/>
    </xf>
    <xf numFmtId="0" fontId="36" fillId="0" borderId="34" xfId="0" applyFont="1" applyBorder="1" applyAlignment="1">
      <alignment horizontal="center" vertical="center"/>
    </xf>
    <xf numFmtId="0" fontId="36" fillId="52" borderId="33" xfId="0" applyFont="1" applyFill="1" applyBorder="1" applyAlignment="1">
      <alignment horizontal="center" vertical="center"/>
    </xf>
    <xf numFmtId="0" fontId="36" fillId="52" borderId="34" xfId="0" applyFont="1" applyFill="1" applyBorder="1" applyAlignment="1">
      <alignment horizontal="center" vertical="center"/>
    </xf>
    <xf numFmtId="0" fontId="7" fillId="0" borderId="76" xfId="0" applyFont="1" applyBorder="1" applyAlignment="1">
      <alignment horizontal="center" vertical="center"/>
    </xf>
    <xf numFmtId="0" fontId="7" fillId="0" borderId="77" xfId="0" applyFont="1" applyBorder="1" applyAlignment="1">
      <alignment horizontal="center" vertical="center"/>
    </xf>
    <xf numFmtId="0" fontId="36" fillId="52" borderId="73" xfId="0" applyFont="1" applyFill="1" applyBorder="1" applyAlignment="1">
      <alignment horizontal="center" vertical="center" wrapText="1"/>
    </xf>
    <xf numFmtId="0" fontId="36" fillId="52" borderId="17" xfId="0" applyFont="1" applyFill="1" applyBorder="1" applyAlignment="1">
      <alignment horizontal="center" vertical="center"/>
    </xf>
    <xf numFmtId="0" fontId="36" fillId="52" borderId="20" xfId="0" applyFont="1" applyFill="1" applyBorder="1" applyAlignment="1">
      <alignment horizontal="left" vertical="center"/>
    </xf>
    <xf numFmtId="0" fontId="36" fillId="52" borderId="18" xfId="0" applyFont="1" applyFill="1" applyBorder="1" applyAlignment="1">
      <alignment horizontal="left" vertical="center"/>
    </xf>
    <xf numFmtId="0" fontId="36" fillId="52" borderId="14" xfId="0" applyFont="1" applyFill="1" applyBorder="1" applyAlignment="1">
      <alignment horizontal="center" vertical="center"/>
    </xf>
    <xf numFmtId="0" fontId="36" fillId="52" borderId="8" xfId="0" applyFont="1" applyFill="1" applyBorder="1" applyAlignment="1">
      <alignment horizontal="center" vertical="center"/>
    </xf>
    <xf numFmtId="0" fontId="36" fillId="52" borderId="18" xfId="0" applyFont="1" applyFill="1" applyBorder="1" applyAlignment="1">
      <alignment horizontal="center" vertical="center"/>
    </xf>
    <xf numFmtId="0" fontId="36" fillId="10" borderId="51" xfId="0" applyFont="1" applyFill="1" applyBorder="1" applyAlignment="1">
      <alignment horizontal="center" vertical="top" wrapText="1"/>
    </xf>
    <xf numFmtId="0" fontId="36" fillId="10" borderId="45" xfId="0" applyFont="1" applyFill="1" applyBorder="1" applyAlignment="1">
      <alignment horizontal="center" vertical="top"/>
    </xf>
    <xf numFmtId="0" fontId="16" fillId="10" borderId="48" xfId="0" applyFont="1" applyFill="1" applyBorder="1" applyAlignment="1">
      <alignment horizontal="center" vertical="top" wrapText="1"/>
    </xf>
    <xf numFmtId="0" fontId="16" fillId="10" borderId="87" xfId="0" applyFont="1" applyFill="1" applyBorder="1" applyAlignment="1">
      <alignment horizontal="center" vertical="top" wrapText="1"/>
    </xf>
    <xf numFmtId="0" fontId="16" fillId="10" borderId="88" xfId="0" applyFont="1" applyFill="1" applyBorder="1" applyAlignment="1">
      <alignment horizontal="center" vertical="top" wrapText="1"/>
    </xf>
    <xf numFmtId="0" fontId="16" fillId="10" borderId="49" xfId="0" applyFont="1" applyFill="1" applyBorder="1" applyAlignment="1">
      <alignment horizontal="center" vertical="top" wrapText="1"/>
    </xf>
    <xf numFmtId="0" fontId="16" fillId="10" borderId="0" xfId="0" applyFont="1" applyFill="1" applyBorder="1" applyAlignment="1">
      <alignment horizontal="center" vertical="top" wrapText="1"/>
    </xf>
    <xf numFmtId="0" fontId="16" fillId="10" borderId="86" xfId="0" applyFont="1" applyFill="1" applyBorder="1" applyAlignment="1">
      <alignment horizontal="center" vertical="top" wrapText="1"/>
    </xf>
    <xf numFmtId="0" fontId="16" fillId="10" borderId="50" xfId="0" applyFont="1" applyFill="1" applyBorder="1" applyAlignment="1">
      <alignment horizontal="center" vertical="top" wrapText="1"/>
    </xf>
    <xf numFmtId="0" fontId="16" fillId="10" borderId="11" xfId="0" applyFont="1" applyFill="1" applyBorder="1" applyAlignment="1">
      <alignment horizontal="center" vertical="top" wrapText="1"/>
    </xf>
    <xf numFmtId="0" fontId="16" fillId="10" borderId="89" xfId="0" applyFont="1" applyFill="1" applyBorder="1" applyAlignment="1">
      <alignment horizontal="center" vertical="top" wrapText="1"/>
    </xf>
    <xf numFmtId="0" fontId="93" fillId="52" borderId="9" xfId="0" applyFont="1" applyFill="1" applyBorder="1" applyAlignment="1">
      <alignment horizontal="left" vertical="center"/>
    </xf>
    <xf numFmtId="0" fontId="97" fillId="52" borderId="24" xfId="0" applyFont="1" applyFill="1" applyBorder="1" applyAlignment="1">
      <alignment horizontal="left" vertical="center"/>
    </xf>
    <xf numFmtId="0" fontId="96" fillId="0" borderId="23" xfId="0" applyFont="1" applyBorder="1" applyAlignment="1">
      <alignment horizontal="left" vertical="center"/>
    </xf>
    <xf numFmtId="177" fontId="92" fillId="52" borderId="1" xfId="12" applyNumberFormat="1" applyFont="1" applyFill="1" applyBorder="1" applyAlignment="1">
      <alignment vertical="center" wrapText="1"/>
    </xf>
    <xf numFmtId="0" fontId="90" fillId="52" borderId="1" xfId="0" applyFont="1" applyFill="1" applyBorder="1" applyAlignment="1">
      <alignment vertical="center"/>
    </xf>
    <xf numFmtId="177" fontId="95" fillId="52" borderId="1" xfId="12" applyNumberFormat="1" applyFont="1" applyFill="1" applyBorder="1" applyAlignment="1">
      <alignment vertical="center" wrapText="1"/>
    </xf>
    <xf numFmtId="0" fontId="94" fillId="52" borderId="1" xfId="0" applyFont="1" applyFill="1" applyBorder="1" applyAlignment="1">
      <alignment vertical="center"/>
    </xf>
    <xf numFmtId="0" fontId="36" fillId="11" borderId="51" xfId="0" applyFont="1" applyFill="1" applyBorder="1" applyAlignment="1">
      <alignment horizontal="center" vertical="top" wrapText="1"/>
    </xf>
    <xf numFmtId="0" fontId="36" fillId="11" borderId="45" xfId="0" applyFont="1" applyFill="1" applyBorder="1" applyAlignment="1">
      <alignment horizontal="center" vertical="top"/>
    </xf>
    <xf numFmtId="0" fontId="16" fillId="11" borderId="48" xfId="0" applyFont="1" applyFill="1" applyBorder="1" applyAlignment="1">
      <alignment horizontal="center" vertical="top" wrapText="1"/>
    </xf>
    <xf numFmtId="0" fontId="16" fillId="11" borderId="87" xfId="0" applyFont="1" applyFill="1" applyBorder="1" applyAlignment="1">
      <alignment horizontal="center" vertical="top" wrapText="1"/>
    </xf>
    <xf numFmtId="0" fontId="16" fillId="11" borderId="88" xfId="0" applyFont="1" applyFill="1" applyBorder="1" applyAlignment="1">
      <alignment horizontal="center" vertical="top" wrapText="1"/>
    </xf>
    <xf numFmtId="0" fontId="16" fillId="11" borderId="49" xfId="0" applyFont="1" applyFill="1" applyBorder="1" applyAlignment="1">
      <alignment horizontal="center" vertical="top" wrapText="1"/>
    </xf>
    <xf numFmtId="0" fontId="16" fillId="11" borderId="0" xfId="0" applyFont="1" applyFill="1" applyBorder="1" applyAlignment="1">
      <alignment horizontal="center" vertical="top" wrapText="1"/>
    </xf>
    <xf numFmtId="0" fontId="16" fillId="11" borderId="86" xfId="0" applyFont="1" applyFill="1" applyBorder="1" applyAlignment="1">
      <alignment horizontal="center" vertical="top" wrapText="1"/>
    </xf>
    <xf numFmtId="0" fontId="16" fillId="11" borderId="50" xfId="0" applyFont="1" applyFill="1" applyBorder="1" applyAlignment="1">
      <alignment horizontal="center" vertical="top" wrapText="1"/>
    </xf>
    <xf numFmtId="0" fontId="16" fillId="11" borderId="11" xfId="0" applyFont="1" applyFill="1" applyBorder="1" applyAlignment="1">
      <alignment horizontal="center" vertical="top" wrapText="1"/>
    </xf>
    <xf numFmtId="0" fontId="16" fillId="11" borderId="89" xfId="0" applyFont="1" applyFill="1" applyBorder="1" applyAlignment="1">
      <alignment horizontal="center" vertical="top" wrapText="1"/>
    </xf>
    <xf numFmtId="0" fontId="16" fillId="10" borderId="58" xfId="0" applyFont="1" applyFill="1" applyBorder="1" applyAlignment="1">
      <alignment horizontal="center" vertical="top" wrapText="1"/>
    </xf>
    <xf numFmtId="0" fontId="16" fillId="10" borderId="22" xfId="0" applyFont="1" applyFill="1" applyBorder="1" applyAlignment="1">
      <alignment horizontal="center" vertical="top" wrapText="1"/>
    </xf>
    <xf numFmtId="0" fontId="16" fillId="10" borderId="57" xfId="0" applyFont="1" applyFill="1" applyBorder="1" applyAlignment="1">
      <alignment horizontal="center" vertical="top" wrapText="1"/>
    </xf>
    <xf numFmtId="0" fontId="36" fillId="62" borderId="51" xfId="0" applyFont="1" applyFill="1" applyBorder="1" applyAlignment="1">
      <alignment horizontal="center" vertical="top" wrapText="1"/>
    </xf>
    <xf numFmtId="0" fontId="36" fillId="62" borderId="45" xfId="0" applyFont="1" applyFill="1" applyBorder="1" applyAlignment="1">
      <alignment horizontal="center" vertical="top"/>
    </xf>
    <xf numFmtId="0" fontId="93" fillId="52" borderId="20" xfId="0" applyFont="1" applyFill="1" applyBorder="1" applyAlignment="1">
      <alignment horizontal="left" vertical="center"/>
    </xf>
    <xf numFmtId="0" fontId="36" fillId="62" borderId="48" xfId="0" applyFont="1" applyFill="1" applyBorder="1" applyAlignment="1">
      <alignment horizontal="center" vertical="top" wrapText="1"/>
    </xf>
    <xf numFmtId="0" fontId="36" fillId="62" borderId="87" xfId="0" applyFont="1" applyFill="1" applyBorder="1" applyAlignment="1">
      <alignment horizontal="center" vertical="top" wrapText="1"/>
    </xf>
    <xf numFmtId="0" fontId="36" fillId="62" borderId="88" xfId="0" applyFont="1" applyFill="1" applyBorder="1" applyAlignment="1">
      <alignment horizontal="center" vertical="top" wrapText="1"/>
    </xf>
    <xf numFmtId="0" fontId="36" fillId="62" borderId="49" xfId="0" applyFont="1" applyFill="1" applyBorder="1" applyAlignment="1">
      <alignment horizontal="center" vertical="top" wrapText="1"/>
    </xf>
    <xf numFmtId="0" fontId="36" fillId="62" borderId="0" xfId="0" applyFont="1" applyFill="1" applyBorder="1" applyAlignment="1">
      <alignment horizontal="center" vertical="top" wrapText="1"/>
    </xf>
    <xf numFmtId="0" fontId="36" fillId="62" borderId="86" xfId="0" applyFont="1" applyFill="1" applyBorder="1" applyAlignment="1">
      <alignment horizontal="center" vertical="top" wrapText="1"/>
    </xf>
    <xf numFmtId="0" fontId="36" fillId="62" borderId="50" xfId="0" applyFont="1" applyFill="1" applyBorder="1" applyAlignment="1">
      <alignment horizontal="center" vertical="top" wrapText="1"/>
    </xf>
    <xf numFmtId="0" fontId="36" fillId="62" borderId="11" xfId="0" applyFont="1" applyFill="1" applyBorder="1" applyAlignment="1">
      <alignment horizontal="center" vertical="top" wrapText="1"/>
    </xf>
    <xf numFmtId="0" fontId="36" fillId="62" borderId="89" xfId="0" applyFont="1" applyFill="1" applyBorder="1" applyAlignment="1">
      <alignment horizontal="center" vertical="top" wrapText="1"/>
    </xf>
    <xf numFmtId="177" fontId="89" fillId="52" borderId="1" xfId="12" applyNumberFormat="1" applyFont="1" applyFill="1" applyBorder="1" applyAlignment="1">
      <alignment vertical="center" wrapText="1"/>
    </xf>
    <xf numFmtId="0" fontId="89" fillId="52" borderId="1" xfId="0" applyFont="1" applyFill="1" applyBorder="1" applyAlignment="1">
      <alignment vertical="center"/>
    </xf>
    <xf numFmtId="177" fontId="89" fillId="52" borderId="18" xfId="12" applyNumberFormat="1" applyFont="1" applyFill="1" applyBorder="1" applyAlignment="1">
      <alignment vertical="center" wrapText="1"/>
    </xf>
    <xf numFmtId="0" fontId="89" fillId="52" borderId="18" xfId="0" applyFont="1" applyFill="1" applyBorder="1" applyAlignment="1">
      <alignment vertical="center"/>
    </xf>
    <xf numFmtId="0" fontId="36" fillId="14" borderId="51" xfId="0" applyFont="1" applyFill="1" applyBorder="1" applyAlignment="1">
      <alignment horizontal="center" vertical="top" wrapText="1"/>
    </xf>
    <xf numFmtId="0" fontId="36" fillId="14" borderId="45" xfId="0" applyFont="1" applyFill="1" applyBorder="1" applyAlignment="1">
      <alignment horizontal="center" vertical="top"/>
    </xf>
    <xf numFmtId="0" fontId="36" fillId="14" borderId="48" xfId="0" applyFont="1" applyFill="1" applyBorder="1" applyAlignment="1">
      <alignment horizontal="center" vertical="top" wrapText="1"/>
    </xf>
    <xf numFmtId="0" fontId="36" fillId="14" borderId="87" xfId="0" applyFont="1" applyFill="1" applyBorder="1" applyAlignment="1">
      <alignment horizontal="center" vertical="top" wrapText="1"/>
    </xf>
    <xf numFmtId="0" fontId="36" fillId="14" borderId="88" xfId="0" applyFont="1" applyFill="1" applyBorder="1" applyAlignment="1">
      <alignment horizontal="center" vertical="top" wrapText="1"/>
    </xf>
    <xf numFmtId="0" fontId="36" fillId="14" borderId="49" xfId="0" applyFont="1" applyFill="1" applyBorder="1" applyAlignment="1">
      <alignment horizontal="center" vertical="top" wrapText="1"/>
    </xf>
    <xf numFmtId="0" fontId="36" fillId="14" borderId="0" xfId="0" applyFont="1" applyFill="1" applyBorder="1" applyAlignment="1">
      <alignment horizontal="center" vertical="top" wrapText="1"/>
    </xf>
    <xf numFmtId="0" fontId="36" fillId="14" borderId="86" xfId="0" applyFont="1" applyFill="1" applyBorder="1" applyAlignment="1">
      <alignment horizontal="center" vertical="top" wrapText="1"/>
    </xf>
    <xf numFmtId="0" fontId="36" fillId="14" borderId="50" xfId="0" applyFont="1" applyFill="1" applyBorder="1" applyAlignment="1">
      <alignment horizontal="center" vertical="top" wrapText="1"/>
    </xf>
    <xf numFmtId="0" fontId="36" fillId="14" borderId="11" xfId="0" applyFont="1" applyFill="1" applyBorder="1" applyAlignment="1">
      <alignment horizontal="center" vertical="top" wrapText="1"/>
    </xf>
    <xf numFmtId="0" fontId="36" fillId="14" borderId="89" xfId="0" applyFont="1" applyFill="1" applyBorder="1" applyAlignment="1">
      <alignment horizontal="center" vertical="top" wrapText="1"/>
    </xf>
    <xf numFmtId="0" fontId="36" fillId="52" borderId="51" xfId="0" applyFont="1" applyFill="1" applyBorder="1" applyAlignment="1">
      <alignment horizontal="center" vertical="top" wrapText="1"/>
    </xf>
    <xf numFmtId="0" fontId="36" fillId="52" borderId="45" xfId="0" applyFont="1" applyFill="1" applyBorder="1" applyAlignment="1">
      <alignment horizontal="center" vertical="top"/>
    </xf>
    <xf numFmtId="0" fontId="36" fillId="3" borderId="48" xfId="0" applyFont="1" applyFill="1" applyBorder="1" applyAlignment="1">
      <alignment horizontal="center" vertical="top" wrapText="1"/>
    </xf>
    <xf numFmtId="0" fontId="36" fillId="3" borderId="87" xfId="0" applyFont="1" applyFill="1" applyBorder="1" applyAlignment="1">
      <alignment horizontal="center" vertical="top" wrapText="1"/>
    </xf>
    <xf numFmtId="0" fontId="36" fillId="3" borderId="88" xfId="0" applyFont="1" applyFill="1" applyBorder="1" applyAlignment="1">
      <alignment horizontal="center" vertical="top" wrapText="1"/>
    </xf>
    <xf numFmtId="0" fontId="36" fillId="3" borderId="49" xfId="0" applyFont="1" applyFill="1" applyBorder="1" applyAlignment="1">
      <alignment horizontal="center" vertical="top" wrapText="1"/>
    </xf>
    <xf numFmtId="0" fontId="36" fillId="3" borderId="0" xfId="0" applyFont="1" applyFill="1" applyBorder="1" applyAlignment="1">
      <alignment horizontal="center" vertical="top" wrapText="1"/>
    </xf>
    <xf numFmtId="0" fontId="36" fillId="3" borderId="86" xfId="0" applyFont="1" applyFill="1" applyBorder="1" applyAlignment="1">
      <alignment horizontal="center" vertical="top" wrapText="1"/>
    </xf>
    <xf numFmtId="0" fontId="36" fillId="3" borderId="50" xfId="0" applyFont="1" applyFill="1" applyBorder="1" applyAlignment="1">
      <alignment horizontal="center" vertical="top" wrapText="1"/>
    </xf>
    <xf numFmtId="0" fontId="36" fillId="3" borderId="11" xfId="0" applyFont="1" applyFill="1" applyBorder="1" applyAlignment="1">
      <alignment horizontal="center" vertical="top" wrapText="1"/>
    </xf>
    <xf numFmtId="0" fontId="36" fillId="3" borderId="89" xfId="0" applyFont="1" applyFill="1" applyBorder="1" applyAlignment="1">
      <alignment horizontal="center" vertical="top" wrapText="1"/>
    </xf>
    <xf numFmtId="0" fontId="14" fillId="59" borderId="73" xfId="0" applyFont="1" applyFill="1" applyBorder="1" applyAlignment="1">
      <alignment horizontal="center" vertical="center" wrapText="1"/>
    </xf>
    <xf numFmtId="0" fontId="14" fillId="59" borderId="27" xfId="0" applyFont="1" applyFill="1" applyBorder="1" applyAlignment="1">
      <alignment horizontal="center" vertical="center"/>
    </xf>
    <xf numFmtId="0" fontId="14" fillId="59" borderId="17" xfId="0" applyFont="1" applyFill="1" applyBorder="1" applyAlignment="1">
      <alignment horizontal="center" vertical="center"/>
    </xf>
    <xf numFmtId="0" fontId="36" fillId="52" borderId="48" xfId="0" applyFont="1" applyFill="1" applyBorder="1" applyAlignment="1">
      <alignment horizontal="center" vertical="top" wrapText="1"/>
    </xf>
    <xf numFmtId="0" fontId="36" fillId="52" borderId="87" xfId="0" applyFont="1" applyFill="1" applyBorder="1" applyAlignment="1">
      <alignment horizontal="center" vertical="top" wrapText="1"/>
    </xf>
    <xf numFmtId="0" fontId="36" fillId="52" borderId="88" xfId="0" applyFont="1" applyFill="1" applyBorder="1" applyAlignment="1">
      <alignment horizontal="center" vertical="top" wrapText="1"/>
    </xf>
    <xf numFmtId="0" fontId="36" fillId="52" borderId="49" xfId="0" applyFont="1" applyFill="1" applyBorder="1" applyAlignment="1">
      <alignment horizontal="center" vertical="top" wrapText="1"/>
    </xf>
    <xf numFmtId="0" fontId="36" fillId="52" borderId="0" xfId="0" applyFont="1" applyFill="1" applyBorder="1" applyAlignment="1">
      <alignment horizontal="center" vertical="top" wrapText="1"/>
    </xf>
    <xf numFmtId="0" fontId="36" fillId="52" borderId="86" xfId="0" applyFont="1" applyFill="1" applyBorder="1" applyAlignment="1">
      <alignment horizontal="center" vertical="top" wrapText="1"/>
    </xf>
    <xf numFmtId="0" fontId="36" fillId="52" borderId="50" xfId="0" applyFont="1" applyFill="1" applyBorder="1" applyAlignment="1">
      <alignment horizontal="center" vertical="top" wrapText="1"/>
    </xf>
    <xf numFmtId="0" fontId="36" fillId="52" borderId="11" xfId="0" applyFont="1" applyFill="1" applyBorder="1" applyAlignment="1">
      <alignment horizontal="center" vertical="top" wrapText="1"/>
    </xf>
    <xf numFmtId="0" fontId="36" fillId="52" borderId="89" xfId="0" applyFont="1" applyFill="1" applyBorder="1" applyAlignment="1">
      <alignment horizontal="center" vertical="top" wrapText="1"/>
    </xf>
    <xf numFmtId="0" fontId="92" fillId="52" borderId="1" xfId="0" applyFont="1" applyFill="1" applyBorder="1" applyAlignment="1">
      <alignment vertical="center"/>
    </xf>
    <xf numFmtId="0" fontId="36" fillId="52" borderId="73" xfId="0" applyFont="1" applyFill="1" applyBorder="1" applyAlignment="1">
      <alignment horizontal="center" vertical="center"/>
    </xf>
    <xf numFmtId="0" fontId="36" fillId="52" borderId="72" xfId="0" applyFont="1" applyFill="1" applyBorder="1" applyAlignment="1">
      <alignment horizontal="center" vertical="center"/>
    </xf>
    <xf numFmtId="0" fontId="36" fillId="52" borderId="81" xfId="0" applyFont="1" applyFill="1" applyBorder="1" applyAlignment="1">
      <alignment horizontal="center" vertical="center"/>
    </xf>
    <xf numFmtId="0" fontId="36" fillId="52" borderId="58" xfId="0" applyFont="1" applyFill="1" applyBorder="1" applyAlignment="1">
      <alignment horizontal="center" vertical="center"/>
    </xf>
    <xf numFmtId="0" fontId="36" fillId="52" borderId="4" xfId="0" applyFont="1" applyFill="1" applyBorder="1" applyAlignment="1">
      <alignment horizontal="center" vertical="center"/>
    </xf>
    <xf numFmtId="0" fontId="36" fillId="52" borderId="22" xfId="0" applyFont="1" applyFill="1" applyBorder="1" applyAlignment="1">
      <alignment horizontal="center" vertical="center"/>
    </xf>
    <xf numFmtId="49" fontId="36" fillId="52" borderId="20" xfId="0" applyNumberFormat="1" applyFont="1" applyFill="1" applyBorder="1" applyAlignment="1">
      <alignment horizontal="center" vertical="center"/>
    </xf>
    <xf numFmtId="0" fontId="36" fillId="0" borderId="2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0" fontId="36" fillId="52" borderId="12" xfId="0" applyFont="1" applyFill="1" applyBorder="1" applyAlignment="1">
      <alignment horizontal="center" vertical="center"/>
    </xf>
    <xf numFmtId="0" fontId="36" fillId="52" borderId="2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 wrapText="1"/>
    </xf>
    <xf numFmtId="0" fontId="2" fillId="7" borderId="6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9" fillId="0" borderId="16" xfId="0" applyFont="1" applyBorder="1" applyAlignment="1">
      <alignment horizontal="left" vertical="center" wrapText="1"/>
    </xf>
    <xf numFmtId="0" fontId="0" fillId="3" borderId="33" xfId="0" applyFill="1" applyBorder="1" applyAlignment="1">
      <alignment horizontal="center" vertical="center"/>
    </xf>
    <xf numFmtId="0" fontId="0" fillId="3" borderId="44" xfId="0" applyFill="1" applyBorder="1" applyAlignment="1">
      <alignment horizontal="center" vertical="center"/>
    </xf>
    <xf numFmtId="0" fontId="9" fillId="0" borderId="33" xfId="0" applyFont="1" applyBorder="1" applyAlignment="1">
      <alignment horizontal="left" vertical="center" wrapText="1"/>
    </xf>
    <xf numFmtId="0" fontId="9" fillId="0" borderId="34" xfId="0" applyFont="1" applyBorder="1" applyAlignment="1">
      <alignment horizontal="left" vertical="center" wrapText="1"/>
    </xf>
    <xf numFmtId="0" fontId="9" fillId="0" borderId="35" xfId="0" applyFont="1" applyBorder="1" applyAlignment="1">
      <alignment horizontal="left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/>
    </xf>
    <xf numFmtId="0" fontId="9" fillId="0" borderId="5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9" fillId="0" borderId="43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left" vertical="center" wrapText="1"/>
    </xf>
    <xf numFmtId="0" fontId="9" fillId="0" borderId="15" xfId="0" applyFont="1" applyBorder="1" applyAlignment="1">
      <alignment horizontal="left" vertical="center" wrapText="1"/>
    </xf>
    <xf numFmtId="0" fontId="0" fillId="3" borderId="36" xfId="0" applyFill="1" applyBorder="1" applyAlignment="1">
      <alignment horizontal="center" vertical="center"/>
    </xf>
    <xf numFmtId="0" fontId="0" fillId="3" borderId="37" xfId="0" applyFill="1" applyBorder="1" applyAlignment="1">
      <alignment horizontal="center" vertical="center"/>
    </xf>
    <xf numFmtId="0" fontId="7" fillId="3" borderId="48" xfId="0" applyFont="1" applyFill="1" applyBorder="1" applyAlignment="1">
      <alignment horizontal="center" vertical="center"/>
    </xf>
    <xf numFmtId="0" fontId="7" fillId="3" borderId="58" xfId="0" applyFont="1" applyFill="1" applyBorder="1" applyAlignment="1">
      <alignment horizontal="center" vertical="center"/>
    </xf>
    <xf numFmtId="0" fontId="7" fillId="3" borderId="49" xfId="0" applyFont="1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0" fontId="7" fillId="3" borderId="50" xfId="0" applyFont="1" applyFill="1" applyBorder="1" applyAlignment="1">
      <alignment horizontal="center" vertical="center"/>
    </xf>
    <xf numFmtId="0" fontId="7" fillId="3" borderId="57" xfId="0" applyFont="1" applyFill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8" fillId="0" borderId="11" xfId="0" applyFont="1" applyBorder="1" applyAlignment="1">
      <alignment horizontal="left" vertical="center"/>
    </xf>
    <xf numFmtId="0" fontId="12" fillId="2" borderId="28" xfId="0" applyFont="1" applyFill="1" applyBorder="1" applyAlignment="1">
      <alignment horizontal="center" vertical="center"/>
    </xf>
    <xf numFmtId="0" fontId="12" fillId="2" borderId="29" xfId="0" applyFont="1" applyFill="1" applyBorder="1" applyAlignment="1">
      <alignment horizontal="center" vertical="center"/>
    </xf>
    <xf numFmtId="0" fontId="12" fillId="2" borderId="30" xfId="0" applyFont="1" applyFill="1" applyBorder="1" applyAlignment="1">
      <alignment horizontal="center" vertical="center"/>
    </xf>
    <xf numFmtId="0" fontId="12" fillId="2" borderId="38" xfId="0" applyFont="1" applyFill="1" applyBorder="1" applyAlignment="1">
      <alignment horizontal="center" vertical="center"/>
    </xf>
    <xf numFmtId="0" fontId="12" fillId="2" borderId="39" xfId="0" applyFont="1" applyFill="1" applyBorder="1" applyAlignment="1">
      <alignment horizontal="center" vertical="center"/>
    </xf>
    <xf numFmtId="0" fontId="12" fillId="2" borderId="40" xfId="0" applyFont="1" applyFill="1" applyBorder="1" applyAlignment="1">
      <alignment horizontal="center" vertical="center"/>
    </xf>
    <xf numFmtId="0" fontId="12" fillId="2" borderId="41" xfId="0" applyFont="1" applyFill="1" applyBorder="1" applyAlignment="1">
      <alignment horizontal="center" vertical="center"/>
    </xf>
    <xf numFmtId="0" fontId="12" fillId="2" borderId="42" xfId="0" applyFont="1" applyFill="1" applyBorder="1" applyAlignment="1">
      <alignment horizontal="center" vertical="center"/>
    </xf>
    <xf numFmtId="0" fontId="7" fillId="3" borderId="48" xfId="0" applyFont="1" applyFill="1" applyBorder="1" applyAlignment="1">
      <alignment horizontal="center" vertical="center" wrapText="1"/>
    </xf>
    <xf numFmtId="0" fontId="7" fillId="3" borderId="58" xfId="0" applyFont="1" applyFill="1" applyBorder="1" applyAlignment="1">
      <alignment horizontal="center" vertical="center" wrapText="1"/>
    </xf>
    <xf numFmtId="0" fontId="7" fillId="3" borderId="49" xfId="0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 wrapText="1"/>
    </xf>
    <xf numFmtId="0" fontId="7" fillId="3" borderId="50" xfId="0" applyFont="1" applyFill="1" applyBorder="1" applyAlignment="1">
      <alignment horizontal="center" vertical="center" wrapText="1"/>
    </xf>
    <xf numFmtId="0" fontId="7" fillId="3" borderId="57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59" xfId="0" applyFont="1" applyBorder="1" applyAlignment="1">
      <alignment horizontal="center" vertical="center"/>
    </xf>
    <xf numFmtId="0" fontId="7" fillId="3" borderId="53" xfId="0" applyFont="1" applyFill="1" applyBorder="1" applyAlignment="1">
      <alignment horizontal="center" vertical="center"/>
    </xf>
    <xf numFmtId="0" fontId="7" fillId="3" borderId="54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7" fillId="3" borderId="53" xfId="0" applyFont="1" applyFill="1" applyBorder="1" applyAlignment="1">
      <alignment horizontal="center" vertical="center" wrapText="1"/>
    </xf>
    <xf numFmtId="0" fontId="7" fillId="3" borderId="54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6" fillId="0" borderId="11" xfId="0" applyFont="1" applyBorder="1" applyAlignment="1">
      <alignment horizontal="left" vertical="center"/>
    </xf>
  </cellXfs>
  <cellStyles count="1853">
    <cellStyle name="#,##0" xfId="16"/>
    <cellStyle name="#,##0 2" xfId="17"/>
    <cellStyle name="#,##0 3" xfId="18"/>
    <cellStyle name="#,##0 4" xfId="19"/>
    <cellStyle name="#,##0 5" xfId="20"/>
    <cellStyle name="#,##0 6" xfId="21"/>
    <cellStyle name="??&amp;O?&amp;H?_x0008__x000f__x0007_?_x0007__x0001__x0001_" xfId="22"/>
    <cellStyle name="??&amp;O?&amp;H?_x0008__x000f__x0007_?_x0007__x0001__x0001_ 2" xfId="23"/>
    <cellStyle name="??&amp;O?&amp;H?_x0008__x000f__x0007_?_x0007__x0001__x0001_ 3" xfId="24"/>
    <cellStyle name="??&amp;O?&amp;H?_x0008_??_x0007__x0001__x0001_" xfId="25"/>
    <cellStyle name="0.0" xfId="26"/>
    <cellStyle name="0.0 2" xfId="27"/>
    <cellStyle name="0.0 3" xfId="28"/>
    <cellStyle name="0.0 4" xfId="29"/>
    <cellStyle name="0.0 5" xfId="30"/>
    <cellStyle name="0.0 6" xfId="31"/>
    <cellStyle name="0.00" xfId="32"/>
    <cellStyle name="0.00 2" xfId="33"/>
    <cellStyle name="0.00 3" xfId="34"/>
    <cellStyle name="0.00 4" xfId="35"/>
    <cellStyle name="0.00 5" xfId="36"/>
    <cellStyle name="0.00 6" xfId="37"/>
    <cellStyle name="¹eºÐA²_AIAIC°AuCoE² " xfId="38"/>
    <cellStyle name="20% - 강조색1 2" xfId="39"/>
    <cellStyle name="20% - 강조색2 2" xfId="40"/>
    <cellStyle name="20% - 강조색3 2" xfId="41"/>
    <cellStyle name="20% - 강조색4 2" xfId="42"/>
    <cellStyle name="20% - 강조색5 2" xfId="43"/>
    <cellStyle name="20% - 강조색6 2" xfId="44"/>
    <cellStyle name="3232" xfId="45"/>
    <cellStyle name="3232 2" xfId="46"/>
    <cellStyle name="40% - 강조색1 2" xfId="47"/>
    <cellStyle name="40% - 강조색2 2" xfId="48"/>
    <cellStyle name="40% - 강조색3 2" xfId="49"/>
    <cellStyle name="40% - 강조색4 2" xfId="50"/>
    <cellStyle name="40% - 강조색5 2" xfId="51"/>
    <cellStyle name="40% - 강조색6 2" xfId="52"/>
    <cellStyle name="60% - 강조색1 2" xfId="53"/>
    <cellStyle name="60% - 강조색2 2" xfId="54"/>
    <cellStyle name="60% - 강조색3 2" xfId="55"/>
    <cellStyle name="60% - 강조색4 2" xfId="56"/>
    <cellStyle name="60% - 강조색5 2" xfId="57"/>
    <cellStyle name="60% - 강조색6 2" xfId="58"/>
    <cellStyle name="AeE­ [0]_  A¾  CO  " xfId="59"/>
    <cellStyle name="AeE­_  A¾  CO  " xfId="60"/>
    <cellStyle name="AÞ¸¶ [0]_  A¾  CO  " xfId="61"/>
    <cellStyle name="AÞ¸¶_  A¾  CO  " xfId="62"/>
    <cellStyle name="C￥AØ_  A¾  CO  " xfId="63"/>
    <cellStyle name="Comma" xfId="64"/>
    <cellStyle name="Comma [0]" xfId="65"/>
    <cellStyle name="Comma_ SG&amp;A Bridge " xfId="66"/>
    <cellStyle name="Comma0" xfId="67"/>
    <cellStyle name="Currency" xfId="68"/>
    <cellStyle name="Currency [0]" xfId="69"/>
    <cellStyle name="Currency_ SG&amp;A Bridge " xfId="70"/>
    <cellStyle name="Currency0" xfId="71"/>
    <cellStyle name="Date" xfId="72"/>
    <cellStyle name="Fixed" xfId="73"/>
    <cellStyle name="Grey" xfId="74"/>
    <cellStyle name="Header1" xfId="75"/>
    <cellStyle name="Header2" xfId="76"/>
    <cellStyle name="Header2 10" xfId="77"/>
    <cellStyle name="Header2 11" xfId="78"/>
    <cellStyle name="Header2 2" xfId="79"/>
    <cellStyle name="Header2 2 2" xfId="80"/>
    <cellStyle name="Header2 2 3" xfId="81"/>
    <cellStyle name="Header2 2 4" xfId="82"/>
    <cellStyle name="Header2 2 5" xfId="83"/>
    <cellStyle name="Header2 2 6" xfId="84"/>
    <cellStyle name="Header2 3" xfId="85"/>
    <cellStyle name="Header2 3 2" xfId="86"/>
    <cellStyle name="Header2 3 3" xfId="87"/>
    <cellStyle name="Header2 3 4" xfId="88"/>
    <cellStyle name="Header2 3 5" xfId="89"/>
    <cellStyle name="Header2 3 6" xfId="90"/>
    <cellStyle name="Header2 4" xfId="91"/>
    <cellStyle name="Header2 4 2" xfId="92"/>
    <cellStyle name="Header2 4 3" xfId="93"/>
    <cellStyle name="Header2 4 4" xfId="94"/>
    <cellStyle name="Header2 4 5" xfId="95"/>
    <cellStyle name="Header2 4 6" xfId="96"/>
    <cellStyle name="Header2 5" xfId="97"/>
    <cellStyle name="Header2 5 2" xfId="98"/>
    <cellStyle name="Header2 5 3" xfId="99"/>
    <cellStyle name="Header2 5 4" xfId="100"/>
    <cellStyle name="Header2 5 5" xfId="101"/>
    <cellStyle name="Header2 5 6" xfId="102"/>
    <cellStyle name="Header2 6" xfId="103"/>
    <cellStyle name="Header2 6 2" xfId="104"/>
    <cellStyle name="Header2 6 3" xfId="105"/>
    <cellStyle name="Header2 6 4" xfId="106"/>
    <cellStyle name="Header2 6 5" xfId="107"/>
    <cellStyle name="Header2 6 6" xfId="108"/>
    <cellStyle name="Header2 7" xfId="109"/>
    <cellStyle name="Header2 8" xfId="110"/>
    <cellStyle name="Header2 9" xfId="111"/>
    <cellStyle name="Heading 1" xfId="112"/>
    <cellStyle name="Heading 2" xfId="113"/>
    <cellStyle name="Input [yellow]" xfId="114"/>
    <cellStyle name="Input [yellow] 2" xfId="115"/>
    <cellStyle name="Input [yellow] 2 2" xfId="116"/>
    <cellStyle name="Input [yellow] 2 3" xfId="117"/>
    <cellStyle name="Input [yellow] 2 4" xfId="118"/>
    <cellStyle name="Input [yellow] 2 5" xfId="119"/>
    <cellStyle name="Input [yellow] 2 6" xfId="120"/>
    <cellStyle name="Input [yellow] 3" xfId="121"/>
    <cellStyle name="Input [yellow] 3 2" xfId="122"/>
    <cellStyle name="Input [yellow] 3 3" xfId="123"/>
    <cellStyle name="Input [yellow] 3 4" xfId="124"/>
    <cellStyle name="Input [yellow] 3 5" xfId="125"/>
    <cellStyle name="Input [yellow] 3 6" xfId="126"/>
    <cellStyle name="Input [yellow] 4" xfId="127"/>
    <cellStyle name="Input [yellow] 5" xfId="128"/>
    <cellStyle name="Input [yellow] 6" xfId="129"/>
    <cellStyle name="Input [yellow] 7" xfId="130"/>
    <cellStyle name="Input [yellow] 8" xfId="131"/>
    <cellStyle name="Normal - Style1" xfId="132"/>
    <cellStyle name="Normal_ SG&amp;A Bridge " xfId="133"/>
    <cellStyle name="Percent" xfId="134"/>
    <cellStyle name="Percent [2]" xfId="135"/>
    <cellStyle name="Percent_3개 업체 INVOICE" xfId="136"/>
    <cellStyle name="Standard_BS14" xfId="137"/>
    <cellStyle name="Total" xfId="138"/>
    <cellStyle name="ปกติ_Instrument and other list Rev 3.2" xfId="139"/>
    <cellStyle name="강조색1 2" xfId="140"/>
    <cellStyle name="강조색2 2" xfId="141"/>
    <cellStyle name="강조색3 2" xfId="142"/>
    <cellStyle name="강조색4 2" xfId="143"/>
    <cellStyle name="강조색5 2" xfId="144"/>
    <cellStyle name="강조색6 2" xfId="145"/>
    <cellStyle name="경고문 2" xfId="146"/>
    <cellStyle name="계산 2" xfId="147"/>
    <cellStyle name="고정소숫점" xfId="148"/>
    <cellStyle name="고정출력1" xfId="149"/>
    <cellStyle name="고정출력2" xfId="150"/>
    <cellStyle name="咬訌裝?report-2 " xfId="151"/>
    <cellStyle name="나쁨 2" xfId="152"/>
    <cellStyle name="날짜" xfId="153"/>
    <cellStyle name="달러" xfId="154"/>
    <cellStyle name="뒤에 오는 하이퍼링크" xfId="155"/>
    <cellStyle name="똿뗦먛귟 [0.00]_PRODUCT DETAIL Q1" xfId="156"/>
    <cellStyle name="똿뗦먛귟_PRODUCT DETAIL Q1" xfId="157"/>
    <cellStyle name="메모 2" xfId="158"/>
    <cellStyle name="믅됞 [0.00]_PRODUCT DETAIL Q1" xfId="159"/>
    <cellStyle name="믅됞_PRODUCT DETAIL Q1" xfId="160"/>
    <cellStyle name="未定義" xfId="161"/>
    <cellStyle name="未定義 2" xfId="162"/>
    <cellStyle name="未定義 3" xfId="163"/>
    <cellStyle name="백분율 2" xfId="164"/>
    <cellStyle name="백분율 3" xfId="165"/>
    <cellStyle name="보통 2" xfId="166"/>
    <cellStyle name="분수" xfId="167"/>
    <cellStyle name="뷭?_BOOKSHIP" xfId="168"/>
    <cellStyle name="常规_德国SDI赠送TMP123+152" xfId="169"/>
    <cellStyle name="설명 텍스트 2" xfId="170"/>
    <cellStyle name="셀 확인 2" xfId="171"/>
    <cellStyle name="숫자(R)" xfId="172"/>
    <cellStyle name="쉼표 [0] 2" xfId="173"/>
    <cellStyle name="쉼표 [0] 2 2" xfId="174"/>
    <cellStyle name="쉼표 [0] 2 3" xfId="175"/>
    <cellStyle name="쉼표 [0] 2 4" xfId="176"/>
    <cellStyle name="쉼표 [0] 3" xfId="177"/>
    <cellStyle name="쉼표 [0] 3 2" xfId="178"/>
    <cellStyle name="쉼표 [0] 3 2 2" xfId="179"/>
    <cellStyle name="쉼표 [0] 3 2 3" xfId="180"/>
    <cellStyle name="쉼표 [0] 3 2 4" xfId="181"/>
    <cellStyle name="쉼표 [0] 3 2 5" xfId="182"/>
    <cellStyle name="쉼표 [0] 3 3" xfId="183"/>
    <cellStyle name="쉼표 [0] 3 4" xfId="184"/>
    <cellStyle name="쉼표 [0] 4" xfId="185"/>
    <cellStyle name="쉼표 [0] 4 2" xfId="186"/>
    <cellStyle name="쉼표 [0] 4 2 2" xfId="187"/>
    <cellStyle name="쉼표 [0] 4 3" xfId="188"/>
    <cellStyle name="쉼표 [0] 4 4" xfId="189"/>
    <cellStyle name="쉼표 [0] 4 4 2" xfId="190"/>
    <cellStyle name="쉼표 [0] 4 4 2 2" xfId="191"/>
    <cellStyle name="쉼표 [0] 4 4 2 2 2" xfId="192"/>
    <cellStyle name="쉼표 [0] 4 4 2 2 3" xfId="193"/>
    <cellStyle name="쉼표 [0] 4 4 2 3" xfId="194"/>
    <cellStyle name="쉼표 [0] 4 4 2 4" xfId="195"/>
    <cellStyle name="쉼표 [0] 4 4 3" xfId="196"/>
    <cellStyle name="쉼표 [0] 4 4 3 2" xfId="197"/>
    <cellStyle name="쉼표 [0] 4 4 3 3" xfId="198"/>
    <cellStyle name="쉼표 [0] 4 4 4" xfId="199"/>
    <cellStyle name="쉼표 [0] 4 4 5" xfId="200"/>
    <cellStyle name="쉼표 [0] 4 5" xfId="201"/>
    <cellStyle name="쉼표 [0] 4 6" xfId="202"/>
    <cellStyle name="쉼표 [0] 4 6 2" xfId="203"/>
    <cellStyle name="쉼표 [0] 4 6 2 2" xfId="204"/>
    <cellStyle name="쉼표 [0] 4 6 2 3" xfId="205"/>
    <cellStyle name="쉼표 [0] 4 6 3" xfId="206"/>
    <cellStyle name="쉼표 [0] 4 6 4" xfId="207"/>
    <cellStyle name="쉼표 [0] 4 7" xfId="208"/>
    <cellStyle name="쉼표 [0] 4 7 2" xfId="209"/>
    <cellStyle name="쉼표 [0] 4 7 3" xfId="210"/>
    <cellStyle name="쉼표 [0] 4 8" xfId="211"/>
    <cellStyle name="쉼표 [0] 4 9" xfId="212"/>
    <cellStyle name="쉼표 [0] 5" xfId="213"/>
    <cellStyle name="쉼표 [0] 5 2" xfId="214"/>
    <cellStyle name="쉼표 [0] 6" xfId="215"/>
    <cellStyle name="쉼표 [0] 6 2" xfId="216"/>
    <cellStyle name="쉼표 [0] 6 2 2" xfId="217"/>
    <cellStyle name="쉼표 [0] 6 2 2 2" xfId="218"/>
    <cellStyle name="쉼표 [0] 6 2 2 2 2" xfId="219"/>
    <cellStyle name="쉼표 [0] 6 2 2 2 3" xfId="220"/>
    <cellStyle name="쉼표 [0] 6 2 2 3" xfId="221"/>
    <cellStyle name="쉼표 [0] 6 2 2 4" xfId="222"/>
    <cellStyle name="쉼표 [0] 6 2 3" xfId="223"/>
    <cellStyle name="쉼표 [0] 6 2 3 2" xfId="224"/>
    <cellStyle name="쉼표 [0] 6 2 3 3" xfId="225"/>
    <cellStyle name="쉼표 [0] 6 2 4" xfId="226"/>
    <cellStyle name="쉼표 [0] 6 2 5" xfId="227"/>
    <cellStyle name="쉼표 [0] 6 3" xfId="228"/>
    <cellStyle name="쉼표 [0] 6 3 2" xfId="229"/>
    <cellStyle name="쉼표 [0] 6 3 2 2" xfId="230"/>
    <cellStyle name="쉼표 [0] 6 3 2 3" xfId="231"/>
    <cellStyle name="쉼표 [0] 6 3 3" xfId="232"/>
    <cellStyle name="쉼표 [0] 6 3 4" xfId="233"/>
    <cellStyle name="쉼표 [0] 6 4" xfId="234"/>
    <cellStyle name="쉼표 [0] 6 4 2" xfId="235"/>
    <cellStyle name="쉼표 [0] 6 4 3" xfId="236"/>
    <cellStyle name="쉼표 [0] 6 5" xfId="237"/>
    <cellStyle name="쉼표 [0] 6 6" xfId="238"/>
    <cellStyle name="쉼표 [0] 7" xfId="239"/>
    <cellStyle name="쉼표 [0] 7 2" xfId="240"/>
    <cellStyle name="쉼표 [0] 8" xfId="241"/>
    <cellStyle name="쉼표 [0] 9" xfId="242"/>
    <cellStyle name="스타일 1" xfId="243"/>
    <cellStyle name="연결된 셀 2" xfId="244"/>
    <cellStyle name="요약 2" xfId="245"/>
    <cellStyle name="입력 2" xfId="246"/>
    <cellStyle name="자리수" xfId="247"/>
    <cellStyle name="자리수0" xfId="248"/>
    <cellStyle name="제목 1 2" xfId="249"/>
    <cellStyle name="제목 2 2" xfId="250"/>
    <cellStyle name="제목 3 2" xfId="251"/>
    <cellStyle name="제목 4 2" xfId="252"/>
    <cellStyle name="좋음 2" xfId="253"/>
    <cellStyle name="지정되지 않음" xfId="254"/>
    <cellStyle name="千位分隔[0]_德国SDI赠送TMP123+152" xfId="255"/>
    <cellStyle name="출력 2" xfId="256"/>
    <cellStyle name="콤마 [0]_  종  합  " xfId="257"/>
    <cellStyle name="콤마_  종  합  " xfId="258"/>
    <cellStyle name="통화 [0] 2" xfId="259"/>
    <cellStyle name="통화 [0] 2 2" xfId="260"/>
    <cellStyle name="통화 [0] 2 3" xfId="261"/>
    <cellStyle name="퍼센트" xfId="262"/>
    <cellStyle name="표준" xfId="0" builtinId="0"/>
    <cellStyle name="표준 10" xfId="263"/>
    <cellStyle name="표준 11" xfId="15"/>
    <cellStyle name="표준 12" xfId="264"/>
    <cellStyle name="표준 13" xfId="265"/>
    <cellStyle name="표준 14 3" xfId="266"/>
    <cellStyle name="표준 14 3 2" xfId="267"/>
    <cellStyle name="표준 14 5" xfId="268"/>
    <cellStyle name="표준 16" xfId="4"/>
    <cellStyle name="표준 171" xfId="6"/>
    <cellStyle name="표준 19" xfId="269"/>
    <cellStyle name="표준 2" xfId="3"/>
    <cellStyle name="표준 2 2" xfId="1"/>
    <cellStyle name="표준 2 2 2" xfId="8"/>
    <cellStyle name="표준 2 2 3" xfId="9"/>
    <cellStyle name="표준 2 22" xfId="270"/>
    <cellStyle name="표준 2 23" xfId="271"/>
    <cellStyle name="표준 2 3" xfId="12"/>
    <cellStyle name="표준 2 3 2" xfId="1852"/>
    <cellStyle name="표준 2 4" xfId="272"/>
    <cellStyle name="표준 2 5" xfId="273"/>
    <cellStyle name="표준 2 6" xfId="274"/>
    <cellStyle name="표준 2 7" xfId="275"/>
    <cellStyle name="표준 3" xfId="5"/>
    <cellStyle name="표준 3 10" xfId="277"/>
    <cellStyle name="표준 3 11" xfId="276"/>
    <cellStyle name="표준 3 18" xfId="1851"/>
    <cellStyle name="표준 3 2" xfId="7"/>
    <cellStyle name="표준 3 2 2" xfId="279"/>
    <cellStyle name="표준 3 2 3" xfId="280"/>
    <cellStyle name="표준 3 2 4" xfId="281"/>
    <cellStyle name="표준 3 2 5" xfId="282"/>
    <cellStyle name="표준 3 2 6" xfId="278"/>
    <cellStyle name="표준 3 3" xfId="283"/>
    <cellStyle name="표준 3 4" xfId="284"/>
    <cellStyle name="표준 3 5" xfId="285"/>
    <cellStyle name="표준 3 6" xfId="286"/>
    <cellStyle name="표준 3 6 2" xfId="287"/>
    <cellStyle name="표준 3 6 2 2" xfId="288"/>
    <cellStyle name="표준 3 6 2 2 2" xfId="289"/>
    <cellStyle name="표준 3 6 2 2 3" xfId="290"/>
    <cellStyle name="표준 3 6 2 3" xfId="291"/>
    <cellStyle name="표준 3 6 2 4" xfId="292"/>
    <cellStyle name="표준 3 6 3" xfId="293"/>
    <cellStyle name="표준 3 6 3 2" xfId="294"/>
    <cellStyle name="표준 3 6 3 3" xfId="295"/>
    <cellStyle name="표준 3 6 4" xfId="296"/>
    <cellStyle name="표준 3 6 5" xfId="297"/>
    <cellStyle name="표준 3 7" xfId="298"/>
    <cellStyle name="표준 3 7 2" xfId="299"/>
    <cellStyle name="표준 3 7 2 2" xfId="300"/>
    <cellStyle name="표준 3 7 2 3" xfId="301"/>
    <cellStyle name="표준 3 7 3" xfId="302"/>
    <cellStyle name="표준 3 7 4" xfId="303"/>
    <cellStyle name="표준 3 8" xfId="304"/>
    <cellStyle name="표준 3 8 2" xfId="305"/>
    <cellStyle name="표준 3 8 3" xfId="306"/>
    <cellStyle name="표준 3 9" xfId="307"/>
    <cellStyle name="표준 4" xfId="10"/>
    <cellStyle name="표준 4 10" xfId="309"/>
    <cellStyle name="표준 4 10 2" xfId="310"/>
    <cellStyle name="표준 4 10 2 2" xfId="311"/>
    <cellStyle name="표준 4 10 2 2 2" xfId="312"/>
    <cellStyle name="표준 4 10 2 2 2 2" xfId="313"/>
    <cellStyle name="표준 4 10 2 2 2 3" xfId="314"/>
    <cellStyle name="표준 4 10 2 2 3" xfId="315"/>
    <cellStyle name="표준 4 10 2 2 4" xfId="316"/>
    <cellStyle name="표준 4 10 2 3" xfId="317"/>
    <cellStyle name="표준 4 10 2 3 2" xfId="318"/>
    <cellStyle name="표준 4 10 2 3 3" xfId="319"/>
    <cellStyle name="표준 4 10 2 4" xfId="320"/>
    <cellStyle name="표준 4 10 2 5" xfId="321"/>
    <cellStyle name="표준 4 10 3" xfId="322"/>
    <cellStyle name="표준 4 10 3 2" xfId="323"/>
    <cellStyle name="표준 4 10 3 2 2" xfId="324"/>
    <cellStyle name="표준 4 10 3 2 3" xfId="325"/>
    <cellStyle name="표준 4 10 3 3" xfId="326"/>
    <cellStyle name="표준 4 10 3 4" xfId="327"/>
    <cellStyle name="표준 4 10 4" xfId="328"/>
    <cellStyle name="표준 4 10 4 2" xfId="329"/>
    <cellStyle name="표준 4 10 4 3" xfId="330"/>
    <cellStyle name="표준 4 10 5" xfId="331"/>
    <cellStyle name="표준 4 10 6" xfId="332"/>
    <cellStyle name="표준 4 11" xfId="333"/>
    <cellStyle name="표준 4 11 2" xfId="334"/>
    <cellStyle name="표준 4 11 2 2" xfId="335"/>
    <cellStyle name="표준 4 11 2 2 2" xfId="336"/>
    <cellStyle name="표준 4 11 2 2 2 2" xfId="337"/>
    <cellStyle name="표준 4 11 2 2 2 3" xfId="338"/>
    <cellStyle name="표준 4 11 2 2 3" xfId="339"/>
    <cellStyle name="표준 4 11 2 2 4" xfId="340"/>
    <cellStyle name="표준 4 11 2 3" xfId="341"/>
    <cellStyle name="표준 4 11 2 3 2" xfId="342"/>
    <cellStyle name="표준 4 11 2 3 3" xfId="343"/>
    <cellStyle name="표준 4 11 2 4" xfId="344"/>
    <cellStyle name="표준 4 11 2 5" xfId="345"/>
    <cellStyle name="표준 4 11 3" xfId="346"/>
    <cellStyle name="표준 4 11 3 2" xfId="347"/>
    <cellStyle name="표준 4 11 3 2 2" xfId="348"/>
    <cellStyle name="표준 4 11 3 2 3" xfId="349"/>
    <cellStyle name="표준 4 11 3 3" xfId="350"/>
    <cellStyle name="표준 4 11 3 4" xfId="351"/>
    <cellStyle name="표준 4 11 4" xfId="352"/>
    <cellStyle name="표준 4 11 4 2" xfId="353"/>
    <cellStyle name="표준 4 11 4 3" xfId="354"/>
    <cellStyle name="표준 4 11 5" xfId="355"/>
    <cellStyle name="표준 4 11 6" xfId="356"/>
    <cellStyle name="표준 4 12" xfId="357"/>
    <cellStyle name="표준 4 12 2" xfId="358"/>
    <cellStyle name="표준 4 12 2 2" xfId="359"/>
    <cellStyle name="표준 4 12 2 2 2" xfId="360"/>
    <cellStyle name="표준 4 12 2 2 2 2" xfId="361"/>
    <cellStyle name="표준 4 12 2 2 2 3" xfId="362"/>
    <cellStyle name="표준 4 12 2 2 3" xfId="363"/>
    <cellStyle name="표준 4 12 2 2 4" xfId="364"/>
    <cellStyle name="표준 4 12 2 3" xfId="365"/>
    <cellStyle name="표준 4 12 2 3 2" xfId="366"/>
    <cellStyle name="표준 4 12 2 3 3" xfId="367"/>
    <cellStyle name="표준 4 12 2 4" xfId="368"/>
    <cellStyle name="표준 4 12 2 5" xfId="369"/>
    <cellStyle name="표준 4 12 3" xfId="370"/>
    <cellStyle name="표준 4 12 3 2" xfId="371"/>
    <cellStyle name="표준 4 12 3 2 2" xfId="372"/>
    <cellStyle name="표준 4 12 3 2 3" xfId="373"/>
    <cellStyle name="표준 4 12 3 3" xfId="374"/>
    <cellStyle name="표준 4 12 3 4" xfId="375"/>
    <cellStyle name="표준 4 12 4" xfId="376"/>
    <cellStyle name="표준 4 12 4 2" xfId="377"/>
    <cellStyle name="표준 4 12 4 3" xfId="378"/>
    <cellStyle name="표준 4 12 5" xfId="379"/>
    <cellStyle name="표준 4 12 6" xfId="380"/>
    <cellStyle name="표준 4 13" xfId="381"/>
    <cellStyle name="표준 4 13 2" xfId="382"/>
    <cellStyle name="표준 4 13 2 2" xfId="383"/>
    <cellStyle name="표준 4 13 2 2 2" xfId="384"/>
    <cellStyle name="표준 4 13 2 2 2 2" xfId="385"/>
    <cellStyle name="표준 4 13 2 2 2 3" xfId="386"/>
    <cellStyle name="표준 4 13 2 2 3" xfId="387"/>
    <cellStyle name="표준 4 13 2 2 4" xfId="388"/>
    <cellStyle name="표준 4 13 2 3" xfId="389"/>
    <cellStyle name="표준 4 13 2 3 2" xfId="390"/>
    <cellStyle name="표준 4 13 2 3 3" xfId="391"/>
    <cellStyle name="표준 4 13 2 4" xfId="392"/>
    <cellStyle name="표준 4 13 2 5" xfId="393"/>
    <cellStyle name="표준 4 13 3" xfId="394"/>
    <cellStyle name="표준 4 13 3 2" xfId="395"/>
    <cellStyle name="표준 4 13 3 2 2" xfId="396"/>
    <cellStyle name="표준 4 13 3 2 3" xfId="397"/>
    <cellStyle name="표준 4 13 3 3" xfId="398"/>
    <cellStyle name="표준 4 13 3 4" xfId="399"/>
    <cellStyle name="표준 4 13 4" xfId="400"/>
    <cellStyle name="표준 4 13 4 2" xfId="401"/>
    <cellStyle name="표준 4 13 4 3" xfId="402"/>
    <cellStyle name="표준 4 13 5" xfId="403"/>
    <cellStyle name="표준 4 13 6" xfId="404"/>
    <cellStyle name="표준 4 14" xfId="405"/>
    <cellStyle name="표준 4 15" xfId="406"/>
    <cellStyle name="표준 4 15 2" xfId="407"/>
    <cellStyle name="표준 4 15 2 2" xfId="408"/>
    <cellStyle name="표준 4 15 2 2 2" xfId="409"/>
    <cellStyle name="표준 4 15 2 2 3" xfId="410"/>
    <cellStyle name="표준 4 15 2 3" xfId="411"/>
    <cellStyle name="표준 4 15 2 4" xfId="412"/>
    <cellStyle name="표준 4 15 3" xfId="413"/>
    <cellStyle name="표준 4 15 3 2" xfId="414"/>
    <cellStyle name="표준 4 15 3 3" xfId="415"/>
    <cellStyle name="표준 4 15 4" xfId="416"/>
    <cellStyle name="표준 4 15 5" xfId="417"/>
    <cellStyle name="표준 4 16" xfId="418"/>
    <cellStyle name="표준 4 16 2" xfId="419"/>
    <cellStyle name="표준 4 16 2 2" xfId="420"/>
    <cellStyle name="표준 4 16 2 2 2" xfId="421"/>
    <cellStyle name="표준 4 16 2 2 3" xfId="422"/>
    <cellStyle name="표준 4 16 2 3" xfId="423"/>
    <cellStyle name="표준 4 16 2 4" xfId="424"/>
    <cellStyle name="표준 4 16 3" xfId="425"/>
    <cellStyle name="표준 4 16 3 2" xfId="426"/>
    <cellStyle name="표준 4 16 3 3" xfId="427"/>
    <cellStyle name="표준 4 16 4" xfId="428"/>
    <cellStyle name="표준 4 16 5" xfId="429"/>
    <cellStyle name="표준 4 17" xfId="430"/>
    <cellStyle name="표준 4 17 2" xfId="431"/>
    <cellStyle name="표준 4 17 2 2" xfId="432"/>
    <cellStyle name="표준 4 17 2 3" xfId="433"/>
    <cellStyle name="표준 4 17 3" xfId="434"/>
    <cellStyle name="표준 4 17 4" xfId="435"/>
    <cellStyle name="표준 4 18" xfId="436"/>
    <cellStyle name="표준 4 18 2" xfId="437"/>
    <cellStyle name="표준 4 18 3" xfId="438"/>
    <cellStyle name="표준 4 19" xfId="439"/>
    <cellStyle name="표준 4 2" xfId="440"/>
    <cellStyle name="표준 4 2 2" xfId="441"/>
    <cellStyle name="표준 4 2 2 10" xfId="442"/>
    <cellStyle name="표준 4 2 2 11" xfId="443"/>
    <cellStyle name="표준 4 2 2 2" xfId="444"/>
    <cellStyle name="표준 4 2 2 2 2" xfId="445"/>
    <cellStyle name="표준 4 2 2 2 2 2" xfId="446"/>
    <cellStyle name="표준 4 2 2 2 2 2 2" xfId="447"/>
    <cellStyle name="표준 4 2 2 2 2 2 2 2" xfId="448"/>
    <cellStyle name="표준 4 2 2 2 2 2 2 3" xfId="449"/>
    <cellStyle name="표준 4 2 2 2 2 2 3" xfId="450"/>
    <cellStyle name="표준 4 2 2 2 2 2 4" xfId="451"/>
    <cellStyle name="표준 4 2 2 2 2 3" xfId="452"/>
    <cellStyle name="표준 4 2 2 2 2 3 2" xfId="453"/>
    <cellStyle name="표준 4 2 2 2 2 3 3" xfId="454"/>
    <cellStyle name="표준 4 2 2 2 2 4" xfId="455"/>
    <cellStyle name="표준 4 2 2 2 2 5" xfId="456"/>
    <cellStyle name="표준 4 2 2 2 3" xfId="457"/>
    <cellStyle name="표준 4 2 2 2 3 2" xfId="458"/>
    <cellStyle name="표준 4 2 2 2 3 2 2" xfId="459"/>
    <cellStyle name="표준 4 2 2 2 3 2 3" xfId="460"/>
    <cellStyle name="표준 4 2 2 2 3 3" xfId="461"/>
    <cellStyle name="표준 4 2 2 2 3 4" xfId="462"/>
    <cellStyle name="표준 4 2 2 2 4" xfId="463"/>
    <cellStyle name="표준 4 2 2 2 4 2" xfId="464"/>
    <cellStyle name="표준 4 2 2 2 4 3" xfId="465"/>
    <cellStyle name="표준 4 2 2 2 5" xfId="466"/>
    <cellStyle name="표준 4 2 2 2 6" xfId="467"/>
    <cellStyle name="표준 4 2 2 3" xfId="468"/>
    <cellStyle name="표준 4 2 2 3 2" xfId="469"/>
    <cellStyle name="표준 4 2 2 3 2 2" xfId="470"/>
    <cellStyle name="표준 4 2 2 3 2 2 2" xfId="471"/>
    <cellStyle name="표준 4 2 2 3 2 2 2 2" xfId="472"/>
    <cellStyle name="표준 4 2 2 3 2 2 2 3" xfId="473"/>
    <cellStyle name="표준 4 2 2 3 2 2 3" xfId="474"/>
    <cellStyle name="표준 4 2 2 3 2 2 4" xfId="475"/>
    <cellStyle name="표준 4 2 2 3 2 3" xfId="476"/>
    <cellStyle name="표준 4 2 2 3 2 3 2" xfId="477"/>
    <cellStyle name="표준 4 2 2 3 2 3 3" xfId="478"/>
    <cellStyle name="표준 4 2 2 3 2 4" xfId="479"/>
    <cellStyle name="표준 4 2 2 3 2 5" xfId="480"/>
    <cellStyle name="표준 4 2 2 3 3" xfId="481"/>
    <cellStyle name="표준 4 2 2 3 3 2" xfId="482"/>
    <cellStyle name="표준 4 2 2 3 3 2 2" xfId="483"/>
    <cellStyle name="표준 4 2 2 3 3 2 3" xfId="484"/>
    <cellStyle name="표준 4 2 2 3 3 3" xfId="485"/>
    <cellStyle name="표준 4 2 2 3 3 4" xfId="486"/>
    <cellStyle name="표준 4 2 2 3 4" xfId="487"/>
    <cellStyle name="표준 4 2 2 3 4 2" xfId="488"/>
    <cellStyle name="표준 4 2 2 3 4 3" xfId="489"/>
    <cellStyle name="표준 4 2 2 3 5" xfId="490"/>
    <cellStyle name="표준 4 2 2 3 6" xfId="491"/>
    <cellStyle name="표준 4 2 2 4" xfId="492"/>
    <cellStyle name="표준 4 2 2 4 2" xfId="493"/>
    <cellStyle name="표준 4 2 2 4 2 2" xfId="494"/>
    <cellStyle name="표준 4 2 2 4 2 2 2" xfId="495"/>
    <cellStyle name="표준 4 2 2 4 2 2 2 2" xfId="496"/>
    <cellStyle name="표준 4 2 2 4 2 2 2 3" xfId="497"/>
    <cellStyle name="표준 4 2 2 4 2 2 3" xfId="498"/>
    <cellStyle name="표준 4 2 2 4 2 2 4" xfId="499"/>
    <cellStyle name="표준 4 2 2 4 2 3" xfId="500"/>
    <cellStyle name="표준 4 2 2 4 2 3 2" xfId="501"/>
    <cellStyle name="표준 4 2 2 4 2 3 3" xfId="502"/>
    <cellStyle name="표준 4 2 2 4 2 4" xfId="503"/>
    <cellStyle name="표준 4 2 2 4 2 5" xfId="504"/>
    <cellStyle name="표준 4 2 2 4 3" xfId="505"/>
    <cellStyle name="표준 4 2 2 4 3 2" xfId="506"/>
    <cellStyle name="표준 4 2 2 4 3 2 2" xfId="507"/>
    <cellStyle name="표준 4 2 2 4 3 2 3" xfId="508"/>
    <cellStyle name="표준 4 2 2 4 3 3" xfId="509"/>
    <cellStyle name="표준 4 2 2 4 3 4" xfId="510"/>
    <cellStyle name="표준 4 2 2 4 4" xfId="511"/>
    <cellStyle name="표준 4 2 2 4 4 2" xfId="512"/>
    <cellStyle name="표준 4 2 2 4 4 3" xfId="513"/>
    <cellStyle name="표준 4 2 2 4 5" xfId="514"/>
    <cellStyle name="표준 4 2 2 4 6" xfId="515"/>
    <cellStyle name="표준 4 2 2 5" xfId="516"/>
    <cellStyle name="표준 4 2 2 5 2" xfId="517"/>
    <cellStyle name="표준 4 2 2 5 2 2" xfId="518"/>
    <cellStyle name="표준 4 2 2 5 2 2 2" xfId="519"/>
    <cellStyle name="표준 4 2 2 5 2 2 2 2" xfId="520"/>
    <cellStyle name="표준 4 2 2 5 2 2 2 3" xfId="521"/>
    <cellStyle name="표준 4 2 2 5 2 2 3" xfId="522"/>
    <cellStyle name="표준 4 2 2 5 2 2 4" xfId="523"/>
    <cellStyle name="표준 4 2 2 5 2 3" xfId="524"/>
    <cellStyle name="표준 4 2 2 5 2 3 2" xfId="525"/>
    <cellStyle name="표준 4 2 2 5 2 3 3" xfId="526"/>
    <cellStyle name="표준 4 2 2 5 2 4" xfId="527"/>
    <cellStyle name="표준 4 2 2 5 2 5" xfId="528"/>
    <cellStyle name="표준 4 2 2 5 3" xfId="529"/>
    <cellStyle name="표준 4 2 2 5 3 2" xfId="530"/>
    <cellStyle name="표준 4 2 2 5 3 2 2" xfId="531"/>
    <cellStyle name="표준 4 2 2 5 3 2 3" xfId="532"/>
    <cellStyle name="표준 4 2 2 5 3 3" xfId="533"/>
    <cellStyle name="표준 4 2 2 5 3 4" xfId="534"/>
    <cellStyle name="표준 4 2 2 5 4" xfId="535"/>
    <cellStyle name="표준 4 2 2 5 4 2" xfId="536"/>
    <cellStyle name="표준 4 2 2 5 4 3" xfId="537"/>
    <cellStyle name="표준 4 2 2 5 5" xfId="538"/>
    <cellStyle name="표준 4 2 2 5 6" xfId="539"/>
    <cellStyle name="표준 4 2 2 6" xfId="540"/>
    <cellStyle name="표준 4 2 2 6 2" xfId="541"/>
    <cellStyle name="표준 4 2 2 6 2 2" xfId="542"/>
    <cellStyle name="표준 4 2 2 6 2 2 2" xfId="543"/>
    <cellStyle name="표준 4 2 2 6 2 2 2 2" xfId="544"/>
    <cellStyle name="표준 4 2 2 6 2 2 2 3" xfId="545"/>
    <cellStyle name="표준 4 2 2 6 2 2 3" xfId="546"/>
    <cellStyle name="표준 4 2 2 6 2 2 4" xfId="547"/>
    <cellStyle name="표준 4 2 2 6 2 3" xfId="548"/>
    <cellStyle name="표준 4 2 2 6 2 3 2" xfId="549"/>
    <cellStyle name="표준 4 2 2 6 2 3 3" xfId="550"/>
    <cellStyle name="표준 4 2 2 6 2 4" xfId="551"/>
    <cellStyle name="표준 4 2 2 6 2 5" xfId="552"/>
    <cellStyle name="표준 4 2 2 6 3" xfId="553"/>
    <cellStyle name="표준 4 2 2 6 3 2" xfId="554"/>
    <cellStyle name="표준 4 2 2 6 3 2 2" xfId="555"/>
    <cellStyle name="표준 4 2 2 6 3 2 3" xfId="556"/>
    <cellStyle name="표준 4 2 2 6 3 3" xfId="557"/>
    <cellStyle name="표준 4 2 2 6 3 4" xfId="558"/>
    <cellStyle name="표준 4 2 2 6 4" xfId="559"/>
    <cellStyle name="표준 4 2 2 6 4 2" xfId="560"/>
    <cellStyle name="표준 4 2 2 6 4 3" xfId="561"/>
    <cellStyle name="표준 4 2 2 6 5" xfId="562"/>
    <cellStyle name="표준 4 2 2 6 6" xfId="563"/>
    <cellStyle name="표준 4 2 2 7" xfId="564"/>
    <cellStyle name="표준 4 2 2 7 2" xfId="565"/>
    <cellStyle name="표준 4 2 2 7 2 2" xfId="566"/>
    <cellStyle name="표준 4 2 2 7 2 2 2" xfId="567"/>
    <cellStyle name="표준 4 2 2 7 2 2 3" xfId="568"/>
    <cellStyle name="표준 4 2 2 7 2 3" xfId="569"/>
    <cellStyle name="표준 4 2 2 7 2 4" xfId="570"/>
    <cellStyle name="표준 4 2 2 7 3" xfId="571"/>
    <cellStyle name="표준 4 2 2 7 3 2" xfId="572"/>
    <cellStyle name="표준 4 2 2 7 3 3" xfId="573"/>
    <cellStyle name="표준 4 2 2 7 4" xfId="574"/>
    <cellStyle name="표준 4 2 2 7 5" xfId="575"/>
    <cellStyle name="표준 4 2 2 8" xfId="576"/>
    <cellStyle name="표준 4 2 2 8 2" xfId="577"/>
    <cellStyle name="표준 4 2 2 8 2 2" xfId="578"/>
    <cellStyle name="표준 4 2 2 8 2 3" xfId="579"/>
    <cellStyle name="표준 4 2 2 8 3" xfId="580"/>
    <cellStyle name="표준 4 2 2 8 4" xfId="581"/>
    <cellStyle name="표준 4 2 2 9" xfId="582"/>
    <cellStyle name="표준 4 2 2 9 2" xfId="583"/>
    <cellStyle name="표준 4 2 2 9 3" xfId="584"/>
    <cellStyle name="표준 4 20" xfId="585"/>
    <cellStyle name="표준 4 21" xfId="308"/>
    <cellStyle name="표준 4 3" xfId="586"/>
    <cellStyle name="표준 4 3 10" xfId="587"/>
    <cellStyle name="표준 4 3 10 2" xfId="588"/>
    <cellStyle name="표준 4 3 10 3" xfId="589"/>
    <cellStyle name="표준 4 3 11" xfId="590"/>
    <cellStyle name="표준 4 3 12" xfId="591"/>
    <cellStyle name="표준 4 3 2" xfId="592"/>
    <cellStyle name="표준 4 3 2 10" xfId="593"/>
    <cellStyle name="표준 4 3 2 11" xfId="594"/>
    <cellStyle name="표준 4 3 2 2" xfId="595"/>
    <cellStyle name="표준 4 3 2 2 2" xfId="596"/>
    <cellStyle name="표준 4 3 2 2 2 2" xfId="597"/>
    <cellStyle name="표준 4 3 2 2 2 2 2" xfId="598"/>
    <cellStyle name="표준 4 3 2 2 2 2 2 2" xfId="599"/>
    <cellStyle name="표준 4 3 2 2 2 2 2 3" xfId="600"/>
    <cellStyle name="표준 4 3 2 2 2 2 3" xfId="601"/>
    <cellStyle name="표준 4 3 2 2 2 2 4" xfId="602"/>
    <cellStyle name="표준 4 3 2 2 2 3" xfId="603"/>
    <cellStyle name="표준 4 3 2 2 2 3 2" xfId="604"/>
    <cellStyle name="표준 4 3 2 2 2 3 3" xfId="605"/>
    <cellStyle name="표준 4 3 2 2 2 4" xfId="606"/>
    <cellStyle name="표준 4 3 2 2 2 5" xfId="607"/>
    <cellStyle name="표준 4 3 2 2 3" xfId="608"/>
    <cellStyle name="표준 4 3 2 2 3 2" xfId="609"/>
    <cellStyle name="표준 4 3 2 2 3 2 2" xfId="610"/>
    <cellStyle name="표준 4 3 2 2 3 2 3" xfId="611"/>
    <cellStyle name="표준 4 3 2 2 3 3" xfId="612"/>
    <cellStyle name="표준 4 3 2 2 3 4" xfId="613"/>
    <cellStyle name="표준 4 3 2 2 4" xfId="614"/>
    <cellStyle name="표준 4 3 2 2 4 2" xfId="615"/>
    <cellStyle name="표준 4 3 2 2 4 3" xfId="616"/>
    <cellStyle name="표준 4 3 2 2 5" xfId="617"/>
    <cellStyle name="표준 4 3 2 2 6" xfId="618"/>
    <cellStyle name="표준 4 3 2 3" xfId="619"/>
    <cellStyle name="표준 4 3 2 3 2" xfId="620"/>
    <cellStyle name="표준 4 3 2 3 2 2" xfId="621"/>
    <cellStyle name="표준 4 3 2 3 2 2 2" xfId="622"/>
    <cellStyle name="표준 4 3 2 3 2 2 2 2" xfId="623"/>
    <cellStyle name="표준 4 3 2 3 2 2 2 3" xfId="624"/>
    <cellStyle name="표준 4 3 2 3 2 2 3" xfId="625"/>
    <cellStyle name="표준 4 3 2 3 2 2 4" xfId="626"/>
    <cellStyle name="표준 4 3 2 3 2 3" xfId="627"/>
    <cellStyle name="표준 4 3 2 3 2 3 2" xfId="628"/>
    <cellStyle name="표준 4 3 2 3 2 3 3" xfId="629"/>
    <cellStyle name="표준 4 3 2 3 2 4" xfId="630"/>
    <cellStyle name="표준 4 3 2 3 2 5" xfId="631"/>
    <cellStyle name="표준 4 3 2 3 3" xfId="632"/>
    <cellStyle name="표준 4 3 2 3 3 2" xfId="633"/>
    <cellStyle name="표준 4 3 2 3 3 2 2" xfId="634"/>
    <cellStyle name="표준 4 3 2 3 3 2 3" xfId="635"/>
    <cellStyle name="표준 4 3 2 3 3 3" xfId="636"/>
    <cellStyle name="표준 4 3 2 3 3 4" xfId="637"/>
    <cellStyle name="표준 4 3 2 3 4" xfId="638"/>
    <cellStyle name="표준 4 3 2 3 4 2" xfId="639"/>
    <cellStyle name="표준 4 3 2 3 4 3" xfId="640"/>
    <cellStyle name="표준 4 3 2 3 5" xfId="641"/>
    <cellStyle name="표준 4 3 2 3 6" xfId="642"/>
    <cellStyle name="표준 4 3 2 4" xfId="643"/>
    <cellStyle name="표준 4 3 2 4 2" xfId="644"/>
    <cellStyle name="표준 4 3 2 4 2 2" xfId="645"/>
    <cellStyle name="표준 4 3 2 4 2 2 2" xfId="646"/>
    <cellStyle name="표준 4 3 2 4 2 2 2 2" xfId="647"/>
    <cellStyle name="표준 4 3 2 4 2 2 2 3" xfId="648"/>
    <cellStyle name="표준 4 3 2 4 2 2 3" xfId="649"/>
    <cellStyle name="표준 4 3 2 4 2 2 4" xfId="650"/>
    <cellStyle name="표준 4 3 2 4 2 3" xfId="651"/>
    <cellStyle name="표준 4 3 2 4 2 3 2" xfId="652"/>
    <cellStyle name="표준 4 3 2 4 2 3 3" xfId="653"/>
    <cellStyle name="표준 4 3 2 4 2 4" xfId="654"/>
    <cellStyle name="표준 4 3 2 4 2 5" xfId="655"/>
    <cellStyle name="표준 4 3 2 4 3" xfId="656"/>
    <cellStyle name="표준 4 3 2 4 3 2" xfId="657"/>
    <cellStyle name="표준 4 3 2 4 3 2 2" xfId="658"/>
    <cellStyle name="표준 4 3 2 4 3 2 3" xfId="659"/>
    <cellStyle name="표준 4 3 2 4 3 3" xfId="660"/>
    <cellStyle name="표준 4 3 2 4 3 4" xfId="661"/>
    <cellStyle name="표준 4 3 2 4 4" xfId="662"/>
    <cellStyle name="표준 4 3 2 4 4 2" xfId="663"/>
    <cellStyle name="표준 4 3 2 4 4 3" xfId="664"/>
    <cellStyle name="표준 4 3 2 4 5" xfId="665"/>
    <cellStyle name="표준 4 3 2 4 6" xfId="666"/>
    <cellStyle name="표준 4 3 2 5" xfId="667"/>
    <cellStyle name="표준 4 3 2 5 2" xfId="668"/>
    <cellStyle name="표준 4 3 2 5 2 2" xfId="669"/>
    <cellStyle name="표준 4 3 2 5 2 2 2" xfId="670"/>
    <cellStyle name="표준 4 3 2 5 2 2 2 2" xfId="671"/>
    <cellStyle name="표준 4 3 2 5 2 2 2 3" xfId="672"/>
    <cellStyle name="표준 4 3 2 5 2 2 3" xfId="673"/>
    <cellStyle name="표준 4 3 2 5 2 2 4" xfId="674"/>
    <cellStyle name="표준 4 3 2 5 2 3" xfId="675"/>
    <cellStyle name="표준 4 3 2 5 2 3 2" xfId="676"/>
    <cellStyle name="표준 4 3 2 5 2 3 3" xfId="677"/>
    <cellStyle name="표준 4 3 2 5 2 4" xfId="678"/>
    <cellStyle name="표준 4 3 2 5 2 5" xfId="679"/>
    <cellStyle name="표준 4 3 2 5 3" xfId="680"/>
    <cellStyle name="표준 4 3 2 5 3 2" xfId="681"/>
    <cellStyle name="표준 4 3 2 5 3 2 2" xfId="682"/>
    <cellStyle name="표준 4 3 2 5 3 2 3" xfId="683"/>
    <cellStyle name="표준 4 3 2 5 3 3" xfId="684"/>
    <cellStyle name="표준 4 3 2 5 3 4" xfId="685"/>
    <cellStyle name="표준 4 3 2 5 4" xfId="686"/>
    <cellStyle name="표준 4 3 2 5 4 2" xfId="687"/>
    <cellStyle name="표준 4 3 2 5 4 3" xfId="688"/>
    <cellStyle name="표준 4 3 2 5 5" xfId="689"/>
    <cellStyle name="표준 4 3 2 5 6" xfId="690"/>
    <cellStyle name="표준 4 3 2 6" xfId="691"/>
    <cellStyle name="표준 4 3 2 6 2" xfId="692"/>
    <cellStyle name="표준 4 3 2 6 2 2" xfId="693"/>
    <cellStyle name="표준 4 3 2 6 2 2 2" xfId="694"/>
    <cellStyle name="표준 4 3 2 6 2 2 2 2" xfId="695"/>
    <cellStyle name="표준 4 3 2 6 2 2 2 3" xfId="696"/>
    <cellStyle name="표준 4 3 2 6 2 2 3" xfId="697"/>
    <cellStyle name="표준 4 3 2 6 2 2 4" xfId="698"/>
    <cellStyle name="표준 4 3 2 6 2 3" xfId="699"/>
    <cellStyle name="표준 4 3 2 6 2 3 2" xfId="700"/>
    <cellStyle name="표준 4 3 2 6 2 3 3" xfId="701"/>
    <cellStyle name="표준 4 3 2 6 2 4" xfId="702"/>
    <cellStyle name="표준 4 3 2 6 2 5" xfId="703"/>
    <cellStyle name="표준 4 3 2 6 3" xfId="704"/>
    <cellStyle name="표준 4 3 2 6 3 2" xfId="705"/>
    <cellStyle name="표준 4 3 2 6 3 2 2" xfId="706"/>
    <cellStyle name="표준 4 3 2 6 3 2 3" xfId="707"/>
    <cellStyle name="표준 4 3 2 6 3 3" xfId="708"/>
    <cellStyle name="표준 4 3 2 6 3 4" xfId="709"/>
    <cellStyle name="표준 4 3 2 6 4" xfId="710"/>
    <cellStyle name="표준 4 3 2 6 4 2" xfId="711"/>
    <cellStyle name="표준 4 3 2 6 4 3" xfId="712"/>
    <cellStyle name="표준 4 3 2 6 5" xfId="713"/>
    <cellStyle name="표준 4 3 2 6 6" xfId="714"/>
    <cellStyle name="표준 4 3 2 7" xfId="715"/>
    <cellStyle name="표준 4 3 2 7 2" xfId="716"/>
    <cellStyle name="표준 4 3 2 7 2 2" xfId="717"/>
    <cellStyle name="표준 4 3 2 7 2 2 2" xfId="718"/>
    <cellStyle name="표준 4 3 2 7 2 2 3" xfId="719"/>
    <cellStyle name="표준 4 3 2 7 2 3" xfId="720"/>
    <cellStyle name="표준 4 3 2 7 2 4" xfId="721"/>
    <cellStyle name="표준 4 3 2 7 3" xfId="722"/>
    <cellStyle name="표준 4 3 2 7 3 2" xfId="723"/>
    <cellStyle name="표준 4 3 2 7 3 3" xfId="724"/>
    <cellStyle name="표준 4 3 2 7 4" xfId="725"/>
    <cellStyle name="표준 4 3 2 7 5" xfId="726"/>
    <cellStyle name="표준 4 3 2 8" xfId="727"/>
    <cellStyle name="표준 4 3 2 8 2" xfId="728"/>
    <cellStyle name="표준 4 3 2 8 2 2" xfId="729"/>
    <cellStyle name="표준 4 3 2 8 2 3" xfId="730"/>
    <cellStyle name="표준 4 3 2 8 3" xfId="731"/>
    <cellStyle name="표준 4 3 2 8 4" xfId="732"/>
    <cellStyle name="표준 4 3 2 9" xfId="733"/>
    <cellStyle name="표준 4 3 2 9 2" xfId="734"/>
    <cellStyle name="표준 4 3 2 9 3" xfId="735"/>
    <cellStyle name="표준 4 3 3" xfId="736"/>
    <cellStyle name="표준 4 3 3 2" xfId="737"/>
    <cellStyle name="표준 4 3 3 2 2" xfId="738"/>
    <cellStyle name="표준 4 3 3 2 2 2" xfId="739"/>
    <cellStyle name="표준 4 3 3 2 2 2 2" xfId="740"/>
    <cellStyle name="표준 4 3 3 2 2 2 3" xfId="741"/>
    <cellStyle name="표준 4 3 3 2 2 3" xfId="742"/>
    <cellStyle name="표준 4 3 3 2 2 4" xfId="743"/>
    <cellStyle name="표준 4 3 3 2 3" xfId="744"/>
    <cellStyle name="표준 4 3 3 2 3 2" xfId="745"/>
    <cellStyle name="표준 4 3 3 2 3 3" xfId="746"/>
    <cellStyle name="표준 4 3 3 2 4" xfId="747"/>
    <cellStyle name="표준 4 3 3 2 5" xfId="748"/>
    <cellStyle name="표준 4 3 3 3" xfId="749"/>
    <cellStyle name="표준 4 3 3 3 2" xfId="750"/>
    <cellStyle name="표준 4 3 3 3 2 2" xfId="751"/>
    <cellStyle name="표준 4 3 3 3 2 3" xfId="752"/>
    <cellStyle name="표준 4 3 3 3 3" xfId="753"/>
    <cellStyle name="표준 4 3 3 3 4" xfId="754"/>
    <cellStyle name="표준 4 3 3 4" xfId="755"/>
    <cellStyle name="표준 4 3 3 4 2" xfId="756"/>
    <cellStyle name="표준 4 3 3 4 3" xfId="757"/>
    <cellStyle name="표준 4 3 3 5" xfId="758"/>
    <cellStyle name="표준 4 3 3 6" xfId="759"/>
    <cellStyle name="표준 4 3 4" xfId="760"/>
    <cellStyle name="표준 4 3 4 2" xfId="761"/>
    <cellStyle name="표준 4 3 4 2 2" xfId="762"/>
    <cellStyle name="표준 4 3 4 2 2 2" xfId="763"/>
    <cellStyle name="표준 4 3 4 2 2 2 2" xfId="764"/>
    <cellStyle name="표준 4 3 4 2 2 2 3" xfId="765"/>
    <cellStyle name="표준 4 3 4 2 2 3" xfId="766"/>
    <cellStyle name="표준 4 3 4 2 2 4" xfId="767"/>
    <cellStyle name="표준 4 3 4 2 3" xfId="768"/>
    <cellStyle name="표준 4 3 4 2 3 2" xfId="769"/>
    <cellStyle name="표준 4 3 4 2 3 3" xfId="770"/>
    <cellStyle name="표준 4 3 4 2 4" xfId="771"/>
    <cellStyle name="표준 4 3 4 2 5" xfId="772"/>
    <cellStyle name="표준 4 3 4 3" xfId="773"/>
    <cellStyle name="표준 4 3 4 3 2" xfId="774"/>
    <cellStyle name="표준 4 3 4 3 2 2" xfId="775"/>
    <cellStyle name="표준 4 3 4 3 2 3" xfId="776"/>
    <cellStyle name="표준 4 3 4 3 3" xfId="777"/>
    <cellStyle name="표준 4 3 4 3 4" xfId="778"/>
    <cellStyle name="표준 4 3 4 4" xfId="779"/>
    <cellStyle name="표준 4 3 4 4 2" xfId="780"/>
    <cellStyle name="표준 4 3 4 4 3" xfId="781"/>
    <cellStyle name="표준 4 3 4 5" xfId="782"/>
    <cellStyle name="표준 4 3 4 6" xfId="783"/>
    <cellStyle name="표준 4 3 5" xfId="784"/>
    <cellStyle name="표준 4 3 5 2" xfId="785"/>
    <cellStyle name="표준 4 3 5 2 2" xfId="786"/>
    <cellStyle name="표준 4 3 5 2 2 2" xfId="787"/>
    <cellStyle name="표준 4 3 5 2 2 2 2" xfId="788"/>
    <cellStyle name="표준 4 3 5 2 2 2 3" xfId="789"/>
    <cellStyle name="표준 4 3 5 2 2 3" xfId="790"/>
    <cellStyle name="표준 4 3 5 2 2 4" xfId="791"/>
    <cellStyle name="표준 4 3 5 2 3" xfId="792"/>
    <cellStyle name="표준 4 3 5 2 3 2" xfId="793"/>
    <cellStyle name="표준 4 3 5 2 3 3" xfId="794"/>
    <cellStyle name="표준 4 3 5 2 4" xfId="795"/>
    <cellStyle name="표준 4 3 5 2 5" xfId="796"/>
    <cellStyle name="표준 4 3 5 3" xfId="797"/>
    <cellStyle name="표준 4 3 5 3 2" xfId="798"/>
    <cellStyle name="표준 4 3 5 3 2 2" xfId="799"/>
    <cellStyle name="표준 4 3 5 3 2 3" xfId="800"/>
    <cellStyle name="표준 4 3 5 3 3" xfId="801"/>
    <cellStyle name="표준 4 3 5 3 4" xfId="802"/>
    <cellStyle name="표준 4 3 5 4" xfId="803"/>
    <cellStyle name="표준 4 3 5 4 2" xfId="804"/>
    <cellStyle name="표준 4 3 5 4 3" xfId="805"/>
    <cellStyle name="표준 4 3 5 5" xfId="806"/>
    <cellStyle name="표준 4 3 5 6" xfId="807"/>
    <cellStyle name="표준 4 3 6" xfId="808"/>
    <cellStyle name="표준 4 3 6 2" xfId="809"/>
    <cellStyle name="표준 4 3 6 2 2" xfId="810"/>
    <cellStyle name="표준 4 3 6 2 2 2" xfId="811"/>
    <cellStyle name="표준 4 3 6 2 2 2 2" xfId="812"/>
    <cellStyle name="표준 4 3 6 2 2 2 3" xfId="813"/>
    <cellStyle name="표준 4 3 6 2 2 3" xfId="814"/>
    <cellStyle name="표준 4 3 6 2 2 4" xfId="815"/>
    <cellStyle name="표준 4 3 6 2 3" xfId="816"/>
    <cellStyle name="표준 4 3 6 2 3 2" xfId="817"/>
    <cellStyle name="표준 4 3 6 2 3 3" xfId="818"/>
    <cellStyle name="표준 4 3 6 2 4" xfId="819"/>
    <cellStyle name="표준 4 3 6 2 5" xfId="820"/>
    <cellStyle name="표준 4 3 6 3" xfId="821"/>
    <cellStyle name="표준 4 3 6 3 2" xfId="822"/>
    <cellStyle name="표준 4 3 6 3 2 2" xfId="823"/>
    <cellStyle name="표준 4 3 6 3 2 3" xfId="824"/>
    <cellStyle name="표준 4 3 6 3 3" xfId="825"/>
    <cellStyle name="표준 4 3 6 3 4" xfId="826"/>
    <cellStyle name="표준 4 3 6 4" xfId="827"/>
    <cellStyle name="표준 4 3 6 4 2" xfId="828"/>
    <cellStyle name="표준 4 3 6 4 3" xfId="829"/>
    <cellStyle name="표준 4 3 6 5" xfId="830"/>
    <cellStyle name="표준 4 3 6 6" xfId="831"/>
    <cellStyle name="표준 4 3 7" xfId="832"/>
    <cellStyle name="표준 4 3 7 2" xfId="833"/>
    <cellStyle name="표준 4 3 7 2 2" xfId="834"/>
    <cellStyle name="표준 4 3 7 2 2 2" xfId="835"/>
    <cellStyle name="표준 4 3 7 2 2 2 2" xfId="836"/>
    <cellStyle name="표준 4 3 7 2 2 2 3" xfId="837"/>
    <cellStyle name="표준 4 3 7 2 2 3" xfId="838"/>
    <cellStyle name="표준 4 3 7 2 2 4" xfId="839"/>
    <cellStyle name="표준 4 3 7 2 3" xfId="840"/>
    <cellStyle name="표준 4 3 7 2 3 2" xfId="841"/>
    <cellStyle name="표준 4 3 7 2 3 3" xfId="842"/>
    <cellStyle name="표준 4 3 7 2 4" xfId="843"/>
    <cellStyle name="표준 4 3 7 2 5" xfId="844"/>
    <cellStyle name="표준 4 3 7 3" xfId="845"/>
    <cellStyle name="표준 4 3 7 3 2" xfId="846"/>
    <cellStyle name="표준 4 3 7 3 2 2" xfId="847"/>
    <cellStyle name="표준 4 3 7 3 2 3" xfId="848"/>
    <cellStyle name="표준 4 3 7 3 3" xfId="849"/>
    <cellStyle name="표준 4 3 7 3 4" xfId="850"/>
    <cellStyle name="표준 4 3 7 4" xfId="851"/>
    <cellStyle name="표준 4 3 7 4 2" xfId="852"/>
    <cellStyle name="표준 4 3 7 4 3" xfId="853"/>
    <cellStyle name="표준 4 3 7 5" xfId="854"/>
    <cellStyle name="표준 4 3 7 6" xfId="855"/>
    <cellStyle name="표준 4 3 8" xfId="856"/>
    <cellStyle name="표준 4 3 8 2" xfId="857"/>
    <cellStyle name="표준 4 3 8 2 2" xfId="858"/>
    <cellStyle name="표준 4 3 8 2 2 2" xfId="859"/>
    <cellStyle name="표준 4 3 8 2 2 3" xfId="860"/>
    <cellStyle name="표준 4 3 8 2 3" xfId="861"/>
    <cellStyle name="표준 4 3 8 2 4" xfId="862"/>
    <cellStyle name="표준 4 3 8 3" xfId="863"/>
    <cellStyle name="표준 4 3 8 3 2" xfId="864"/>
    <cellStyle name="표준 4 3 8 3 3" xfId="865"/>
    <cellStyle name="표준 4 3 8 4" xfId="866"/>
    <cellStyle name="표준 4 3 8 5" xfId="867"/>
    <cellStyle name="표준 4 3 9" xfId="868"/>
    <cellStyle name="표준 4 3 9 2" xfId="869"/>
    <cellStyle name="표준 4 3 9 2 2" xfId="870"/>
    <cellStyle name="표준 4 3 9 2 3" xfId="871"/>
    <cellStyle name="표준 4 3 9 3" xfId="872"/>
    <cellStyle name="표준 4 3 9 4" xfId="873"/>
    <cellStyle name="표준 4 4" xfId="874"/>
    <cellStyle name="표준 4 4 10" xfId="875"/>
    <cellStyle name="표준 4 4 10 2" xfId="876"/>
    <cellStyle name="표준 4 4 10 3" xfId="877"/>
    <cellStyle name="표준 4 4 11" xfId="878"/>
    <cellStyle name="표준 4 4 12" xfId="879"/>
    <cellStyle name="표준 4 4 2" xfId="880"/>
    <cellStyle name="표준 4 4 2 10" xfId="881"/>
    <cellStyle name="표준 4 4 2 11" xfId="882"/>
    <cellStyle name="표준 4 4 2 2" xfId="883"/>
    <cellStyle name="표준 4 4 2 2 2" xfId="884"/>
    <cellStyle name="표준 4 4 2 2 2 2" xfId="885"/>
    <cellStyle name="표준 4 4 2 2 2 2 2" xfId="886"/>
    <cellStyle name="표준 4 4 2 2 2 2 2 2" xfId="887"/>
    <cellStyle name="표준 4 4 2 2 2 2 2 3" xfId="888"/>
    <cellStyle name="표준 4 4 2 2 2 2 3" xfId="889"/>
    <cellStyle name="표준 4 4 2 2 2 2 4" xfId="890"/>
    <cellStyle name="표준 4 4 2 2 2 3" xfId="891"/>
    <cellStyle name="표준 4 4 2 2 2 3 2" xfId="892"/>
    <cellStyle name="표준 4 4 2 2 2 3 3" xfId="893"/>
    <cellStyle name="표준 4 4 2 2 2 4" xfId="894"/>
    <cellStyle name="표준 4 4 2 2 2 5" xfId="895"/>
    <cellStyle name="표준 4 4 2 2 3" xfId="896"/>
    <cellStyle name="표준 4 4 2 2 3 2" xfId="897"/>
    <cellStyle name="표준 4 4 2 2 3 2 2" xfId="898"/>
    <cellStyle name="표준 4 4 2 2 3 2 3" xfId="899"/>
    <cellStyle name="표준 4 4 2 2 3 3" xfId="900"/>
    <cellStyle name="표준 4 4 2 2 3 4" xfId="901"/>
    <cellStyle name="표준 4 4 2 2 4" xfId="902"/>
    <cellStyle name="표준 4 4 2 2 4 2" xfId="903"/>
    <cellStyle name="표준 4 4 2 2 4 3" xfId="904"/>
    <cellStyle name="표준 4 4 2 2 5" xfId="905"/>
    <cellStyle name="표준 4 4 2 2 6" xfId="906"/>
    <cellStyle name="표준 4 4 2 3" xfId="907"/>
    <cellStyle name="표준 4 4 2 3 2" xfId="908"/>
    <cellStyle name="표준 4 4 2 3 2 2" xfId="909"/>
    <cellStyle name="표준 4 4 2 3 2 2 2" xfId="910"/>
    <cellStyle name="표준 4 4 2 3 2 2 2 2" xfId="911"/>
    <cellStyle name="표준 4 4 2 3 2 2 2 3" xfId="912"/>
    <cellStyle name="표준 4 4 2 3 2 2 3" xfId="913"/>
    <cellStyle name="표준 4 4 2 3 2 2 4" xfId="914"/>
    <cellStyle name="표준 4 4 2 3 2 3" xfId="915"/>
    <cellStyle name="표준 4 4 2 3 2 3 2" xfId="916"/>
    <cellStyle name="표준 4 4 2 3 2 3 3" xfId="917"/>
    <cellStyle name="표준 4 4 2 3 2 4" xfId="918"/>
    <cellStyle name="표준 4 4 2 3 2 5" xfId="919"/>
    <cellStyle name="표준 4 4 2 3 3" xfId="920"/>
    <cellStyle name="표준 4 4 2 3 3 2" xfId="921"/>
    <cellStyle name="표준 4 4 2 3 3 2 2" xfId="922"/>
    <cellStyle name="표준 4 4 2 3 3 2 3" xfId="923"/>
    <cellStyle name="표준 4 4 2 3 3 3" xfId="924"/>
    <cellStyle name="표준 4 4 2 3 3 4" xfId="925"/>
    <cellStyle name="표준 4 4 2 3 4" xfId="926"/>
    <cellStyle name="표준 4 4 2 3 4 2" xfId="927"/>
    <cellStyle name="표준 4 4 2 3 4 3" xfId="928"/>
    <cellStyle name="표준 4 4 2 3 5" xfId="929"/>
    <cellStyle name="표준 4 4 2 3 6" xfId="930"/>
    <cellStyle name="표준 4 4 2 4" xfId="931"/>
    <cellStyle name="표준 4 4 2 4 2" xfId="932"/>
    <cellStyle name="표준 4 4 2 4 2 2" xfId="933"/>
    <cellStyle name="표준 4 4 2 4 2 2 2" xfId="934"/>
    <cellStyle name="표준 4 4 2 4 2 2 2 2" xfId="935"/>
    <cellStyle name="표준 4 4 2 4 2 2 2 3" xfId="936"/>
    <cellStyle name="표준 4 4 2 4 2 2 3" xfId="937"/>
    <cellStyle name="표준 4 4 2 4 2 2 4" xfId="938"/>
    <cellStyle name="표준 4 4 2 4 2 3" xfId="939"/>
    <cellStyle name="표준 4 4 2 4 2 3 2" xfId="940"/>
    <cellStyle name="표준 4 4 2 4 2 3 3" xfId="941"/>
    <cellStyle name="표준 4 4 2 4 2 4" xfId="942"/>
    <cellStyle name="표준 4 4 2 4 2 5" xfId="943"/>
    <cellStyle name="표준 4 4 2 4 3" xfId="944"/>
    <cellStyle name="표준 4 4 2 4 3 2" xfId="945"/>
    <cellStyle name="표준 4 4 2 4 3 2 2" xfId="946"/>
    <cellStyle name="표준 4 4 2 4 3 2 3" xfId="947"/>
    <cellStyle name="표준 4 4 2 4 3 3" xfId="948"/>
    <cellStyle name="표준 4 4 2 4 3 4" xfId="949"/>
    <cellStyle name="표준 4 4 2 4 4" xfId="950"/>
    <cellStyle name="표준 4 4 2 4 4 2" xfId="951"/>
    <cellStyle name="표준 4 4 2 4 4 3" xfId="952"/>
    <cellStyle name="표준 4 4 2 4 5" xfId="953"/>
    <cellStyle name="표준 4 4 2 4 6" xfId="954"/>
    <cellStyle name="표준 4 4 2 5" xfId="955"/>
    <cellStyle name="표준 4 4 2 5 2" xfId="956"/>
    <cellStyle name="표준 4 4 2 5 2 2" xfId="957"/>
    <cellStyle name="표준 4 4 2 5 2 2 2" xfId="958"/>
    <cellStyle name="표준 4 4 2 5 2 2 2 2" xfId="959"/>
    <cellStyle name="표준 4 4 2 5 2 2 2 3" xfId="960"/>
    <cellStyle name="표준 4 4 2 5 2 2 3" xfId="961"/>
    <cellStyle name="표준 4 4 2 5 2 2 4" xfId="962"/>
    <cellStyle name="표준 4 4 2 5 2 3" xfId="963"/>
    <cellStyle name="표준 4 4 2 5 2 3 2" xfId="964"/>
    <cellStyle name="표준 4 4 2 5 2 3 3" xfId="965"/>
    <cellStyle name="표준 4 4 2 5 2 4" xfId="966"/>
    <cellStyle name="표준 4 4 2 5 2 5" xfId="967"/>
    <cellStyle name="표준 4 4 2 5 3" xfId="968"/>
    <cellStyle name="표준 4 4 2 5 3 2" xfId="969"/>
    <cellStyle name="표준 4 4 2 5 3 2 2" xfId="970"/>
    <cellStyle name="표준 4 4 2 5 3 2 3" xfId="971"/>
    <cellStyle name="표준 4 4 2 5 3 3" xfId="972"/>
    <cellStyle name="표준 4 4 2 5 3 4" xfId="973"/>
    <cellStyle name="표준 4 4 2 5 4" xfId="974"/>
    <cellStyle name="표준 4 4 2 5 4 2" xfId="975"/>
    <cellStyle name="표준 4 4 2 5 4 3" xfId="976"/>
    <cellStyle name="표준 4 4 2 5 5" xfId="977"/>
    <cellStyle name="표준 4 4 2 5 6" xfId="978"/>
    <cellStyle name="표준 4 4 2 6" xfId="979"/>
    <cellStyle name="표준 4 4 2 6 2" xfId="980"/>
    <cellStyle name="표준 4 4 2 6 2 2" xfId="981"/>
    <cellStyle name="표준 4 4 2 6 2 2 2" xfId="982"/>
    <cellStyle name="표준 4 4 2 6 2 2 2 2" xfId="983"/>
    <cellStyle name="표준 4 4 2 6 2 2 2 3" xfId="984"/>
    <cellStyle name="표준 4 4 2 6 2 2 3" xfId="985"/>
    <cellStyle name="표준 4 4 2 6 2 2 4" xfId="986"/>
    <cellStyle name="표준 4 4 2 6 2 3" xfId="987"/>
    <cellStyle name="표준 4 4 2 6 2 3 2" xfId="988"/>
    <cellStyle name="표준 4 4 2 6 2 3 3" xfId="989"/>
    <cellStyle name="표준 4 4 2 6 2 4" xfId="990"/>
    <cellStyle name="표준 4 4 2 6 2 5" xfId="991"/>
    <cellStyle name="표준 4 4 2 6 3" xfId="992"/>
    <cellStyle name="표준 4 4 2 6 3 2" xfId="993"/>
    <cellStyle name="표준 4 4 2 6 3 2 2" xfId="994"/>
    <cellStyle name="표준 4 4 2 6 3 2 3" xfId="995"/>
    <cellStyle name="표준 4 4 2 6 3 3" xfId="996"/>
    <cellStyle name="표준 4 4 2 6 3 4" xfId="997"/>
    <cellStyle name="표준 4 4 2 6 4" xfId="998"/>
    <cellStyle name="표준 4 4 2 6 4 2" xfId="999"/>
    <cellStyle name="표준 4 4 2 6 4 3" xfId="1000"/>
    <cellStyle name="표준 4 4 2 6 5" xfId="1001"/>
    <cellStyle name="표준 4 4 2 6 6" xfId="1002"/>
    <cellStyle name="표준 4 4 2 7" xfId="1003"/>
    <cellStyle name="표준 4 4 2 7 2" xfId="1004"/>
    <cellStyle name="표준 4 4 2 7 2 2" xfId="1005"/>
    <cellStyle name="표준 4 4 2 7 2 2 2" xfId="1006"/>
    <cellStyle name="표준 4 4 2 7 2 2 3" xfId="1007"/>
    <cellStyle name="표준 4 4 2 7 2 3" xfId="1008"/>
    <cellStyle name="표준 4 4 2 7 2 4" xfId="1009"/>
    <cellStyle name="표준 4 4 2 7 3" xfId="1010"/>
    <cellStyle name="표준 4 4 2 7 3 2" xfId="1011"/>
    <cellStyle name="표준 4 4 2 7 3 3" xfId="1012"/>
    <cellStyle name="표준 4 4 2 7 4" xfId="1013"/>
    <cellStyle name="표준 4 4 2 7 5" xfId="1014"/>
    <cellStyle name="표준 4 4 2 8" xfId="1015"/>
    <cellStyle name="표준 4 4 2 8 2" xfId="1016"/>
    <cellStyle name="표준 4 4 2 8 2 2" xfId="1017"/>
    <cellStyle name="표준 4 4 2 8 2 3" xfId="1018"/>
    <cellStyle name="표준 4 4 2 8 3" xfId="1019"/>
    <cellStyle name="표준 4 4 2 8 4" xfId="1020"/>
    <cellStyle name="표준 4 4 2 9" xfId="1021"/>
    <cellStyle name="표준 4 4 2 9 2" xfId="1022"/>
    <cellStyle name="표준 4 4 2 9 3" xfId="1023"/>
    <cellStyle name="표준 4 4 3" xfId="1024"/>
    <cellStyle name="표준 4 4 3 2" xfId="1025"/>
    <cellStyle name="표준 4 4 3 2 2" xfId="1026"/>
    <cellStyle name="표준 4 4 3 2 2 2" xfId="1027"/>
    <cellStyle name="표준 4 4 3 2 2 2 2" xfId="1028"/>
    <cellStyle name="표준 4 4 3 2 2 2 3" xfId="1029"/>
    <cellStyle name="표준 4 4 3 2 2 3" xfId="1030"/>
    <cellStyle name="표준 4 4 3 2 2 4" xfId="1031"/>
    <cellStyle name="표준 4 4 3 2 3" xfId="1032"/>
    <cellStyle name="표준 4 4 3 2 3 2" xfId="1033"/>
    <cellStyle name="표준 4 4 3 2 3 3" xfId="1034"/>
    <cellStyle name="표준 4 4 3 2 4" xfId="1035"/>
    <cellStyle name="표준 4 4 3 2 5" xfId="1036"/>
    <cellStyle name="표준 4 4 3 3" xfId="1037"/>
    <cellStyle name="표준 4 4 3 3 2" xfId="1038"/>
    <cellStyle name="표준 4 4 3 3 2 2" xfId="1039"/>
    <cellStyle name="표준 4 4 3 3 2 3" xfId="1040"/>
    <cellStyle name="표준 4 4 3 3 3" xfId="1041"/>
    <cellStyle name="표준 4 4 3 3 4" xfId="1042"/>
    <cellStyle name="표준 4 4 3 4" xfId="1043"/>
    <cellStyle name="표준 4 4 3 4 2" xfId="1044"/>
    <cellStyle name="표준 4 4 3 4 3" xfId="1045"/>
    <cellStyle name="표준 4 4 3 5" xfId="1046"/>
    <cellStyle name="표준 4 4 3 6" xfId="1047"/>
    <cellStyle name="표준 4 4 4" xfId="1048"/>
    <cellStyle name="표준 4 4 4 2" xfId="1049"/>
    <cellStyle name="표준 4 4 4 2 2" xfId="1050"/>
    <cellStyle name="표준 4 4 4 2 2 2" xfId="1051"/>
    <cellStyle name="표준 4 4 4 2 2 2 2" xfId="1052"/>
    <cellStyle name="표준 4 4 4 2 2 2 3" xfId="1053"/>
    <cellStyle name="표준 4 4 4 2 2 3" xfId="1054"/>
    <cellStyle name="표준 4 4 4 2 2 4" xfId="1055"/>
    <cellStyle name="표준 4 4 4 2 3" xfId="1056"/>
    <cellStyle name="표준 4 4 4 2 3 2" xfId="1057"/>
    <cellStyle name="표준 4 4 4 2 3 3" xfId="1058"/>
    <cellStyle name="표준 4 4 4 2 4" xfId="1059"/>
    <cellStyle name="표준 4 4 4 2 5" xfId="1060"/>
    <cellStyle name="표준 4 4 4 3" xfId="1061"/>
    <cellStyle name="표준 4 4 4 3 2" xfId="1062"/>
    <cellStyle name="표준 4 4 4 3 2 2" xfId="1063"/>
    <cellStyle name="표준 4 4 4 3 2 3" xfId="1064"/>
    <cellStyle name="표준 4 4 4 3 3" xfId="1065"/>
    <cellStyle name="표준 4 4 4 3 4" xfId="1066"/>
    <cellStyle name="표준 4 4 4 4" xfId="1067"/>
    <cellStyle name="표준 4 4 4 4 2" xfId="1068"/>
    <cellStyle name="표준 4 4 4 4 3" xfId="1069"/>
    <cellStyle name="표준 4 4 4 5" xfId="1070"/>
    <cellStyle name="표준 4 4 4 6" xfId="1071"/>
    <cellStyle name="표준 4 4 5" xfId="1072"/>
    <cellStyle name="표준 4 4 5 2" xfId="1073"/>
    <cellStyle name="표준 4 4 5 2 2" xfId="1074"/>
    <cellStyle name="표준 4 4 5 2 2 2" xfId="1075"/>
    <cellStyle name="표준 4 4 5 2 2 2 2" xfId="1076"/>
    <cellStyle name="표준 4 4 5 2 2 2 3" xfId="1077"/>
    <cellStyle name="표준 4 4 5 2 2 3" xfId="1078"/>
    <cellStyle name="표준 4 4 5 2 2 4" xfId="1079"/>
    <cellStyle name="표준 4 4 5 2 3" xfId="1080"/>
    <cellStyle name="표준 4 4 5 2 3 2" xfId="1081"/>
    <cellStyle name="표준 4 4 5 2 3 3" xfId="1082"/>
    <cellStyle name="표준 4 4 5 2 4" xfId="1083"/>
    <cellStyle name="표준 4 4 5 2 5" xfId="1084"/>
    <cellStyle name="표준 4 4 5 3" xfId="1085"/>
    <cellStyle name="표준 4 4 5 3 2" xfId="1086"/>
    <cellStyle name="표준 4 4 5 3 2 2" xfId="1087"/>
    <cellStyle name="표준 4 4 5 3 2 3" xfId="1088"/>
    <cellStyle name="표준 4 4 5 3 3" xfId="1089"/>
    <cellStyle name="표준 4 4 5 3 4" xfId="1090"/>
    <cellStyle name="표준 4 4 5 4" xfId="1091"/>
    <cellStyle name="표준 4 4 5 4 2" xfId="1092"/>
    <cellStyle name="표준 4 4 5 4 3" xfId="1093"/>
    <cellStyle name="표준 4 4 5 5" xfId="1094"/>
    <cellStyle name="표준 4 4 5 6" xfId="1095"/>
    <cellStyle name="표준 4 4 6" xfId="1096"/>
    <cellStyle name="표준 4 4 6 2" xfId="1097"/>
    <cellStyle name="표준 4 4 6 2 2" xfId="1098"/>
    <cellStyle name="표준 4 4 6 2 2 2" xfId="1099"/>
    <cellStyle name="표준 4 4 6 2 2 2 2" xfId="1100"/>
    <cellStyle name="표준 4 4 6 2 2 2 3" xfId="1101"/>
    <cellStyle name="표준 4 4 6 2 2 3" xfId="1102"/>
    <cellStyle name="표준 4 4 6 2 2 4" xfId="1103"/>
    <cellStyle name="표준 4 4 6 2 3" xfId="1104"/>
    <cellStyle name="표준 4 4 6 2 3 2" xfId="1105"/>
    <cellStyle name="표준 4 4 6 2 3 3" xfId="1106"/>
    <cellStyle name="표준 4 4 6 2 4" xfId="1107"/>
    <cellStyle name="표준 4 4 6 2 5" xfId="1108"/>
    <cellStyle name="표준 4 4 6 3" xfId="1109"/>
    <cellStyle name="표준 4 4 6 3 2" xfId="1110"/>
    <cellStyle name="표준 4 4 6 3 2 2" xfId="1111"/>
    <cellStyle name="표준 4 4 6 3 2 3" xfId="1112"/>
    <cellStyle name="표준 4 4 6 3 3" xfId="1113"/>
    <cellStyle name="표준 4 4 6 3 4" xfId="1114"/>
    <cellStyle name="표준 4 4 6 4" xfId="1115"/>
    <cellStyle name="표준 4 4 6 4 2" xfId="1116"/>
    <cellStyle name="표준 4 4 6 4 3" xfId="1117"/>
    <cellStyle name="표준 4 4 6 5" xfId="1118"/>
    <cellStyle name="표준 4 4 6 6" xfId="1119"/>
    <cellStyle name="표준 4 4 7" xfId="1120"/>
    <cellStyle name="표준 4 4 7 2" xfId="1121"/>
    <cellStyle name="표준 4 4 7 2 2" xfId="1122"/>
    <cellStyle name="표준 4 4 7 2 2 2" xfId="1123"/>
    <cellStyle name="표준 4 4 7 2 2 2 2" xfId="1124"/>
    <cellStyle name="표준 4 4 7 2 2 2 3" xfId="1125"/>
    <cellStyle name="표준 4 4 7 2 2 3" xfId="1126"/>
    <cellStyle name="표준 4 4 7 2 2 4" xfId="1127"/>
    <cellStyle name="표준 4 4 7 2 3" xfId="1128"/>
    <cellStyle name="표준 4 4 7 2 3 2" xfId="1129"/>
    <cellStyle name="표준 4 4 7 2 3 3" xfId="1130"/>
    <cellStyle name="표준 4 4 7 2 4" xfId="1131"/>
    <cellStyle name="표준 4 4 7 2 5" xfId="1132"/>
    <cellStyle name="표준 4 4 7 3" xfId="1133"/>
    <cellStyle name="표준 4 4 7 3 2" xfId="1134"/>
    <cellStyle name="표준 4 4 7 3 2 2" xfId="1135"/>
    <cellStyle name="표준 4 4 7 3 2 3" xfId="1136"/>
    <cellStyle name="표준 4 4 7 3 3" xfId="1137"/>
    <cellStyle name="표준 4 4 7 3 4" xfId="1138"/>
    <cellStyle name="표준 4 4 7 4" xfId="1139"/>
    <cellStyle name="표준 4 4 7 4 2" xfId="1140"/>
    <cellStyle name="표준 4 4 7 4 3" xfId="1141"/>
    <cellStyle name="표준 4 4 7 5" xfId="1142"/>
    <cellStyle name="표준 4 4 7 6" xfId="1143"/>
    <cellStyle name="표준 4 4 8" xfId="1144"/>
    <cellStyle name="표준 4 4 8 2" xfId="1145"/>
    <cellStyle name="표준 4 4 8 2 2" xfId="1146"/>
    <cellStyle name="표준 4 4 8 2 2 2" xfId="1147"/>
    <cellStyle name="표준 4 4 8 2 2 3" xfId="1148"/>
    <cellStyle name="표준 4 4 8 2 3" xfId="1149"/>
    <cellStyle name="표준 4 4 8 2 4" xfId="1150"/>
    <cellStyle name="표준 4 4 8 3" xfId="1151"/>
    <cellStyle name="표준 4 4 8 3 2" xfId="1152"/>
    <cellStyle name="표준 4 4 8 3 3" xfId="1153"/>
    <cellStyle name="표준 4 4 8 4" xfId="1154"/>
    <cellStyle name="표준 4 4 8 5" xfId="1155"/>
    <cellStyle name="표준 4 4 9" xfId="1156"/>
    <cellStyle name="표준 4 4 9 2" xfId="1157"/>
    <cellStyle name="표준 4 4 9 2 2" xfId="1158"/>
    <cellStyle name="표준 4 4 9 2 3" xfId="1159"/>
    <cellStyle name="표준 4 4 9 3" xfId="1160"/>
    <cellStyle name="표준 4 4 9 4" xfId="1161"/>
    <cellStyle name="표준 4 5" xfId="1162"/>
    <cellStyle name="표준 4 5 10" xfId="1163"/>
    <cellStyle name="표준 4 5 11" xfId="1164"/>
    <cellStyle name="표준 4 5 2" xfId="1165"/>
    <cellStyle name="표준 4 5 2 2" xfId="1166"/>
    <cellStyle name="표준 4 5 2 2 2" xfId="1167"/>
    <cellStyle name="표준 4 5 2 2 2 2" xfId="1168"/>
    <cellStyle name="표준 4 5 2 2 2 2 2" xfId="1169"/>
    <cellStyle name="표준 4 5 2 2 2 2 3" xfId="1170"/>
    <cellStyle name="표준 4 5 2 2 2 3" xfId="1171"/>
    <cellStyle name="표준 4 5 2 2 2 4" xfId="1172"/>
    <cellStyle name="표준 4 5 2 2 3" xfId="1173"/>
    <cellStyle name="표준 4 5 2 2 3 2" xfId="1174"/>
    <cellStyle name="표준 4 5 2 2 3 3" xfId="1175"/>
    <cellStyle name="표준 4 5 2 2 4" xfId="1176"/>
    <cellStyle name="표준 4 5 2 2 5" xfId="1177"/>
    <cellStyle name="표준 4 5 2 3" xfId="1178"/>
    <cellStyle name="표준 4 5 2 3 2" xfId="1179"/>
    <cellStyle name="표준 4 5 2 3 2 2" xfId="1180"/>
    <cellStyle name="표준 4 5 2 3 2 3" xfId="1181"/>
    <cellStyle name="표준 4 5 2 3 3" xfId="1182"/>
    <cellStyle name="표준 4 5 2 3 4" xfId="1183"/>
    <cellStyle name="표준 4 5 2 4" xfId="1184"/>
    <cellStyle name="표준 4 5 2 4 2" xfId="1185"/>
    <cellStyle name="표준 4 5 2 4 3" xfId="1186"/>
    <cellStyle name="표준 4 5 2 5" xfId="1187"/>
    <cellStyle name="표준 4 5 2 6" xfId="1188"/>
    <cellStyle name="표준 4 5 3" xfId="1189"/>
    <cellStyle name="표준 4 5 3 2" xfId="1190"/>
    <cellStyle name="표준 4 5 3 2 2" xfId="1191"/>
    <cellStyle name="표준 4 5 3 2 2 2" xfId="1192"/>
    <cellStyle name="표준 4 5 3 2 2 2 2" xfId="1193"/>
    <cellStyle name="표준 4 5 3 2 2 2 3" xfId="1194"/>
    <cellStyle name="표준 4 5 3 2 2 3" xfId="1195"/>
    <cellStyle name="표준 4 5 3 2 2 4" xfId="1196"/>
    <cellStyle name="표준 4 5 3 2 3" xfId="1197"/>
    <cellStyle name="표준 4 5 3 2 3 2" xfId="1198"/>
    <cellStyle name="표준 4 5 3 2 3 3" xfId="1199"/>
    <cellStyle name="표준 4 5 3 2 4" xfId="1200"/>
    <cellStyle name="표준 4 5 3 2 5" xfId="1201"/>
    <cellStyle name="표준 4 5 3 3" xfId="1202"/>
    <cellStyle name="표준 4 5 3 3 2" xfId="1203"/>
    <cellStyle name="표준 4 5 3 3 2 2" xfId="1204"/>
    <cellStyle name="표준 4 5 3 3 2 3" xfId="1205"/>
    <cellStyle name="표준 4 5 3 3 3" xfId="1206"/>
    <cellStyle name="표준 4 5 3 3 4" xfId="1207"/>
    <cellStyle name="표준 4 5 3 4" xfId="1208"/>
    <cellStyle name="표준 4 5 3 4 2" xfId="1209"/>
    <cellStyle name="표준 4 5 3 4 3" xfId="1210"/>
    <cellStyle name="표준 4 5 3 5" xfId="1211"/>
    <cellStyle name="표준 4 5 3 6" xfId="1212"/>
    <cellStyle name="표준 4 5 4" xfId="1213"/>
    <cellStyle name="표준 4 5 4 2" xfId="1214"/>
    <cellStyle name="표준 4 5 4 2 2" xfId="1215"/>
    <cellStyle name="표준 4 5 4 2 2 2" xfId="1216"/>
    <cellStyle name="표준 4 5 4 2 2 2 2" xfId="1217"/>
    <cellStyle name="표준 4 5 4 2 2 2 3" xfId="1218"/>
    <cellStyle name="표준 4 5 4 2 2 3" xfId="1219"/>
    <cellStyle name="표준 4 5 4 2 2 4" xfId="1220"/>
    <cellStyle name="표준 4 5 4 2 3" xfId="1221"/>
    <cellStyle name="표준 4 5 4 2 3 2" xfId="1222"/>
    <cellStyle name="표준 4 5 4 2 3 3" xfId="1223"/>
    <cellStyle name="표준 4 5 4 2 4" xfId="1224"/>
    <cellStyle name="표준 4 5 4 2 5" xfId="1225"/>
    <cellStyle name="표준 4 5 4 3" xfId="1226"/>
    <cellStyle name="표준 4 5 4 3 2" xfId="1227"/>
    <cellStyle name="표준 4 5 4 3 2 2" xfId="1228"/>
    <cellStyle name="표준 4 5 4 3 2 3" xfId="1229"/>
    <cellStyle name="표준 4 5 4 3 3" xfId="1230"/>
    <cellStyle name="표준 4 5 4 3 4" xfId="1231"/>
    <cellStyle name="표준 4 5 4 4" xfId="1232"/>
    <cellStyle name="표준 4 5 4 4 2" xfId="1233"/>
    <cellStyle name="표준 4 5 4 4 3" xfId="1234"/>
    <cellStyle name="표준 4 5 4 5" xfId="1235"/>
    <cellStyle name="표준 4 5 4 6" xfId="1236"/>
    <cellStyle name="표준 4 5 5" xfId="1237"/>
    <cellStyle name="표준 4 5 5 2" xfId="1238"/>
    <cellStyle name="표준 4 5 5 2 2" xfId="1239"/>
    <cellStyle name="표준 4 5 5 2 2 2" xfId="1240"/>
    <cellStyle name="표준 4 5 5 2 2 2 2" xfId="1241"/>
    <cellStyle name="표준 4 5 5 2 2 2 3" xfId="1242"/>
    <cellStyle name="표준 4 5 5 2 2 3" xfId="1243"/>
    <cellStyle name="표준 4 5 5 2 2 4" xfId="1244"/>
    <cellStyle name="표준 4 5 5 2 3" xfId="1245"/>
    <cellStyle name="표준 4 5 5 2 3 2" xfId="1246"/>
    <cellStyle name="표준 4 5 5 2 3 3" xfId="1247"/>
    <cellStyle name="표준 4 5 5 2 4" xfId="1248"/>
    <cellStyle name="표준 4 5 5 2 5" xfId="1249"/>
    <cellStyle name="표준 4 5 5 3" xfId="1250"/>
    <cellStyle name="표준 4 5 5 3 2" xfId="1251"/>
    <cellStyle name="표준 4 5 5 3 2 2" xfId="1252"/>
    <cellStyle name="표준 4 5 5 3 2 3" xfId="1253"/>
    <cellStyle name="표준 4 5 5 3 3" xfId="1254"/>
    <cellStyle name="표준 4 5 5 3 4" xfId="1255"/>
    <cellStyle name="표준 4 5 5 4" xfId="1256"/>
    <cellStyle name="표준 4 5 5 4 2" xfId="1257"/>
    <cellStyle name="표준 4 5 5 4 3" xfId="1258"/>
    <cellStyle name="표준 4 5 5 5" xfId="1259"/>
    <cellStyle name="표준 4 5 5 6" xfId="1260"/>
    <cellStyle name="표준 4 5 6" xfId="1261"/>
    <cellStyle name="표준 4 5 6 2" xfId="1262"/>
    <cellStyle name="표준 4 5 6 2 2" xfId="1263"/>
    <cellStyle name="표준 4 5 6 2 2 2" xfId="1264"/>
    <cellStyle name="표준 4 5 6 2 2 2 2" xfId="1265"/>
    <cellStyle name="표준 4 5 6 2 2 2 3" xfId="1266"/>
    <cellStyle name="표준 4 5 6 2 2 3" xfId="1267"/>
    <cellStyle name="표준 4 5 6 2 2 4" xfId="1268"/>
    <cellStyle name="표준 4 5 6 2 3" xfId="1269"/>
    <cellStyle name="표준 4 5 6 2 3 2" xfId="1270"/>
    <cellStyle name="표준 4 5 6 2 3 3" xfId="1271"/>
    <cellStyle name="표준 4 5 6 2 4" xfId="1272"/>
    <cellStyle name="표준 4 5 6 2 5" xfId="1273"/>
    <cellStyle name="표준 4 5 6 3" xfId="1274"/>
    <cellStyle name="표준 4 5 6 3 2" xfId="1275"/>
    <cellStyle name="표준 4 5 6 3 2 2" xfId="1276"/>
    <cellStyle name="표준 4 5 6 3 2 3" xfId="1277"/>
    <cellStyle name="표준 4 5 6 3 3" xfId="1278"/>
    <cellStyle name="표준 4 5 6 3 4" xfId="1279"/>
    <cellStyle name="표준 4 5 6 4" xfId="1280"/>
    <cellStyle name="표준 4 5 6 4 2" xfId="1281"/>
    <cellStyle name="표준 4 5 6 4 3" xfId="1282"/>
    <cellStyle name="표준 4 5 6 5" xfId="1283"/>
    <cellStyle name="표준 4 5 6 6" xfId="1284"/>
    <cellStyle name="표준 4 5 7" xfId="1285"/>
    <cellStyle name="표준 4 5 7 2" xfId="1286"/>
    <cellStyle name="표준 4 5 7 2 2" xfId="1287"/>
    <cellStyle name="표준 4 5 7 2 2 2" xfId="1288"/>
    <cellStyle name="표준 4 5 7 2 2 3" xfId="1289"/>
    <cellStyle name="표준 4 5 7 2 3" xfId="1290"/>
    <cellStyle name="표준 4 5 7 2 4" xfId="1291"/>
    <cellStyle name="표준 4 5 7 3" xfId="1292"/>
    <cellStyle name="표준 4 5 7 3 2" xfId="1293"/>
    <cellStyle name="표준 4 5 7 3 3" xfId="1294"/>
    <cellStyle name="표준 4 5 7 4" xfId="1295"/>
    <cellStyle name="표준 4 5 7 5" xfId="1296"/>
    <cellStyle name="표준 4 5 8" xfId="1297"/>
    <cellStyle name="표준 4 5 8 2" xfId="1298"/>
    <cellStyle name="표준 4 5 8 2 2" xfId="1299"/>
    <cellStyle name="표준 4 5 8 2 3" xfId="1300"/>
    <cellStyle name="표준 4 5 8 3" xfId="1301"/>
    <cellStyle name="표준 4 5 8 4" xfId="1302"/>
    <cellStyle name="표준 4 5 9" xfId="1303"/>
    <cellStyle name="표준 4 5 9 2" xfId="1304"/>
    <cellStyle name="표준 4 5 9 3" xfId="1305"/>
    <cellStyle name="표준 4 6" xfId="1306"/>
    <cellStyle name="표준 4 7" xfId="1307"/>
    <cellStyle name="표준 4 8" xfId="1308"/>
    <cellStyle name="표준 4 8 2" xfId="1309"/>
    <cellStyle name="표준 4 8 2 2" xfId="1310"/>
    <cellStyle name="표준 4 8 2 2 2" xfId="1311"/>
    <cellStyle name="표준 4 8 2 2 2 2" xfId="1312"/>
    <cellStyle name="표준 4 8 2 2 2 3" xfId="1313"/>
    <cellStyle name="표준 4 8 2 2 3" xfId="1314"/>
    <cellStyle name="표준 4 8 2 2 4" xfId="1315"/>
    <cellStyle name="표준 4 8 2 3" xfId="1316"/>
    <cellStyle name="표준 4 8 2 3 2" xfId="1317"/>
    <cellStyle name="표준 4 8 2 3 3" xfId="1318"/>
    <cellStyle name="표준 4 8 2 4" xfId="1319"/>
    <cellStyle name="표준 4 8 2 5" xfId="1320"/>
    <cellStyle name="표준 4 8 3" xfId="1321"/>
    <cellStyle name="표준 4 8 3 2" xfId="1322"/>
    <cellStyle name="표준 4 8 3 2 2" xfId="1323"/>
    <cellStyle name="표준 4 8 3 2 3" xfId="1324"/>
    <cellStyle name="표준 4 8 3 3" xfId="1325"/>
    <cellStyle name="표준 4 8 3 4" xfId="1326"/>
    <cellStyle name="표준 4 8 4" xfId="1327"/>
    <cellStyle name="표준 4 8 4 2" xfId="1328"/>
    <cellStyle name="표준 4 8 4 3" xfId="1329"/>
    <cellStyle name="표준 4 8 5" xfId="1330"/>
    <cellStyle name="표준 4 8 6" xfId="1331"/>
    <cellStyle name="표준 4 9" xfId="1332"/>
    <cellStyle name="표준 4 9 2" xfId="1333"/>
    <cellStyle name="표준 4 9 2 2" xfId="1334"/>
    <cellStyle name="표준 4 9 2 2 2" xfId="1335"/>
    <cellStyle name="표준 4 9 2 2 2 2" xfId="1336"/>
    <cellStyle name="표준 4 9 2 2 2 3" xfId="1337"/>
    <cellStyle name="표준 4 9 2 2 3" xfId="1338"/>
    <cellStyle name="표준 4 9 2 2 4" xfId="1339"/>
    <cellStyle name="표준 4 9 2 3" xfId="1340"/>
    <cellStyle name="표준 4 9 2 3 2" xfId="1341"/>
    <cellStyle name="표준 4 9 2 3 3" xfId="1342"/>
    <cellStyle name="표준 4 9 2 4" xfId="1343"/>
    <cellStyle name="표준 4 9 2 5" xfId="1344"/>
    <cellStyle name="표준 4 9 3" xfId="1345"/>
    <cellStyle name="표준 4 9 3 2" xfId="1346"/>
    <cellStyle name="표준 4 9 3 2 2" xfId="1347"/>
    <cellStyle name="표준 4 9 3 2 3" xfId="1348"/>
    <cellStyle name="표준 4 9 3 3" xfId="1349"/>
    <cellStyle name="표준 4 9 3 4" xfId="1350"/>
    <cellStyle name="표준 4 9 4" xfId="1351"/>
    <cellStyle name="표준 4 9 4 2" xfId="1352"/>
    <cellStyle name="표준 4 9 4 3" xfId="1353"/>
    <cellStyle name="표준 4 9 5" xfId="1354"/>
    <cellStyle name="표준 4 9 6" xfId="1355"/>
    <cellStyle name="표준 5" xfId="11"/>
    <cellStyle name="표준 5 10" xfId="1357"/>
    <cellStyle name="표준 5 10 2" xfId="1358"/>
    <cellStyle name="표준 5 10 2 2" xfId="1359"/>
    <cellStyle name="표준 5 10 2 2 2" xfId="1360"/>
    <cellStyle name="표준 5 10 2 2 2 2" xfId="1361"/>
    <cellStyle name="표준 5 10 2 2 2 3" xfId="1362"/>
    <cellStyle name="표준 5 10 2 2 3" xfId="1363"/>
    <cellStyle name="표준 5 10 2 2 4" xfId="1364"/>
    <cellStyle name="표준 5 10 2 3" xfId="1365"/>
    <cellStyle name="표준 5 10 2 3 2" xfId="1366"/>
    <cellStyle name="표준 5 10 2 3 3" xfId="1367"/>
    <cellStyle name="표준 5 10 2 4" xfId="1368"/>
    <cellStyle name="표준 5 10 2 5" xfId="1369"/>
    <cellStyle name="표준 5 10 3" xfId="1370"/>
    <cellStyle name="표준 5 10 3 2" xfId="1371"/>
    <cellStyle name="표준 5 10 3 2 2" xfId="1372"/>
    <cellStyle name="표준 5 10 3 2 3" xfId="1373"/>
    <cellStyle name="표준 5 10 3 3" xfId="1374"/>
    <cellStyle name="표준 5 10 3 4" xfId="1375"/>
    <cellStyle name="표준 5 10 4" xfId="1376"/>
    <cellStyle name="표준 5 10 4 2" xfId="1377"/>
    <cellStyle name="표준 5 10 4 3" xfId="1378"/>
    <cellStyle name="표준 5 10 5" xfId="1379"/>
    <cellStyle name="표준 5 10 6" xfId="1380"/>
    <cellStyle name="표준 5 11" xfId="1381"/>
    <cellStyle name="표준 5 11 2" xfId="1382"/>
    <cellStyle name="표준 5 11 2 2" xfId="1383"/>
    <cellStyle name="표준 5 11 2 2 2" xfId="1384"/>
    <cellStyle name="표준 5 11 2 2 3" xfId="1385"/>
    <cellStyle name="표준 5 11 2 3" xfId="1386"/>
    <cellStyle name="표준 5 11 2 4" xfId="1387"/>
    <cellStyle name="표준 5 11 3" xfId="1388"/>
    <cellStyle name="표준 5 11 3 2" xfId="1389"/>
    <cellStyle name="표준 5 11 3 3" xfId="1390"/>
    <cellStyle name="표준 5 11 4" xfId="1391"/>
    <cellStyle name="표준 5 11 5" xfId="1392"/>
    <cellStyle name="표준 5 12" xfId="1393"/>
    <cellStyle name="표준 5 13" xfId="1394"/>
    <cellStyle name="표준 5 13 2" xfId="1395"/>
    <cellStyle name="표준 5 13 2 2" xfId="1396"/>
    <cellStyle name="표준 5 13 2 3" xfId="1397"/>
    <cellStyle name="표준 5 13 3" xfId="1398"/>
    <cellStyle name="표준 5 13 4" xfId="1399"/>
    <cellStyle name="표준 5 14" xfId="1400"/>
    <cellStyle name="표준 5 14 2" xfId="1401"/>
    <cellStyle name="표준 5 14 3" xfId="1402"/>
    <cellStyle name="표준 5 15" xfId="1403"/>
    <cellStyle name="표준 5 16" xfId="1404"/>
    <cellStyle name="표준 5 17" xfId="1356"/>
    <cellStyle name="표준 5 2" xfId="1405"/>
    <cellStyle name="표준 5 3" xfId="1406"/>
    <cellStyle name="표준 5 4" xfId="1407"/>
    <cellStyle name="표준 5 5" xfId="1408"/>
    <cellStyle name="표준 5 5 2" xfId="1409"/>
    <cellStyle name="표준 5 5 2 2" xfId="1410"/>
    <cellStyle name="표준 5 5 2 2 2" xfId="1411"/>
    <cellStyle name="표준 5 5 2 2 2 2" xfId="1412"/>
    <cellStyle name="표준 5 5 2 2 2 3" xfId="1413"/>
    <cellStyle name="표준 5 5 2 2 3" xfId="1414"/>
    <cellStyle name="표준 5 5 2 2 4" xfId="1415"/>
    <cellStyle name="표준 5 5 2 3" xfId="1416"/>
    <cellStyle name="표준 5 5 2 3 2" xfId="1417"/>
    <cellStyle name="표준 5 5 2 3 3" xfId="1418"/>
    <cellStyle name="표준 5 5 2 4" xfId="1419"/>
    <cellStyle name="표준 5 5 2 5" xfId="1420"/>
    <cellStyle name="표준 5 5 3" xfId="1421"/>
    <cellStyle name="표준 5 5 3 2" xfId="1422"/>
    <cellStyle name="표준 5 5 3 2 2" xfId="1423"/>
    <cellStyle name="표준 5 5 3 2 3" xfId="1424"/>
    <cellStyle name="표준 5 5 3 3" xfId="1425"/>
    <cellStyle name="표준 5 5 3 4" xfId="1426"/>
    <cellStyle name="표준 5 5 4" xfId="1427"/>
    <cellStyle name="표준 5 5 4 2" xfId="1428"/>
    <cellStyle name="표준 5 5 4 3" xfId="1429"/>
    <cellStyle name="표준 5 5 5" xfId="1430"/>
    <cellStyle name="표준 5 5 6" xfId="1431"/>
    <cellStyle name="표준 5 6" xfId="1432"/>
    <cellStyle name="표준 5 6 2" xfId="1433"/>
    <cellStyle name="표준 5 6 2 2" xfId="1434"/>
    <cellStyle name="표준 5 6 2 2 2" xfId="1435"/>
    <cellStyle name="표준 5 6 2 2 2 2" xfId="1436"/>
    <cellStyle name="표준 5 6 2 2 2 3" xfId="1437"/>
    <cellStyle name="표준 5 6 2 2 3" xfId="1438"/>
    <cellStyle name="표준 5 6 2 2 4" xfId="1439"/>
    <cellStyle name="표준 5 6 2 3" xfId="1440"/>
    <cellStyle name="표준 5 6 2 3 2" xfId="1441"/>
    <cellStyle name="표준 5 6 2 3 3" xfId="1442"/>
    <cellStyle name="표준 5 6 2 4" xfId="1443"/>
    <cellStyle name="표준 5 6 2 5" xfId="1444"/>
    <cellStyle name="표준 5 6 3" xfId="1445"/>
    <cellStyle name="표준 5 6 3 2" xfId="1446"/>
    <cellStyle name="표준 5 6 3 2 2" xfId="1447"/>
    <cellStyle name="표준 5 6 3 2 3" xfId="1448"/>
    <cellStyle name="표준 5 6 3 3" xfId="1449"/>
    <cellStyle name="표준 5 6 3 4" xfId="1450"/>
    <cellStyle name="표준 5 6 4" xfId="1451"/>
    <cellStyle name="표준 5 6 4 2" xfId="1452"/>
    <cellStyle name="표준 5 6 4 3" xfId="1453"/>
    <cellStyle name="표준 5 6 5" xfId="1454"/>
    <cellStyle name="표준 5 6 6" xfId="1455"/>
    <cellStyle name="표준 5 7" xfId="1456"/>
    <cellStyle name="표준 5 7 2" xfId="1457"/>
    <cellStyle name="표준 5 7 2 2" xfId="1458"/>
    <cellStyle name="표준 5 7 2 2 2" xfId="1459"/>
    <cellStyle name="표준 5 7 2 2 2 2" xfId="1460"/>
    <cellStyle name="표준 5 7 2 2 2 3" xfId="1461"/>
    <cellStyle name="표준 5 7 2 2 3" xfId="1462"/>
    <cellStyle name="표준 5 7 2 2 4" xfId="1463"/>
    <cellStyle name="표준 5 7 2 3" xfId="1464"/>
    <cellStyle name="표준 5 7 2 3 2" xfId="1465"/>
    <cellStyle name="표준 5 7 2 3 3" xfId="1466"/>
    <cellStyle name="표준 5 7 2 4" xfId="1467"/>
    <cellStyle name="표준 5 7 2 5" xfId="1468"/>
    <cellStyle name="표준 5 7 3" xfId="1469"/>
    <cellStyle name="표준 5 7 3 2" xfId="1470"/>
    <cellStyle name="표준 5 7 3 2 2" xfId="1471"/>
    <cellStyle name="표준 5 7 3 2 3" xfId="1472"/>
    <cellStyle name="표준 5 7 3 3" xfId="1473"/>
    <cellStyle name="표준 5 7 3 4" xfId="1474"/>
    <cellStyle name="표준 5 7 4" xfId="1475"/>
    <cellStyle name="표준 5 7 4 2" xfId="1476"/>
    <cellStyle name="표준 5 7 4 3" xfId="1477"/>
    <cellStyle name="표준 5 7 5" xfId="1478"/>
    <cellStyle name="표준 5 7 6" xfId="1479"/>
    <cellStyle name="표준 5 8" xfId="1480"/>
    <cellStyle name="표준 5 8 2" xfId="1481"/>
    <cellStyle name="표준 5 8 2 2" xfId="1482"/>
    <cellStyle name="표준 5 8 2 2 2" xfId="1483"/>
    <cellStyle name="표준 5 8 2 2 2 2" xfId="1484"/>
    <cellStyle name="표준 5 8 2 2 2 3" xfId="1485"/>
    <cellStyle name="표준 5 8 2 2 3" xfId="1486"/>
    <cellStyle name="표준 5 8 2 2 4" xfId="1487"/>
    <cellStyle name="표준 5 8 2 3" xfId="1488"/>
    <cellStyle name="표준 5 8 2 3 2" xfId="1489"/>
    <cellStyle name="표준 5 8 2 3 3" xfId="1490"/>
    <cellStyle name="표준 5 8 2 4" xfId="1491"/>
    <cellStyle name="표준 5 8 2 5" xfId="1492"/>
    <cellStyle name="표준 5 8 3" xfId="1493"/>
    <cellStyle name="표준 5 8 3 2" xfId="1494"/>
    <cellStyle name="표준 5 8 3 2 2" xfId="1495"/>
    <cellStyle name="표준 5 8 3 2 3" xfId="1496"/>
    <cellStyle name="표준 5 8 3 3" xfId="1497"/>
    <cellStyle name="표준 5 8 3 4" xfId="1498"/>
    <cellStyle name="표준 5 8 4" xfId="1499"/>
    <cellStyle name="표준 5 8 4 2" xfId="1500"/>
    <cellStyle name="표준 5 8 4 3" xfId="1501"/>
    <cellStyle name="표준 5 8 5" xfId="1502"/>
    <cellStyle name="표준 5 8 6" xfId="1503"/>
    <cellStyle name="표준 5 9" xfId="1504"/>
    <cellStyle name="표준 5 9 2" xfId="1505"/>
    <cellStyle name="표준 5 9 2 2" xfId="1506"/>
    <cellStyle name="표준 5 9 2 2 2" xfId="1507"/>
    <cellStyle name="표준 5 9 2 2 2 2" xfId="1508"/>
    <cellStyle name="표준 5 9 2 2 2 3" xfId="1509"/>
    <cellStyle name="표준 5 9 2 2 3" xfId="1510"/>
    <cellStyle name="표준 5 9 2 2 4" xfId="1511"/>
    <cellStyle name="표준 5 9 2 3" xfId="1512"/>
    <cellStyle name="표준 5 9 2 3 2" xfId="1513"/>
    <cellStyle name="표준 5 9 2 3 3" xfId="1514"/>
    <cellStyle name="표준 5 9 2 4" xfId="1515"/>
    <cellStyle name="표준 5 9 2 5" xfId="1516"/>
    <cellStyle name="표준 5 9 3" xfId="1517"/>
    <cellStyle name="표준 5 9 3 2" xfId="1518"/>
    <cellStyle name="표준 5 9 3 2 2" xfId="1519"/>
    <cellStyle name="표준 5 9 3 2 3" xfId="1520"/>
    <cellStyle name="표준 5 9 3 3" xfId="1521"/>
    <cellStyle name="표준 5 9 3 4" xfId="1522"/>
    <cellStyle name="표준 5 9 4" xfId="1523"/>
    <cellStyle name="표준 5 9 4 2" xfId="1524"/>
    <cellStyle name="표준 5 9 4 3" xfId="1525"/>
    <cellStyle name="표준 5 9 5" xfId="1526"/>
    <cellStyle name="표준 5 9 6" xfId="1527"/>
    <cellStyle name="표준 6" xfId="13"/>
    <cellStyle name="표준 6 2" xfId="1529"/>
    <cellStyle name="표준 6 2 2" xfId="1530"/>
    <cellStyle name="표준 6 3" xfId="1531"/>
    <cellStyle name="표준 6 4" xfId="1528"/>
    <cellStyle name="표준 7" xfId="1532"/>
    <cellStyle name="표준 7 2" xfId="1533"/>
    <cellStyle name="표준 7 2 10" xfId="1534"/>
    <cellStyle name="표준 7 2 11" xfId="1535"/>
    <cellStyle name="표준 7 2 2" xfId="1536"/>
    <cellStyle name="표준 7 2 2 2" xfId="1537"/>
    <cellStyle name="표준 7 2 2 2 2" xfId="1538"/>
    <cellStyle name="표준 7 2 2 2 2 2" xfId="1539"/>
    <cellStyle name="표준 7 2 2 2 2 2 2" xfId="1540"/>
    <cellStyle name="표준 7 2 2 2 2 2 3" xfId="1541"/>
    <cellStyle name="표준 7 2 2 2 2 3" xfId="1542"/>
    <cellStyle name="표준 7 2 2 2 2 4" xfId="1543"/>
    <cellStyle name="표준 7 2 2 2 3" xfId="1544"/>
    <cellStyle name="표준 7 2 2 2 3 2" xfId="1545"/>
    <cellStyle name="표준 7 2 2 2 3 3" xfId="1546"/>
    <cellStyle name="표준 7 2 2 2 4" xfId="1547"/>
    <cellStyle name="표준 7 2 2 2 5" xfId="1548"/>
    <cellStyle name="표준 7 2 2 3" xfId="1549"/>
    <cellStyle name="표준 7 2 2 3 2" xfId="1550"/>
    <cellStyle name="표준 7 2 2 3 2 2" xfId="1551"/>
    <cellStyle name="표준 7 2 2 3 2 3" xfId="1552"/>
    <cellStyle name="표준 7 2 2 3 3" xfId="1553"/>
    <cellStyle name="표준 7 2 2 3 4" xfId="1554"/>
    <cellStyle name="표준 7 2 2 4" xfId="1555"/>
    <cellStyle name="표준 7 2 2 4 2" xfId="1556"/>
    <cellStyle name="표준 7 2 2 4 3" xfId="1557"/>
    <cellStyle name="표준 7 2 2 5" xfId="1558"/>
    <cellStyle name="표준 7 2 2 6" xfId="1559"/>
    <cellStyle name="표준 7 2 3" xfId="1560"/>
    <cellStyle name="표준 7 2 3 2" xfId="1561"/>
    <cellStyle name="표준 7 2 3 2 2" xfId="1562"/>
    <cellStyle name="표준 7 2 3 2 2 2" xfId="1563"/>
    <cellStyle name="표준 7 2 3 2 2 2 2" xfId="1564"/>
    <cellStyle name="표준 7 2 3 2 2 2 3" xfId="1565"/>
    <cellStyle name="표준 7 2 3 2 2 3" xfId="1566"/>
    <cellStyle name="표준 7 2 3 2 2 4" xfId="1567"/>
    <cellStyle name="표준 7 2 3 2 3" xfId="1568"/>
    <cellStyle name="표준 7 2 3 2 3 2" xfId="1569"/>
    <cellStyle name="표준 7 2 3 2 3 3" xfId="1570"/>
    <cellStyle name="표준 7 2 3 2 4" xfId="1571"/>
    <cellStyle name="표준 7 2 3 2 5" xfId="1572"/>
    <cellStyle name="표준 7 2 3 3" xfId="1573"/>
    <cellStyle name="표준 7 2 3 3 2" xfId="1574"/>
    <cellStyle name="표준 7 2 3 3 2 2" xfId="1575"/>
    <cellStyle name="표준 7 2 3 3 2 3" xfId="1576"/>
    <cellStyle name="표준 7 2 3 3 3" xfId="1577"/>
    <cellStyle name="표준 7 2 3 3 4" xfId="1578"/>
    <cellStyle name="표준 7 2 3 4" xfId="1579"/>
    <cellStyle name="표준 7 2 3 4 2" xfId="1580"/>
    <cellStyle name="표준 7 2 3 4 3" xfId="1581"/>
    <cellStyle name="표준 7 2 3 5" xfId="1582"/>
    <cellStyle name="표준 7 2 3 6" xfId="1583"/>
    <cellStyle name="표준 7 2 4" xfId="1584"/>
    <cellStyle name="표준 7 2 4 2" xfId="1585"/>
    <cellStyle name="표준 7 2 4 2 2" xfId="1586"/>
    <cellStyle name="표준 7 2 4 2 2 2" xfId="1587"/>
    <cellStyle name="표준 7 2 4 2 2 2 2" xfId="1588"/>
    <cellStyle name="표준 7 2 4 2 2 2 3" xfId="1589"/>
    <cellStyle name="표준 7 2 4 2 2 3" xfId="1590"/>
    <cellStyle name="표준 7 2 4 2 2 4" xfId="1591"/>
    <cellStyle name="표준 7 2 4 2 3" xfId="1592"/>
    <cellStyle name="표준 7 2 4 2 3 2" xfId="1593"/>
    <cellStyle name="표준 7 2 4 2 3 3" xfId="1594"/>
    <cellStyle name="표준 7 2 4 2 4" xfId="1595"/>
    <cellStyle name="표준 7 2 4 2 5" xfId="1596"/>
    <cellStyle name="표준 7 2 4 3" xfId="1597"/>
    <cellStyle name="표준 7 2 4 3 2" xfId="1598"/>
    <cellStyle name="표준 7 2 4 3 2 2" xfId="1599"/>
    <cellStyle name="표준 7 2 4 3 2 3" xfId="1600"/>
    <cellStyle name="표준 7 2 4 3 3" xfId="1601"/>
    <cellStyle name="표준 7 2 4 3 4" xfId="1602"/>
    <cellStyle name="표준 7 2 4 4" xfId="1603"/>
    <cellStyle name="표준 7 2 4 4 2" xfId="1604"/>
    <cellStyle name="표준 7 2 4 4 3" xfId="1605"/>
    <cellStyle name="표준 7 2 4 5" xfId="1606"/>
    <cellStyle name="표준 7 2 4 6" xfId="1607"/>
    <cellStyle name="표준 7 2 5" xfId="1608"/>
    <cellStyle name="표준 7 2 5 2" xfId="1609"/>
    <cellStyle name="표준 7 2 5 2 2" xfId="1610"/>
    <cellStyle name="표준 7 2 5 2 2 2" xfId="1611"/>
    <cellStyle name="표준 7 2 5 2 2 2 2" xfId="1612"/>
    <cellStyle name="표준 7 2 5 2 2 2 3" xfId="1613"/>
    <cellStyle name="표준 7 2 5 2 2 3" xfId="1614"/>
    <cellStyle name="표준 7 2 5 2 2 4" xfId="1615"/>
    <cellStyle name="표준 7 2 5 2 3" xfId="1616"/>
    <cellStyle name="표준 7 2 5 2 3 2" xfId="1617"/>
    <cellStyle name="표준 7 2 5 2 3 3" xfId="1618"/>
    <cellStyle name="표준 7 2 5 2 4" xfId="1619"/>
    <cellStyle name="표준 7 2 5 2 5" xfId="1620"/>
    <cellStyle name="표준 7 2 5 3" xfId="1621"/>
    <cellStyle name="표준 7 2 5 3 2" xfId="1622"/>
    <cellStyle name="표준 7 2 5 3 2 2" xfId="1623"/>
    <cellStyle name="표준 7 2 5 3 2 3" xfId="1624"/>
    <cellStyle name="표준 7 2 5 3 3" xfId="1625"/>
    <cellStyle name="표준 7 2 5 3 4" xfId="1626"/>
    <cellStyle name="표준 7 2 5 4" xfId="1627"/>
    <cellStyle name="표준 7 2 5 4 2" xfId="1628"/>
    <cellStyle name="표준 7 2 5 4 3" xfId="1629"/>
    <cellStyle name="표준 7 2 5 5" xfId="1630"/>
    <cellStyle name="표준 7 2 5 6" xfId="1631"/>
    <cellStyle name="표준 7 2 6" xfId="1632"/>
    <cellStyle name="표준 7 2 6 2" xfId="1633"/>
    <cellStyle name="표준 7 2 6 2 2" xfId="1634"/>
    <cellStyle name="표준 7 2 6 2 2 2" xfId="1635"/>
    <cellStyle name="표준 7 2 6 2 2 2 2" xfId="1636"/>
    <cellStyle name="표준 7 2 6 2 2 2 3" xfId="1637"/>
    <cellStyle name="표준 7 2 6 2 2 3" xfId="1638"/>
    <cellStyle name="표준 7 2 6 2 2 4" xfId="1639"/>
    <cellStyle name="표준 7 2 6 2 3" xfId="1640"/>
    <cellStyle name="표준 7 2 6 2 3 2" xfId="1641"/>
    <cellStyle name="표준 7 2 6 2 3 3" xfId="1642"/>
    <cellStyle name="표준 7 2 6 2 4" xfId="1643"/>
    <cellStyle name="표준 7 2 6 2 5" xfId="1644"/>
    <cellStyle name="표준 7 2 6 3" xfId="1645"/>
    <cellStyle name="표준 7 2 6 3 2" xfId="1646"/>
    <cellStyle name="표준 7 2 6 3 2 2" xfId="1647"/>
    <cellStyle name="표준 7 2 6 3 2 3" xfId="1648"/>
    <cellStyle name="표준 7 2 6 3 3" xfId="1649"/>
    <cellStyle name="표준 7 2 6 3 4" xfId="1650"/>
    <cellStyle name="표준 7 2 6 4" xfId="1651"/>
    <cellStyle name="표준 7 2 6 4 2" xfId="1652"/>
    <cellStyle name="표준 7 2 6 4 3" xfId="1653"/>
    <cellStyle name="표준 7 2 6 5" xfId="1654"/>
    <cellStyle name="표준 7 2 6 6" xfId="1655"/>
    <cellStyle name="표준 7 2 7" xfId="1656"/>
    <cellStyle name="표준 7 2 7 2" xfId="1657"/>
    <cellStyle name="표준 7 2 7 2 2" xfId="1658"/>
    <cellStyle name="표준 7 2 7 2 2 2" xfId="1659"/>
    <cellStyle name="표준 7 2 7 2 2 3" xfId="1660"/>
    <cellStyle name="표준 7 2 7 2 3" xfId="1661"/>
    <cellStyle name="표준 7 2 7 2 4" xfId="1662"/>
    <cellStyle name="표준 7 2 7 3" xfId="1663"/>
    <cellStyle name="표준 7 2 7 3 2" xfId="1664"/>
    <cellStyle name="표준 7 2 7 3 3" xfId="1665"/>
    <cellStyle name="표준 7 2 7 4" xfId="1666"/>
    <cellStyle name="표준 7 2 7 5" xfId="1667"/>
    <cellStyle name="표준 7 2 8" xfId="1668"/>
    <cellStyle name="표준 7 2 8 2" xfId="1669"/>
    <cellStyle name="표준 7 2 8 2 2" xfId="1670"/>
    <cellStyle name="표준 7 2 8 2 3" xfId="1671"/>
    <cellStyle name="표준 7 2 8 3" xfId="1672"/>
    <cellStyle name="표준 7 2 8 4" xfId="1673"/>
    <cellStyle name="표준 7 2 9" xfId="1674"/>
    <cellStyle name="표준 7 2 9 2" xfId="1675"/>
    <cellStyle name="표준 7 2 9 3" xfId="1676"/>
    <cellStyle name="표준 7 3" xfId="1677"/>
    <cellStyle name="표준 7 3 10" xfId="1678"/>
    <cellStyle name="표준 7 3 11" xfId="1679"/>
    <cellStyle name="표준 7 3 2" xfId="1680"/>
    <cellStyle name="표준 7 3 2 2" xfId="1681"/>
    <cellStyle name="표준 7 3 2 2 2" xfId="1682"/>
    <cellStyle name="표준 7 3 2 2 2 2" xfId="1683"/>
    <cellStyle name="표준 7 3 2 2 2 2 2" xfId="1684"/>
    <cellStyle name="표준 7 3 2 2 2 2 3" xfId="1685"/>
    <cellStyle name="표준 7 3 2 2 2 3" xfId="1686"/>
    <cellStyle name="표준 7 3 2 2 2 4" xfId="1687"/>
    <cellStyle name="표준 7 3 2 2 3" xfId="1688"/>
    <cellStyle name="표준 7 3 2 2 3 2" xfId="1689"/>
    <cellStyle name="표준 7 3 2 2 3 3" xfId="1690"/>
    <cellStyle name="표준 7 3 2 2 4" xfId="1691"/>
    <cellStyle name="표준 7 3 2 2 5" xfId="1692"/>
    <cellStyle name="표준 7 3 2 3" xfId="1693"/>
    <cellStyle name="표준 7 3 2 3 2" xfId="1694"/>
    <cellStyle name="표준 7 3 2 3 2 2" xfId="1695"/>
    <cellStyle name="표준 7 3 2 3 2 3" xfId="1696"/>
    <cellStyle name="표준 7 3 2 3 3" xfId="1697"/>
    <cellStyle name="표준 7 3 2 3 4" xfId="1698"/>
    <cellStyle name="표준 7 3 2 4" xfId="1699"/>
    <cellStyle name="표준 7 3 2 4 2" xfId="1700"/>
    <cellStyle name="표준 7 3 2 4 3" xfId="1701"/>
    <cellStyle name="표준 7 3 2 5" xfId="1702"/>
    <cellStyle name="표준 7 3 2 6" xfId="1703"/>
    <cellStyle name="표준 7 3 3" xfId="1704"/>
    <cellStyle name="표준 7 3 3 2" xfId="1705"/>
    <cellStyle name="표준 7 3 3 2 2" xfId="1706"/>
    <cellStyle name="표준 7 3 3 2 2 2" xfId="1707"/>
    <cellStyle name="표준 7 3 3 2 2 2 2" xfId="1708"/>
    <cellStyle name="표준 7 3 3 2 2 2 3" xfId="1709"/>
    <cellStyle name="표준 7 3 3 2 2 3" xfId="1710"/>
    <cellStyle name="표준 7 3 3 2 2 4" xfId="1711"/>
    <cellStyle name="표준 7 3 3 2 3" xfId="1712"/>
    <cellStyle name="표준 7 3 3 2 3 2" xfId="1713"/>
    <cellStyle name="표준 7 3 3 2 3 3" xfId="1714"/>
    <cellStyle name="표준 7 3 3 2 4" xfId="1715"/>
    <cellStyle name="표준 7 3 3 2 5" xfId="1716"/>
    <cellStyle name="표준 7 3 3 3" xfId="1717"/>
    <cellStyle name="표준 7 3 3 3 2" xfId="1718"/>
    <cellStyle name="표준 7 3 3 3 2 2" xfId="1719"/>
    <cellStyle name="표준 7 3 3 3 2 3" xfId="1720"/>
    <cellStyle name="표준 7 3 3 3 3" xfId="1721"/>
    <cellStyle name="표준 7 3 3 3 4" xfId="1722"/>
    <cellStyle name="표준 7 3 3 4" xfId="1723"/>
    <cellStyle name="표준 7 3 3 4 2" xfId="1724"/>
    <cellStyle name="표준 7 3 3 4 3" xfId="1725"/>
    <cellStyle name="표준 7 3 3 5" xfId="1726"/>
    <cellStyle name="표준 7 3 3 6" xfId="1727"/>
    <cellStyle name="표준 7 3 4" xfId="1728"/>
    <cellStyle name="표준 7 3 4 2" xfId="1729"/>
    <cellStyle name="표준 7 3 4 2 2" xfId="1730"/>
    <cellStyle name="표준 7 3 4 2 2 2" xfId="1731"/>
    <cellStyle name="표준 7 3 4 2 2 2 2" xfId="1732"/>
    <cellStyle name="표준 7 3 4 2 2 2 3" xfId="1733"/>
    <cellStyle name="표준 7 3 4 2 2 3" xfId="1734"/>
    <cellStyle name="표준 7 3 4 2 2 4" xfId="1735"/>
    <cellStyle name="표준 7 3 4 2 3" xfId="1736"/>
    <cellStyle name="표준 7 3 4 2 3 2" xfId="1737"/>
    <cellStyle name="표준 7 3 4 2 3 3" xfId="1738"/>
    <cellStyle name="표준 7 3 4 2 4" xfId="1739"/>
    <cellStyle name="표준 7 3 4 2 5" xfId="1740"/>
    <cellStyle name="표준 7 3 4 3" xfId="1741"/>
    <cellStyle name="표준 7 3 4 3 2" xfId="1742"/>
    <cellStyle name="표준 7 3 4 3 2 2" xfId="1743"/>
    <cellStyle name="표준 7 3 4 3 2 3" xfId="1744"/>
    <cellStyle name="표준 7 3 4 3 3" xfId="1745"/>
    <cellStyle name="표준 7 3 4 3 4" xfId="1746"/>
    <cellStyle name="표준 7 3 4 4" xfId="1747"/>
    <cellStyle name="표준 7 3 4 4 2" xfId="1748"/>
    <cellStyle name="표준 7 3 4 4 3" xfId="1749"/>
    <cellStyle name="표준 7 3 4 5" xfId="1750"/>
    <cellStyle name="표준 7 3 4 6" xfId="1751"/>
    <cellStyle name="표준 7 3 5" xfId="1752"/>
    <cellStyle name="표준 7 3 5 2" xfId="1753"/>
    <cellStyle name="표준 7 3 5 2 2" xfId="1754"/>
    <cellStyle name="표준 7 3 5 2 2 2" xfId="1755"/>
    <cellStyle name="표준 7 3 5 2 2 2 2" xfId="1756"/>
    <cellStyle name="표준 7 3 5 2 2 2 3" xfId="1757"/>
    <cellStyle name="표준 7 3 5 2 2 3" xfId="1758"/>
    <cellStyle name="표준 7 3 5 2 2 4" xfId="1759"/>
    <cellStyle name="표준 7 3 5 2 3" xfId="1760"/>
    <cellStyle name="표준 7 3 5 2 3 2" xfId="1761"/>
    <cellStyle name="표준 7 3 5 2 3 3" xfId="1762"/>
    <cellStyle name="표준 7 3 5 2 4" xfId="1763"/>
    <cellStyle name="표준 7 3 5 2 5" xfId="1764"/>
    <cellStyle name="표준 7 3 5 3" xfId="1765"/>
    <cellStyle name="표준 7 3 5 3 2" xfId="1766"/>
    <cellStyle name="표준 7 3 5 3 2 2" xfId="1767"/>
    <cellStyle name="표준 7 3 5 3 2 3" xfId="1768"/>
    <cellStyle name="표준 7 3 5 3 3" xfId="1769"/>
    <cellStyle name="표준 7 3 5 3 4" xfId="1770"/>
    <cellStyle name="표준 7 3 5 4" xfId="1771"/>
    <cellStyle name="표준 7 3 5 4 2" xfId="1772"/>
    <cellStyle name="표준 7 3 5 4 3" xfId="1773"/>
    <cellStyle name="표준 7 3 5 5" xfId="1774"/>
    <cellStyle name="표준 7 3 5 6" xfId="1775"/>
    <cellStyle name="표준 7 3 6" xfId="1776"/>
    <cellStyle name="표준 7 3 6 2" xfId="1777"/>
    <cellStyle name="표준 7 3 6 2 2" xfId="1778"/>
    <cellStyle name="표준 7 3 6 2 2 2" xfId="1779"/>
    <cellStyle name="표준 7 3 6 2 2 2 2" xfId="1780"/>
    <cellStyle name="표준 7 3 6 2 2 2 3" xfId="1781"/>
    <cellStyle name="표준 7 3 6 2 2 3" xfId="1782"/>
    <cellStyle name="표준 7 3 6 2 2 4" xfId="1783"/>
    <cellStyle name="표준 7 3 6 2 3" xfId="1784"/>
    <cellStyle name="표준 7 3 6 2 3 2" xfId="1785"/>
    <cellStyle name="표준 7 3 6 2 3 3" xfId="1786"/>
    <cellStyle name="표준 7 3 6 2 4" xfId="1787"/>
    <cellStyle name="표준 7 3 6 2 5" xfId="1788"/>
    <cellStyle name="표준 7 3 6 3" xfId="1789"/>
    <cellStyle name="표준 7 3 6 3 2" xfId="1790"/>
    <cellStyle name="표준 7 3 6 3 2 2" xfId="1791"/>
    <cellStyle name="표준 7 3 6 3 2 3" xfId="1792"/>
    <cellStyle name="표준 7 3 6 3 3" xfId="1793"/>
    <cellStyle name="표준 7 3 6 3 4" xfId="1794"/>
    <cellStyle name="표준 7 3 6 4" xfId="1795"/>
    <cellStyle name="표준 7 3 6 4 2" xfId="1796"/>
    <cellStyle name="표준 7 3 6 4 3" xfId="1797"/>
    <cellStyle name="표준 7 3 6 5" xfId="1798"/>
    <cellStyle name="표준 7 3 6 6" xfId="1799"/>
    <cellStyle name="표준 7 3 7" xfId="1800"/>
    <cellStyle name="표준 7 3 7 2" xfId="1801"/>
    <cellStyle name="표준 7 3 7 2 2" xfId="1802"/>
    <cellStyle name="표준 7 3 7 2 2 2" xfId="1803"/>
    <cellStyle name="표준 7 3 7 2 2 3" xfId="1804"/>
    <cellStyle name="표준 7 3 7 2 3" xfId="1805"/>
    <cellStyle name="표준 7 3 7 2 4" xfId="1806"/>
    <cellStyle name="표준 7 3 7 3" xfId="1807"/>
    <cellStyle name="표준 7 3 7 3 2" xfId="1808"/>
    <cellStyle name="표준 7 3 7 3 3" xfId="1809"/>
    <cellStyle name="표준 7 3 7 4" xfId="1810"/>
    <cellStyle name="표준 7 3 7 5" xfId="1811"/>
    <cellStyle name="표준 7 3 8" xfId="1812"/>
    <cellStyle name="표준 7 3 8 2" xfId="1813"/>
    <cellStyle name="표준 7 3 8 2 2" xfId="1814"/>
    <cellStyle name="표준 7 3 8 2 3" xfId="1815"/>
    <cellStyle name="표준 7 3 8 3" xfId="1816"/>
    <cellStyle name="표준 7 3 8 4" xfId="1817"/>
    <cellStyle name="표준 7 3 9" xfId="1818"/>
    <cellStyle name="표준 7 3 9 2" xfId="1819"/>
    <cellStyle name="표준 7 3 9 3" xfId="1820"/>
    <cellStyle name="표준 7 4" xfId="1821"/>
    <cellStyle name="표준 7 4 2" xfId="1822"/>
    <cellStyle name="표준 7 4 2 2" xfId="1823"/>
    <cellStyle name="표준 7 4 2 2 2" xfId="1824"/>
    <cellStyle name="표준 7 4 2 2 3" xfId="1825"/>
    <cellStyle name="표준 7 4 2 3" xfId="1826"/>
    <cellStyle name="표준 7 4 2 4" xfId="1827"/>
    <cellStyle name="표준 7 4 3" xfId="1828"/>
    <cellStyle name="표준 7 4 3 2" xfId="1829"/>
    <cellStyle name="표준 7 4 3 3" xfId="1830"/>
    <cellStyle name="표준 7 4 4" xfId="1831"/>
    <cellStyle name="표준 7 4 5" xfId="1832"/>
    <cellStyle name="표준 7 5" xfId="1833"/>
    <cellStyle name="표준 7 6" xfId="1834"/>
    <cellStyle name="표준 7 6 2" xfId="1835"/>
    <cellStyle name="표준 7 6 2 2" xfId="1836"/>
    <cellStyle name="표준 7 6 2 3" xfId="1837"/>
    <cellStyle name="표준 7 6 3" xfId="1838"/>
    <cellStyle name="표준 7 6 4" xfId="1839"/>
    <cellStyle name="표준 7 7" xfId="1840"/>
    <cellStyle name="표준 7 7 2" xfId="1841"/>
    <cellStyle name="표준 7 7 3" xfId="1842"/>
    <cellStyle name="표준 7 8" xfId="1843"/>
    <cellStyle name="표준 7 9" xfId="1844"/>
    <cellStyle name="표준 8" xfId="2"/>
    <cellStyle name="표준 8 2" xfId="1845"/>
    <cellStyle name="표준 9" xfId="1846"/>
    <cellStyle name="표준_M7 STOCKER 공사 시나리오(0714)" xfId="14"/>
    <cellStyle name="標準_TMEIC SUMMARY PLⅡ" xfId="1847"/>
    <cellStyle name="합산" xfId="1848"/>
    <cellStyle name="화폐기호" xfId="1849"/>
    <cellStyle name="화폐기호0" xfId="1850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FF9999"/>
      <color rgb="FFFF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180105</xdr:colOff>
      <xdr:row>2</xdr:row>
      <xdr:rowOff>138549</xdr:rowOff>
    </xdr:from>
    <xdr:to>
      <xdr:col>12</xdr:col>
      <xdr:colOff>374072</xdr:colOff>
      <xdr:row>7</xdr:row>
      <xdr:rowOff>138548</xdr:rowOff>
    </xdr:to>
    <xdr:sp macro="" textlink="">
      <xdr:nvSpPr>
        <xdr:cNvPr id="2" name="직사각형 1"/>
        <xdr:cNvSpPr/>
      </xdr:nvSpPr>
      <xdr:spPr>
        <a:xfrm>
          <a:off x="540323" y="581894"/>
          <a:ext cx="7509167" cy="1108363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3200">
              <a:solidFill>
                <a:sysClr val="windowText" lastClr="000000"/>
              </a:solidFill>
            </a:rPr>
            <a:t>위험성 평가표 결과서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30480</xdr:rowOff>
    </xdr:from>
    <xdr:to>
      <xdr:col>1</xdr:col>
      <xdr:colOff>299166</xdr:colOff>
      <xdr:row>1</xdr:row>
      <xdr:rowOff>176476</xdr:rowOff>
    </xdr:to>
    <xdr:pic>
      <xdr:nvPicPr>
        <xdr:cNvPr id="3" name="그림 2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51460"/>
          <a:ext cx="72390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306</xdr:col>
      <xdr:colOff>261504</xdr:colOff>
      <xdr:row>8</xdr:row>
      <xdr:rowOff>103909</xdr:rowOff>
    </xdr:from>
    <xdr:to>
      <xdr:col>306</xdr:col>
      <xdr:colOff>261504</xdr:colOff>
      <xdr:row>73</xdr:row>
      <xdr:rowOff>118110</xdr:rowOff>
    </xdr:to>
    <xdr:cxnSp macro="">
      <xdr:nvCxnSpPr>
        <xdr:cNvPr id="2" name="직선 화살표 연결선 1"/>
        <xdr:cNvCxnSpPr/>
      </xdr:nvCxnSpPr>
      <xdr:spPr>
        <a:xfrm>
          <a:off x="82995654" y="2932834"/>
          <a:ext cx="0" cy="20445326"/>
        </a:xfrm>
        <a:prstGeom prst="straightConnector1">
          <a:avLst/>
        </a:prstGeom>
        <a:ln w="50800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363</xdr:col>
      <xdr:colOff>10040</xdr:colOff>
      <xdr:row>6</xdr:row>
      <xdr:rowOff>196735</xdr:rowOff>
    </xdr:from>
    <xdr:to>
      <xdr:col>363</xdr:col>
      <xdr:colOff>10040</xdr:colOff>
      <xdr:row>71</xdr:row>
      <xdr:rowOff>196389</xdr:rowOff>
    </xdr:to>
    <xdr:cxnSp macro="">
      <xdr:nvCxnSpPr>
        <xdr:cNvPr id="3" name="직선 화살표 연결선 2"/>
        <xdr:cNvCxnSpPr/>
      </xdr:nvCxnSpPr>
      <xdr:spPr>
        <a:xfrm>
          <a:off x="98489015" y="2397010"/>
          <a:ext cx="0" cy="20430779"/>
        </a:xfrm>
        <a:prstGeom prst="straightConnector1">
          <a:avLst/>
        </a:prstGeom>
        <a:ln w="50800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214</xdr:col>
      <xdr:colOff>72391</xdr:colOff>
      <xdr:row>3</xdr:row>
      <xdr:rowOff>247996</xdr:rowOff>
    </xdr:from>
    <xdr:to>
      <xdr:col>349</xdr:col>
      <xdr:colOff>190154</xdr:colOff>
      <xdr:row>5</xdr:row>
      <xdr:rowOff>254232</xdr:rowOff>
    </xdr:to>
    <xdr:grpSp>
      <xdr:nvGrpSpPr>
        <xdr:cNvPr id="4" name="그룹 3"/>
        <xdr:cNvGrpSpPr/>
      </xdr:nvGrpSpPr>
      <xdr:grpSpPr>
        <a:xfrm>
          <a:off x="59294079" y="1486246"/>
          <a:ext cx="38694013" cy="625361"/>
          <a:chOff x="53640991" y="1486246"/>
          <a:chExt cx="36122263" cy="615836"/>
        </a:xfrm>
      </xdr:grpSpPr>
      <xdr:sp macro="" textlink="">
        <xdr:nvSpPr>
          <xdr:cNvPr id="5" name="아래쪽 화살표 설명선 4"/>
          <xdr:cNvSpPr/>
        </xdr:nvSpPr>
        <xdr:spPr>
          <a:xfrm>
            <a:off x="53640991" y="1491096"/>
            <a:ext cx="637309" cy="609600"/>
          </a:xfrm>
          <a:prstGeom prst="downArrowCallou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600" b="1"/>
              <a:t>1W</a:t>
            </a:r>
          </a:p>
        </xdr:txBody>
      </xdr:sp>
      <xdr:sp macro="" textlink="">
        <xdr:nvSpPr>
          <xdr:cNvPr id="6" name="아래쪽 화살표 설명선 5"/>
          <xdr:cNvSpPr/>
        </xdr:nvSpPr>
        <xdr:spPr>
          <a:xfrm>
            <a:off x="55535600" y="1492482"/>
            <a:ext cx="637309" cy="609600"/>
          </a:xfrm>
          <a:prstGeom prst="downArrowCallou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600" b="1"/>
              <a:t>2W</a:t>
            </a:r>
          </a:p>
        </xdr:txBody>
      </xdr:sp>
      <xdr:sp macro="" textlink="">
        <xdr:nvSpPr>
          <xdr:cNvPr id="7" name="아래쪽 화살표 설명선 6"/>
          <xdr:cNvSpPr/>
        </xdr:nvSpPr>
        <xdr:spPr>
          <a:xfrm>
            <a:off x="57388646" y="1492482"/>
            <a:ext cx="637310" cy="609600"/>
          </a:xfrm>
          <a:prstGeom prst="downArrowCallou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600" b="1"/>
              <a:t>3W</a:t>
            </a:r>
          </a:p>
        </xdr:txBody>
      </xdr:sp>
      <xdr:sp macro="" textlink="">
        <xdr:nvSpPr>
          <xdr:cNvPr id="8" name="아래쪽 화살표 설명선 7"/>
          <xdr:cNvSpPr/>
        </xdr:nvSpPr>
        <xdr:spPr>
          <a:xfrm>
            <a:off x="59255546" y="1492482"/>
            <a:ext cx="637309" cy="609600"/>
          </a:xfrm>
          <a:prstGeom prst="downArrowCallou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600" b="1"/>
              <a:t>4W</a:t>
            </a:r>
          </a:p>
        </xdr:txBody>
      </xdr:sp>
      <xdr:sp macro="" textlink="">
        <xdr:nvSpPr>
          <xdr:cNvPr id="9" name="아래쪽 화살표 설명선 8"/>
          <xdr:cNvSpPr/>
        </xdr:nvSpPr>
        <xdr:spPr>
          <a:xfrm>
            <a:off x="66736999" y="1491096"/>
            <a:ext cx="637309" cy="609600"/>
          </a:xfrm>
          <a:prstGeom prst="downArrowCallou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600" b="1"/>
              <a:t>8W</a:t>
            </a:r>
          </a:p>
        </xdr:txBody>
      </xdr:sp>
      <xdr:sp macro="" textlink="">
        <xdr:nvSpPr>
          <xdr:cNvPr id="10" name="아래쪽 화살표 설명선 9"/>
          <xdr:cNvSpPr/>
        </xdr:nvSpPr>
        <xdr:spPr>
          <a:xfrm>
            <a:off x="68590046" y="1492482"/>
            <a:ext cx="637309" cy="609600"/>
          </a:xfrm>
          <a:prstGeom prst="downArrowCallou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600" b="1"/>
              <a:t>9W</a:t>
            </a:r>
          </a:p>
        </xdr:txBody>
      </xdr:sp>
      <xdr:sp macro="" textlink="">
        <xdr:nvSpPr>
          <xdr:cNvPr id="11" name="아래쪽 화살표 설명선 10"/>
          <xdr:cNvSpPr/>
        </xdr:nvSpPr>
        <xdr:spPr>
          <a:xfrm>
            <a:off x="70443090" y="1492481"/>
            <a:ext cx="637309" cy="609600"/>
          </a:xfrm>
          <a:prstGeom prst="downArrowCallou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600" b="1"/>
              <a:t>10W</a:t>
            </a:r>
          </a:p>
        </xdr:txBody>
      </xdr:sp>
      <xdr:sp macro="" textlink="">
        <xdr:nvSpPr>
          <xdr:cNvPr id="12" name="아래쪽 화살표 설명선 11"/>
          <xdr:cNvSpPr/>
        </xdr:nvSpPr>
        <xdr:spPr>
          <a:xfrm>
            <a:off x="61136301" y="1492482"/>
            <a:ext cx="637309" cy="609600"/>
          </a:xfrm>
          <a:prstGeom prst="downArrowCallou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600" b="1"/>
              <a:t>5W</a:t>
            </a:r>
          </a:p>
        </xdr:txBody>
      </xdr:sp>
      <xdr:sp macro="" textlink="">
        <xdr:nvSpPr>
          <xdr:cNvPr id="13" name="아래쪽 화살표 설명선 12"/>
          <xdr:cNvSpPr/>
        </xdr:nvSpPr>
        <xdr:spPr>
          <a:xfrm>
            <a:off x="62989345" y="1486246"/>
            <a:ext cx="637309" cy="609600"/>
          </a:xfrm>
          <a:prstGeom prst="downArrowCallou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600" b="1"/>
              <a:t>6W</a:t>
            </a:r>
          </a:p>
        </xdr:txBody>
      </xdr:sp>
      <xdr:sp macro="" textlink="">
        <xdr:nvSpPr>
          <xdr:cNvPr id="14" name="아래쪽 화살표 설명선 13"/>
          <xdr:cNvSpPr/>
        </xdr:nvSpPr>
        <xdr:spPr>
          <a:xfrm>
            <a:off x="64870100" y="1489712"/>
            <a:ext cx="637309" cy="609600"/>
          </a:xfrm>
          <a:prstGeom prst="downArrowCallou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600" b="1"/>
              <a:t>7W</a:t>
            </a:r>
          </a:p>
        </xdr:txBody>
      </xdr:sp>
      <xdr:sp macro="" textlink="">
        <xdr:nvSpPr>
          <xdr:cNvPr id="15" name="아래쪽 화살표 설명선 14"/>
          <xdr:cNvSpPr/>
        </xdr:nvSpPr>
        <xdr:spPr>
          <a:xfrm>
            <a:off x="77910690" y="1486246"/>
            <a:ext cx="637310" cy="609600"/>
          </a:xfrm>
          <a:prstGeom prst="downArrowCallou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600" b="1"/>
              <a:t>14W</a:t>
            </a:r>
          </a:p>
        </xdr:txBody>
      </xdr:sp>
      <xdr:sp macro="" textlink="">
        <xdr:nvSpPr>
          <xdr:cNvPr id="16" name="아래쪽 화살표 설명선 15"/>
          <xdr:cNvSpPr/>
        </xdr:nvSpPr>
        <xdr:spPr>
          <a:xfrm>
            <a:off x="76057645" y="1491095"/>
            <a:ext cx="637309" cy="609600"/>
          </a:xfrm>
          <a:prstGeom prst="downArrowCallou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600" b="1"/>
              <a:t>13W</a:t>
            </a:r>
          </a:p>
        </xdr:txBody>
      </xdr:sp>
      <xdr:sp macro="" textlink="">
        <xdr:nvSpPr>
          <xdr:cNvPr id="17" name="아래쪽 화살표 설명선 16"/>
          <xdr:cNvSpPr/>
        </xdr:nvSpPr>
        <xdr:spPr>
          <a:xfrm>
            <a:off x="74204599" y="1492481"/>
            <a:ext cx="637309" cy="609600"/>
          </a:xfrm>
          <a:prstGeom prst="downArrowCallou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600" b="1"/>
              <a:t>12W</a:t>
            </a:r>
          </a:p>
        </xdr:txBody>
      </xdr:sp>
      <xdr:sp macro="" textlink="">
        <xdr:nvSpPr>
          <xdr:cNvPr id="18" name="아래쪽 화살표 설명선 17"/>
          <xdr:cNvSpPr/>
        </xdr:nvSpPr>
        <xdr:spPr>
          <a:xfrm>
            <a:off x="72351553" y="1492481"/>
            <a:ext cx="637310" cy="609600"/>
          </a:xfrm>
          <a:prstGeom prst="downArrowCallou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600" b="1"/>
              <a:t>11W</a:t>
            </a:r>
          </a:p>
        </xdr:txBody>
      </xdr:sp>
      <xdr:sp macro="" textlink="">
        <xdr:nvSpPr>
          <xdr:cNvPr id="19" name="아래쪽 화살표 설명선 18"/>
          <xdr:cNvSpPr/>
        </xdr:nvSpPr>
        <xdr:spPr>
          <a:xfrm>
            <a:off x="87259046" y="1486246"/>
            <a:ext cx="637309" cy="609600"/>
          </a:xfrm>
          <a:prstGeom prst="downArrowCallou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600" b="1"/>
              <a:t>19W</a:t>
            </a:r>
          </a:p>
        </xdr:txBody>
      </xdr:sp>
      <xdr:sp macro="" textlink="">
        <xdr:nvSpPr>
          <xdr:cNvPr id="20" name="아래쪽 화살표 설명선 19"/>
          <xdr:cNvSpPr/>
        </xdr:nvSpPr>
        <xdr:spPr>
          <a:xfrm>
            <a:off x="85406000" y="1491095"/>
            <a:ext cx="637309" cy="609600"/>
          </a:xfrm>
          <a:prstGeom prst="downArrowCallou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600" b="1"/>
              <a:t>18W</a:t>
            </a:r>
          </a:p>
        </xdr:txBody>
      </xdr:sp>
      <xdr:sp macro="" textlink="">
        <xdr:nvSpPr>
          <xdr:cNvPr id="21" name="아래쪽 화살표 설명선 20"/>
          <xdr:cNvSpPr/>
        </xdr:nvSpPr>
        <xdr:spPr>
          <a:xfrm>
            <a:off x="83552954" y="1491096"/>
            <a:ext cx="637309" cy="609600"/>
          </a:xfrm>
          <a:prstGeom prst="downArrowCallou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600" b="1"/>
              <a:t>17W</a:t>
            </a:r>
          </a:p>
        </xdr:txBody>
      </xdr:sp>
      <xdr:sp macro="" textlink="">
        <xdr:nvSpPr>
          <xdr:cNvPr id="22" name="아래쪽 화살표 설명선 21"/>
          <xdr:cNvSpPr/>
        </xdr:nvSpPr>
        <xdr:spPr>
          <a:xfrm>
            <a:off x="81644491" y="1486246"/>
            <a:ext cx="637309" cy="609600"/>
          </a:xfrm>
          <a:prstGeom prst="downArrowCallou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600" b="1"/>
              <a:t>16W</a:t>
            </a:r>
          </a:p>
        </xdr:txBody>
      </xdr:sp>
      <xdr:sp macro="" textlink="">
        <xdr:nvSpPr>
          <xdr:cNvPr id="23" name="아래쪽 화살표 설명선 22"/>
          <xdr:cNvSpPr/>
        </xdr:nvSpPr>
        <xdr:spPr>
          <a:xfrm>
            <a:off x="79805299" y="1486246"/>
            <a:ext cx="637309" cy="609600"/>
          </a:xfrm>
          <a:prstGeom prst="downArrowCallou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600" b="1"/>
              <a:t>15W</a:t>
            </a:r>
          </a:p>
        </xdr:txBody>
      </xdr:sp>
      <xdr:sp macro="" textlink="">
        <xdr:nvSpPr>
          <xdr:cNvPr id="24" name="아래쪽 화살표 설명선 23"/>
          <xdr:cNvSpPr/>
        </xdr:nvSpPr>
        <xdr:spPr>
          <a:xfrm>
            <a:off x="89125945" y="1491095"/>
            <a:ext cx="637309" cy="609600"/>
          </a:xfrm>
          <a:prstGeom prst="downArrowCallou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600" b="1"/>
              <a:t>20W</a:t>
            </a:r>
          </a:p>
        </xdr:txBody>
      </xdr:sp>
    </xdr:grpSp>
    <xdr:clientData/>
  </xdr:twoCellAnchor>
  <xdr:twoCellAnchor>
    <xdr:from>
      <xdr:col>14</xdr:col>
      <xdr:colOff>263236</xdr:colOff>
      <xdr:row>2</xdr:row>
      <xdr:rowOff>95250</xdr:rowOff>
    </xdr:from>
    <xdr:to>
      <xdr:col>23</xdr:col>
      <xdr:colOff>124690</xdr:colOff>
      <xdr:row>6</xdr:row>
      <xdr:rowOff>7621</xdr:rowOff>
    </xdr:to>
    <xdr:sp macro="" textlink="">
      <xdr:nvSpPr>
        <xdr:cNvPr id="25" name="아래쪽 화살표 설명선 24"/>
        <xdr:cNvSpPr/>
      </xdr:nvSpPr>
      <xdr:spPr>
        <a:xfrm>
          <a:off x="2339686" y="1038225"/>
          <a:ext cx="2347479" cy="1169671"/>
        </a:xfrm>
        <a:prstGeom prst="downArrowCallou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600" b="1"/>
            <a:t>C/V</a:t>
          </a:r>
          <a:r>
            <a:rPr lang="en-US" altLang="ko-KR" sz="1600" b="1" baseline="0"/>
            <a:t> FAT(1/15~1/20)</a:t>
          </a:r>
          <a:endParaRPr lang="en-US" altLang="ko-KR" sz="1600" b="1"/>
        </a:p>
      </xdr:txBody>
    </xdr:sp>
    <xdr:clientData/>
  </xdr:twoCellAnchor>
  <xdr:twoCellAnchor>
    <xdr:from>
      <xdr:col>23</xdr:col>
      <xdr:colOff>193964</xdr:colOff>
      <xdr:row>2</xdr:row>
      <xdr:rowOff>133350</xdr:rowOff>
    </xdr:from>
    <xdr:to>
      <xdr:col>32</xdr:col>
      <xdr:colOff>55419</xdr:colOff>
      <xdr:row>6</xdr:row>
      <xdr:rowOff>9007</xdr:rowOff>
    </xdr:to>
    <xdr:sp macro="" textlink="">
      <xdr:nvSpPr>
        <xdr:cNvPr id="26" name="아래쪽 화살표 설명선 25"/>
        <xdr:cNvSpPr/>
      </xdr:nvSpPr>
      <xdr:spPr>
        <a:xfrm>
          <a:off x="4756439" y="1076325"/>
          <a:ext cx="2347480" cy="1132957"/>
        </a:xfrm>
        <a:prstGeom prst="downArrowCallou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600" b="1" baseline="0"/>
            <a:t>FMS+MES FAT(1/22~1/27)</a:t>
          </a:r>
          <a:endParaRPr lang="en-US" altLang="ko-KR" sz="1600" b="1"/>
        </a:p>
      </xdr:txBody>
    </xdr:sp>
    <xdr:clientData/>
  </xdr:twoCellAnchor>
  <xdr:twoCellAnchor>
    <xdr:from>
      <xdr:col>81</xdr:col>
      <xdr:colOff>41564</xdr:colOff>
      <xdr:row>2</xdr:row>
      <xdr:rowOff>190500</xdr:rowOff>
    </xdr:from>
    <xdr:to>
      <xdr:col>89</xdr:col>
      <xdr:colOff>169719</xdr:colOff>
      <xdr:row>5</xdr:row>
      <xdr:rowOff>237261</xdr:rowOff>
    </xdr:to>
    <xdr:sp macro="" textlink="">
      <xdr:nvSpPr>
        <xdr:cNvPr id="27" name="아래쪽 화살표 설명선 26"/>
        <xdr:cNvSpPr/>
      </xdr:nvSpPr>
      <xdr:spPr>
        <a:xfrm>
          <a:off x="20625089" y="1133475"/>
          <a:ext cx="2337955" cy="989736"/>
        </a:xfrm>
        <a:prstGeom prst="downArrowCallou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600" b="1" baseline="0"/>
            <a:t>Rack+S/C (13M)  FAT(3/18~3/21)</a:t>
          </a:r>
          <a:endParaRPr lang="en-US" altLang="ko-KR" sz="1600" b="1"/>
        </a:p>
      </xdr:txBody>
    </xdr:sp>
    <xdr:clientData/>
  </xdr:twoCellAnchor>
  <xdr:twoCellAnchor>
    <xdr:from>
      <xdr:col>69</xdr:col>
      <xdr:colOff>59920</xdr:colOff>
      <xdr:row>3</xdr:row>
      <xdr:rowOff>167641</xdr:rowOff>
    </xdr:from>
    <xdr:to>
      <xdr:col>77</xdr:col>
      <xdr:colOff>198466</xdr:colOff>
      <xdr:row>5</xdr:row>
      <xdr:rowOff>277092</xdr:rowOff>
    </xdr:to>
    <xdr:sp macro="" textlink="">
      <xdr:nvSpPr>
        <xdr:cNvPr id="28" name="아래쪽 화살표 설명선 27"/>
        <xdr:cNvSpPr/>
      </xdr:nvSpPr>
      <xdr:spPr>
        <a:xfrm>
          <a:off x="17328745" y="1424941"/>
          <a:ext cx="2348346" cy="738101"/>
        </a:xfrm>
        <a:prstGeom prst="downArrowCallou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600" b="1" baseline="0"/>
            <a:t>PE-Pre+For FOB(3/9, 16)</a:t>
          </a:r>
          <a:endParaRPr lang="en-US" altLang="ko-KR" sz="1600" b="1"/>
        </a:p>
      </xdr:txBody>
    </xdr:sp>
    <xdr:clientData/>
  </xdr:twoCellAnchor>
  <xdr:twoCellAnchor>
    <xdr:from>
      <xdr:col>223</xdr:col>
      <xdr:colOff>181146</xdr:colOff>
      <xdr:row>1</xdr:row>
      <xdr:rowOff>190500</xdr:rowOff>
    </xdr:from>
    <xdr:to>
      <xdr:col>232</xdr:col>
      <xdr:colOff>52992</xdr:colOff>
      <xdr:row>5</xdr:row>
      <xdr:rowOff>239334</xdr:rowOff>
    </xdr:to>
    <xdr:sp macro="" textlink="">
      <xdr:nvSpPr>
        <xdr:cNvPr id="29" name="아래쪽 화살표 설명선 28"/>
        <xdr:cNvSpPr/>
      </xdr:nvSpPr>
      <xdr:spPr>
        <a:xfrm>
          <a:off x="59988621" y="819150"/>
          <a:ext cx="2357871" cy="1306134"/>
        </a:xfrm>
        <a:prstGeom prst="downArrowCallout">
          <a:avLst>
            <a:gd name="adj1" fmla="val 10526"/>
            <a:gd name="adj2" fmla="val 13714"/>
            <a:gd name="adj3" fmla="val 14823"/>
            <a:gd name="adj4" fmla="val 61128"/>
          </a:avLst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600" b="1" baseline="0"/>
            <a:t>Pre+For Move In(8/11)</a:t>
          </a:r>
          <a:endParaRPr lang="en-US" altLang="ko-KR" sz="1600" b="1"/>
        </a:p>
      </xdr:txBody>
    </xdr:sp>
    <xdr:clientData/>
  </xdr:twoCellAnchor>
  <xdr:twoCellAnchor>
    <xdr:from>
      <xdr:col>219</xdr:col>
      <xdr:colOff>114300</xdr:colOff>
      <xdr:row>65</xdr:row>
      <xdr:rowOff>243637</xdr:rowOff>
    </xdr:from>
    <xdr:to>
      <xdr:col>225</xdr:col>
      <xdr:colOff>152400</xdr:colOff>
      <xdr:row>67</xdr:row>
      <xdr:rowOff>185321</xdr:rowOff>
    </xdr:to>
    <xdr:sp macro="" textlink="">
      <xdr:nvSpPr>
        <xdr:cNvPr id="30" name="오각형 29"/>
        <xdr:cNvSpPr/>
      </xdr:nvSpPr>
      <xdr:spPr>
        <a:xfrm>
          <a:off x="58816875" y="20989087"/>
          <a:ext cx="1695450" cy="570334"/>
        </a:xfrm>
        <a:prstGeom prst="homePlat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600" baseline="0">
              <a:solidFill>
                <a:sysClr val="windowText" lastClr="000000"/>
              </a:solidFill>
              <a:latin typeface="+mn-ea"/>
              <a:ea typeface="+mn-ea"/>
            </a:rPr>
            <a:t>H/L </a:t>
          </a:r>
          <a:r>
            <a:rPr lang="en-US" altLang="ko-KR" sz="1600">
              <a:solidFill>
                <a:sysClr val="windowText" lastClr="000000"/>
              </a:solidFill>
              <a:latin typeface="+mn-ea"/>
              <a:ea typeface="+mn-ea"/>
            </a:rPr>
            <a:t>Team 4</a:t>
          </a:r>
        </a:p>
      </xdr:txBody>
    </xdr:sp>
    <xdr:clientData/>
  </xdr:twoCellAnchor>
  <xdr:twoCellAnchor>
    <xdr:from>
      <xdr:col>222</xdr:col>
      <xdr:colOff>228600</xdr:colOff>
      <xdr:row>54</xdr:row>
      <xdr:rowOff>53137</xdr:rowOff>
    </xdr:from>
    <xdr:to>
      <xdr:col>229</xdr:col>
      <xdr:colOff>0</xdr:colOff>
      <xdr:row>55</xdr:row>
      <xdr:rowOff>299621</xdr:rowOff>
    </xdr:to>
    <xdr:sp macro="" textlink="">
      <xdr:nvSpPr>
        <xdr:cNvPr id="31" name="오각형 30"/>
        <xdr:cNvSpPr/>
      </xdr:nvSpPr>
      <xdr:spPr>
        <a:xfrm>
          <a:off x="59759850" y="17341012"/>
          <a:ext cx="1704975" cy="560809"/>
        </a:xfrm>
        <a:prstGeom prst="homePlate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600" baseline="0">
              <a:solidFill>
                <a:sysClr val="windowText" lastClr="000000"/>
              </a:solidFill>
              <a:latin typeface="+mn-ea"/>
              <a:ea typeface="+mn-ea"/>
            </a:rPr>
            <a:t>H/L </a:t>
          </a:r>
          <a:r>
            <a:rPr lang="en-US" altLang="ko-KR" sz="1600">
              <a:solidFill>
                <a:sysClr val="windowText" lastClr="000000"/>
              </a:solidFill>
              <a:latin typeface="+mn-ea"/>
              <a:ea typeface="+mn-ea"/>
            </a:rPr>
            <a:t>Team 3</a:t>
          </a:r>
        </a:p>
      </xdr:txBody>
    </xdr:sp>
    <xdr:clientData/>
  </xdr:twoCellAnchor>
  <xdr:twoCellAnchor>
    <xdr:from>
      <xdr:col>236</xdr:col>
      <xdr:colOff>209550</xdr:colOff>
      <xdr:row>29</xdr:row>
      <xdr:rowOff>186487</xdr:rowOff>
    </xdr:from>
    <xdr:to>
      <xdr:col>242</xdr:col>
      <xdr:colOff>247650</xdr:colOff>
      <xdr:row>31</xdr:row>
      <xdr:rowOff>128171</xdr:rowOff>
    </xdr:to>
    <xdr:sp macro="" textlink="">
      <xdr:nvSpPr>
        <xdr:cNvPr id="32" name="오각형 31"/>
        <xdr:cNvSpPr/>
      </xdr:nvSpPr>
      <xdr:spPr>
        <a:xfrm>
          <a:off x="63607950" y="9616237"/>
          <a:ext cx="1695450" cy="570334"/>
        </a:xfrm>
        <a:prstGeom prst="homePlate">
          <a:avLst/>
        </a:prstGeom>
        <a:solidFill>
          <a:srgbClr val="FF6699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600" baseline="0">
              <a:solidFill>
                <a:sysClr val="windowText" lastClr="000000"/>
              </a:solidFill>
              <a:latin typeface="+mn-ea"/>
              <a:ea typeface="+mn-ea"/>
            </a:rPr>
            <a:t>NV </a:t>
          </a:r>
          <a:r>
            <a:rPr lang="en-US" altLang="ko-KR" sz="1600">
              <a:solidFill>
                <a:sysClr val="windowText" lastClr="000000"/>
              </a:solidFill>
              <a:latin typeface="+mn-ea"/>
              <a:ea typeface="+mn-ea"/>
            </a:rPr>
            <a:t>Team 2</a:t>
          </a:r>
        </a:p>
      </xdr:txBody>
    </xdr:sp>
    <xdr:clientData/>
  </xdr:twoCellAnchor>
  <xdr:twoCellAnchor>
    <xdr:from>
      <xdr:col>394</xdr:col>
      <xdr:colOff>10040</xdr:colOff>
      <xdr:row>6</xdr:row>
      <xdr:rowOff>219595</xdr:rowOff>
    </xdr:from>
    <xdr:to>
      <xdr:col>394</xdr:col>
      <xdr:colOff>10040</xdr:colOff>
      <xdr:row>71</xdr:row>
      <xdr:rowOff>196389</xdr:rowOff>
    </xdr:to>
    <xdr:cxnSp macro="">
      <xdr:nvCxnSpPr>
        <xdr:cNvPr id="33" name="직선 화살표 연결선 32"/>
        <xdr:cNvCxnSpPr/>
      </xdr:nvCxnSpPr>
      <xdr:spPr>
        <a:xfrm>
          <a:off x="107051990" y="2419870"/>
          <a:ext cx="0" cy="20407919"/>
        </a:xfrm>
        <a:prstGeom prst="straightConnector1">
          <a:avLst/>
        </a:prstGeom>
        <a:ln w="50800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76200</xdr:colOff>
      <xdr:row>12</xdr:row>
      <xdr:rowOff>0</xdr:rowOff>
    </xdr:from>
    <xdr:to>
      <xdr:col>149</xdr:col>
      <xdr:colOff>167986</xdr:colOff>
      <xdr:row>13</xdr:row>
      <xdr:rowOff>76200</xdr:rowOff>
    </xdr:to>
    <xdr:sp macro="" textlink="">
      <xdr:nvSpPr>
        <xdr:cNvPr id="34" name="오른쪽 화살표 설명선 33"/>
        <xdr:cNvSpPr/>
      </xdr:nvSpPr>
      <xdr:spPr>
        <a:xfrm>
          <a:off x="35299650" y="4086225"/>
          <a:ext cx="4235161" cy="390525"/>
        </a:xfrm>
        <a:prstGeom prst="rightArrowCallout">
          <a:avLst>
            <a:gd name="adj1" fmla="val 25000"/>
            <a:gd name="adj2" fmla="val 25000"/>
            <a:gd name="adj3" fmla="val 25000"/>
            <a:gd name="adj4" fmla="val 61838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ko-KR" sz="1600" b="1">
              <a:latin typeface="+mn-ea"/>
              <a:ea typeface="+mn-ea"/>
            </a:rPr>
            <a:t>6</a:t>
          </a:r>
          <a:r>
            <a:rPr lang="ko-KR" altLang="en-US" sz="1600" b="1">
              <a:latin typeface="+mn-ea"/>
              <a:ea typeface="+mn-ea"/>
            </a:rPr>
            <a:t>항차 </a:t>
          </a:r>
          <a:r>
            <a:rPr lang="en-US" altLang="ko-KR" sz="1600" b="1">
              <a:latin typeface="+mn-ea"/>
              <a:ea typeface="+mn-ea"/>
            </a:rPr>
            <a:t>SC </a:t>
          </a:r>
          <a:r>
            <a:rPr lang="ko-KR" altLang="en-US" sz="1600" b="1">
              <a:latin typeface="+mn-ea"/>
              <a:ea typeface="+mn-ea"/>
            </a:rPr>
            <a:t>첫 </a:t>
          </a:r>
          <a:r>
            <a:rPr lang="en-US" altLang="ko-KR" sz="1600" b="1">
              <a:latin typeface="+mn-ea"/>
              <a:ea typeface="+mn-ea"/>
            </a:rPr>
            <a:t>FOB(5/24)</a:t>
          </a:r>
          <a:endParaRPr lang="ko-KR" altLang="en-US" sz="1600" b="1">
            <a:latin typeface="+mn-ea"/>
            <a:ea typeface="+mn-ea"/>
          </a:endParaRPr>
        </a:p>
      </xdr:txBody>
    </xdr:sp>
    <xdr:clientData/>
  </xdr:twoCellAnchor>
  <xdr:twoCellAnchor>
    <xdr:from>
      <xdr:col>94</xdr:col>
      <xdr:colOff>76200</xdr:colOff>
      <xdr:row>9</xdr:row>
      <xdr:rowOff>76200</xdr:rowOff>
    </xdr:from>
    <xdr:to>
      <xdr:col>113</xdr:col>
      <xdr:colOff>225136</xdr:colOff>
      <xdr:row>10</xdr:row>
      <xdr:rowOff>228600</xdr:rowOff>
    </xdr:to>
    <xdr:sp macro="" textlink="">
      <xdr:nvSpPr>
        <xdr:cNvPr id="35" name="오른쪽 화살표 설명선 34"/>
        <xdr:cNvSpPr/>
      </xdr:nvSpPr>
      <xdr:spPr>
        <a:xfrm>
          <a:off x="24250650" y="3219450"/>
          <a:ext cx="5397211" cy="466725"/>
        </a:xfrm>
        <a:prstGeom prst="rightArrowCallout">
          <a:avLst>
            <a:gd name="adj1" fmla="val 25000"/>
            <a:gd name="adj2" fmla="val 25000"/>
            <a:gd name="adj3" fmla="val 25000"/>
            <a:gd name="adj4" fmla="val 61838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ko-KR" sz="1600" b="1">
              <a:latin typeface="+mn-ea"/>
              <a:ea typeface="+mn-ea"/>
            </a:rPr>
            <a:t>1</a:t>
          </a:r>
          <a:r>
            <a:rPr lang="ko-KR" altLang="en-US" sz="1600" b="1">
              <a:latin typeface="+mn-ea"/>
              <a:ea typeface="+mn-ea"/>
            </a:rPr>
            <a:t>항차 </a:t>
          </a:r>
          <a:r>
            <a:rPr lang="en-US" altLang="ko-KR" sz="1600" b="1">
              <a:latin typeface="+mn-ea"/>
              <a:ea typeface="+mn-ea"/>
            </a:rPr>
            <a:t>Rack+CV</a:t>
          </a:r>
          <a:r>
            <a:rPr lang="ko-KR" altLang="en-US" sz="1600" b="1">
              <a:latin typeface="+mn-ea"/>
              <a:ea typeface="+mn-ea"/>
            </a:rPr>
            <a:t>첫 </a:t>
          </a:r>
          <a:r>
            <a:rPr lang="en-US" altLang="ko-KR" sz="1600" b="1">
              <a:latin typeface="+mn-ea"/>
              <a:ea typeface="+mn-ea"/>
            </a:rPr>
            <a:t>FOB(4/20)</a:t>
          </a:r>
          <a:endParaRPr lang="ko-KR" altLang="en-US" sz="1600" b="1">
            <a:latin typeface="+mn-ea"/>
            <a:ea typeface="+mn-ea"/>
          </a:endParaRPr>
        </a:p>
      </xdr:txBody>
    </xdr:sp>
    <xdr:clientData/>
  </xdr:twoCellAnchor>
  <xdr:twoCellAnchor>
    <xdr:from>
      <xdr:col>222</xdr:col>
      <xdr:colOff>190500</xdr:colOff>
      <xdr:row>0</xdr:row>
      <xdr:rowOff>0</xdr:rowOff>
    </xdr:from>
    <xdr:to>
      <xdr:col>229</xdr:col>
      <xdr:colOff>34290</xdr:colOff>
      <xdr:row>3</xdr:row>
      <xdr:rowOff>190500</xdr:rowOff>
    </xdr:to>
    <xdr:sp macro="" textlink="">
      <xdr:nvSpPr>
        <xdr:cNvPr id="36" name="아래쪽 화살표 설명선 35"/>
        <xdr:cNvSpPr/>
      </xdr:nvSpPr>
      <xdr:spPr>
        <a:xfrm>
          <a:off x="59721750" y="0"/>
          <a:ext cx="1777365" cy="1447800"/>
        </a:xfrm>
        <a:prstGeom prst="downArrowCallout">
          <a:avLst>
            <a:gd name="adj1" fmla="val 11577"/>
            <a:gd name="adj2" fmla="val 14933"/>
            <a:gd name="adj3" fmla="val 25000"/>
            <a:gd name="adj4" fmla="val 56843"/>
          </a:avLst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600" b="1" baseline="0">
              <a:solidFill>
                <a:srgbClr val="FF0000"/>
              </a:solidFill>
            </a:rPr>
            <a:t>Rack </a:t>
          </a:r>
          <a:r>
            <a:rPr lang="ko-KR" altLang="en-US" sz="1600" b="1" baseline="0">
              <a:solidFill>
                <a:srgbClr val="FF0000"/>
              </a:solidFill>
            </a:rPr>
            <a:t>반입</a:t>
          </a:r>
          <a:r>
            <a:rPr lang="en-US" altLang="ko-KR" sz="1600" b="1" baseline="0">
              <a:solidFill>
                <a:srgbClr val="FF0000"/>
              </a:solidFill>
            </a:rPr>
            <a:t>(8/8)</a:t>
          </a:r>
          <a:endParaRPr lang="en-US" altLang="ko-KR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225</xdr:col>
      <xdr:colOff>251460</xdr:colOff>
      <xdr:row>4</xdr:row>
      <xdr:rowOff>150737</xdr:rowOff>
    </xdr:from>
    <xdr:to>
      <xdr:col>225</xdr:col>
      <xdr:colOff>251460</xdr:colOff>
      <xdr:row>220</xdr:row>
      <xdr:rowOff>291223</xdr:rowOff>
    </xdr:to>
    <xdr:cxnSp macro="">
      <xdr:nvCxnSpPr>
        <xdr:cNvPr id="37" name="직선 화살표 연결선 36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>
          <a:off x="60611385" y="1722362"/>
          <a:ext cx="0" cy="68034686"/>
        </a:xfrm>
        <a:prstGeom prst="straightConnector1">
          <a:avLst/>
        </a:prstGeom>
        <a:ln w="50800">
          <a:solidFill>
            <a:srgbClr val="92D050"/>
          </a:solidFill>
          <a:prstDash val="sysDash"/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19050</xdr:colOff>
      <xdr:row>10</xdr:row>
      <xdr:rowOff>76200</xdr:rowOff>
    </xdr:from>
    <xdr:to>
      <xdr:col>115</xdr:col>
      <xdr:colOff>190500</xdr:colOff>
      <xdr:row>11</xdr:row>
      <xdr:rowOff>152400</xdr:rowOff>
    </xdr:to>
    <xdr:sp macro="" textlink="">
      <xdr:nvSpPr>
        <xdr:cNvPr id="38" name="왼쪽/오른쪽 화살표 설명선 37"/>
        <xdr:cNvSpPr/>
      </xdr:nvSpPr>
      <xdr:spPr>
        <a:xfrm>
          <a:off x="22536150" y="3533775"/>
          <a:ext cx="7629525" cy="390525"/>
        </a:xfrm>
        <a:prstGeom prst="leftRightArrowCallout">
          <a:avLst/>
        </a:prstGeom>
        <a:solidFill>
          <a:schemeClr val="accent2">
            <a:lumMod val="20000"/>
            <a:lumOff val="80000"/>
          </a:schemeClr>
        </a:solidFill>
        <a:ln w="28575"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solidFill>
                <a:schemeClr val="tx1"/>
              </a:solidFill>
              <a:latin typeface="+mn-ea"/>
              <a:ea typeface="+mn-ea"/>
            </a:rPr>
            <a:t>FOB</a:t>
          </a:r>
          <a:r>
            <a:rPr lang="en-US" altLang="ko-KR" sz="1400" b="1" baseline="0">
              <a:solidFill>
                <a:schemeClr val="tx1"/>
              </a:solidFill>
              <a:latin typeface="+mn-ea"/>
              <a:ea typeface="+mn-ea"/>
            </a:rPr>
            <a:t> </a:t>
          </a:r>
          <a:r>
            <a:rPr lang="ko-KR" altLang="en-US" sz="1400" b="1" baseline="0">
              <a:solidFill>
                <a:schemeClr val="tx1"/>
              </a:solidFill>
              <a:latin typeface="+mn-ea"/>
              <a:ea typeface="+mn-ea"/>
            </a:rPr>
            <a:t>시작</a:t>
          </a:r>
          <a:r>
            <a:rPr lang="en-US" altLang="ko-KR" sz="1400" b="1" baseline="0">
              <a:solidFill>
                <a:schemeClr val="tx1"/>
              </a:solidFill>
              <a:latin typeface="+mn-ea"/>
              <a:ea typeface="+mn-ea"/>
            </a:rPr>
            <a:t>[</a:t>
          </a:r>
          <a:r>
            <a:rPr lang="en-US" altLang="ko-KR" sz="1400" b="1">
              <a:solidFill>
                <a:schemeClr val="tx1"/>
              </a:solidFill>
              <a:latin typeface="+mn-ea"/>
              <a:ea typeface="+mn-ea"/>
            </a:rPr>
            <a:t>FAT</a:t>
          </a:r>
          <a:r>
            <a:rPr lang="en-US" altLang="ko-KR" sz="1400" b="1" baseline="0">
              <a:solidFill>
                <a:schemeClr val="tx1"/>
              </a:solidFill>
              <a:latin typeface="+mn-ea"/>
              <a:ea typeface="+mn-ea"/>
            </a:rPr>
            <a:t> </a:t>
          </a:r>
          <a:r>
            <a:rPr lang="ko-KR" altLang="en-US" sz="1400" b="1" baseline="0">
              <a:solidFill>
                <a:schemeClr val="tx1"/>
              </a:solidFill>
              <a:latin typeface="+mn-ea"/>
              <a:ea typeface="+mn-ea"/>
            </a:rPr>
            <a:t>이후 </a:t>
          </a:r>
          <a:r>
            <a:rPr lang="en-US" altLang="ko-KR" sz="1400" b="1" baseline="0">
              <a:solidFill>
                <a:schemeClr val="tx1"/>
              </a:solidFill>
              <a:latin typeface="+mn-ea"/>
              <a:ea typeface="+mn-ea"/>
            </a:rPr>
            <a:t>4W(28</a:t>
          </a:r>
          <a:r>
            <a:rPr lang="ko-KR" altLang="en-US" sz="1400" b="1" baseline="0">
              <a:solidFill>
                <a:schemeClr val="tx1"/>
              </a:solidFill>
              <a:latin typeface="+mn-ea"/>
              <a:ea typeface="+mn-ea"/>
            </a:rPr>
            <a:t>일</a:t>
          </a:r>
          <a:r>
            <a:rPr lang="en-US" altLang="ko-KR" sz="1400" b="1" baseline="0">
              <a:solidFill>
                <a:schemeClr val="tx1"/>
              </a:solidFill>
              <a:latin typeface="+mn-ea"/>
              <a:ea typeface="+mn-ea"/>
            </a:rPr>
            <a:t>)]</a:t>
          </a:r>
          <a:endParaRPr lang="ko-KR" altLang="en-US" sz="1400" b="1">
            <a:solidFill>
              <a:schemeClr val="tx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321</xdr:col>
      <xdr:colOff>152400</xdr:colOff>
      <xdr:row>46</xdr:row>
      <xdr:rowOff>12202</xdr:rowOff>
    </xdr:from>
    <xdr:to>
      <xdr:col>394</xdr:col>
      <xdr:colOff>0</xdr:colOff>
      <xdr:row>49</xdr:row>
      <xdr:rowOff>121149</xdr:rowOff>
    </xdr:to>
    <xdr:grpSp>
      <xdr:nvGrpSpPr>
        <xdr:cNvPr id="39" name="그룹 38"/>
        <xdr:cNvGrpSpPr/>
      </xdr:nvGrpSpPr>
      <xdr:grpSpPr>
        <a:xfrm>
          <a:off x="89949338" y="14561640"/>
          <a:ext cx="20707350" cy="1037634"/>
          <a:chOff x="78886050" y="6794002"/>
          <a:chExt cx="19316700" cy="1023347"/>
        </a:xfrm>
      </xdr:grpSpPr>
      <xdr:sp macro="" textlink="">
        <xdr:nvSpPr>
          <xdr:cNvPr id="40" name="오각형 39"/>
          <xdr:cNvSpPr/>
        </xdr:nvSpPr>
        <xdr:spPr>
          <a:xfrm>
            <a:off x="78886050" y="6794002"/>
            <a:ext cx="11027593" cy="1023347"/>
          </a:xfrm>
          <a:prstGeom prst="homePlate">
            <a:avLst/>
          </a:prstGeom>
          <a:solidFill>
            <a:schemeClr val="accent6">
              <a:lumMod val="40000"/>
              <a:lumOff val="60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400" b="1">
                <a:solidFill>
                  <a:schemeClr val="tx1"/>
                </a:solidFill>
                <a:latin typeface="+mn-ea"/>
                <a:ea typeface="+mn-ea"/>
              </a:rPr>
              <a:t>Hot Commissioning(42Day)</a:t>
            </a:r>
            <a:endParaRPr lang="ko-KR" altLang="en-US" sz="1400" b="1">
              <a:solidFill>
                <a:schemeClr val="tx1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41" name="오각형 40"/>
          <xdr:cNvSpPr/>
        </xdr:nvSpPr>
        <xdr:spPr>
          <a:xfrm>
            <a:off x="90000494" y="6794002"/>
            <a:ext cx="8202256" cy="1023347"/>
          </a:xfrm>
          <a:prstGeom prst="homePlate">
            <a:avLst/>
          </a:prstGeom>
          <a:solidFill>
            <a:schemeClr val="accent3">
              <a:lumMod val="40000"/>
              <a:lumOff val="60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400" b="1">
                <a:solidFill>
                  <a:schemeClr val="tx1"/>
                </a:solidFill>
                <a:latin typeface="+mn-ea"/>
                <a:ea typeface="+mn-ea"/>
              </a:rPr>
              <a:t>SAT (31Day)</a:t>
            </a:r>
            <a:endParaRPr lang="ko-KR" altLang="en-US" sz="1400" b="1">
              <a:solidFill>
                <a:schemeClr val="tx1"/>
              </a:solidFill>
              <a:latin typeface="+mn-ea"/>
              <a:ea typeface="+mn-ea"/>
            </a:endParaRPr>
          </a:p>
        </xdr:txBody>
      </xdr:sp>
    </xdr:grpSp>
    <xdr:clientData/>
  </xdr:twoCellAnchor>
  <xdr:twoCellAnchor>
    <xdr:from>
      <xdr:col>280</xdr:col>
      <xdr:colOff>88322</xdr:colOff>
      <xdr:row>40</xdr:row>
      <xdr:rowOff>55418</xdr:rowOff>
    </xdr:from>
    <xdr:to>
      <xdr:col>306</xdr:col>
      <xdr:colOff>169718</xdr:colOff>
      <xdr:row>42</xdr:row>
      <xdr:rowOff>180109</xdr:rowOff>
    </xdr:to>
    <xdr:sp macro="" textlink="">
      <xdr:nvSpPr>
        <xdr:cNvPr id="42" name="왼쪽/오른쪽 화살표 설명선 41"/>
        <xdr:cNvSpPr/>
      </xdr:nvSpPr>
      <xdr:spPr>
        <a:xfrm>
          <a:off x="75640622" y="12942743"/>
          <a:ext cx="7263246" cy="753341"/>
        </a:xfrm>
        <a:prstGeom prst="leftRigh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2000" b="1"/>
            <a:t>Mazzanine</a:t>
          </a:r>
          <a:r>
            <a:rPr lang="en-US" altLang="ko-KR" sz="2000" b="1" baseline="0"/>
            <a:t> </a:t>
          </a:r>
          <a:r>
            <a:rPr lang="ko-KR" altLang="en-US" sz="2000" b="1"/>
            <a:t>공사</a:t>
          </a:r>
          <a:r>
            <a:rPr lang="en-US" altLang="ko-KR" sz="2000" b="1"/>
            <a:t>(4W)</a:t>
          </a:r>
          <a:endParaRPr lang="ko-KR" altLang="en-US" sz="2000" b="1"/>
        </a:p>
      </xdr:txBody>
    </xdr:sp>
    <xdr:clientData/>
  </xdr:twoCellAnchor>
  <xdr:twoCellAnchor>
    <xdr:from>
      <xdr:col>58</xdr:col>
      <xdr:colOff>72736</xdr:colOff>
      <xdr:row>2</xdr:row>
      <xdr:rowOff>38100</xdr:rowOff>
    </xdr:from>
    <xdr:to>
      <xdr:col>66</xdr:col>
      <xdr:colOff>200890</xdr:colOff>
      <xdr:row>5</xdr:row>
      <xdr:rowOff>255271</xdr:rowOff>
    </xdr:to>
    <xdr:sp macro="" textlink="">
      <xdr:nvSpPr>
        <xdr:cNvPr id="43" name="아래쪽 화살표 설명선 42"/>
        <xdr:cNvSpPr/>
      </xdr:nvSpPr>
      <xdr:spPr>
        <a:xfrm>
          <a:off x="14303086" y="981075"/>
          <a:ext cx="2337954" cy="1160146"/>
        </a:xfrm>
        <a:prstGeom prst="downArrowCallou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600" b="1"/>
            <a:t>C/V</a:t>
          </a:r>
          <a:r>
            <a:rPr lang="en-US" altLang="ko-KR" sz="1600" b="1" baseline="0"/>
            <a:t> 2</a:t>
          </a:r>
          <a:r>
            <a:rPr lang="ko-KR" altLang="en-US" sz="1600" b="1" baseline="0"/>
            <a:t>차 </a:t>
          </a:r>
          <a:r>
            <a:rPr lang="en-US" altLang="ko-KR" sz="1600" b="1" baseline="0"/>
            <a:t>FAT(1/15~2/27)</a:t>
          </a:r>
          <a:endParaRPr lang="en-US" altLang="ko-KR" sz="1600" b="1"/>
        </a:p>
      </xdr:txBody>
    </xdr:sp>
    <xdr:clientData/>
  </xdr:twoCellAnchor>
  <xdr:twoCellAnchor>
    <xdr:from>
      <xdr:col>210</xdr:col>
      <xdr:colOff>209550</xdr:colOff>
      <xdr:row>0</xdr:row>
      <xdr:rowOff>38100</xdr:rowOff>
    </xdr:from>
    <xdr:to>
      <xdr:col>217</xdr:col>
      <xdr:colOff>53340</xdr:colOff>
      <xdr:row>3</xdr:row>
      <xdr:rowOff>228600</xdr:rowOff>
    </xdr:to>
    <xdr:sp macro="" textlink="">
      <xdr:nvSpPr>
        <xdr:cNvPr id="44" name="아래쪽 화살표 설명선 43"/>
        <xdr:cNvSpPr/>
      </xdr:nvSpPr>
      <xdr:spPr>
        <a:xfrm>
          <a:off x="56426100" y="38100"/>
          <a:ext cx="1777365" cy="1447800"/>
        </a:xfrm>
        <a:prstGeom prst="downArrowCallout">
          <a:avLst>
            <a:gd name="adj1" fmla="val 11577"/>
            <a:gd name="adj2" fmla="val 14933"/>
            <a:gd name="adj3" fmla="val 25000"/>
            <a:gd name="adj4" fmla="val 56843"/>
          </a:avLst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600" b="1" baseline="0">
              <a:solidFill>
                <a:srgbClr val="FF0000"/>
              </a:solidFill>
            </a:rPr>
            <a:t>CV </a:t>
          </a:r>
          <a:r>
            <a:rPr lang="ko-KR" altLang="en-US" sz="1600" b="1" baseline="0">
              <a:solidFill>
                <a:srgbClr val="FF0000"/>
              </a:solidFill>
            </a:rPr>
            <a:t>반입</a:t>
          </a:r>
          <a:r>
            <a:rPr lang="en-US" altLang="ko-KR" sz="1600" b="1" baseline="0">
              <a:solidFill>
                <a:srgbClr val="FF0000"/>
              </a:solidFill>
            </a:rPr>
            <a:t>(7/27)</a:t>
          </a:r>
          <a:endParaRPr lang="en-US" altLang="ko-KR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228</xdr:col>
      <xdr:colOff>0</xdr:colOff>
      <xdr:row>6</xdr:row>
      <xdr:rowOff>247650</xdr:rowOff>
    </xdr:from>
    <xdr:to>
      <xdr:col>228</xdr:col>
      <xdr:colOff>0</xdr:colOff>
      <xdr:row>186</xdr:row>
      <xdr:rowOff>179378</xdr:rowOff>
    </xdr:to>
    <xdr:cxnSp macro="">
      <xdr:nvCxnSpPr>
        <xdr:cNvPr id="45" name="직선 화살표 연결선 4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>
          <a:off x="61188600" y="2447925"/>
          <a:ext cx="0" cy="56510228"/>
        </a:xfrm>
        <a:prstGeom prst="straightConnector1">
          <a:avLst/>
        </a:prstGeom>
        <a:ln w="50800">
          <a:solidFill>
            <a:schemeClr val="accent6">
              <a:lumMod val="75000"/>
            </a:schemeClr>
          </a:solidFill>
          <a:prstDash val="sysDash"/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316</xdr:col>
      <xdr:colOff>19050</xdr:colOff>
      <xdr:row>0</xdr:row>
      <xdr:rowOff>251460</xdr:rowOff>
    </xdr:from>
    <xdr:to>
      <xdr:col>326</xdr:col>
      <xdr:colOff>54379</xdr:colOff>
      <xdr:row>3</xdr:row>
      <xdr:rowOff>247650</xdr:rowOff>
    </xdr:to>
    <xdr:sp macro="" textlink="">
      <xdr:nvSpPr>
        <xdr:cNvPr id="46" name="아래쪽 화살표 설명선 4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85515450" y="251460"/>
          <a:ext cx="2797579" cy="1253490"/>
        </a:xfrm>
        <a:prstGeom prst="down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n-ea"/>
              <a:ea typeface="+mn-ea"/>
            </a:rPr>
            <a:t>Hot</a:t>
          </a:r>
          <a:r>
            <a:rPr lang="en-US" altLang="ko-KR" sz="1400" b="1" baseline="0">
              <a:latin typeface="+mn-ea"/>
              <a:ea typeface="+mn-ea"/>
            </a:rPr>
            <a:t> Commissioning</a:t>
          </a:r>
        </a:p>
        <a:p>
          <a:pPr algn="ctr"/>
          <a:r>
            <a:rPr lang="en-US" altLang="ko-KR" sz="1400" b="1" baseline="0">
              <a:latin typeface="+mn-ea"/>
              <a:ea typeface="+mn-ea"/>
            </a:rPr>
            <a:t>(11/12 ~ 12/23)</a:t>
          </a:r>
          <a:endParaRPr lang="ko-KR" altLang="en-US" sz="1400" b="1">
            <a:latin typeface="+mn-ea"/>
            <a:ea typeface="+mn-ea"/>
          </a:endParaRPr>
        </a:p>
      </xdr:txBody>
    </xdr:sp>
    <xdr:clientData/>
  </xdr:twoCellAnchor>
  <xdr:twoCellAnchor>
    <xdr:from>
      <xdr:col>357</xdr:col>
      <xdr:colOff>219941</xdr:colOff>
      <xdr:row>1</xdr:row>
      <xdr:rowOff>285750</xdr:rowOff>
    </xdr:from>
    <xdr:to>
      <xdr:col>368</xdr:col>
      <xdr:colOff>6581</xdr:colOff>
      <xdr:row>6</xdr:row>
      <xdr:rowOff>21821</xdr:rowOff>
    </xdr:to>
    <xdr:sp macro="" textlink="">
      <xdr:nvSpPr>
        <xdr:cNvPr id="47" name="아래쪽 화살표 설명선 4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97041566" y="914400"/>
          <a:ext cx="2825115" cy="1307696"/>
        </a:xfrm>
        <a:prstGeom prst="downArrowCallout">
          <a:avLst>
            <a:gd name="adj1" fmla="val 25000"/>
            <a:gd name="adj2" fmla="val 25000"/>
            <a:gd name="adj3" fmla="val 28024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 baseline="0">
              <a:latin typeface="+mn-ea"/>
              <a:ea typeface="+mn-ea"/>
            </a:rPr>
            <a:t>SAT(12/24~1/23)</a:t>
          </a:r>
          <a:endParaRPr lang="ko-KR" altLang="en-US" sz="1400" b="1">
            <a:latin typeface="+mn-ea"/>
            <a:ea typeface="+mn-ea"/>
          </a:endParaRPr>
        </a:p>
      </xdr:txBody>
    </xdr:sp>
    <xdr:clientData/>
  </xdr:twoCellAnchor>
  <xdr:twoCellAnchor>
    <xdr:from>
      <xdr:col>389</xdr:col>
      <xdr:colOff>40871</xdr:colOff>
      <xdr:row>2</xdr:row>
      <xdr:rowOff>99060</xdr:rowOff>
    </xdr:from>
    <xdr:to>
      <xdr:col>399</xdr:col>
      <xdr:colOff>94211</xdr:colOff>
      <xdr:row>6</xdr:row>
      <xdr:rowOff>155171</xdr:rowOff>
    </xdr:to>
    <xdr:sp macro="" textlink="">
      <xdr:nvSpPr>
        <xdr:cNvPr id="48" name="아래쪽 화살표 설명선 47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105701696" y="1042035"/>
          <a:ext cx="2815590" cy="1313411"/>
        </a:xfrm>
        <a:prstGeom prst="down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 baseline="0">
              <a:latin typeface="+mn-ea"/>
              <a:ea typeface="+mn-ea"/>
            </a:rPr>
            <a:t>SAT(12/24~1/23)</a:t>
          </a:r>
          <a:endParaRPr lang="ko-KR" altLang="en-US" sz="1400" b="1">
            <a:latin typeface="+mn-ea"/>
            <a:ea typeface="+mn-ea"/>
          </a:endParaRPr>
        </a:p>
      </xdr:txBody>
    </xdr:sp>
    <xdr:clientData/>
  </xdr:twoCellAnchor>
  <xdr:twoCellAnchor>
    <xdr:from>
      <xdr:col>278</xdr:col>
      <xdr:colOff>223404</xdr:colOff>
      <xdr:row>7</xdr:row>
      <xdr:rowOff>294409</xdr:rowOff>
    </xdr:from>
    <xdr:to>
      <xdr:col>278</xdr:col>
      <xdr:colOff>223404</xdr:colOff>
      <xdr:row>73</xdr:row>
      <xdr:rowOff>3810</xdr:rowOff>
    </xdr:to>
    <xdr:cxnSp macro="">
      <xdr:nvCxnSpPr>
        <xdr:cNvPr id="49" name="직선 화살표 연결선 48"/>
        <xdr:cNvCxnSpPr/>
      </xdr:nvCxnSpPr>
      <xdr:spPr>
        <a:xfrm>
          <a:off x="75223254" y="2809009"/>
          <a:ext cx="0" cy="20454851"/>
        </a:xfrm>
        <a:prstGeom prst="straightConnector1">
          <a:avLst/>
        </a:prstGeom>
        <a:ln w="50800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280</xdr:col>
      <xdr:colOff>0</xdr:colOff>
      <xdr:row>0</xdr:row>
      <xdr:rowOff>251460</xdr:rowOff>
    </xdr:from>
    <xdr:to>
      <xdr:col>290</xdr:col>
      <xdr:colOff>35329</xdr:colOff>
      <xdr:row>3</xdr:row>
      <xdr:rowOff>247650</xdr:rowOff>
    </xdr:to>
    <xdr:sp macro="" textlink="">
      <xdr:nvSpPr>
        <xdr:cNvPr id="50" name="아래쪽 화살표 설명선 49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5552300" y="251460"/>
          <a:ext cx="2797579" cy="1253490"/>
        </a:xfrm>
        <a:prstGeom prst="down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n-ea"/>
              <a:ea typeface="+mn-ea"/>
            </a:rPr>
            <a:t>Hot</a:t>
          </a:r>
          <a:r>
            <a:rPr lang="en-US" altLang="ko-KR" sz="1400" b="1" baseline="0">
              <a:latin typeface="+mn-ea"/>
              <a:ea typeface="+mn-ea"/>
            </a:rPr>
            <a:t> Commissioning</a:t>
          </a:r>
        </a:p>
        <a:p>
          <a:pPr algn="ctr"/>
          <a:r>
            <a:rPr lang="en-US" altLang="ko-KR" sz="1400" b="1" baseline="0">
              <a:latin typeface="+mn-ea"/>
              <a:ea typeface="+mn-ea"/>
            </a:rPr>
            <a:t>(10/4 ~ 12/2)</a:t>
          </a:r>
          <a:endParaRPr lang="ko-KR" altLang="en-US" sz="1400" b="1">
            <a:latin typeface="+mn-ea"/>
            <a:ea typeface="+mn-ea"/>
          </a:endParaRPr>
        </a:p>
      </xdr:txBody>
    </xdr:sp>
    <xdr:clientData/>
  </xdr:twoCellAnchor>
  <xdr:twoCellAnchor>
    <xdr:from>
      <xdr:col>248</xdr:col>
      <xdr:colOff>209550</xdr:colOff>
      <xdr:row>1</xdr:row>
      <xdr:rowOff>76200</xdr:rowOff>
    </xdr:from>
    <xdr:to>
      <xdr:col>255</xdr:col>
      <xdr:colOff>53340</xdr:colOff>
      <xdr:row>5</xdr:row>
      <xdr:rowOff>285750</xdr:rowOff>
    </xdr:to>
    <xdr:sp macro="" textlink="">
      <xdr:nvSpPr>
        <xdr:cNvPr id="51" name="아래쪽 화살표 설명선 50"/>
        <xdr:cNvSpPr/>
      </xdr:nvSpPr>
      <xdr:spPr>
        <a:xfrm>
          <a:off x="66922650" y="704850"/>
          <a:ext cx="1777365" cy="1466850"/>
        </a:xfrm>
        <a:prstGeom prst="downArrowCallout">
          <a:avLst>
            <a:gd name="adj1" fmla="val 11577"/>
            <a:gd name="adj2" fmla="val 14933"/>
            <a:gd name="adj3" fmla="val 25000"/>
            <a:gd name="adj4" fmla="val 56843"/>
          </a:avLst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600" b="1" baseline="0">
              <a:solidFill>
                <a:srgbClr val="FF0000"/>
              </a:solidFill>
            </a:rPr>
            <a:t>SC </a:t>
          </a:r>
          <a:r>
            <a:rPr lang="ko-KR" altLang="en-US" sz="1600" b="1" baseline="0">
              <a:solidFill>
                <a:srgbClr val="FF0000"/>
              </a:solidFill>
            </a:rPr>
            <a:t>반입</a:t>
          </a:r>
          <a:r>
            <a:rPr lang="en-US" altLang="ko-KR" sz="1600" b="1" baseline="0">
              <a:solidFill>
                <a:srgbClr val="FF0000"/>
              </a:solidFill>
            </a:rPr>
            <a:t>(9/4)</a:t>
          </a:r>
          <a:endParaRPr lang="en-US" altLang="ko-KR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252</xdr:col>
      <xdr:colOff>3810</xdr:colOff>
      <xdr:row>6</xdr:row>
      <xdr:rowOff>284087</xdr:rowOff>
    </xdr:from>
    <xdr:to>
      <xdr:col>252</xdr:col>
      <xdr:colOff>3810</xdr:colOff>
      <xdr:row>223</xdr:row>
      <xdr:rowOff>119773</xdr:rowOff>
    </xdr:to>
    <xdr:cxnSp macro="">
      <xdr:nvCxnSpPr>
        <xdr:cNvPr id="52" name="직선 화살표 연결선 5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>
          <a:off x="67821810" y="2484362"/>
          <a:ext cx="0" cy="68044211"/>
        </a:xfrm>
        <a:prstGeom prst="straightConnector1">
          <a:avLst/>
        </a:prstGeom>
        <a:ln w="50800">
          <a:solidFill>
            <a:srgbClr val="92D050"/>
          </a:solidFill>
          <a:prstDash val="sysDash"/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262</xdr:col>
      <xdr:colOff>209550</xdr:colOff>
      <xdr:row>55</xdr:row>
      <xdr:rowOff>167437</xdr:rowOff>
    </xdr:from>
    <xdr:to>
      <xdr:col>268</xdr:col>
      <xdr:colOff>247650</xdr:colOff>
      <xdr:row>57</xdr:row>
      <xdr:rowOff>109121</xdr:rowOff>
    </xdr:to>
    <xdr:sp macro="" textlink="">
      <xdr:nvSpPr>
        <xdr:cNvPr id="53" name="오각형 52"/>
        <xdr:cNvSpPr/>
      </xdr:nvSpPr>
      <xdr:spPr>
        <a:xfrm>
          <a:off x="70789800" y="17769637"/>
          <a:ext cx="1695450" cy="570334"/>
        </a:xfrm>
        <a:prstGeom prst="homePlate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600" baseline="0">
              <a:solidFill>
                <a:sysClr val="windowText" lastClr="000000"/>
              </a:solidFill>
              <a:latin typeface="+mn-ea"/>
              <a:ea typeface="+mn-ea"/>
            </a:rPr>
            <a:t>H/L </a:t>
          </a:r>
          <a:r>
            <a:rPr lang="en-US" altLang="ko-KR" sz="1600">
              <a:solidFill>
                <a:sysClr val="windowText" lastClr="000000"/>
              </a:solidFill>
              <a:latin typeface="+mn-ea"/>
              <a:ea typeface="+mn-ea"/>
            </a:rPr>
            <a:t>Team 1</a:t>
          </a:r>
        </a:p>
      </xdr:txBody>
    </xdr:sp>
    <xdr:clientData/>
  </xdr:twoCellAnchor>
  <xdr:twoCellAnchor>
    <xdr:from>
      <xdr:col>255</xdr:col>
      <xdr:colOff>114300</xdr:colOff>
      <xdr:row>61</xdr:row>
      <xdr:rowOff>91237</xdr:rowOff>
    </xdr:from>
    <xdr:to>
      <xdr:col>261</xdr:col>
      <xdr:colOff>152400</xdr:colOff>
      <xdr:row>63</xdr:row>
      <xdr:rowOff>32921</xdr:rowOff>
    </xdr:to>
    <xdr:sp macro="" textlink="">
      <xdr:nvSpPr>
        <xdr:cNvPr id="54" name="오각형 53"/>
        <xdr:cNvSpPr/>
      </xdr:nvSpPr>
      <xdr:spPr>
        <a:xfrm>
          <a:off x="68760975" y="19579387"/>
          <a:ext cx="1695450" cy="570334"/>
        </a:xfrm>
        <a:prstGeom prst="homePlate">
          <a:avLst/>
        </a:prstGeom>
        <a:solidFill>
          <a:srgbClr val="92D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600" baseline="0">
              <a:solidFill>
                <a:sysClr val="windowText" lastClr="000000"/>
              </a:solidFill>
              <a:latin typeface="+mn-ea"/>
              <a:ea typeface="+mn-ea"/>
            </a:rPr>
            <a:t>H/L </a:t>
          </a:r>
          <a:r>
            <a:rPr lang="en-US" altLang="ko-KR" sz="1600">
              <a:solidFill>
                <a:sysClr val="windowText" lastClr="000000"/>
              </a:solidFill>
              <a:latin typeface="+mn-ea"/>
              <a:ea typeface="+mn-ea"/>
            </a:rPr>
            <a:t>Team 5</a:t>
          </a:r>
        </a:p>
      </xdr:txBody>
    </xdr:sp>
    <xdr:clientData/>
  </xdr:twoCellAnchor>
  <xdr:twoCellAnchor>
    <xdr:from>
      <xdr:col>269</xdr:col>
      <xdr:colOff>228600</xdr:colOff>
      <xdr:row>49</xdr:row>
      <xdr:rowOff>129337</xdr:rowOff>
    </xdr:from>
    <xdr:to>
      <xdr:col>276</xdr:col>
      <xdr:colOff>0</xdr:colOff>
      <xdr:row>51</xdr:row>
      <xdr:rowOff>71021</xdr:rowOff>
    </xdr:to>
    <xdr:sp macro="" textlink="">
      <xdr:nvSpPr>
        <xdr:cNvPr id="55" name="오각형 54"/>
        <xdr:cNvSpPr/>
      </xdr:nvSpPr>
      <xdr:spPr>
        <a:xfrm>
          <a:off x="72742425" y="15845587"/>
          <a:ext cx="1704975" cy="570334"/>
        </a:xfrm>
        <a:prstGeom prst="homePlate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600" baseline="0">
              <a:solidFill>
                <a:sysClr val="windowText" lastClr="000000"/>
              </a:solidFill>
              <a:latin typeface="+mn-ea"/>
              <a:ea typeface="+mn-ea"/>
            </a:rPr>
            <a:t>H/L </a:t>
          </a:r>
          <a:r>
            <a:rPr lang="en-US" altLang="ko-KR" sz="1600">
              <a:solidFill>
                <a:sysClr val="windowText" lastClr="000000"/>
              </a:solidFill>
              <a:latin typeface="+mn-ea"/>
              <a:ea typeface="+mn-ea"/>
            </a:rPr>
            <a:t>Team 1</a:t>
          </a:r>
        </a:p>
      </xdr:txBody>
    </xdr:sp>
    <xdr:clientData/>
  </xdr:twoCellAnchor>
  <xdr:twoCellAnchor>
    <xdr:from>
      <xdr:col>215</xdr:col>
      <xdr:colOff>209550</xdr:colOff>
      <xdr:row>60</xdr:row>
      <xdr:rowOff>205537</xdr:rowOff>
    </xdr:from>
    <xdr:to>
      <xdr:col>221</xdr:col>
      <xdr:colOff>247650</xdr:colOff>
      <xdr:row>62</xdr:row>
      <xdr:rowOff>147221</xdr:rowOff>
    </xdr:to>
    <xdr:sp macro="" textlink="">
      <xdr:nvSpPr>
        <xdr:cNvPr id="56" name="오각형 55"/>
        <xdr:cNvSpPr/>
      </xdr:nvSpPr>
      <xdr:spPr>
        <a:xfrm>
          <a:off x="57807225" y="19379362"/>
          <a:ext cx="1695450" cy="570334"/>
        </a:xfrm>
        <a:prstGeom prst="homePlate">
          <a:avLst/>
        </a:prstGeom>
        <a:solidFill>
          <a:srgbClr val="FF6699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600" baseline="0">
              <a:solidFill>
                <a:sysClr val="windowText" lastClr="000000"/>
              </a:solidFill>
              <a:latin typeface="+mn-ea"/>
              <a:ea typeface="+mn-ea"/>
            </a:rPr>
            <a:t>H/L </a:t>
          </a:r>
          <a:r>
            <a:rPr lang="en-US" altLang="ko-KR" sz="1600">
              <a:solidFill>
                <a:sysClr val="windowText" lastClr="000000"/>
              </a:solidFill>
              <a:latin typeface="+mn-ea"/>
              <a:ea typeface="+mn-ea"/>
            </a:rPr>
            <a:t>Team 2</a:t>
          </a:r>
        </a:p>
      </xdr:txBody>
    </xdr:sp>
    <xdr:clientData/>
  </xdr:twoCellAnchor>
  <xdr:twoCellAnchor>
    <xdr:from>
      <xdr:col>229</xdr:col>
      <xdr:colOff>209550</xdr:colOff>
      <xdr:row>47</xdr:row>
      <xdr:rowOff>281737</xdr:rowOff>
    </xdr:from>
    <xdr:to>
      <xdr:col>235</xdr:col>
      <xdr:colOff>247650</xdr:colOff>
      <xdr:row>49</xdr:row>
      <xdr:rowOff>223421</xdr:rowOff>
    </xdr:to>
    <xdr:sp macro="" textlink="">
      <xdr:nvSpPr>
        <xdr:cNvPr id="57" name="오각형 56"/>
        <xdr:cNvSpPr/>
      </xdr:nvSpPr>
      <xdr:spPr>
        <a:xfrm>
          <a:off x="61674375" y="15369337"/>
          <a:ext cx="1695450" cy="570334"/>
        </a:xfrm>
        <a:prstGeom prst="homePlate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600" baseline="0">
              <a:solidFill>
                <a:sysClr val="windowText" lastClr="000000"/>
              </a:solidFill>
              <a:latin typeface="+mn-ea"/>
              <a:ea typeface="+mn-ea"/>
            </a:rPr>
            <a:t>H/L </a:t>
          </a:r>
          <a:r>
            <a:rPr lang="en-US" altLang="ko-KR" sz="1600">
              <a:solidFill>
                <a:sysClr val="windowText" lastClr="000000"/>
              </a:solidFill>
              <a:latin typeface="+mn-ea"/>
              <a:ea typeface="+mn-ea"/>
            </a:rPr>
            <a:t>Team 1</a:t>
          </a:r>
        </a:p>
      </xdr:txBody>
    </xdr:sp>
    <xdr:clientData/>
  </xdr:twoCellAnchor>
  <xdr:twoCellAnchor>
    <xdr:from>
      <xdr:col>236</xdr:col>
      <xdr:colOff>171450</xdr:colOff>
      <xdr:row>33</xdr:row>
      <xdr:rowOff>91237</xdr:rowOff>
    </xdr:from>
    <xdr:to>
      <xdr:col>242</xdr:col>
      <xdr:colOff>209550</xdr:colOff>
      <xdr:row>35</xdr:row>
      <xdr:rowOff>32921</xdr:rowOff>
    </xdr:to>
    <xdr:sp macro="" textlink="">
      <xdr:nvSpPr>
        <xdr:cNvPr id="58" name="오각형 57"/>
        <xdr:cNvSpPr/>
      </xdr:nvSpPr>
      <xdr:spPr>
        <a:xfrm>
          <a:off x="63569850" y="10778287"/>
          <a:ext cx="1695450" cy="570334"/>
        </a:xfrm>
        <a:prstGeom prst="homePlate">
          <a:avLst/>
        </a:prstGeom>
        <a:solidFill>
          <a:srgbClr val="FF6699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600" baseline="0">
              <a:solidFill>
                <a:sysClr val="windowText" lastClr="000000"/>
              </a:solidFill>
              <a:latin typeface="+mn-ea"/>
              <a:ea typeface="+mn-ea"/>
            </a:rPr>
            <a:t>NV </a:t>
          </a:r>
          <a:r>
            <a:rPr lang="en-US" altLang="ko-KR" sz="1600">
              <a:solidFill>
                <a:sysClr val="windowText" lastClr="000000"/>
              </a:solidFill>
              <a:latin typeface="+mn-ea"/>
              <a:ea typeface="+mn-ea"/>
            </a:rPr>
            <a:t>Team 2</a:t>
          </a:r>
        </a:p>
      </xdr:txBody>
    </xdr:sp>
    <xdr:clientData/>
  </xdr:twoCellAnchor>
  <xdr:twoCellAnchor>
    <xdr:from>
      <xdr:col>208</xdr:col>
      <xdr:colOff>171450</xdr:colOff>
      <xdr:row>17</xdr:row>
      <xdr:rowOff>53137</xdr:rowOff>
    </xdr:from>
    <xdr:to>
      <xdr:col>214</xdr:col>
      <xdr:colOff>209550</xdr:colOff>
      <xdr:row>18</xdr:row>
      <xdr:rowOff>299621</xdr:rowOff>
    </xdr:to>
    <xdr:sp macro="" textlink="">
      <xdr:nvSpPr>
        <xdr:cNvPr id="59" name="오각형 58"/>
        <xdr:cNvSpPr/>
      </xdr:nvSpPr>
      <xdr:spPr>
        <a:xfrm>
          <a:off x="55835550" y="5710987"/>
          <a:ext cx="1695450" cy="560809"/>
        </a:xfrm>
        <a:prstGeom prst="homePlate">
          <a:avLst/>
        </a:prstGeom>
        <a:solidFill>
          <a:srgbClr val="FF6699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600" baseline="0">
              <a:solidFill>
                <a:sysClr val="windowText" lastClr="000000"/>
              </a:solidFill>
              <a:latin typeface="+mn-ea"/>
              <a:ea typeface="+mn-ea"/>
            </a:rPr>
            <a:t>NV </a:t>
          </a:r>
          <a:r>
            <a:rPr lang="en-US" altLang="ko-KR" sz="1600">
              <a:solidFill>
                <a:sysClr val="windowText" lastClr="000000"/>
              </a:solidFill>
              <a:latin typeface="+mn-ea"/>
              <a:ea typeface="+mn-ea"/>
            </a:rPr>
            <a:t>Team 2</a:t>
          </a:r>
        </a:p>
      </xdr:txBody>
    </xdr:sp>
    <xdr:clientData/>
  </xdr:twoCellAnchor>
  <xdr:twoCellAnchor>
    <xdr:from>
      <xdr:col>222</xdr:col>
      <xdr:colOff>57150</xdr:colOff>
      <xdr:row>21</xdr:row>
      <xdr:rowOff>129337</xdr:rowOff>
    </xdr:from>
    <xdr:to>
      <xdr:col>228</xdr:col>
      <xdr:colOff>95250</xdr:colOff>
      <xdr:row>23</xdr:row>
      <xdr:rowOff>71021</xdr:rowOff>
    </xdr:to>
    <xdr:sp macro="" textlink="">
      <xdr:nvSpPr>
        <xdr:cNvPr id="60" name="오각형 59"/>
        <xdr:cNvSpPr/>
      </xdr:nvSpPr>
      <xdr:spPr>
        <a:xfrm>
          <a:off x="59588400" y="7044487"/>
          <a:ext cx="1695450" cy="570334"/>
        </a:xfrm>
        <a:prstGeom prst="homePlate">
          <a:avLst/>
        </a:prstGeom>
        <a:solidFill>
          <a:srgbClr val="FF6699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600" baseline="0">
              <a:solidFill>
                <a:sysClr val="windowText" lastClr="000000"/>
              </a:solidFill>
              <a:latin typeface="+mn-ea"/>
              <a:ea typeface="+mn-ea"/>
            </a:rPr>
            <a:t>NV </a:t>
          </a:r>
          <a:r>
            <a:rPr lang="en-US" altLang="ko-KR" sz="1600">
              <a:solidFill>
                <a:sysClr val="windowText" lastClr="000000"/>
              </a:solidFill>
              <a:latin typeface="+mn-ea"/>
              <a:ea typeface="+mn-ea"/>
            </a:rPr>
            <a:t>Team 2</a:t>
          </a:r>
        </a:p>
      </xdr:txBody>
    </xdr:sp>
    <xdr:clientData/>
  </xdr:twoCellAnchor>
  <xdr:twoCellAnchor>
    <xdr:from>
      <xdr:col>214</xdr:col>
      <xdr:colOff>3810</xdr:colOff>
      <xdr:row>4</xdr:row>
      <xdr:rowOff>188837</xdr:rowOff>
    </xdr:from>
    <xdr:to>
      <xdr:col>214</xdr:col>
      <xdr:colOff>3810</xdr:colOff>
      <xdr:row>221</xdr:row>
      <xdr:rowOff>24523</xdr:rowOff>
    </xdr:to>
    <xdr:cxnSp macro="">
      <xdr:nvCxnSpPr>
        <xdr:cNvPr id="61" name="직선 화살표 연결선 6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>
          <a:off x="57325260" y="1760462"/>
          <a:ext cx="0" cy="68044211"/>
        </a:xfrm>
        <a:prstGeom prst="straightConnector1">
          <a:avLst/>
        </a:prstGeom>
        <a:ln w="50800">
          <a:solidFill>
            <a:srgbClr val="92D050"/>
          </a:solidFill>
          <a:prstDash val="sysDash"/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131</xdr:col>
      <xdr:colOff>236220</xdr:colOff>
      <xdr:row>16</xdr:row>
      <xdr:rowOff>76200</xdr:rowOff>
    </xdr:from>
    <xdr:to>
      <xdr:col>189</xdr:col>
      <xdr:colOff>148590</xdr:colOff>
      <xdr:row>41</xdr:row>
      <xdr:rowOff>190500</xdr:rowOff>
    </xdr:to>
    <xdr:grpSp>
      <xdr:nvGrpSpPr>
        <xdr:cNvPr id="62" name="그룹 61"/>
        <xdr:cNvGrpSpPr/>
      </xdr:nvGrpSpPr>
      <xdr:grpSpPr>
        <a:xfrm>
          <a:off x="35740658" y="5338763"/>
          <a:ext cx="16485870" cy="7853362"/>
          <a:chOff x="38785800" y="4324350"/>
          <a:chExt cx="16952716" cy="8972550"/>
        </a:xfrm>
      </xdr:grpSpPr>
      <xdr:grpSp>
        <xdr:nvGrpSpPr>
          <xdr:cNvPr id="63" name="그룹 62"/>
          <xdr:cNvGrpSpPr/>
        </xdr:nvGrpSpPr>
        <xdr:grpSpPr>
          <a:xfrm>
            <a:off x="38785800" y="4324350"/>
            <a:ext cx="16952716" cy="8972550"/>
            <a:chOff x="14801850" y="5619750"/>
            <a:chExt cx="16952716" cy="7753350"/>
          </a:xfrm>
        </xdr:grpSpPr>
        <xdr:pic>
          <xdr:nvPicPr>
            <xdr:cNvPr id="65" name="그림 64"/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4801850" y="5619750"/>
              <a:ext cx="16952716" cy="7753350"/>
            </a:xfrm>
            <a:prstGeom prst="rect">
              <a:avLst/>
            </a:prstGeom>
          </xdr:spPr>
        </xdr:pic>
        <xdr:sp macro="" textlink="">
          <xdr:nvSpPr>
            <xdr:cNvPr id="66" name="직사각형 65"/>
            <xdr:cNvSpPr/>
          </xdr:nvSpPr>
          <xdr:spPr>
            <a:xfrm>
              <a:off x="23698200" y="7943850"/>
              <a:ext cx="1562100" cy="1048198"/>
            </a:xfrm>
            <a:prstGeom prst="rect">
              <a:avLst/>
            </a:prstGeom>
            <a:solidFill>
              <a:schemeClr val="accent2">
                <a:lumMod val="20000"/>
                <a:lumOff val="80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en-US" altLang="ko-KR" sz="1400" b="1">
                  <a:solidFill>
                    <a:schemeClr val="tx1"/>
                  </a:solidFill>
                  <a:latin typeface="+mn-ea"/>
                  <a:ea typeface="+mn-ea"/>
                </a:rPr>
                <a:t>Degas/</a:t>
              </a:r>
            </a:p>
            <a:p>
              <a:pPr algn="l"/>
              <a:r>
                <a:rPr lang="en-US" altLang="ko-KR" sz="1400" b="1">
                  <a:solidFill>
                    <a:schemeClr val="tx1"/>
                  </a:solidFill>
                  <a:latin typeface="+mn-ea"/>
                  <a:ea typeface="+mn-ea"/>
                </a:rPr>
                <a:t>Final Sealing</a:t>
              </a:r>
            </a:p>
            <a:p>
              <a:pPr algn="l"/>
              <a:r>
                <a:rPr lang="en-US" altLang="ko-KR" sz="1400" b="1">
                  <a:solidFill>
                    <a:schemeClr val="tx1"/>
                  </a:solidFill>
                  <a:latin typeface="+mn-ea"/>
                  <a:ea typeface="+mn-ea"/>
                </a:rPr>
                <a:t>EAT</a:t>
              </a:r>
              <a:r>
                <a:rPr lang="ko-KR" altLang="en-US" sz="1400" b="1">
                  <a:solidFill>
                    <a:schemeClr val="tx1"/>
                  </a:solidFill>
                  <a:latin typeface="+mn-ea"/>
                  <a:ea typeface="+mn-ea"/>
                </a:rPr>
                <a:t> </a:t>
              </a:r>
              <a:r>
                <a:rPr lang="en-US" altLang="ko-KR" sz="1400" b="1">
                  <a:solidFill>
                    <a:schemeClr val="tx1"/>
                  </a:solidFill>
                  <a:latin typeface="+mn-ea"/>
                  <a:ea typeface="+mn-ea"/>
                </a:rPr>
                <a:t>8/31</a:t>
              </a:r>
              <a:endParaRPr lang="ko-KR" altLang="en-US" sz="1400" b="1">
                <a:solidFill>
                  <a:schemeClr val="tx1"/>
                </a:solidFill>
                <a:latin typeface="+mn-ea"/>
                <a:ea typeface="+mn-ea"/>
              </a:endParaRPr>
            </a:p>
          </xdr:txBody>
        </xdr:sp>
        <xdr:sp macro="" textlink="">
          <xdr:nvSpPr>
            <xdr:cNvPr id="67" name="직사각형 66"/>
            <xdr:cNvSpPr/>
          </xdr:nvSpPr>
          <xdr:spPr>
            <a:xfrm>
              <a:off x="24060150" y="10401300"/>
              <a:ext cx="1162050" cy="762000"/>
            </a:xfrm>
            <a:prstGeom prst="rect">
              <a:avLst/>
            </a:prstGeom>
            <a:solidFill>
              <a:schemeClr val="accent2">
                <a:lumMod val="20000"/>
                <a:lumOff val="80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en-US" altLang="ko-KR" sz="1400" b="1">
                  <a:solidFill>
                    <a:schemeClr val="tx1"/>
                  </a:solidFill>
                  <a:latin typeface="+mn-ea"/>
                  <a:ea typeface="+mn-ea"/>
                </a:rPr>
                <a:t>DCIR</a:t>
              </a:r>
            </a:p>
            <a:p>
              <a:pPr algn="l"/>
              <a:r>
                <a:rPr lang="en-US" altLang="ko-KR" sz="1400" b="1">
                  <a:solidFill>
                    <a:schemeClr val="tx1"/>
                  </a:solidFill>
                  <a:latin typeface="+mn-ea"/>
                  <a:ea typeface="+mn-ea"/>
                </a:rPr>
                <a:t>EAT</a:t>
              </a:r>
              <a:r>
                <a:rPr lang="ko-KR" altLang="en-US" sz="1400" b="1">
                  <a:solidFill>
                    <a:schemeClr val="tx1"/>
                  </a:solidFill>
                  <a:latin typeface="+mn-ea"/>
                  <a:ea typeface="+mn-ea"/>
                </a:rPr>
                <a:t> </a:t>
              </a:r>
              <a:r>
                <a:rPr lang="en-US" altLang="ko-KR" sz="1400" b="1">
                  <a:solidFill>
                    <a:schemeClr val="tx1"/>
                  </a:solidFill>
                  <a:latin typeface="+mn-ea"/>
                  <a:ea typeface="+mn-ea"/>
                </a:rPr>
                <a:t>8/31</a:t>
              </a:r>
              <a:endParaRPr lang="ko-KR" altLang="en-US" sz="1400" b="1">
                <a:solidFill>
                  <a:schemeClr val="tx1"/>
                </a:solidFill>
                <a:latin typeface="+mn-ea"/>
                <a:ea typeface="+mn-ea"/>
              </a:endParaRPr>
            </a:p>
          </xdr:txBody>
        </xdr:sp>
        <xdr:sp macro="" textlink="">
          <xdr:nvSpPr>
            <xdr:cNvPr id="68" name="직사각형 67"/>
            <xdr:cNvSpPr/>
          </xdr:nvSpPr>
          <xdr:spPr>
            <a:xfrm>
              <a:off x="24212549" y="11906250"/>
              <a:ext cx="1499173" cy="723900"/>
            </a:xfrm>
            <a:prstGeom prst="rect">
              <a:avLst/>
            </a:prstGeom>
            <a:solidFill>
              <a:schemeClr val="accent2">
                <a:lumMod val="20000"/>
                <a:lumOff val="80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en-US" altLang="ko-KR" sz="1400" b="1">
                  <a:solidFill>
                    <a:schemeClr val="tx1"/>
                  </a:solidFill>
                  <a:latin typeface="+mn-ea"/>
                  <a:ea typeface="+mn-ea"/>
                </a:rPr>
                <a:t>T/C</a:t>
              </a:r>
            </a:p>
            <a:p>
              <a:pPr algn="l"/>
              <a:r>
                <a:rPr lang="en-US" altLang="ko-KR" sz="1400" b="1">
                  <a:solidFill>
                    <a:schemeClr val="tx1"/>
                  </a:solidFill>
                  <a:latin typeface="+mn-ea"/>
                  <a:ea typeface="+mn-ea"/>
                </a:rPr>
                <a:t>EAT</a:t>
              </a:r>
              <a:r>
                <a:rPr lang="ko-KR" altLang="en-US" sz="1400" b="1">
                  <a:solidFill>
                    <a:schemeClr val="tx1"/>
                  </a:solidFill>
                  <a:latin typeface="+mn-ea"/>
                  <a:ea typeface="+mn-ea"/>
                </a:rPr>
                <a:t> </a:t>
              </a:r>
              <a:r>
                <a:rPr lang="en-US" altLang="ko-KR" sz="1400" b="1">
                  <a:solidFill>
                    <a:schemeClr val="tx1"/>
                  </a:solidFill>
                  <a:latin typeface="+mn-ea"/>
                  <a:ea typeface="+mn-ea"/>
                </a:rPr>
                <a:t>10/12</a:t>
              </a:r>
              <a:endParaRPr lang="ko-KR" altLang="en-US" sz="1400" b="1">
                <a:solidFill>
                  <a:schemeClr val="tx1"/>
                </a:solidFill>
                <a:latin typeface="+mn-ea"/>
                <a:ea typeface="+mn-ea"/>
              </a:endParaRPr>
            </a:p>
          </xdr:txBody>
        </xdr:sp>
        <xdr:sp macro="" textlink="">
          <xdr:nvSpPr>
            <xdr:cNvPr id="69" name="직사각형 68"/>
            <xdr:cNvSpPr/>
          </xdr:nvSpPr>
          <xdr:spPr>
            <a:xfrm>
              <a:off x="15278100" y="11410950"/>
              <a:ext cx="1524000" cy="742950"/>
            </a:xfrm>
            <a:prstGeom prst="rect">
              <a:avLst/>
            </a:prstGeom>
            <a:solidFill>
              <a:schemeClr val="accent2">
                <a:lumMod val="20000"/>
                <a:lumOff val="80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en-US" altLang="ko-KR" sz="1400" b="1">
                  <a:solidFill>
                    <a:schemeClr val="tx1"/>
                  </a:solidFill>
                  <a:latin typeface="+mn-ea"/>
                  <a:ea typeface="+mn-ea"/>
                </a:rPr>
                <a:t>Formation</a:t>
              </a:r>
            </a:p>
            <a:p>
              <a:pPr algn="l"/>
              <a:r>
                <a:rPr lang="ko-KR" altLang="en-US" sz="1400" b="1">
                  <a:solidFill>
                    <a:schemeClr val="tx1"/>
                  </a:solidFill>
                  <a:latin typeface="+mn-ea"/>
                  <a:ea typeface="+mn-ea"/>
                </a:rPr>
                <a:t>반입 </a:t>
              </a:r>
              <a:r>
                <a:rPr lang="en-US" altLang="ko-KR" sz="1400" b="1">
                  <a:solidFill>
                    <a:schemeClr val="tx1"/>
                  </a:solidFill>
                  <a:latin typeface="+mn-ea"/>
                  <a:ea typeface="+mn-ea"/>
                </a:rPr>
                <a:t>8/10</a:t>
              </a:r>
              <a:endParaRPr lang="ko-KR" altLang="en-US" sz="1400" b="1">
                <a:solidFill>
                  <a:schemeClr val="tx1"/>
                </a:solidFill>
                <a:latin typeface="+mn-ea"/>
                <a:ea typeface="+mn-ea"/>
              </a:endParaRPr>
            </a:p>
          </xdr:txBody>
        </xdr:sp>
        <xdr:sp macro="" textlink="">
          <xdr:nvSpPr>
            <xdr:cNvPr id="70" name="직사각형 69"/>
            <xdr:cNvSpPr/>
          </xdr:nvSpPr>
          <xdr:spPr>
            <a:xfrm>
              <a:off x="21393150" y="11372850"/>
              <a:ext cx="1524000" cy="742950"/>
            </a:xfrm>
            <a:prstGeom prst="rect">
              <a:avLst/>
            </a:prstGeom>
            <a:solidFill>
              <a:schemeClr val="accent2">
                <a:lumMod val="20000"/>
                <a:lumOff val="80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en-US" altLang="ko-KR" sz="1400" b="1">
                  <a:solidFill>
                    <a:schemeClr val="tx1"/>
                  </a:solidFill>
                  <a:latin typeface="+mn-ea"/>
                  <a:ea typeface="+mn-ea"/>
                </a:rPr>
                <a:t>Per</a:t>
              </a:r>
              <a:r>
                <a:rPr lang="en-US" altLang="ko-KR" sz="1400" b="1" baseline="0">
                  <a:solidFill>
                    <a:schemeClr val="tx1"/>
                  </a:solidFill>
                  <a:latin typeface="+mn-ea"/>
                  <a:ea typeface="+mn-ea"/>
                </a:rPr>
                <a:t> Charge</a:t>
              </a:r>
              <a:endParaRPr lang="en-US" altLang="ko-KR" sz="1400" b="1">
                <a:solidFill>
                  <a:schemeClr val="tx1"/>
                </a:solidFill>
                <a:latin typeface="+mn-ea"/>
                <a:ea typeface="+mn-ea"/>
              </a:endParaRPr>
            </a:p>
            <a:p>
              <a:pPr algn="l"/>
              <a:r>
                <a:rPr lang="ko-KR" altLang="en-US" sz="1400" b="1">
                  <a:solidFill>
                    <a:schemeClr val="tx1"/>
                  </a:solidFill>
                  <a:latin typeface="+mn-ea"/>
                  <a:ea typeface="+mn-ea"/>
                </a:rPr>
                <a:t>반입 </a:t>
              </a:r>
              <a:r>
                <a:rPr lang="en-US" altLang="ko-KR" sz="1400" b="1">
                  <a:solidFill>
                    <a:schemeClr val="tx1"/>
                  </a:solidFill>
                  <a:latin typeface="+mn-ea"/>
                  <a:ea typeface="+mn-ea"/>
                </a:rPr>
                <a:t>8/10</a:t>
              </a:r>
              <a:endParaRPr lang="ko-KR" altLang="en-US" sz="1400" b="1">
                <a:solidFill>
                  <a:schemeClr val="tx1"/>
                </a:solidFill>
                <a:latin typeface="+mn-ea"/>
                <a:ea typeface="+mn-ea"/>
              </a:endParaRPr>
            </a:p>
          </xdr:txBody>
        </xdr:sp>
        <xdr:sp macro="" textlink="">
          <xdr:nvSpPr>
            <xdr:cNvPr id="71" name="직사각형 70"/>
            <xdr:cNvSpPr/>
          </xdr:nvSpPr>
          <xdr:spPr>
            <a:xfrm>
              <a:off x="17087850" y="11353800"/>
              <a:ext cx="1009650" cy="742950"/>
            </a:xfrm>
            <a:prstGeom prst="rect">
              <a:avLst/>
            </a:prstGeom>
            <a:solidFill>
              <a:schemeClr val="accent2">
                <a:lumMod val="20000"/>
                <a:lumOff val="80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en-US" altLang="ko-KR" sz="1400" b="1">
                  <a:solidFill>
                    <a:schemeClr val="tx1"/>
                  </a:solidFill>
                  <a:latin typeface="+mn-ea"/>
                  <a:ea typeface="+mn-ea"/>
                </a:rPr>
                <a:t>RT Aging</a:t>
              </a:r>
            </a:p>
            <a:p>
              <a:pPr algn="l"/>
              <a:r>
                <a:rPr lang="ko-KR" altLang="en-US" sz="1400" b="1">
                  <a:solidFill>
                    <a:schemeClr val="tx1"/>
                  </a:solidFill>
                  <a:latin typeface="+mn-ea"/>
                  <a:ea typeface="+mn-ea"/>
                </a:rPr>
                <a:t>반입 </a:t>
              </a:r>
              <a:r>
                <a:rPr lang="en-US" altLang="ko-KR" sz="1400" b="1">
                  <a:solidFill>
                    <a:schemeClr val="tx1"/>
                  </a:solidFill>
                  <a:latin typeface="+mn-ea"/>
                  <a:ea typeface="+mn-ea"/>
                </a:rPr>
                <a:t>7/22</a:t>
              </a:r>
              <a:endParaRPr lang="ko-KR" altLang="en-US" sz="1400" b="1">
                <a:solidFill>
                  <a:schemeClr val="tx1"/>
                </a:solidFill>
                <a:latin typeface="+mn-ea"/>
                <a:ea typeface="+mn-ea"/>
              </a:endParaRPr>
            </a:p>
          </xdr:txBody>
        </xdr:sp>
        <xdr:sp macro="" textlink="">
          <xdr:nvSpPr>
            <xdr:cNvPr id="72" name="직사각형 71"/>
            <xdr:cNvSpPr/>
          </xdr:nvSpPr>
          <xdr:spPr>
            <a:xfrm>
              <a:off x="18230850" y="11372850"/>
              <a:ext cx="1009650" cy="742950"/>
            </a:xfrm>
            <a:prstGeom prst="rect">
              <a:avLst/>
            </a:prstGeom>
            <a:solidFill>
              <a:schemeClr val="accent2">
                <a:lumMod val="20000"/>
                <a:lumOff val="80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en-US" altLang="ko-KR" sz="1400" b="1">
                  <a:solidFill>
                    <a:schemeClr val="tx1"/>
                  </a:solidFill>
                  <a:latin typeface="+mn-ea"/>
                  <a:ea typeface="+mn-ea"/>
                </a:rPr>
                <a:t>HT Aging</a:t>
              </a:r>
            </a:p>
            <a:p>
              <a:pPr algn="l"/>
              <a:r>
                <a:rPr lang="ko-KR" altLang="en-US" sz="1400" b="1">
                  <a:solidFill>
                    <a:schemeClr val="tx1"/>
                  </a:solidFill>
                  <a:latin typeface="+mn-ea"/>
                  <a:ea typeface="+mn-ea"/>
                </a:rPr>
                <a:t>반입 </a:t>
              </a:r>
              <a:r>
                <a:rPr lang="en-US" altLang="ko-KR" sz="1400" b="1">
                  <a:solidFill>
                    <a:schemeClr val="tx1"/>
                  </a:solidFill>
                  <a:latin typeface="+mn-ea"/>
                  <a:ea typeface="+mn-ea"/>
                </a:rPr>
                <a:t>7/22</a:t>
              </a:r>
              <a:endParaRPr lang="ko-KR" altLang="en-US" sz="1400" b="1">
                <a:solidFill>
                  <a:schemeClr val="tx1"/>
                </a:solidFill>
                <a:latin typeface="+mn-ea"/>
                <a:ea typeface="+mn-ea"/>
              </a:endParaRPr>
            </a:p>
          </xdr:txBody>
        </xdr:sp>
        <xdr:sp macro="" textlink="">
          <xdr:nvSpPr>
            <xdr:cNvPr id="73" name="직사각형 72"/>
            <xdr:cNvSpPr/>
          </xdr:nvSpPr>
          <xdr:spPr>
            <a:xfrm>
              <a:off x="19354800" y="11391900"/>
              <a:ext cx="1009650" cy="742950"/>
            </a:xfrm>
            <a:prstGeom prst="rect">
              <a:avLst/>
            </a:prstGeom>
            <a:solidFill>
              <a:schemeClr val="accent2">
                <a:lumMod val="20000"/>
                <a:lumOff val="80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en-US" altLang="ko-KR" sz="1400" b="1">
                  <a:solidFill>
                    <a:schemeClr val="tx1"/>
                  </a:solidFill>
                  <a:latin typeface="+mn-ea"/>
                  <a:ea typeface="+mn-ea"/>
                </a:rPr>
                <a:t>Soaking</a:t>
              </a:r>
            </a:p>
            <a:p>
              <a:pPr algn="l"/>
              <a:r>
                <a:rPr lang="ko-KR" altLang="en-US" sz="1400" b="1">
                  <a:solidFill>
                    <a:schemeClr val="tx1"/>
                  </a:solidFill>
                  <a:latin typeface="+mn-ea"/>
                  <a:ea typeface="+mn-ea"/>
                </a:rPr>
                <a:t>반입 </a:t>
              </a:r>
              <a:r>
                <a:rPr lang="en-US" altLang="ko-KR" sz="1400" b="1">
                  <a:solidFill>
                    <a:schemeClr val="tx1"/>
                  </a:solidFill>
                  <a:latin typeface="+mn-ea"/>
                  <a:ea typeface="+mn-ea"/>
                </a:rPr>
                <a:t>7/22,</a:t>
              </a:r>
              <a:endParaRPr lang="ko-KR" altLang="en-US" sz="1400" b="1">
                <a:solidFill>
                  <a:schemeClr val="tx1"/>
                </a:solidFill>
                <a:latin typeface="+mn-ea"/>
                <a:ea typeface="+mn-ea"/>
              </a:endParaRPr>
            </a:p>
          </xdr:txBody>
        </xdr:sp>
      </xdr:grpSp>
      <xdr:sp macro="" textlink="">
        <xdr:nvSpPr>
          <xdr:cNvPr id="64" name="직사각형 63"/>
          <xdr:cNvSpPr/>
        </xdr:nvSpPr>
        <xdr:spPr>
          <a:xfrm>
            <a:off x="47491130" y="4662606"/>
            <a:ext cx="1562100" cy="987737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ko-KR" sz="1400" b="1">
                <a:solidFill>
                  <a:schemeClr val="tx1"/>
                </a:solidFill>
                <a:latin typeface="+mn-ea"/>
                <a:ea typeface="+mn-ea"/>
              </a:rPr>
              <a:t>EL Filling</a:t>
            </a:r>
          </a:p>
          <a:p>
            <a:pPr algn="l"/>
            <a:r>
              <a:rPr lang="en-US" altLang="ko-KR" sz="1400" b="1">
                <a:solidFill>
                  <a:schemeClr val="tx1"/>
                </a:solidFill>
                <a:latin typeface="+mn-ea"/>
                <a:ea typeface="+mn-ea"/>
              </a:rPr>
              <a:t>EAT</a:t>
            </a:r>
            <a:r>
              <a:rPr lang="ko-KR" altLang="en-US" sz="1400" b="1">
                <a:solidFill>
                  <a:schemeClr val="tx1"/>
                </a:solidFill>
                <a:latin typeface="+mn-ea"/>
                <a:ea typeface="+mn-ea"/>
              </a:rPr>
              <a:t> </a:t>
            </a:r>
            <a:r>
              <a:rPr lang="en-US" altLang="ko-KR" sz="1400" b="1">
                <a:solidFill>
                  <a:schemeClr val="tx1"/>
                </a:solidFill>
                <a:latin typeface="+mn-ea"/>
                <a:ea typeface="+mn-ea"/>
              </a:rPr>
              <a:t>8/24</a:t>
            </a:r>
            <a:endParaRPr lang="ko-KR" altLang="en-US" sz="1400" b="1">
              <a:solidFill>
                <a:schemeClr val="tx1"/>
              </a:solidFill>
              <a:latin typeface="+mn-ea"/>
              <a:ea typeface="+mn-ea"/>
            </a:endParaRPr>
          </a:p>
        </xdr:txBody>
      </xdr:sp>
    </xdr:grpSp>
    <xdr:clientData/>
  </xdr:twoCellAnchor>
  <xdr:twoCellAnchor>
    <xdr:from>
      <xdr:col>143</xdr:col>
      <xdr:colOff>179070</xdr:colOff>
      <xdr:row>43</xdr:row>
      <xdr:rowOff>209550</xdr:rowOff>
    </xdr:from>
    <xdr:to>
      <xdr:col>187</xdr:col>
      <xdr:colOff>262890</xdr:colOff>
      <xdr:row>71</xdr:row>
      <xdr:rowOff>237732</xdr:rowOff>
    </xdr:to>
    <xdr:grpSp>
      <xdr:nvGrpSpPr>
        <xdr:cNvPr id="74" name="그룹 73"/>
        <xdr:cNvGrpSpPr/>
      </xdr:nvGrpSpPr>
      <xdr:grpSpPr>
        <a:xfrm>
          <a:off x="39112508" y="13830300"/>
          <a:ext cx="12656820" cy="8695932"/>
          <a:chOff x="42443400" y="11506200"/>
          <a:chExt cx="11811000" cy="8562582"/>
        </a:xfrm>
      </xdr:grpSpPr>
      <xdr:pic>
        <xdr:nvPicPr>
          <xdr:cNvPr id="75" name="그림 74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2443400" y="11506200"/>
            <a:ext cx="11811000" cy="8562582"/>
          </a:xfrm>
          <a:prstGeom prst="rect">
            <a:avLst/>
          </a:prstGeom>
        </xdr:spPr>
      </xdr:pic>
      <xdr:sp macro="" textlink="">
        <xdr:nvSpPr>
          <xdr:cNvPr id="76" name="직사각형 75"/>
          <xdr:cNvSpPr/>
        </xdr:nvSpPr>
        <xdr:spPr>
          <a:xfrm>
            <a:off x="49815750" y="15963901"/>
            <a:ext cx="1162050" cy="419100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ko-KR" sz="1400" b="1">
                <a:solidFill>
                  <a:schemeClr val="tx1"/>
                </a:solidFill>
                <a:latin typeface="+mn-ea"/>
                <a:ea typeface="+mn-ea"/>
              </a:rPr>
              <a:t>EAT</a:t>
            </a:r>
            <a:r>
              <a:rPr lang="ko-KR" altLang="en-US" sz="1400" b="1">
                <a:solidFill>
                  <a:schemeClr val="tx1"/>
                </a:solidFill>
                <a:latin typeface="+mn-ea"/>
                <a:ea typeface="+mn-ea"/>
              </a:rPr>
              <a:t> </a:t>
            </a:r>
            <a:r>
              <a:rPr lang="en-US" altLang="ko-KR" sz="1400" b="1">
                <a:solidFill>
                  <a:schemeClr val="tx1"/>
                </a:solidFill>
                <a:latin typeface="+mn-ea"/>
                <a:ea typeface="+mn-ea"/>
              </a:rPr>
              <a:t>8/31</a:t>
            </a:r>
            <a:endParaRPr lang="ko-KR" altLang="en-US" sz="1400" b="1">
              <a:solidFill>
                <a:schemeClr val="tx1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77" name="직사각형 76"/>
          <xdr:cNvSpPr/>
        </xdr:nvSpPr>
        <xdr:spPr>
          <a:xfrm>
            <a:off x="49891950" y="17068801"/>
            <a:ext cx="1162050" cy="419100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ko-KR" sz="1400" b="1">
                <a:solidFill>
                  <a:schemeClr val="tx1"/>
                </a:solidFill>
                <a:latin typeface="+mn-ea"/>
                <a:ea typeface="+mn-ea"/>
              </a:rPr>
              <a:t>EAT</a:t>
            </a:r>
            <a:r>
              <a:rPr lang="ko-KR" altLang="en-US" sz="1400" b="1">
                <a:solidFill>
                  <a:schemeClr val="tx1"/>
                </a:solidFill>
                <a:latin typeface="+mn-ea"/>
                <a:ea typeface="+mn-ea"/>
              </a:rPr>
              <a:t> </a:t>
            </a:r>
            <a:r>
              <a:rPr lang="en-US" altLang="ko-KR" sz="1400" b="1">
                <a:solidFill>
                  <a:schemeClr val="tx1"/>
                </a:solidFill>
                <a:latin typeface="+mn-ea"/>
                <a:ea typeface="+mn-ea"/>
              </a:rPr>
              <a:t>8/31</a:t>
            </a:r>
            <a:endParaRPr lang="ko-KR" altLang="en-US" sz="1400" b="1">
              <a:solidFill>
                <a:schemeClr val="tx1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78" name="직사각형 77"/>
          <xdr:cNvSpPr/>
        </xdr:nvSpPr>
        <xdr:spPr>
          <a:xfrm>
            <a:off x="50596800" y="18554701"/>
            <a:ext cx="1162050" cy="419100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ko-KR" sz="1400" b="1">
                <a:solidFill>
                  <a:schemeClr val="tx1"/>
                </a:solidFill>
                <a:latin typeface="+mn-ea"/>
                <a:ea typeface="+mn-ea"/>
              </a:rPr>
              <a:t>EAT</a:t>
            </a:r>
            <a:r>
              <a:rPr lang="ko-KR" altLang="en-US" sz="1400" b="1">
                <a:solidFill>
                  <a:schemeClr val="tx1"/>
                </a:solidFill>
                <a:latin typeface="+mn-ea"/>
                <a:ea typeface="+mn-ea"/>
              </a:rPr>
              <a:t> </a:t>
            </a:r>
            <a:r>
              <a:rPr lang="en-US" altLang="ko-KR" sz="1400" b="1">
                <a:solidFill>
                  <a:schemeClr val="tx1"/>
                </a:solidFill>
                <a:latin typeface="+mn-ea"/>
                <a:ea typeface="+mn-ea"/>
              </a:rPr>
              <a:t>8/31</a:t>
            </a:r>
            <a:endParaRPr lang="ko-KR" altLang="en-US" sz="1400" b="1">
              <a:solidFill>
                <a:schemeClr val="tx1"/>
              </a:solidFill>
              <a:latin typeface="+mn-ea"/>
              <a:ea typeface="+mn-ea"/>
            </a:endParaRPr>
          </a:p>
        </xdr:txBody>
      </xdr:sp>
    </xdr:grpSp>
    <xdr:clientData/>
  </xdr:twoCellAnchor>
  <xdr:twoCellAnchor>
    <xdr:from>
      <xdr:col>153</xdr:col>
      <xdr:colOff>76200</xdr:colOff>
      <xdr:row>45</xdr:row>
      <xdr:rowOff>57150</xdr:rowOff>
    </xdr:from>
    <xdr:to>
      <xdr:col>157</xdr:col>
      <xdr:colOff>171450</xdr:colOff>
      <xdr:row>46</xdr:row>
      <xdr:rowOff>171450</xdr:rowOff>
    </xdr:to>
    <xdr:sp macro="" textlink="">
      <xdr:nvSpPr>
        <xdr:cNvPr id="79" name="직사각형 78"/>
        <xdr:cNvSpPr/>
      </xdr:nvSpPr>
      <xdr:spPr>
        <a:xfrm>
          <a:off x="40547925" y="14516100"/>
          <a:ext cx="1200150" cy="428625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ko-KR" sz="1400" b="1">
              <a:solidFill>
                <a:schemeClr val="tx1"/>
              </a:solidFill>
              <a:latin typeface="+mn-ea"/>
              <a:ea typeface="+mn-ea"/>
            </a:rPr>
            <a:t>EAT</a:t>
          </a:r>
          <a:r>
            <a:rPr lang="ko-KR" altLang="en-US" sz="1400" b="1">
              <a:solidFill>
                <a:schemeClr val="tx1"/>
              </a:solidFill>
              <a:latin typeface="+mn-ea"/>
              <a:ea typeface="+mn-ea"/>
            </a:rPr>
            <a:t> </a:t>
          </a:r>
          <a:r>
            <a:rPr lang="en-US" altLang="ko-KR" sz="1400" b="1">
              <a:solidFill>
                <a:schemeClr val="tx1"/>
              </a:solidFill>
              <a:latin typeface="+mn-ea"/>
              <a:ea typeface="+mn-ea"/>
            </a:rPr>
            <a:t>8/24</a:t>
          </a:r>
          <a:endParaRPr lang="ko-KR" altLang="en-US" sz="1400" b="1">
            <a:solidFill>
              <a:schemeClr val="tx1"/>
            </a:solidFill>
            <a:latin typeface="+mn-ea"/>
            <a:ea typeface="+mn-ea"/>
          </a:endParaRPr>
        </a:p>
      </xdr:txBody>
    </xdr:sp>
    <xdr:clientData/>
  </xdr:twoCellAnchor>
  <xdr:twoCellAnchor editAs="oneCell">
    <xdr:from>
      <xdr:col>90</xdr:col>
      <xdr:colOff>110490</xdr:colOff>
      <xdr:row>16</xdr:row>
      <xdr:rowOff>49530</xdr:rowOff>
    </xdr:from>
    <xdr:to>
      <xdr:col>131</xdr:col>
      <xdr:colOff>126706</xdr:colOff>
      <xdr:row>39</xdr:row>
      <xdr:rowOff>126344</xdr:rowOff>
    </xdr:to>
    <xdr:pic>
      <xdr:nvPicPr>
        <xdr:cNvPr id="80" name="그림 7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180040" y="5393055"/>
          <a:ext cx="11341441" cy="7306289"/>
        </a:xfrm>
        <a:prstGeom prst="rect">
          <a:avLst/>
        </a:prstGeom>
      </xdr:spPr>
    </xdr:pic>
    <xdr:clientData/>
  </xdr:twoCellAnchor>
  <xdr:twoCellAnchor editAs="oneCell">
    <xdr:from>
      <xdr:col>95</xdr:col>
      <xdr:colOff>142516</xdr:colOff>
      <xdr:row>44</xdr:row>
      <xdr:rowOff>60960</xdr:rowOff>
    </xdr:from>
    <xdr:to>
      <xdr:col>143</xdr:col>
      <xdr:colOff>31439</xdr:colOff>
      <xdr:row>71</xdr:row>
      <xdr:rowOff>121920</xdr:rowOff>
    </xdr:to>
    <xdr:pic>
      <xdr:nvPicPr>
        <xdr:cNvPr id="81" name="그림 8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593191" y="14205585"/>
          <a:ext cx="13147723" cy="8547735"/>
        </a:xfrm>
        <a:prstGeom prst="rect">
          <a:avLst/>
        </a:prstGeom>
      </xdr:spPr>
    </xdr:pic>
    <xdr:clientData/>
  </xdr:twoCellAnchor>
  <xdr:twoCellAnchor>
    <xdr:from>
      <xdr:col>208</xdr:col>
      <xdr:colOff>209550</xdr:colOff>
      <xdr:row>25</xdr:row>
      <xdr:rowOff>186487</xdr:rowOff>
    </xdr:from>
    <xdr:to>
      <xdr:col>214</xdr:col>
      <xdr:colOff>247650</xdr:colOff>
      <xdr:row>27</xdr:row>
      <xdr:rowOff>128171</xdr:rowOff>
    </xdr:to>
    <xdr:sp macro="" textlink="">
      <xdr:nvSpPr>
        <xdr:cNvPr id="82" name="오각형 81"/>
        <xdr:cNvSpPr/>
      </xdr:nvSpPr>
      <xdr:spPr>
        <a:xfrm>
          <a:off x="55873650" y="8358937"/>
          <a:ext cx="1695450" cy="570334"/>
        </a:xfrm>
        <a:prstGeom prst="homePlate">
          <a:avLst/>
        </a:prstGeom>
        <a:solidFill>
          <a:srgbClr val="FF6699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600" baseline="0">
              <a:solidFill>
                <a:sysClr val="windowText" lastClr="000000"/>
              </a:solidFill>
              <a:latin typeface="+mn-ea"/>
              <a:ea typeface="+mn-ea"/>
            </a:rPr>
            <a:t>NV </a:t>
          </a:r>
          <a:r>
            <a:rPr lang="en-US" altLang="ko-KR" sz="1600">
              <a:solidFill>
                <a:sysClr val="windowText" lastClr="000000"/>
              </a:solidFill>
              <a:latin typeface="+mn-ea"/>
              <a:ea typeface="+mn-ea"/>
            </a:rPr>
            <a:t>Team 2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67797</xdr:colOff>
      <xdr:row>30</xdr:row>
      <xdr:rowOff>54350</xdr:rowOff>
    </xdr:from>
    <xdr:to>
      <xdr:col>13</xdr:col>
      <xdr:colOff>86847</xdr:colOff>
      <xdr:row>49</xdr:row>
      <xdr:rowOff>29904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447" y="9074525"/>
          <a:ext cx="8248650" cy="395700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TEMP/data/excel/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Project%20Files/PROJECT-SDI/Sdi-&#54749;&#44032;&#47532;/2line(28,29,32)/&#50896;&#44032;/&#49900;&#52380;&#50896;&#44032;082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4221;&#50689;&#44228;&#54925;(98)\98&#49688;&#51221;\&#50672;&#44228;&#54364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upang-my.sharepoint.com/Volumes/C/V:/dpg/John%20D/CHARTBUILDER/CB%20Problem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upang-my.sharepoint.com/Volumes/C/V:/ECM/CONV%20BOILERS/ssb_boiler_us%20equity%20mkt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4221;&#50689;&#44228;&#54925;(98)\98&#49688;&#51221;\&#50672;&#44228;&#54364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52509;&#44221;&#48708;/98&#45380;/98&#52509;&#44221;&#48708;%20&#47785;&#54364;/&#52509;&#44221;&#52572;&#51333;&#54869;&#51221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IL\EC000001\97PLAN\PROFIT\PL\97PLA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TEAM\&#54016;&#44277;&#53685;\MAIL\EC000001\97PLAN\PROFIT\PL\97PLA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TAEYOUNG\AUDIT\SAMWONFA\ANALYTIC.WK4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50672;&#44228;&#54364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Startup" Target="MAIL/EC000001/97PLAN/PROFIT/PL/97PLA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TEMP/TEMP/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upang-my.sharepoint.com/Energy%20&amp;%20Power/Dominion%20Resources/KKR%20Models/KKR%20Model_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CLIENT02\&#44397;&#51228;&#51333;&#44148;\&#54924;&#49324;&#51228;&#49884;\&#51088;&#49328;\&#51088;&#4932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IL\EC000001\97PLAN\PROFIT\PL\97PLA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AIL/EC000001/97PLAN/PROFIT/PL/97PLA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44221;&#50689;&#44228;&#54925;(98)/98&#49688;&#51221;/&#50672;&#44228;&#5436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P"/>
      <sheetName val="BS"/>
      <sheetName val="TOSCO"/>
      <sheetName val="Segment ROCE"/>
      <sheetName val="ROGIC"/>
      <sheetName val="E&amp;P"/>
      <sheetName val="NEPS"/>
      <sheetName val="RefineryMaint"/>
      <sheetName val="Hamaca"/>
      <sheetName val="Bohai"/>
      <sheetName val="Bayu Undan"/>
      <sheetName val="R&amp;M"/>
      <sheetName val="GPM"/>
      <sheetName val="Variance"/>
      <sheetName val="ARCO - Alaska"/>
      <sheetName val="Capex"/>
      <sheetName val="Reserves"/>
      <sheetName val="WACC"/>
      <sheetName val="Valuation"/>
      <sheetName val="NAV"/>
      <sheetName val="Chemical JV"/>
      <sheetName val="Chems"/>
      <sheetName val="EKOFISK"/>
      <sheetName val="PUDS"/>
      <sheetName val="GE Data"/>
      <sheetName val="IndexInformation"/>
      <sheetName val="MainCode"/>
      <sheetName val="NY UPLOAD"/>
      <sheetName val="NY UPLOAD Shadow"/>
      <sheetName val="Quarterly"/>
      <sheetName val="Normalized"/>
      <sheetName val="DDM"/>
      <sheetName val="B Sheet"/>
      <sheetName val="NY UPLOAD.bak"/>
      <sheetName val="NY UPLOAD Shadow.bak"/>
      <sheetName val="Ratios"/>
      <sheetName val="Lookup"/>
      <sheetName val="Vis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cked_Column_w_labels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Volatility"/>
      <sheetName val="CASH SUPPLY"/>
      <sheetName val="MUTUAL FUNDS (2)"/>
      <sheetName val="MUTUAL FUNDS (3)"/>
      <sheetName val="ANNUAL STOCK"/>
      <sheetName val="QTRLY STOCK"/>
      <sheetName val="IPO PRICE"/>
      <sheetName val="WGHTED AVG"/>
      <sheetName val="FILING PRICE"/>
      <sheetName val="Completed"/>
      <sheetName val="Completed (2)"/>
      <sheetName val="world stock update"/>
      <sheetName val="MONTHLY CASH (2)"/>
      <sheetName val="ADR-US"/>
      <sheetName val="Registration"/>
      <sheetName val="OTC Broker"/>
      <sheetName val="Convertible Exp"/>
      <sheetName val="EQ MKT"/>
      <sheetName val="BOILER"/>
      <sheetName val="Updated Eq Mkt"/>
      <sheetName val="MUTUAL FUNDS"/>
      <sheetName val="1997 I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XXXXXXXXXXXXXXXXXXX"/>
      <sheetName val="VXXXX"/>
      <sheetName val="집계(TOTAL)"/>
      <sheetName val="집계(TOTAL) (2)"/>
      <sheetName val="MASK"/>
      <sheetName val="반송"/>
      <sheetName val="BASE MC"/>
      <sheetName val="UNIT"/>
      <sheetName val="FLOW"/>
      <sheetName val="PF"/>
      <sheetName val="BP"/>
      <sheetName val="ANN"/>
      <sheetName val="GETTER"/>
      <sheetName val="OGC"/>
      <sheetName val="MULT"/>
      <sheetName val="PALLET"/>
      <sheetName val="ROBOT"/>
      <sheetName val="전용기"/>
      <sheetName val="kr부대"/>
      <sheetName val="11"/>
      <sheetName val="Gamma"/>
      <sheetName val="성신"/>
      <sheetName val="제조 경영"/>
      <sheetName val="심천원가0826"/>
      <sheetName val="TCA"/>
      <sheetName val="Y3-LIST"/>
      <sheetName val="제품별"/>
      <sheetName val="DATA 값"/>
      <sheetName val="97"/>
      <sheetName val="98연계표"/>
      <sheetName val="type-F"/>
      <sheetName val="Sheet1"/>
      <sheetName val="TEL"/>
      <sheetName val="전사집계"/>
      <sheetName val="DBASE"/>
      <sheetName val="5.공수계획(SFA_수주미정)_PM1(일반)"/>
      <sheetName val="데이타"/>
      <sheetName val="DATA"/>
      <sheetName val="MAIN"/>
      <sheetName val="진행 사항"/>
      <sheetName val="일정"/>
      <sheetName val="color SR"/>
      <sheetName val="집계(TOTAL)_(2)"/>
      <sheetName val="BASE_MC"/>
      <sheetName val="제조_경영"/>
      <sheetName val="DATA_값"/>
      <sheetName val="5_공수계획(SFA_수주미정)_PM1(일반)"/>
      <sheetName val="진행_사항"/>
      <sheetName val="color_SR"/>
      <sheetName val="일일특이사항"/>
      <sheetName val="0-ハード（その他)"/>
      <sheetName val="설비군 서식"/>
      <sheetName val="설비별 에러명"/>
      <sheetName val="9.기준정보"/>
      <sheetName val="Form"/>
      <sheetName val="LOSSTIME"/>
      <sheetName val="Mark"/>
      <sheetName val="Tin1"/>
      <sheetName val="Trim"/>
      <sheetName val="Tin"/>
      <sheetName val="설비UPEH"/>
      <sheetName val="설비효율"/>
      <sheetName val="2.대외공문"/>
      <sheetName val="품의서"/>
      <sheetName val="GPS_RAW"/>
      <sheetName val="법인세등 (2)"/>
      <sheetName val="A-100전제"/>
      <sheetName val="A"/>
      <sheetName val="FAB별"/>
      <sheetName val="변수2"/>
      <sheetName val="고장 유형 (Loại hình)"/>
      <sheetName val="집계(TOTAL)_(2)1"/>
      <sheetName val="BASE_MC1"/>
      <sheetName val="제조_경영1"/>
      <sheetName val="DATA_값1"/>
      <sheetName val="5_공수계획(SFA_수주미정)_PM1(일반)1"/>
      <sheetName val="진행_사항1"/>
      <sheetName val="color_SR1"/>
      <sheetName val="설비군_서식"/>
      <sheetName val="설비별_에러명"/>
      <sheetName val="고장_유형_(Loại_hình)"/>
      <sheetName val="집계(TOTAL)_(2)2"/>
      <sheetName val="BASE_MC2"/>
      <sheetName val="제조_경영2"/>
      <sheetName val="DATA_값2"/>
      <sheetName val="5_공수계획(SFA_수주미정)_PM1(일반)2"/>
      <sheetName val="진행_사항2"/>
      <sheetName val="color_SR2"/>
      <sheetName val="설비군_서식1"/>
      <sheetName val="설비별_에러명1"/>
      <sheetName val="고장_유형_(Loại_hình)1"/>
      <sheetName val="9_기준정보"/>
      <sheetName val="집계(TOTAL)_(2)3"/>
      <sheetName val="BASE_MC3"/>
      <sheetName val="제조_경영3"/>
      <sheetName val="DATA_값3"/>
      <sheetName val="5_공수계획(SFA_수주미정)_PM1(일반)3"/>
      <sheetName val="진행_사항3"/>
      <sheetName val="color_SR3"/>
      <sheetName val="설비군_서식2"/>
      <sheetName val="설비별_에러명2"/>
      <sheetName val="고장_유형_(Loại_hình)2"/>
      <sheetName val="9_기준정보1"/>
      <sheetName val="지수"/>
      <sheetName val="30_200ER map"/>
      <sheetName val="저항"/>
      <sheetName val="집계(TOTAL)_(2)4"/>
      <sheetName val="BASE_MC4"/>
      <sheetName val="제조_경영4"/>
      <sheetName val="DATA_값4"/>
      <sheetName val="5_공수계획(SFA_수주미정)_PM1(일반)4"/>
      <sheetName val="진행_사항4"/>
      <sheetName val="color_SR4"/>
      <sheetName val="설비군_서식3"/>
      <sheetName val="설비별_에러명3"/>
      <sheetName val="집계(TOTAL)_(2)5"/>
      <sheetName val="BASE_MC5"/>
      <sheetName val="제조_경영5"/>
      <sheetName val="DATA_값5"/>
      <sheetName val="5_공수계획(SFA_수주미정)_PM1(일반)5"/>
      <sheetName val="진행_사항5"/>
      <sheetName val="color_SR5"/>
      <sheetName val="설비군_서식4"/>
      <sheetName val="설비별_에러명4"/>
      <sheetName val="고장_유형_(Loại_hình)3"/>
      <sheetName val="집계(TOTAL)_(2)6"/>
      <sheetName val="BASE_MC6"/>
      <sheetName val="제조_경영6"/>
      <sheetName val="DATA_값6"/>
      <sheetName val="5_공수계획(SFA_수주미정)_PM1(일반)6"/>
      <sheetName val="진행_사항6"/>
      <sheetName val="color_SR6"/>
      <sheetName val="설비군_서식5"/>
      <sheetName val="설비별_에러명5"/>
      <sheetName val="고장_유형_(Loại_hình)4"/>
      <sheetName val="9_기준정보2"/>
      <sheetName val="9_기준정보3"/>
      <sheetName val="집계(TOTAL)_(2)7"/>
      <sheetName val="BASE_MC7"/>
      <sheetName val="제조_경영7"/>
      <sheetName val="DATA_값7"/>
      <sheetName val="5_공수계획(SFA_수주미정)_PM1(일반)7"/>
      <sheetName val="진행_사항7"/>
      <sheetName val="color_SR7"/>
      <sheetName val="설비군_서식6"/>
      <sheetName val="설비별_에러명6"/>
      <sheetName val="고장_유형_(Loại_hình)5"/>
      <sheetName val="집계(TOTAL)_(2)8"/>
      <sheetName val="BASE_MC8"/>
      <sheetName val="제조_경영8"/>
      <sheetName val="DATA_값8"/>
      <sheetName val="5_공수계획(SFA_수주미정)_PM1(일반)8"/>
      <sheetName val="진행_사항8"/>
      <sheetName val="color_SR8"/>
      <sheetName val="설비군_서식7"/>
      <sheetName val="설비별_에러명7"/>
      <sheetName val="고장_유형_(Loại_hình)6"/>
      <sheetName val="집계(TOTAL)_(2)9"/>
      <sheetName val="BASE_MC9"/>
      <sheetName val="제조_경영9"/>
      <sheetName val="DATA_값9"/>
      <sheetName val="5_공수계획(SFA_수주미정)_PM1(일반)9"/>
      <sheetName val="진행_사항9"/>
      <sheetName val="color_SR9"/>
      <sheetName val="설비군_서식8"/>
      <sheetName val="설비별_에러명8"/>
      <sheetName val="고장_유형_(Loại_hình)7"/>
      <sheetName val="9_기준정보4"/>
      <sheetName val="9_기준정보5"/>
      <sheetName val="30_200ER_map"/>
      <sheetName val="9_기준정보6"/>
      <sheetName val="30_200ER_map1"/>
      <sheetName val="16"/>
      <sheetName val="집계(TOTAL)_(2)10"/>
      <sheetName val="BASE_MC10"/>
      <sheetName val="제조_경영10"/>
      <sheetName val="DATA_값10"/>
      <sheetName val="5_공수계획(SFA_수주미정)_PM1(일반)10"/>
      <sheetName val="진행_사항10"/>
      <sheetName val="color_SR10"/>
      <sheetName val="설비군_서식9"/>
      <sheetName val="설비별_에러명9"/>
      <sheetName val="고장_유형_(Loại_hình)8"/>
      <sheetName val="9_기준정보7"/>
      <sheetName val="30_200ER_map2"/>
      <sheetName val="2_대외공문"/>
      <sheetName val="법인세등_(2)"/>
      <sheetName val="Var."/>
      <sheetName val="별제권_정리담보권"/>
      <sheetName val="14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PROJECT 명 :SSDI #3LINE 신설(SCREEN)</v>
          </cell>
        </row>
        <row r="3">
          <cell r="A3" t="str">
            <v>공  정  명 : SCREEN 반송</v>
          </cell>
          <cell r="G3" t="str">
            <v xml:space="preserve"> 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  <row r="6">
          <cell r="A6" t="str">
            <v>BM</v>
          </cell>
          <cell r="B6" t="str">
            <v>Res. In</v>
          </cell>
          <cell r="C6">
            <v>1</v>
          </cell>
          <cell r="D6" t="str">
            <v>C/V_ Panel &amp; Mask</v>
          </cell>
          <cell r="E6" t="str">
            <v>2POS+1POS</v>
          </cell>
          <cell r="F6">
            <v>240</v>
          </cell>
          <cell r="G6">
            <v>2100</v>
          </cell>
          <cell r="H6">
            <v>2340</v>
          </cell>
          <cell r="I6">
            <v>1</v>
          </cell>
          <cell r="J6">
            <v>240</v>
          </cell>
          <cell r="K6">
            <v>2100</v>
          </cell>
          <cell r="L6">
            <v>2340</v>
          </cell>
        </row>
        <row r="7">
          <cell r="C7">
            <v>2</v>
          </cell>
          <cell r="D7" t="str">
            <v>LOCATION UNIT</v>
          </cell>
          <cell r="F7">
            <v>500</v>
          </cell>
          <cell r="G7">
            <v>1300</v>
          </cell>
          <cell r="H7">
            <v>1800</v>
          </cell>
          <cell r="I7">
            <v>1</v>
          </cell>
          <cell r="J7">
            <v>500</v>
          </cell>
          <cell r="K7">
            <v>1300</v>
          </cell>
          <cell r="L7">
            <v>1800</v>
          </cell>
        </row>
        <row r="8">
          <cell r="C8">
            <v>3</v>
          </cell>
          <cell r="D8" t="str">
            <v>CENTERING_Panel</v>
          </cell>
          <cell r="F8">
            <v>600</v>
          </cell>
          <cell r="G8">
            <v>500</v>
          </cell>
          <cell r="H8">
            <v>1100</v>
          </cell>
          <cell r="I8">
            <v>1</v>
          </cell>
          <cell r="J8">
            <v>600</v>
          </cell>
          <cell r="K8">
            <v>500</v>
          </cell>
          <cell r="L8">
            <v>1100</v>
          </cell>
        </row>
        <row r="9">
          <cell r="C9">
            <v>4</v>
          </cell>
          <cell r="D9" t="str">
            <v>LOADER_Panel</v>
          </cell>
          <cell r="F9">
            <v>350</v>
          </cell>
          <cell r="G9">
            <v>500</v>
          </cell>
          <cell r="H9">
            <v>850</v>
          </cell>
          <cell r="I9">
            <v>1</v>
          </cell>
          <cell r="J9">
            <v>350</v>
          </cell>
          <cell r="K9">
            <v>500</v>
          </cell>
          <cell r="L9">
            <v>850</v>
          </cell>
        </row>
        <row r="10">
          <cell r="C10">
            <v>5</v>
          </cell>
        </row>
        <row r="11">
          <cell r="C11">
            <v>6</v>
          </cell>
          <cell r="D11" t="str">
            <v>SHUTTLE</v>
          </cell>
          <cell r="F11">
            <v>600</v>
          </cell>
          <cell r="G11">
            <v>600</v>
          </cell>
          <cell r="H11">
            <v>1200</v>
          </cell>
          <cell r="I11">
            <v>1</v>
          </cell>
          <cell r="J11">
            <v>600</v>
          </cell>
          <cell r="K11">
            <v>600</v>
          </cell>
          <cell r="L11">
            <v>1200</v>
          </cell>
        </row>
        <row r="12">
          <cell r="C12">
            <v>7</v>
          </cell>
          <cell r="D12" t="str">
            <v>CENTERING_Mask</v>
          </cell>
          <cell r="F12">
            <v>600</v>
          </cell>
          <cell r="G12">
            <v>500</v>
          </cell>
          <cell r="H12">
            <v>1100</v>
          </cell>
          <cell r="I12">
            <v>1</v>
          </cell>
          <cell r="J12">
            <v>600</v>
          </cell>
          <cell r="K12">
            <v>500</v>
          </cell>
          <cell r="L12">
            <v>1100</v>
          </cell>
        </row>
        <row r="13">
          <cell r="C13">
            <v>8</v>
          </cell>
          <cell r="D13" t="str">
            <v>C/V(Curve)_ Panel &amp; Mask</v>
          </cell>
          <cell r="F13">
            <v>80</v>
          </cell>
          <cell r="G13">
            <v>500</v>
          </cell>
          <cell r="H13">
            <v>580</v>
          </cell>
          <cell r="I13">
            <v>1</v>
          </cell>
          <cell r="J13">
            <v>80</v>
          </cell>
          <cell r="K13">
            <v>500</v>
          </cell>
          <cell r="L13">
            <v>580</v>
          </cell>
        </row>
        <row r="14">
          <cell r="C14">
            <v>9</v>
          </cell>
        </row>
        <row r="15">
          <cell r="C15">
            <v>10</v>
          </cell>
        </row>
        <row r="17">
          <cell r="B17" t="str">
            <v>Res.Out</v>
          </cell>
          <cell r="C17">
            <v>21</v>
          </cell>
          <cell r="D17" t="str">
            <v>C/V_ Panel &amp; Mask</v>
          </cell>
          <cell r="E17" t="str">
            <v>2POS+1POS</v>
          </cell>
          <cell r="F17">
            <v>240</v>
          </cell>
          <cell r="G17">
            <v>2100</v>
          </cell>
          <cell r="H17">
            <v>2340</v>
          </cell>
          <cell r="I17">
            <v>1</v>
          </cell>
          <cell r="J17">
            <v>240</v>
          </cell>
          <cell r="K17">
            <v>2100</v>
          </cell>
          <cell r="L17">
            <v>2340</v>
          </cell>
        </row>
        <row r="18">
          <cell r="B18" t="str">
            <v>~Dag In</v>
          </cell>
          <cell r="C18">
            <v>22</v>
          </cell>
          <cell r="D18" t="str">
            <v>LOCATION UNIT</v>
          </cell>
          <cell r="F18">
            <v>500</v>
          </cell>
          <cell r="G18">
            <v>1300</v>
          </cell>
          <cell r="H18">
            <v>1800</v>
          </cell>
          <cell r="I18">
            <v>1</v>
          </cell>
          <cell r="J18">
            <v>500</v>
          </cell>
          <cell r="K18">
            <v>1300</v>
          </cell>
          <cell r="L18">
            <v>1800</v>
          </cell>
        </row>
        <row r="19">
          <cell r="C19">
            <v>23</v>
          </cell>
          <cell r="D19" t="str">
            <v>UNLOADER_Panel</v>
          </cell>
          <cell r="F19">
            <v>350</v>
          </cell>
          <cell r="G19">
            <v>500</v>
          </cell>
          <cell r="H19">
            <v>850</v>
          </cell>
          <cell r="I19">
            <v>1</v>
          </cell>
          <cell r="J19">
            <v>350</v>
          </cell>
          <cell r="K19">
            <v>500</v>
          </cell>
          <cell r="L19">
            <v>850</v>
          </cell>
        </row>
        <row r="20">
          <cell r="C20">
            <v>24</v>
          </cell>
        </row>
        <row r="21">
          <cell r="C21">
            <v>25</v>
          </cell>
          <cell r="D21" t="str">
            <v>SHUTTLE</v>
          </cell>
          <cell r="F21">
            <v>600</v>
          </cell>
          <cell r="G21">
            <v>600</v>
          </cell>
          <cell r="H21">
            <v>1200</v>
          </cell>
          <cell r="I21">
            <v>1</v>
          </cell>
          <cell r="J21">
            <v>600</v>
          </cell>
          <cell r="K21">
            <v>600</v>
          </cell>
          <cell r="L21">
            <v>1200</v>
          </cell>
        </row>
        <row r="22">
          <cell r="C22">
            <v>26</v>
          </cell>
          <cell r="D22" t="str">
            <v>C/V(Tilt)_Panel</v>
          </cell>
          <cell r="F22">
            <v>300</v>
          </cell>
          <cell r="G22">
            <v>800</v>
          </cell>
          <cell r="H22">
            <v>1100</v>
          </cell>
          <cell r="I22">
            <v>1</v>
          </cell>
          <cell r="J22">
            <v>300</v>
          </cell>
          <cell r="K22">
            <v>800</v>
          </cell>
          <cell r="L22">
            <v>1100</v>
          </cell>
        </row>
        <row r="23">
          <cell r="C23">
            <v>27</v>
          </cell>
          <cell r="D23" t="str">
            <v>C/V_ Panel &amp; Mask</v>
          </cell>
          <cell r="E23" t="str">
            <v>4POS+6POS</v>
          </cell>
          <cell r="F23">
            <v>800</v>
          </cell>
          <cell r="G23">
            <v>5800</v>
          </cell>
          <cell r="H23">
            <v>6600</v>
          </cell>
          <cell r="I23">
            <v>1</v>
          </cell>
          <cell r="J23">
            <v>800</v>
          </cell>
          <cell r="K23">
            <v>5800</v>
          </cell>
          <cell r="L23">
            <v>6600</v>
          </cell>
        </row>
        <row r="24">
          <cell r="C24">
            <v>28</v>
          </cell>
          <cell r="D24" t="str">
            <v>C/V_ Panel &amp; Mask</v>
          </cell>
          <cell r="E24" t="str">
            <v>3POS*2</v>
          </cell>
          <cell r="F24">
            <v>480</v>
          </cell>
          <cell r="G24">
            <v>4200</v>
          </cell>
          <cell r="H24">
            <v>4680</v>
          </cell>
          <cell r="I24">
            <v>1</v>
          </cell>
          <cell r="J24">
            <v>480</v>
          </cell>
          <cell r="K24">
            <v>4200</v>
          </cell>
          <cell r="L24">
            <v>4680</v>
          </cell>
        </row>
        <row r="25">
          <cell r="C25">
            <v>29</v>
          </cell>
          <cell r="D25" t="str">
            <v>DIVERTER_Panel</v>
          </cell>
          <cell r="F25">
            <v>400</v>
          </cell>
          <cell r="G25">
            <v>800</v>
          </cell>
          <cell r="H25">
            <v>1200</v>
          </cell>
          <cell r="I25">
            <v>4</v>
          </cell>
          <cell r="J25">
            <v>1600</v>
          </cell>
          <cell r="K25">
            <v>3200</v>
          </cell>
          <cell r="L25">
            <v>4800</v>
          </cell>
        </row>
        <row r="26">
          <cell r="C26">
            <v>30</v>
          </cell>
          <cell r="D26" t="str">
            <v>DIVERTER_Mask</v>
          </cell>
          <cell r="F26">
            <v>400</v>
          </cell>
          <cell r="G26">
            <v>800</v>
          </cell>
          <cell r="H26">
            <v>1200</v>
          </cell>
          <cell r="I26">
            <v>1</v>
          </cell>
          <cell r="J26">
            <v>400</v>
          </cell>
          <cell r="K26">
            <v>800</v>
          </cell>
          <cell r="L26">
            <v>1200</v>
          </cell>
        </row>
        <row r="27">
          <cell r="C27">
            <v>31</v>
          </cell>
          <cell r="D27" t="str">
            <v>CENTERING_Panel</v>
          </cell>
          <cell r="F27">
            <v>600</v>
          </cell>
          <cell r="G27">
            <v>500</v>
          </cell>
          <cell r="H27">
            <v>1100</v>
          </cell>
          <cell r="I27">
            <v>1</v>
          </cell>
          <cell r="J27">
            <v>600</v>
          </cell>
          <cell r="K27">
            <v>500</v>
          </cell>
          <cell r="L27">
            <v>1100</v>
          </cell>
        </row>
        <row r="28">
          <cell r="C28">
            <v>32</v>
          </cell>
          <cell r="D28" t="str">
            <v>CENTERING_Mask</v>
          </cell>
          <cell r="F28">
            <v>600</v>
          </cell>
          <cell r="G28">
            <v>500</v>
          </cell>
          <cell r="H28">
            <v>1100</v>
          </cell>
          <cell r="I28">
            <v>1</v>
          </cell>
          <cell r="J28">
            <v>600</v>
          </cell>
          <cell r="K28">
            <v>500</v>
          </cell>
          <cell r="L28">
            <v>1100</v>
          </cell>
        </row>
        <row r="29">
          <cell r="C29">
            <v>33</v>
          </cell>
          <cell r="D29" t="str">
            <v>LOADER_Mask</v>
          </cell>
          <cell r="F29">
            <v>350</v>
          </cell>
          <cell r="G29">
            <v>150</v>
          </cell>
          <cell r="H29">
            <v>500</v>
          </cell>
          <cell r="I29">
            <v>1</v>
          </cell>
          <cell r="J29">
            <v>350</v>
          </cell>
          <cell r="K29">
            <v>150</v>
          </cell>
          <cell r="L29">
            <v>500</v>
          </cell>
        </row>
        <row r="30">
          <cell r="C30">
            <v>34</v>
          </cell>
          <cell r="D30" t="str">
            <v>TRANSFER_ROTARY</v>
          </cell>
          <cell r="F30">
            <v>2000</v>
          </cell>
          <cell r="G30">
            <v>3500</v>
          </cell>
          <cell r="H30">
            <v>5500</v>
          </cell>
          <cell r="I30">
            <v>1</v>
          </cell>
          <cell r="J30">
            <v>2000</v>
          </cell>
          <cell r="K30">
            <v>3500</v>
          </cell>
          <cell r="L30">
            <v>5500</v>
          </cell>
        </row>
        <row r="31">
          <cell r="C31">
            <v>35</v>
          </cell>
          <cell r="D31" t="str">
            <v>MASK INSERTER</v>
          </cell>
          <cell r="F31">
            <v>10000</v>
          </cell>
          <cell r="G31">
            <v>12000</v>
          </cell>
          <cell r="H31">
            <v>22000</v>
          </cell>
          <cell r="I31">
            <v>1</v>
          </cell>
          <cell r="J31">
            <v>10000</v>
          </cell>
          <cell r="K31">
            <v>12000</v>
          </cell>
          <cell r="L31">
            <v>22000</v>
          </cell>
        </row>
        <row r="32">
          <cell r="C32">
            <v>36</v>
          </cell>
          <cell r="D32" t="str">
            <v>C/V_PMA</v>
          </cell>
          <cell r="E32" t="str">
            <v>1POS.</v>
          </cell>
          <cell r="F32">
            <v>80</v>
          </cell>
          <cell r="G32">
            <v>900</v>
          </cell>
          <cell r="H32">
            <v>980</v>
          </cell>
          <cell r="I32">
            <v>1</v>
          </cell>
          <cell r="J32">
            <v>80</v>
          </cell>
          <cell r="K32">
            <v>900</v>
          </cell>
          <cell r="L32">
            <v>980</v>
          </cell>
        </row>
        <row r="33">
          <cell r="C33">
            <v>37</v>
          </cell>
          <cell r="D33" t="str">
            <v>C/V_PMA</v>
          </cell>
          <cell r="E33" t="str">
            <v>1POS.</v>
          </cell>
          <cell r="F33">
            <v>80</v>
          </cell>
          <cell r="G33">
            <v>900</v>
          </cell>
          <cell r="H33">
            <v>980</v>
          </cell>
          <cell r="I33">
            <v>3</v>
          </cell>
          <cell r="J33">
            <v>240</v>
          </cell>
          <cell r="K33">
            <v>2700</v>
          </cell>
          <cell r="L33">
            <v>2940</v>
          </cell>
        </row>
        <row r="34">
          <cell r="C34">
            <v>38</v>
          </cell>
          <cell r="D34" t="str">
            <v>CENTERING_PMA</v>
          </cell>
          <cell r="F34">
            <v>600</v>
          </cell>
          <cell r="G34">
            <v>500</v>
          </cell>
          <cell r="H34">
            <v>1100</v>
          </cell>
          <cell r="I34">
            <v>1</v>
          </cell>
          <cell r="J34">
            <v>600</v>
          </cell>
          <cell r="K34">
            <v>500</v>
          </cell>
          <cell r="L34">
            <v>1100</v>
          </cell>
        </row>
        <row r="35">
          <cell r="C35">
            <v>39</v>
          </cell>
          <cell r="D35" t="str">
            <v>LIFTER</v>
          </cell>
          <cell r="F35">
            <v>1200</v>
          </cell>
          <cell r="G35">
            <v>1800</v>
          </cell>
          <cell r="H35">
            <v>3000</v>
          </cell>
          <cell r="I35">
            <v>1</v>
          </cell>
          <cell r="J35">
            <v>1200</v>
          </cell>
          <cell r="K35">
            <v>1800</v>
          </cell>
          <cell r="L35">
            <v>3000</v>
          </cell>
        </row>
        <row r="36">
          <cell r="C36">
            <v>40</v>
          </cell>
          <cell r="D36" t="str">
            <v>TRANSFER_PMA</v>
          </cell>
          <cell r="F36">
            <v>6000</v>
          </cell>
          <cell r="G36">
            <v>8500</v>
          </cell>
          <cell r="H36">
            <v>14500</v>
          </cell>
          <cell r="I36">
            <v>1</v>
          </cell>
          <cell r="J36">
            <v>6000</v>
          </cell>
          <cell r="K36">
            <v>8500</v>
          </cell>
          <cell r="L36">
            <v>14500</v>
          </cell>
        </row>
        <row r="37">
          <cell r="C37">
            <v>41</v>
          </cell>
          <cell r="D37" t="str">
            <v>C/V_PMA</v>
          </cell>
          <cell r="E37" t="str">
            <v>3POS.</v>
          </cell>
          <cell r="F37">
            <v>240</v>
          </cell>
          <cell r="G37">
            <v>2400</v>
          </cell>
          <cell r="H37">
            <v>2640</v>
          </cell>
          <cell r="I37">
            <v>1</v>
          </cell>
          <cell r="J37">
            <v>240</v>
          </cell>
          <cell r="K37">
            <v>2400</v>
          </cell>
          <cell r="L37">
            <v>2640</v>
          </cell>
        </row>
        <row r="38">
          <cell r="C38">
            <v>42</v>
          </cell>
          <cell r="D38" t="str">
            <v>STOPPER</v>
          </cell>
          <cell r="F38">
            <v>350</v>
          </cell>
          <cell r="G38">
            <v>150</v>
          </cell>
          <cell r="H38">
            <v>500</v>
          </cell>
          <cell r="I38">
            <v>2</v>
          </cell>
          <cell r="J38">
            <v>700</v>
          </cell>
          <cell r="K38">
            <v>300</v>
          </cell>
          <cell r="L38">
            <v>1000</v>
          </cell>
        </row>
        <row r="39">
          <cell r="C39">
            <v>43</v>
          </cell>
          <cell r="D39" t="str">
            <v>DIVERTER(L)_PMA</v>
          </cell>
          <cell r="F39">
            <v>400</v>
          </cell>
          <cell r="G39">
            <v>800</v>
          </cell>
          <cell r="H39">
            <v>1200</v>
          </cell>
          <cell r="I39">
            <v>2</v>
          </cell>
          <cell r="J39">
            <v>800</v>
          </cell>
          <cell r="K39">
            <v>1600</v>
          </cell>
          <cell r="L39">
            <v>2400</v>
          </cell>
        </row>
        <row r="40">
          <cell r="C40">
            <v>44</v>
          </cell>
          <cell r="D40" t="str">
            <v>C/V_PMA</v>
          </cell>
          <cell r="E40" t="str">
            <v>1POS.</v>
          </cell>
          <cell r="F40">
            <v>80</v>
          </cell>
          <cell r="G40">
            <v>900</v>
          </cell>
          <cell r="H40">
            <v>980</v>
          </cell>
          <cell r="I40">
            <v>1</v>
          </cell>
          <cell r="J40">
            <v>80</v>
          </cell>
          <cell r="K40">
            <v>900</v>
          </cell>
          <cell r="L40">
            <v>980</v>
          </cell>
        </row>
        <row r="41">
          <cell r="C41">
            <v>45</v>
          </cell>
          <cell r="D41" t="str">
            <v>CENTERING_PMA</v>
          </cell>
          <cell r="F41">
            <v>600</v>
          </cell>
          <cell r="G41">
            <v>500</v>
          </cell>
          <cell r="H41">
            <v>1100</v>
          </cell>
          <cell r="I41">
            <v>1</v>
          </cell>
          <cell r="J41">
            <v>600</v>
          </cell>
          <cell r="K41">
            <v>500</v>
          </cell>
          <cell r="L41">
            <v>1100</v>
          </cell>
        </row>
        <row r="42">
          <cell r="C42">
            <v>46</v>
          </cell>
          <cell r="D42" t="str">
            <v>TRANSFER_ROTARY</v>
          </cell>
          <cell r="F42">
            <v>2000</v>
          </cell>
          <cell r="G42">
            <v>3500</v>
          </cell>
          <cell r="H42">
            <v>5500</v>
          </cell>
          <cell r="I42">
            <v>1</v>
          </cell>
          <cell r="J42">
            <v>2000</v>
          </cell>
          <cell r="K42">
            <v>3500</v>
          </cell>
          <cell r="L42">
            <v>5500</v>
          </cell>
        </row>
        <row r="43">
          <cell r="C43">
            <v>47</v>
          </cell>
          <cell r="D43" t="str">
            <v>MASK REMOVER</v>
          </cell>
          <cell r="F43">
            <v>8000</v>
          </cell>
          <cell r="G43">
            <v>10000</v>
          </cell>
          <cell r="H43">
            <v>18000</v>
          </cell>
          <cell r="I43">
            <v>1</v>
          </cell>
          <cell r="J43">
            <v>8000</v>
          </cell>
          <cell r="K43">
            <v>10000</v>
          </cell>
          <cell r="L43">
            <v>18000</v>
          </cell>
        </row>
        <row r="44">
          <cell r="C44">
            <v>48</v>
          </cell>
          <cell r="D44" t="str">
            <v>C/V_Panel</v>
          </cell>
          <cell r="E44" t="str">
            <v>1POS</v>
          </cell>
          <cell r="F44">
            <v>80</v>
          </cell>
          <cell r="G44">
            <v>800</v>
          </cell>
          <cell r="H44">
            <v>880</v>
          </cell>
          <cell r="I44">
            <v>1</v>
          </cell>
          <cell r="J44">
            <v>80</v>
          </cell>
          <cell r="K44">
            <v>800</v>
          </cell>
          <cell r="L44">
            <v>880</v>
          </cell>
        </row>
        <row r="45">
          <cell r="C45">
            <v>49</v>
          </cell>
          <cell r="D45" t="str">
            <v>UNLOADER_Mask</v>
          </cell>
          <cell r="F45">
            <v>350</v>
          </cell>
          <cell r="G45">
            <v>150</v>
          </cell>
          <cell r="H45">
            <v>500</v>
          </cell>
          <cell r="I45">
            <v>1</v>
          </cell>
          <cell r="J45">
            <v>350</v>
          </cell>
          <cell r="K45">
            <v>150</v>
          </cell>
          <cell r="L45">
            <v>500</v>
          </cell>
        </row>
        <row r="46">
          <cell r="C46">
            <v>50</v>
          </cell>
          <cell r="D46" t="str">
            <v>C/V_ Panel &amp; Mask</v>
          </cell>
          <cell r="E46" t="str">
            <v>4POS+6POS</v>
          </cell>
          <cell r="F46">
            <v>800</v>
          </cell>
          <cell r="G46">
            <v>5800</v>
          </cell>
          <cell r="H46">
            <v>6600</v>
          </cell>
          <cell r="I46">
            <v>1</v>
          </cell>
          <cell r="J46">
            <v>800</v>
          </cell>
          <cell r="K46">
            <v>5800</v>
          </cell>
          <cell r="L46">
            <v>6600</v>
          </cell>
        </row>
        <row r="47">
          <cell r="C47">
            <v>51</v>
          </cell>
          <cell r="D47" t="str">
            <v>C/V(Tilt)_Panel</v>
          </cell>
          <cell r="F47">
            <v>300</v>
          </cell>
          <cell r="G47">
            <v>800</v>
          </cell>
          <cell r="H47">
            <v>1100</v>
          </cell>
          <cell r="I47">
            <v>1</v>
          </cell>
          <cell r="J47">
            <v>300</v>
          </cell>
          <cell r="K47">
            <v>800</v>
          </cell>
          <cell r="L47">
            <v>1100</v>
          </cell>
        </row>
        <row r="48">
          <cell r="C48">
            <v>52</v>
          </cell>
          <cell r="D48" t="str">
            <v>C/V_ Panel &amp; Mask</v>
          </cell>
          <cell r="E48" t="str">
            <v>2POS+1POS</v>
          </cell>
          <cell r="F48">
            <v>240</v>
          </cell>
          <cell r="G48">
            <v>2100</v>
          </cell>
          <cell r="H48">
            <v>2340</v>
          </cell>
          <cell r="I48">
            <v>1</v>
          </cell>
          <cell r="J48">
            <v>240</v>
          </cell>
          <cell r="K48">
            <v>2100</v>
          </cell>
          <cell r="L48">
            <v>2340</v>
          </cell>
        </row>
        <row r="49">
          <cell r="C49">
            <v>53</v>
          </cell>
          <cell r="D49" t="str">
            <v>LOCATION UNIT</v>
          </cell>
          <cell r="F49">
            <v>500</v>
          </cell>
          <cell r="G49">
            <v>1300</v>
          </cell>
          <cell r="H49">
            <v>1800</v>
          </cell>
          <cell r="I49">
            <v>1</v>
          </cell>
          <cell r="J49">
            <v>500</v>
          </cell>
          <cell r="K49">
            <v>1300</v>
          </cell>
          <cell r="L49">
            <v>1800</v>
          </cell>
        </row>
        <row r="50">
          <cell r="C50">
            <v>54</v>
          </cell>
          <cell r="D50" t="str">
            <v>CENTERING_Panel</v>
          </cell>
          <cell r="F50">
            <v>600</v>
          </cell>
          <cell r="G50">
            <v>500</v>
          </cell>
          <cell r="H50">
            <v>1100</v>
          </cell>
          <cell r="I50">
            <v>1</v>
          </cell>
          <cell r="J50">
            <v>600</v>
          </cell>
          <cell r="K50">
            <v>500</v>
          </cell>
          <cell r="L50">
            <v>1100</v>
          </cell>
        </row>
        <row r="51">
          <cell r="C51">
            <v>55</v>
          </cell>
          <cell r="D51" t="str">
            <v>LOADER_Panel</v>
          </cell>
          <cell r="F51">
            <v>350</v>
          </cell>
          <cell r="G51">
            <v>500</v>
          </cell>
          <cell r="H51">
            <v>850</v>
          </cell>
          <cell r="I51">
            <v>1</v>
          </cell>
          <cell r="J51">
            <v>350</v>
          </cell>
          <cell r="K51">
            <v>500</v>
          </cell>
          <cell r="L51">
            <v>850</v>
          </cell>
        </row>
        <row r="52">
          <cell r="C52">
            <v>56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</row>
        <row r="53">
          <cell r="C53">
            <v>57</v>
          </cell>
          <cell r="D53" t="str">
            <v>SHUTTLE</v>
          </cell>
          <cell r="F53">
            <v>600</v>
          </cell>
          <cell r="G53">
            <v>600</v>
          </cell>
          <cell r="H53">
            <v>1200</v>
          </cell>
          <cell r="I53">
            <v>1</v>
          </cell>
          <cell r="J53">
            <v>600</v>
          </cell>
          <cell r="K53">
            <v>600</v>
          </cell>
          <cell r="L53">
            <v>1200</v>
          </cell>
        </row>
        <row r="54">
          <cell r="C54">
            <v>58</v>
          </cell>
          <cell r="D54" t="str">
            <v>CENTERING_Mask</v>
          </cell>
          <cell r="F54">
            <v>600</v>
          </cell>
          <cell r="G54">
            <v>500</v>
          </cell>
          <cell r="H54">
            <v>1100</v>
          </cell>
          <cell r="I54">
            <v>1</v>
          </cell>
          <cell r="J54">
            <v>600</v>
          </cell>
          <cell r="K54">
            <v>500</v>
          </cell>
          <cell r="L54">
            <v>1100</v>
          </cell>
        </row>
        <row r="55">
          <cell r="C55">
            <v>59</v>
          </cell>
          <cell r="H55">
            <v>0</v>
          </cell>
          <cell r="I55">
            <v>1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60</v>
          </cell>
          <cell r="D56" t="str">
            <v>C/V_PMA</v>
          </cell>
          <cell r="E56" t="str">
            <v>1POS.</v>
          </cell>
          <cell r="F56">
            <v>80</v>
          </cell>
          <cell r="G56">
            <v>900</v>
          </cell>
          <cell r="H56">
            <v>980</v>
          </cell>
          <cell r="I56">
            <v>1</v>
          </cell>
          <cell r="J56">
            <v>80</v>
          </cell>
          <cell r="K56">
            <v>900</v>
          </cell>
          <cell r="L56">
            <v>980</v>
          </cell>
        </row>
        <row r="57">
          <cell r="C57">
            <v>61</v>
          </cell>
          <cell r="D57" t="str">
            <v>C/V_PMA</v>
          </cell>
          <cell r="E57" t="str">
            <v xml:space="preserve">2POS </v>
          </cell>
          <cell r="F57">
            <v>160</v>
          </cell>
          <cell r="G57">
            <v>1600</v>
          </cell>
          <cell r="H57">
            <v>1760</v>
          </cell>
          <cell r="I57">
            <v>1</v>
          </cell>
          <cell r="J57">
            <v>160</v>
          </cell>
          <cell r="K57">
            <v>1600</v>
          </cell>
          <cell r="L57">
            <v>1760</v>
          </cell>
        </row>
        <row r="58">
          <cell r="C58">
            <v>62</v>
          </cell>
          <cell r="D58" t="str">
            <v>C/V(CURVE)_PMA</v>
          </cell>
          <cell r="F58">
            <v>160</v>
          </cell>
          <cell r="G58">
            <v>1800</v>
          </cell>
          <cell r="H58">
            <v>1960</v>
          </cell>
          <cell r="I58">
            <v>2</v>
          </cell>
          <cell r="J58">
            <v>320</v>
          </cell>
          <cell r="K58">
            <v>3600</v>
          </cell>
          <cell r="L58">
            <v>3920</v>
          </cell>
        </row>
        <row r="59">
          <cell r="C59">
            <v>63</v>
          </cell>
          <cell r="D59" t="str">
            <v>C/V_PMA</v>
          </cell>
          <cell r="E59" t="str">
            <v>5POS*2</v>
          </cell>
          <cell r="F59">
            <v>800</v>
          </cell>
          <cell r="G59">
            <v>7000</v>
          </cell>
          <cell r="H59">
            <v>7800</v>
          </cell>
          <cell r="I59">
            <v>1</v>
          </cell>
          <cell r="J59">
            <v>800</v>
          </cell>
          <cell r="K59">
            <v>7000</v>
          </cell>
          <cell r="L59">
            <v>7800</v>
          </cell>
        </row>
        <row r="60">
          <cell r="C60">
            <v>64</v>
          </cell>
          <cell r="D60" t="str">
            <v>LIFTER</v>
          </cell>
          <cell r="F60">
            <v>1200</v>
          </cell>
          <cell r="G60">
            <v>1800</v>
          </cell>
          <cell r="H60">
            <v>3000</v>
          </cell>
          <cell r="I60">
            <v>1</v>
          </cell>
          <cell r="J60">
            <v>1200</v>
          </cell>
          <cell r="K60">
            <v>1800</v>
          </cell>
          <cell r="L60">
            <v>3000</v>
          </cell>
        </row>
        <row r="61">
          <cell r="C61">
            <v>65</v>
          </cell>
          <cell r="D61" t="str">
            <v>CENTERING_PMA</v>
          </cell>
          <cell r="F61">
            <v>600</v>
          </cell>
          <cell r="G61">
            <v>500</v>
          </cell>
          <cell r="H61">
            <v>1100</v>
          </cell>
          <cell r="I61">
            <v>1</v>
          </cell>
          <cell r="J61">
            <v>600</v>
          </cell>
          <cell r="K61">
            <v>500</v>
          </cell>
          <cell r="L61">
            <v>1100</v>
          </cell>
        </row>
        <row r="63">
          <cell r="B63" t="str">
            <v>Dag Out</v>
          </cell>
          <cell r="C63">
            <v>71</v>
          </cell>
          <cell r="D63" t="str">
            <v>C/V_ Panel &amp; Mask</v>
          </cell>
          <cell r="E63" t="str">
            <v>2POS+1POS</v>
          </cell>
          <cell r="F63">
            <v>240</v>
          </cell>
          <cell r="G63">
            <v>2100</v>
          </cell>
          <cell r="H63">
            <v>2340</v>
          </cell>
          <cell r="I63">
            <v>1</v>
          </cell>
          <cell r="J63">
            <v>240</v>
          </cell>
          <cell r="K63">
            <v>2100</v>
          </cell>
          <cell r="L63">
            <v>2340</v>
          </cell>
        </row>
        <row r="64">
          <cell r="B64" t="str">
            <v>~G In</v>
          </cell>
          <cell r="C64">
            <v>72</v>
          </cell>
          <cell r="D64" t="str">
            <v>LOCATION UNIT</v>
          </cell>
          <cell r="F64">
            <v>500</v>
          </cell>
          <cell r="G64">
            <v>1300</v>
          </cell>
          <cell r="H64">
            <v>1800</v>
          </cell>
          <cell r="I64">
            <v>1</v>
          </cell>
          <cell r="J64">
            <v>500</v>
          </cell>
          <cell r="K64">
            <v>1300</v>
          </cell>
          <cell r="L64">
            <v>1800</v>
          </cell>
        </row>
        <row r="65">
          <cell r="C65">
            <v>73</v>
          </cell>
          <cell r="D65" t="str">
            <v>UNLOADER_Panel</v>
          </cell>
          <cell r="F65">
            <v>350</v>
          </cell>
          <cell r="G65">
            <v>500</v>
          </cell>
          <cell r="H65">
            <v>850</v>
          </cell>
          <cell r="I65">
            <v>1</v>
          </cell>
          <cell r="J65">
            <v>350</v>
          </cell>
          <cell r="K65">
            <v>500</v>
          </cell>
          <cell r="L65">
            <v>850</v>
          </cell>
        </row>
        <row r="66">
          <cell r="C66">
            <v>74</v>
          </cell>
          <cell r="D66" t="str">
            <v>C/V(Curve)_ Panel &amp; Mask</v>
          </cell>
          <cell r="F66">
            <v>80</v>
          </cell>
          <cell r="G66">
            <v>500</v>
          </cell>
          <cell r="H66">
            <v>580</v>
          </cell>
          <cell r="I66">
            <v>1</v>
          </cell>
          <cell r="J66">
            <v>80</v>
          </cell>
          <cell r="K66">
            <v>500</v>
          </cell>
          <cell r="L66">
            <v>580</v>
          </cell>
        </row>
        <row r="67">
          <cell r="C67">
            <v>75</v>
          </cell>
          <cell r="D67" t="str">
            <v>SHUTTLE</v>
          </cell>
          <cell r="F67">
            <v>600</v>
          </cell>
          <cell r="G67">
            <v>600</v>
          </cell>
          <cell r="H67">
            <v>1200</v>
          </cell>
          <cell r="I67">
            <v>1</v>
          </cell>
          <cell r="J67">
            <v>600</v>
          </cell>
          <cell r="K67">
            <v>600</v>
          </cell>
          <cell r="L67">
            <v>1200</v>
          </cell>
        </row>
        <row r="68">
          <cell r="C68">
            <v>76</v>
          </cell>
          <cell r="D68" t="str">
            <v>C/V(Tilt)_Panel</v>
          </cell>
          <cell r="F68">
            <v>300</v>
          </cell>
          <cell r="G68">
            <v>800</v>
          </cell>
          <cell r="H68">
            <v>1100</v>
          </cell>
          <cell r="I68">
            <v>1</v>
          </cell>
          <cell r="J68">
            <v>300</v>
          </cell>
          <cell r="K68">
            <v>800</v>
          </cell>
          <cell r="L68">
            <v>1100</v>
          </cell>
        </row>
        <row r="69">
          <cell r="C69">
            <v>77</v>
          </cell>
          <cell r="D69" t="str">
            <v>C/V_ Panel &amp; Mask</v>
          </cell>
          <cell r="E69" t="str">
            <v>5POS+7POS</v>
          </cell>
          <cell r="F69">
            <v>960</v>
          </cell>
          <cell r="G69">
            <v>7200</v>
          </cell>
          <cell r="H69">
            <v>8160</v>
          </cell>
          <cell r="I69">
            <v>1</v>
          </cell>
          <cell r="J69">
            <v>960</v>
          </cell>
          <cell r="K69">
            <v>7200</v>
          </cell>
          <cell r="L69">
            <v>8160</v>
          </cell>
        </row>
        <row r="70">
          <cell r="C70">
            <v>78</v>
          </cell>
          <cell r="D70" t="str">
            <v>C/V_ Panel &amp; Mask</v>
          </cell>
          <cell r="E70" t="str">
            <v>1POS*2</v>
          </cell>
          <cell r="F70">
            <v>160</v>
          </cell>
          <cell r="G70">
            <v>1400</v>
          </cell>
          <cell r="H70">
            <v>1560</v>
          </cell>
          <cell r="I70">
            <v>1</v>
          </cell>
          <cell r="J70">
            <v>160</v>
          </cell>
          <cell r="K70">
            <v>1400</v>
          </cell>
          <cell r="L70">
            <v>1560</v>
          </cell>
        </row>
        <row r="71">
          <cell r="C71">
            <v>79</v>
          </cell>
          <cell r="D71" t="str">
            <v>DIVERTER_Panel</v>
          </cell>
          <cell r="F71">
            <v>480</v>
          </cell>
          <cell r="G71">
            <v>1600</v>
          </cell>
          <cell r="H71">
            <v>2080</v>
          </cell>
          <cell r="I71">
            <v>1</v>
          </cell>
          <cell r="J71">
            <v>480</v>
          </cell>
          <cell r="K71">
            <v>1600</v>
          </cell>
          <cell r="L71">
            <v>2080</v>
          </cell>
        </row>
        <row r="72">
          <cell r="C72">
            <v>80</v>
          </cell>
          <cell r="D72" t="str">
            <v>DIVERTER_Mask</v>
          </cell>
          <cell r="F72">
            <v>400</v>
          </cell>
          <cell r="G72">
            <v>800</v>
          </cell>
          <cell r="H72">
            <v>1200</v>
          </cell>
          <cell r="I72">
            <v>2</v>
          </cell>
          <cell r="J72">
            <v>800</v>
          </cell>
          <cell r="K72">
            <v>1600</v>
          </cell>
          <cell r="L72">
            <v>2400</v>
          </cell>
        </row>
        <row r="73">
          <cell r="C73">
            <v>81</v>
          </cell>
          <cell r="D73" t="str">
            <v>C/V_Tilt</v>
          </cell>
          <cell r="F73">
            <v>300</v>
          </cell>
          <cell r="G73">
            <v>800</v>
          </cell>
          <cell r="H73">
            <v>1100</v>
          </cell>
          <cell r="I73">
            <v>2</v>
          </cell>
          <cell r="J73">
            <v>600</v>
          </cell>
          <cell r="K73">
            <v>1600</v>
          </cell>
          <cell r="L73">
            <v>2200</v>
          </cell>
        </row>
        <row r="74">
          <cell r="C74">
            <v>82</v>
          </cell>
          <cell r="D74" t="str">
            <v>C/V_Inspection</v>
          </cell>
          <cell r="E74" t="str">
            <v>5POS.</v>
          </cell>
          <cell r="F74">
            <v>400</v>
          </cell>
          <cell r="G74">
            <v>4500</v>
          </cell>
          <cell r="H74">
            <v>4900</v>
          </cell>
          <cell r="I74">
            <v>1</v>
          </cell>
          <cell r="J74">
            <v>400</v>
          </cell>
          <cell r="K74">
            <v>4500</v>
          </cell>
          <cell r="L74">
            <v>4900</v>
          </cell>
        </row>
        <row r="75">
          <cell r="C75">
            <v>83</v>
          </cell>
          <cell r="D75" t="str">
            <v>C/V_PMA</v>
          </cell>
          <cell r="E75" t="str">
            <v xml:space="preserve">1POS </v>
          </cell>
          <cell r="F75">
            <v>80</v>
          </cell>
          <cell r="G75">
            <v>900</v>
          </cell>
          <cell r="H75">
            <v>980</v>
          </cell>
          <cell r="I75">
            <v>1</v>
          </cell>
          <cell r="J75">
            <v>80</v>
          </cell>
          <cell r="K75">
            <v>900</v>
          </cell>
          <cell r="L75">
            <v>980</v>
          </cell>
        </row>
        <row r="76">
          <cell r="C76">
            <v>84</v>
          </cell>
          <cell r="D76" t="str">
            <v>LIFTER</v>
          </cell>
          <cell r="F76">
            <v>1500</v>
          </cell>
          <cell r="G76">
            <v>1800</v>
          </cell>
          <cell r="H76">
            <v>3300</v>
          </cell>
          <cell r="I76">
            <v>1</v>
          </cell>
          <cell r="J76">
            <v>1500</v>
          </cell>
          <cell r="K76">
            <v>1800</v>
          </cell>
          <cell r="L76">
            <v>3300</v>
          </cell>
        </row>
        <row r="77">
          <cell r="C77">
            <v>85</v>
          </cell>
          <cell r="D77" t="str">
            <v>DIVERTER_Special</v>
          </cell>
          <cell r="F77">
            <v>400</v>
          </cell>
          <cell r="G77">
            <v>1000</v>
          </cell>
          <cell r="H77">
            <v>1400</v>
          </cell>
          <cell r="I77">
            <v>1</v>
          </cell>
          <cell r="J77">
            <v>400</v>
          </cell>
          <cell r="K77">
            <v>1000</v>
          </cell>
          <cell r="L77">
            <v>1400</v>
          </cell>
        </row>
        <row r="78">
          <cell r="C78">
            <v>86</v>
          </cell>
          <cell r="D78" t="str">
            <v>C/V_ Panel &amp; Mask</v>
          </cell>
          <cell r="E78" t="str">
            <v>4POS+6POS</v>
          </cell>
          <cell r="F78">
            <v>800</v>
          </cell>
          <cell r="G78">
            <v>5800</v>
          </cell>
          <cell r="H78">
            <v>6600</v>
          </cell>
          <cell r="I78">
            <v>1</v>
          </cell>
          <cell r="J78">
            <v>800</v>
          </cell>
          <cell r="K78">
            <v>5800</v>
          </cell>
          <cell r="L78">
            <v>6600</v>
          </cell>
        </row>
        <row r="79">
          <cell r="C79">
            <v>87</v>
          </cell>
          <cell r="D79" t="str">
            <v>C/V(Curve)_ Panel &amp; Mask</v>
          </cell>
          <cell r="F79">
            <v>80</v>
          </cell>
          <cell r="G79">
            <v>500</v>
          </cell>
          <cell r="H79">
            <v>580</v>
          </cell>
          <cell r="I79">
            <v>1</v>
          </cell>
          <cell r="J79">
            <v>80</v>
          </cell>
          <cell r="K79">
            <v>500</v>
          </cell>
          <cell r="L79">
            <v>580</v>
          </cell>
        </row>
        <row r="80">
          <cell r="C80">
            <v>88</v>
          </cell>
          <cell r="D80" t="str">
            <v>C/V_ Panel &amp; Mask</v>
          </cell>
          <cell r="E80" t="str">
            <v>2POS+1POS</v>
          </cell>
          <cell r="F80">
            <v>240</v>
          </cell>
          <cell r="G80">
            <v>2100</v>
          </cell>
          <cell r="H80">
            <v>2340</v>
          </cell>
          <cell r="I80">
            <v>1</v>
          </cell>
          <cell r="J80">
            <v>240</v>
          </cell>
          <cell r="K80">
            <v>2100</v>
          </cell>
          <cell r="L80">
            <v>2340</v>
          </cell>
        </row>
        <row r="81">
          <cell r="C81">
            <v>89</v>
          </cell>
          <cell r="D81" t="str">
            <v>LOCATION UNIT</v>
          </cell>
          <cell r="F81">
            <v>500</v>
          </cell>
          <cell r="G81">
            <v>1300</v>
          </cell>
          <cell r="H81">
            <v>1800</v>
          </cell>
          <cell r="I81">
            <v>1</v>
          </cell>
          <cell r="J81">
            <v>500</v>
          </cell>
          <cell r="K81">
            <v>1300</v>
          </cell>
          <cell r="L81">
            <v>1800</v>
          </cell>
        </row>
        <row r="82">
          <cell r="C82">
            <v>90</v>
          </cell>
          <cell r="D82" t="str">
            <v>CENTERING_PANEL</v>
          </cell>
          <cell r="F82">
            <v>600</v>
          </cell>
          <cell r="G82">
            <v>500</v>
          </cell>
          <cell r="H82">
            <v>1100</v>
          </cell>
          <cell r="I82">
            <v>1</v>
          </cell>
          <cell r="J82">
            <v>600</v>
          </cell>
          <cell r="K82">
            <v>500</v>
          </cell>
          <cell r="L82">
            <v>1100</v>
          </cell>
        </row>
        <row r="83">
          <cell r="C83">
            <v>91</v>
          </cell>
          <cell r="D83" t="str">
            <v>LOADER_Panel</v>
          </cell>
          <cell r="F83">
            <v>350</v>
          </cell>
          <cell r="G83">
            <v>500</v>
          </cell>
          <cell r="H83">
            <v>850</v>
          </cell>
          <cell r="I83">
            <v>1</v>
          </cell>
          <cell r="J83">
            <v>350</v>
          </cell>
          <cell r="K83">
            <v>500</v>
          </cell>
          <cell r="L83">
            <v>850</v>
          </cell>
        </row>
        <row r="84">
          <cell r="C84">
            <v>92</v>
          </cell>
          <cell r="D84" t="str">
            <v>SHUTTLE</v>
          </cell>
          <cell r="F84">
            <v>600</v>
          </cell>
          <cell r="G84">
            <v>600</v>
          </cell>
          <cell r="H84">
            <v>1200</v>
          </cell>
          <cell r="I84">
            <v>1</v>
          </cell>
          <cell r="J84">
            <v>600</v>
          </cell>
          <cell r="K84">
            <v>600</v>
          </cell>
          <cell r="L84">
            <v>1200</v>
          </cell>
        </row>
        <row r="85">
          <cell r="C85">
            <v>93</v>
          </cell>
          <cell r="D85" t="str">
            <v>CENTERING_Mask</v>
          </cell>
          <cell r="F85">
            <v>600</v>
          </cell>
          <cell r="G85">
            <v>500</v>
          </cell>
          <cell r="H85">
            <v>1100</v>
          </cell>
          <cell r="I85">
            <v>1</v>
          </cell>
          <cell r="J85">
            <v>600</v>
          </cell>
          <cell r="K85">
            <v>500</v>
          </cell>
          <cell r="L85">
            <v>1100</v>
          </cell>
        </row>
        <row r="86">
          <cell r="C86">
            <v>94</v>
          </cell>
          <cell r="D86" t="str">
            <v>AIR BLOWER</v>
          </cell>
          <cell r="F86">
            <v>500</v>
          </cell>
          <cell r="G86">
            <v>1000</v>
          </cell>
          <cell r="H86">
            <v>1500</v>
          </cell>
          <cell r="I86">
            <v>1</v>
          </cell>
          <cell r="J86">
            <v>500</v>
          </cell>
          <cell r="K86">
            <v>1000</v>
          </cell>
          <cell r="L86">
            <v>1500</v>
          </cell>
        </row>
        <row r="88">
          <cell r="B88" t="str">
            <v>SRY</v>
          </cell>
          <cell r="C88">
            <v>101</v>
          </cell>
          <cell r="D88" t="str">
            <v>C/V_ Panel &amp; Mask</v>
          </cell>
          <cell r="E88" t="str">
            <v>2POS+1POS</v>
          </cell>
          <cell r="F88">
            <v>240</v>
          </cell>
          <cell r="G88">
            <v>2100</v>
          </cell>
          <cell r="H88">
            <v>2340</v>
          </cell>
          <cell r="I88">
            <v>3</v>
          </cell>
          <cell r="J88">
            <v>720</v>
          </cell>
          <cell r="K88">
            <v>6300</v>
          </cell>
          <cell r="L88">
            <v>7020</v>
          </cell>
        </row>
        <row r="89">
          <cell r="C89">
            <v>102</v>
          </cell>
          <cell r="D89" t="str">
            <v>LOCATION UNIT</v>
          </cell>
          <cell r="F89">
            <v>500</v>
          </cell>
          <cell r="G89">
            <v>1300</v>
          </cell>
          <cell r="H89">
            <v>1800</v>
          </cell>
          <cell r="I89">
            <v>3</v>
          </cell>
          <cell r="J89">
            <v>1500</v>
          </cell>
          <cell r="K89">
            <v>3900</v>
          </cell>
          <cell r="L89">
            <v>5400</v>
          </cell>
        </row>
        <row r="90">
          <cell r="C90">
            <v>103</v>
          </cell>
          <cell r="D90" t="str">
            <v>UNLOADER_Panel</v>
          </cell>
          <cell r="F90">
            <v>350</v>
          </cell>
          <cell r="G90">
            <v>500</v>
          </cell>
          <cell r="H90">
            <v>850</v>
          </cell>
          <cell r="I90">
            <v>3</v>
          </cell>
          <cell r="J90">
            <v>1050</v>
          </cell>
          <cell r="K90">
            <v>1500</v>
          </cell>
          <cell r="L90">
            <v>2550</v>
          </cell>
        </row>
        <row r="91">
          <cell r="C91">
            <v>104</v>
          </cell>
          <cell r="H91">
            <v>0</v>
          </cell>
          <cell r="I91">
            <v>3</v>
          </cell>
          <cell r="J91">
            <v>0</v>
          </cell>
          <cell r="K91">
            <v>0</v>
          </cell>
          <cell r="L91">
            <v>0</v>
          </cell>
        </row>
        <row r="92">
          <cell r="B92" t="str">
            <v xml:space="preserve"> </v>
          </cell>
          <cell r="C92">
            <v>105</v>
          </cell>
          <cell r="D92" t="str">
            <v>SHUTTLE</v>
          </cell>
          <cell r="F92">
            <v>600</v>
          </cell>
          <cell r="G92">
            <v>600</v>
          </cell>
          <cell r="H92">
            <v>1200</v>
          </cell>
          <cell r="I92">
            <v>3</v>
          </cell>
          <cell r="J92">
            <v>1800</v>
          </cell>
          <cell r="K92">
            <v>1800</v>
          </cell>
          <cell r="L92">
            <v>3600</v>
          </cell>
        </row>
        <row r="93">
          <cell r="C93">
            <v>106</v>
          </cell>
          <cell r="D93" t="str">
            <v>C/V(Tilt)_Panel</v>
          </cell>
          <cell r="F93">
            <v>300</v>
          </cell>
          <cell r="G93">
            <v>800</v>
          </cell>
          <cell r="H93">
            <v>1100</v>
          </cell>
          <cell r="I93">
            <v>3</v>
          </cell>
          <cell r="J93">
            <v>900</v>
          </cell>
          <cell r="K93">
            <v>2400</v>
          </cell>
          <cell r="L93">
            <v>3300</v>
          </cell>
        </row>
        <row r="94">
          <cell r="C94">
            <v>107</v>
          </cell>
          <cell r="D94" t="str">
            <v>C/V_ Panel &amp; Mask</v>
          </cell>
          <cell r="E94" t="str">
            <v>5POS+7POS</v>
          </cell>
          <cell r="F94">
            <v>960</v>
          </cell>
          <cell r="G94">
            <v>7200</v>
          </cell>
          <cell r="H94">
            <v>8160</v>
          </cell>
          <cell r="I94">
            <v>3</v>
          </cell>
          <cell r="J94">
            <v>2880</v>
          </cell>
          <cell r="K94">
            <v>21600</v>
          </cell>
          <cell r="L94">
            <v>24480</v>
          </cell>
        </row>
        <row r="95">
          <cell r="C95">
            <v>108</v>
          </cell>
          <cell r="D95" t="str">
            <v>C/V_ Panel &amp; Mask</v>
          </cell>
          <cell r="E95" t="str">
            <v>3POS*2</v>
          </cell>
          <cell r="F95">
            <v>480</v>
          </cell>
          <cell r="G95">
            <v>4200</v>
          </cell>
          <cell r="H95">
            <v>4680</v>
          </cell>
          <cell r="I95">
            <v>3</v>
          </cell>
          <cell r="J95">
            <v>1440</v>
          </cell>
          <cell r="K95">
            <v>12600</v>
          </cell>
          <cell r="L95">
            <v>14040</v>
          </cell>
        </row>
        <row r="96">
          <cell r="C96">
            <v>109</v>
          </cell>
          <cell r="D96" t="str">
            <v>DIVERTER_Panel</v>
          </cell>
          <cell r="F96">
            <v>400</v>
          </cell>
          <cell r="G96">
            <v>800</v>
          </cell>
          <cell r="H96">
            <v>1200</v>
          </cell>
          <cell r="I96">
            <v>6</v>
          </cell>
          <cell r="J96">
            <v>2400</v>
          </cell>
          <cell r="K96">
            <v>4800</v>
          </cell>
          <cell r="L96">
            <v>7200</v>
          </cell>
        </row>
        <row r="97">
          <cell r="C97">
            <v>110</v>
          </cell>
          <cell r="D97" t="str">
            <v>DIVERTER_Mask</v>
          </cell>
          <cell r="F97">
            <v>400</v>
          </cell>
          <cell r="G97">
            <v>800</v>
          </cell>
          <cell r="H97">
            <v>1200</v>
          </cell>
          <cell r="I97">
            <v>3</v>
          </cell>
          <cell r="J97">
            <v>1200</v>
          </cell>
          <cell r="K97">
            <v>2400</v>
          </cell>
          <cell r="L97">
            <v>3600</v>
          </cell>
        </row>
        <row r="98">
          <cell r="C98">
            <v>111</v>
          </cell>
          <cell r="D98" t="str">
            <v>CENTERING_Panel</v>
          </cell>
          <cell r="F98">
            <v>600</v>
          </cell>
          <cell r="G98">
            <v>500</v>
          </cell>
          <cell r="H98">
            <v>1100</v>
          </cell>
          <cell r="I98">
            <v>3</v>
          </cell>
          <cell r="J98">
            <v>1800</v>
          </cell>
          <cell r="K98">
            <v>1500</v>
          </cell>
          <cell r="L98">
            <v>3300</v>
          </cell>
        </row>
        <row r="99">
          <cell r="C99">
            <v>112</v>
          </cell>
          <cell r="D99" t="str">
            <v>CENTERING_Mask</v>
          </cell>
          <cell r="F99">
            <v>600</v>
          </cell>
          <cell r="G99">
            <v>500</v>
          </cell>
          <cell r="H99">
            <v>1100</v>
          </cell>
          <cell r="I99">
            <v>3</v>
          </cell>
          <cell r="J99">
            <v>1800</v>
          </cell>
          <cell r="K99">
            <v>1500</v>
          </cell>
          <cell r="L99">
            <v>3300</v>
          </cell>
        </row>
        <row r="100">
          <cell r="C100">
            <v>113</v>
          </cell>
          <cell r="D100" t="str">
            <v>LOADER_Mask</v>
          </cell>
          <cell r="F100">
            <v>350</v>
          </cell>
          <cell r="G100">
            <v>150</v>
          </cell>
          <cell r="H100">
            <v>500</v>
          </cell>
          <cell r="I100">
            <v>3</v>
          </cell>
          <cell r="J100">
            <v>1050</v>
          </cell>
          <cell r="K100">
            <v>450</v>
          </cell>
          <cell r="L100">
            <v>1500</v>
          </cell>
        </row>
        <row r="101">
          <cell r="C101">
            <v>114</v>
          </cell>
          <cell r="D101" t="str">
            <v>TRANSFER_ROTARY</v>
          </cell>
          <cell r="F101">
            <v>2000</v>
          </cell>
          <cell r="G101">
            <v>3500</v>
          </cell>
          <cell r="H101">
            <v>5500</v>
          </cell>
          <cell r="I101">
            <v>3</v>
          </cell>
          <cell r="J101">
            <v>6000</v>
          </cell>
          <cell r="K101">
            <v>10500</v>
          </cell>
          <cell r="L101">
            <v>16500</v>
          </cell>
        </row>
        <row r="102">
          <cell r="C102">
            <v>115</v>
          </cell>
          <cell r="D102" t="str">
            <v>MASK INSERTER</v>
          </cell>
          <cell r="F102">
            <v>10000</v>
          </cell>
          <cell r="G102">
            <v>12000</v>
          </cell>
          <cell r="H102">
            <v>22000</v>
          </cell>
          <cell r="I102">
            <v>3</v>
          </cell>
          <cell r="J102">
            <v>30000</v>
          </cell>
          <cell r="K102">
            <v>36000</v>
          </cell>
          <cell r="L102">
            <v>66000</v>
          </cell>
        </row>
        <row r="103">
          <cell r="C103">
            <v>116</v>
          </cell>
          <cell r="D103" t="str">
            <v>C/V_PMA</v>
          </cell>
          <cell r="E103" t="str">
            <v>1POS.</v>
          </cell>
          <cell r="F103">
            <v>80</v>
          </cell>
          <cell r="G103">
            <v>900</v>
          </cell>
          <cell r="H103">
            <v>980</v>
          </cell>
          <cell r="I103">
            <v>3</v>
          </cell>
          <cell r="J103">
            <v>240</v>
          </cell>
          <cell r="K103">
            <v>2700</v>
          </cell>
          <cell r="L103">
            <v>2940</v>
          </cell>
        </row>
        <row r="104">
          <cell r="C104">
            <v>117</v>
          </cell>
          <cell r="D104" t="str">
            <v>C/V_PMA</v>
          </cell>
          <cell r="E104" t="str">
            <v>3POS.</v>
          </cell>
          <cell r="F104">
            <v>240</v>
          </cell>
          <cell r="G104">
            <v>2400</v>
          </cell>
          <cell r="H104">
            <v>2640</v>
          </cell>
          <cell r="I104">
            <v>3</v>
          </cell>
          <cell r="J104">
            <v>720</v>
          </cell>
          <cell r="K104">
            <v>7200</v>
          </cell>
          <cell r="L104">
            <v>7920</v>
          </cell>
        </row>
        <row r="105">
          <cell r="C105">
            <v>118</v>
          </cell>
          <cell r="D105" t="str">
            <v>CENTERING_PMA</v>
          </cell>
          <cell r="F105">
            <v>600</v>
          </cell>
          <cell r="G105">
            <v>500</v>
          </cell>
          <cell r="H105">
            <v>1100</v>
          </cell>
          <cell r="I105">
            <v>6</v>
          </cell>
          <cell r="J105">
            <v>3600</v>
          </cell>
          <cell r="K105">
            <v>3000</v>
          </cell>
          <cell r="L105">
            <v>6600</v>
          </cell>
        </row>
        <row r="106">
          <cell r="C106">
            <v>119</v>
          </cell>
          <cell r="H106">
            <v>0</v>
          </cell>
          <cell r="I106">
            <v>3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120</v>
          </cell>
          <cell r="D107" t="str">
            <v>TRANSFER_PMA</v>
          </cell>
          <cell r="F107">
            <v>6000</v>
          </cell>
          <cell r="G107">
            <v>8500</v>
          </cell>
          <cell r="H107">
            <v>14500</v>
          </cell>
          <cell r="I107">
            <v>3</v>
          </cell>
          <cell r="J107">
            <v>18000</v>
          </cell>
          <cell r="K107">
            <v>25500</v>
          </cell>
          <cell r="L107">
            <v>43500</v>
          </cell>
        </row>
        <row r="108">
          <cell r="C108">
            <v>121</v>
          </cell>
          <cell r="D108" t="str">
            <v>C/V_PMA</v>
          </cell>
          <cell r="E108" t="str">
            <v>3POS.</v>
          </cell>
          <cell r="F108">
            <v>240</v>
          </cell>
          <cell r="G108">
            <v>2400</v>
          </cell>
          <cell r="H108">
            <v>2640</v>
          </cell>
          <cell r="I108">
            <v>3</v>
          </cell>
          <cell r="J108">
            <v>720</v>
          </cell>
          <cell r="K108">
            <v>7200</v>
          </cell>
          <cell r="L108">
            <v>7920</v>
          </cell>
        </row>
        <row r="109">
          <cell r="C109">
            <v>122</v>
          </cell>
          <cell r="D109" t="str">
            <v>STOPPER</v>
          </cell>
          <cell r="F109">
            <v>350</v>
          </cell>
          <cell r="G109">
            <v>150</v>
          </cell>
          <cell r="H109">
            <v>500</v>
          </cell>
          <cell r="I109">
            <v>6</v>
          </cell>
          <cell r="J109">
            <v>2100</v>
          </cell>
          <cell r="K109">
            <v>900</v>
          </cell>
          <cell r="L109">
            <v>3000</v>
          </cell>
        </row>
        <row r="110">
          <cell r="C110">
            <v>123</v>
          </cell>
          <cell r="D110" t="str">
            <v>DIVERTER(L)_PMA</v>
          </cell>
          <cell r="F110">
            <v>400</v>
          </cell>
          <cell r="G110">
            <v>800</v>
          </cell>
          <cell r="H110">
            <v>1200</v>
          </cell>
          <cell r="I110">
            <v>6</v>
          </cell>
          <cell r="J110">
            <v>2400</v>
          </cell>
          <cell r="K110">
            <v>4800</v>
          </cell>
          <cell r="L110">
            <v>7200</v>
          </cell>
        </row>
        <row r="111">
          <cell r="C111">
            <v>124</v>
          </cell>
          <cell r="D111" t="str">
            <v>C/V_PMA</v>
          </cell>
          <cell r="E111" t="str">
            <v>1POS.</v>
          </cell>
          <cell r="F111">
            <v>80</v>
          </cell>
          <cell r="G111">
            <v>900</v>
          </cell>
          <cell r="H111">
            <v>980</v>
          </cell>
          <cell r="I111">
            <v>6</v>
          </cell>
          <cell r="J111">
            <v>480</v>
          </cell>
          <cell r="K111">
            <v>5400</v>
          </cell>
          <cell r="L111">
            <v>5880</v>
          </cell>
        </row>
        <row r="112">
          <cell r="C112">
            <v>125</v>
          </cell>
          <cell r="D112" t="str">
            <v>CENTERING_PMA</v>
          </cell>
          <cell r="F112">
            <v>600</v>
          </cell>
          <cell r="G112">
            <v>500</v>
          </cell>
          <cell r="H112">
            <v>1100</v>
          </cell>
          <cell r="I112">
            <v>3</v>
          </cell>
          <cell r="J112">
            <v>1800</v>
          </cell>
          <cell r="K112">
            <v>1500</v>
          </cell>
          <cell r="L112">
            <v>3300</v>
          </cell>
        </row>
        <row r="113">
          <cell r="C113">
            <v>126</v>
          </cell>
          <cell r="D113" t="str">
            <v>TRANSFER_ROTARY</v>
          </cell>
          <cell r="F113">
            <v>2000</v>
          </cell>
          <cell r="G113">
            <v>3500</v>
          </cell>
          <cell r="H113">
            <v>5500</v>
          </cell>
          <cell r="I113">
            <v>3</v>
          </cell>
          <cell r="J113">
            <v>6000</v>
          </cell>
          <cell r="K113">
            <v>10500</v>
          </cell>
          <cell r="L113">
            <v>16500</v>
          </cell>
        </row>
        <row r="114">
          <cell r="C114">
            <v>127</v>
          </cell>
          <cell r="D114" t="str">
            <v>MASK REMOVER</v>
          </cell>
          <cell r="F114">
            <v>8000</v>
          </cell>
          <cell r="G114">
            <v>10000</v>
          </cell>
          <cell r="H114">
            <v>18000</v>
          </cell>
          <cell r="I114">
            <v>3</v>
          </cell>
          <cell r="J114">
            <v>24000</v>
          </cell>
          <cell r="K114">
            <v>30000</v>
          </cell>
          <cell r="L114">
            <v>54000</v>
          </cell>
        </row>
        <row r="115">
          <cell r="C115">
            <v>128</v>
          </cell>
          <cell r="D115" t="str">
            <v>C/V_Panel</v>
          </cell>
          <cell r="E115" t="str">
            <v>1POS</v>
          </cell>
          <cell r="F115">
            <v>80</v>
          </cell>
          <cell r="G115">
            <v>800</v>
          </cell>
          <cell r="H115">
            <v>880</v>
          </cell>
          <cell r="I115">
            <v>3</v>
          </cell>
          <cell r="J115">
            <v>240</v>
          </cell>
          <cell r="K115">
            <v>2400</v>
          </cell>
          <cell r="L115">
            <v>2640</v>
          </cell>
        </row>
        <row r="116">
          <cell r="C116">
            <v>129</v>
          </cell>
          <cell r="D116" t="str">
            <v>UNLOADER_Mask</v>
          </cell>
          <cell r="F116">
            <v>350</v>
          </cell>
          <cell r="G116">
            <v>150</v>
          </cell>
          <cell r="H116">
            <v>500</v>
          </cell>
          <cell r="I116">
            <v>3</v>
          </cell>
          <cell r="J116">
            <v>1050</v>
          </cell>
          <cell r="K116">
            <v>450</v>
          </cell>
          <cell r="L116">
            <v>1500</v>
          </cell>
        </row>
        <row r="117">
          <cell r="C117">
            <v>130</v>
          </cell>
          <cell r="D117" t="str">
            <v>C/V_ Panel &amp; Mask</v>
          </cell>
          <cell r="E117" t="str">
            <v>5POS+7POS</v>
          </cell>
          <cell r="F117">
            <v>960</v>
          </cell>
          <cell r="G117">
            <v>7200</v>
          </cell>
          <cell r="H117">
            <v>8160</v>
          </cell>
          <cell r="I117">
            <v>3</v>
          </cell>
          <cell r="J117">
            <v>2880</v>
          </cell>
          <cell r="K117">
            <v>21600</v>
          </cell>
          <cell r="L117">
            <v>24480</v>
          </cell>
        </row>
        <row r="118">
          <cell r="C118">
            <v>131</v>
          </cell>
          <cell r="D118" t="str">
            <v>C/V(Tilt)_Panel</v>
          </cell>
          <cell r="F118">
            <v>300</v>
          </cell>
          <cell r="G118">
            <v>800</v>
          </cell>
          <cell r="H118">
            <v>1100</v>
          </cell>
          <cell r="I118">
            <v>3</v>
          </cell>
          <cell r="J118">
            <v>900</v>
          </cell>
          <cell r="K118">
            <v>2400</v>
          </cell>
          <cell r="L118">
            <v>3300</v>
          </cell>
        </row>
        <row r="119">
          <cell r="C119">
            <v>132</v>
          </cell>
          <cell r="D119" t="str">
            <v>C/V_ Panel &amp; Mask</v>
          </cell>
          <cell r="E119" t="str">
            <v>2POS+1POS</v>
          </cell>
          <cell r="F119">
            <v>240</v>
          </cell>
          <cell r="G119">
            <v>2100</v>
          </cell>
          <cell r="H119">
            <v>2340</v>
          </cell>
          <cell r="I119">
            <v>3</v>
          </cell>
          <cell r="J119">
            <v>720</v>
          </cell>
          <cell r="K119">
            <v>6300</v>
          </cell>
          <cell r="L119">
            <v>7020</v>
          </cell>
        </row>
        <row r="120">
          <cell r="C120">
            <v>133</v>
          </cell>
          <cell r="D120" t="str">
            <v>LOCATION UNIT</v>
          </cell>
          <cell r="F120">
            <v>500</v>
          </cell>
          <cell r="G120">
            <v>1300</v>
          </cell>
          <cell r="H120">
            <v>1800</v>
          </cell>
          <cell r="I120">
            <v>3</v>
          </cell>
          <cell r="J120">
            <v>1500</v>
          </cell>
          <cell r="K120">
            <v>3900</v>
          </cell>
          <cell r="L120">
            <v>5400</v>
          </cell>
        </row>
        <row r="121">
          <cell r="C121">
            <v>134</v>
          </cell>
          <cell r="D121" t="str">
            <v>CENTERING_Panel</v>
          </cell>
          <cell r="F121">
            <v>600</v>
          </cell>
          <cell r="G121">
            <v>500</v>
          </cell>
          <cell r="H121">
            <v>1100</v>
          </cell>
          <cell r="I121">
            <v>3</v>
          </cell>
          <cell r="J121">
            <v>1800</v>
          </cell>
          <cell r="K121">
            <v>1500</v>
          </cell>
          <cell r="L121">
            <v>3300</v>
          </cell>
        </row>
        <row r="122">
          <cell r="C122">
            <v>135</v>
          </cell>
          <cell r="D122" t="str">
            <v>LOADER_Panel</v>
          </cell>
          <cell r="F122">
            <v>350</v>
          </cell>
          <cell r="G122">
            <v>500</v>
          </cell>
          <cell r="H122">
            <v>850</v>
          </cell>
          <cell r="I122">
            <v>3</v>
          </cell>
          <cell r="J122">
            <v>1050</v>
          </cell>
          <cell r="K122">
            <v>1500</v>
          </cell>
          <cell r="L122">
            <v>2550</v>
          </cell>
        </row>
        <row r="123">
          <cell r="C123">
            <v>136</v>
          </cell>
          <cell r="H123">
            <v>0</v>
          </cell>
          <cell r="I123">
            <v>3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137</v>
          </cell>
          <cell r="D124" t="str">
            <v>SHUTTLE</v>
          </cell>
          <cell r="F124">
            <v>600</v>
          </cell>
          <cell r="G124">
            <v>600</v>
          </cell>
          <cell r="H124">
            <v>1200</v>
          </cell>
          <cell r="I124">
            <v>3</v>
          </cell>
          <cell r="J124">
            <v>1800</v>
          </cell>
          <cell r="K124">
            <v>1800</v>
          </cell>
          <cell r="L124">
            <v>3600</v>
          </cell>
        </row>
        <row r="125">
          <cell r="C125">
            <v>138</v>
          </cell>
          <cell r="D125" t="str">
            <v>CENTERING_Mask</v>
          </cell>
          <cell r="F125">
            <v>600</v>
          </cell>
          <cell r="G125">
            <v>500</v>
          </cell>
          <cell r="H125">
            <v>1100</v>
          </cell>
          <cell r="I125">
            <v>3</v>
          </cell>
          <cell r="J125">
            <v>1800</v>
          </cell>
          <cell r="K125">
            <v>1500</v>
          </cell>
          <cell r="L125">
            <v>3300</v>
          </cell>
        </row>
        <row r="126">
          <cell r="C126">
            <v>139</v>
          </cell>
          <cell r="D126" t="str">
            <v>C/V(Curve)_ Panel &amp; Mask</v>
          </cell>
          <cell r="F126">
            <v>80</v>
          </cell>
          <cell r="G126">
            <v>500</v>
          </cell>
          <cell r="H126">
            <v>580</v>
          </cell>
          <cell r="I126">
            <v>3</v>
          </cell>
          <cell r="J126">
            <v>240</v>
          </cell>
          <cell r="K126">
            <v>1500</v>
          </cell>
          <cell r="L126">
            <v>1740</v>
          </cell>
        </row>
        <row r="127">
          <cell r="C127">
            <v>209</v>
          </cell>
          <cell r="D127" t="str">
            <v>LIFTER</v>
          </cell>
          <cell r="F127">
            <v>1200</v>
          </cell>
          <cell r="G127">
            <v>1800</v>
          </cell>
          <cell r="H127">
            <v>3000</v>
          </cell>
          <cell r="I127">
            <v>2</v>
          </cell>
          <cell r="J127">
            <v>2400</v>
          </cell>
          <cell r="K127">
            <v>3600</v>
          </cell>
          <cell r="L127">
            <v>6000</v>
          </cell>
        </row>
        <row r="128">
          <cell r="C128">
            <v>229</v>
          </cell>
          <cell r="D128" t="str">
            <v>C/V_PMA</v>
          </cell>
          <cell r="E128" t="str">
            <v xml:space="preserve">2POS </v>
          </cell>
          <cell r="F128">
            <v>160</v>
          </cell>
          <cell r="G128">
            <v>1600</v>
          </cell>
          <cell r="H128">
            <v>1760</v>
          </cell>
          <cell r="I128">
            <v>1</v>
          </cell>
          <cell r="J128">
            <v>160</v>
          </cell>
          <cell r="K128">
            <v>1600</v>
          </cell>
          <cell r="L128">
            <v>1760</v>
          </cell>
        </row>
        <row r="130">
          <cell r="B130" t="str">
            <v>AL</v>
          </cell>
          <cell r="C130">
            <v>241</v>
          </cell>
          <cell r="D130" t="str">
            <v>C/V_ Panel &amp; Mask</v>
          </cell>
          <cell r="E130" t="str">
            <v>2POS+1POS</v>
          </cell>
          <cell r="F130">
            <v>240</v>
          </cell>
          <cell r="G130">
            <v>2100</v>
          </cell>
          <cell r="H130">
            <v>2340</v>
          </cell>
          <cell r="I130">
            <v>1</v>
          </cell>
          <cell r="J130">
            <v>240</v>
          </cell>
          <cell r="K130">
            <v>2100</v>
          </cell>
          <cell r="L130">
            <v>2340</v>
          </cell>
        </row>
        <row r="131">
          <cell r="C131">
            <v>242</v>
          </cell>
          <cell r="D131" t="str">
            <v>LOCATION UNIT</v>
          </cell>
          <cell r="F131">
            <v>500</v>
          </cell>
          <cell r="G131">
            <v>1300</v>
          </cell>
          <cell r="H131">
            <v>1800</v>
          </cell>
          <cell r="I131">
            <v>1</v>
          </cell>
          <cell r="J131">
            <v>500</v>
          </cell>
          <cell r="K131">
            <v>1300</v>
          </cell>
          <cell r="L131">
            <v>1800</v>
          </cell>
        </row>
        <row r="132">
          <cell r="A132" t="str">
            <v xml:space="preserve"> </v>
          </cell>
          <cell r="C132">
            <v>243</v>
          </cell>
          <cell r="D132" t="str">
            <v>UNLOADER_Panel</v>
          </cell>
          <cell r="F132">
            <v>350</v>
          </cell>
          <cell r="G132">
            <v>500</v>
          </cell>
          <cell r="H132">
            <v>850</v>
          </cell>
          <cell r="I132">
            <v>1</v>
          </cell>
          <cell r="J132">
            <v>350</v>
          </cell>
          <cell r="K132">
            <v>500</v>
          </cell>
          <cell r="L132">
            <v>850</v>
          </cell>
        </row>
        <row r="133">
          <cell r="C133">
            <v>244</v>
          </cell>
          <cell r="D133" t="str">
            <v>C/V(Curve)_ Panel &amp; Mask</v>
          </cell>
          <cell r="F133">
            <v>80</v>
          </cell>
          <cell r="G133">
            <v>500</v>
          </cell>
          <cell r="H133">
            <v>580</v>
          </cell>
          <cell r="I133">
            <v>1</v>
          </cell>
          <cell r="J133">
            <v>80</v>
          </cell>
          <cell r="K133">
            <v>500</v>
          </cell>
          <cell r="L133">
            <v>580</v>
          </cell>
        </row>
        <row r="134">
          <cell r="B134" t="str">
            <v xml:space="preserve"> </v>
          </cell>
          <cell r="C134">
            <v>245</v>
          </cell>
          <cell r="D134" t="str">
            <v>SHUTTLE</v>
          </cell>
          <cell r="F134">
            <v>600</v>
          </cell>
          <cell r="G134">
            <v>600</v>
          </cell>
          <cell r="H134">
            <v>1200</v>
          </cell>
          <cell r="I134">
            <v>1</v>
          </cell>
          <cell r="J134">
            <v>600</v>
          </cell>
          <cell r="K134">
            <v>600</v>
          </cell>
          <cell r="L134">
            <v>1200</v>
          </cell>
        </row>
        <row r="135">
          <cell r="C135">
            <v>246</v>
          </cell>
          <cell r="D135" t="str">
            <v>C/V(Tilt)_Panel</v>
          </cell>
          <cell r="F135">
            <v>300</v>
          </cell>
          <cell r="G135">
            <v>800</v>
          </cell>
          <cell r="H135">
            <v>1100</v>
          </cell>
          <cell r="I135">
            <v>1</v>
          </cell>
          <cell r="J135">
            <v>300</v>
          </cell>
          <cell r="K135">
            <v>800</v>
          </cell>
          <cell r="L135">
            <v>1100</v>
          </cell>
        </row>
        <row r="136">
          <cell r="C136">
            <v>247</v>
          </cell>
          <cell r="E136" t="str">
            <v xml:space="preserve"> </v>
          </cell>
          <cell r="H136">
            <v>0</v>
          </cell>
          <cell r="I136">
            <v>1</v>
          </cell>
          <cell r="J136">
            <v>0</v>
          </cell>
          <cell r="K136">
            <v>0</v>
          </cell>
          <cell r="L136">
            <v>0</v>
          </cell>
        </row>
        <row r="137">
          <cell r="C137">
            <v>248</v>
          </cell>
          <cell r="D137" t="str">
            <v>C/V_ Panel &amp; Mask</v>
          </cell>
          <cell r="E137" t="str">
            <v>7POS+9POS</v>
          </cell>
          <cell r="F137">
            <v>1280</v>
          </cell>
          <cell r="G137">
            <v>11200</v>
          </cell>
          <cell r="H137">
            <v>12480</v>
          </cell>
          <cell r="I137">
            <v>1</v>
          </cell>
          <cell r="J137">
            <v>1280</v>
          </cell>
          <cell r="K137">
            <v>11200</v>
          </cell>
          <cell r="L137">
            <v>12480</v>
          </cell>
        </row>
        <row r="138">
          <cell r="C138">
            <v>249</v>
          </cell>
          <cell r="E138" t="str">
            <v xml:space="preserve"> </v>
          </cell>
          <cell r="H138">
            <v>0</v>
          </cell>
          <cell r="I138">
            <v>1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250</v>
          </cell>
          <cell r="D139" t="str">
            <v>C/V_ Panel &amp; Mask</v>
          </cell>
          <cell r="E139" t="str">
            <v>13POS.</v>
          </cell>
          <cell r="F139">
            <v>1040</v>
          </cell>
          <cell r="G139">
            <v>15600</v>
          </cell>
          <cell r="H139">
            <v>16640</v>
          </cell>
          <cell r="I139">
            <v>1</v>
          </cell>
          <cell r="J139">
            <v>1040</v>
          </cell>
          <cell r="K139">
            <v>15600</v>
          </cell>
          <cell r="L139">
            <v>16640</v>
          </cell>
        </row>
        <row r="140">
          <cell r="C140">
            <v>251</v>
          </cell>
          <cell r="D140" t="str">
            <v>DIVERTER_Panel</v>
          </cell>
          <cell r="F140">
            <v>480</v>
          </cell>
          <cell r="G140">
            <v>1600</v>
          </cell>
          <cell r="H140">
            <v>2080</v>
          </cell>
          <cell r="I140">
            <v>2</v>
          </cell>
          <cell r="J140">
            <v>960</v>
          </cell>
          <cell r="K140">
            <v>3200</v>
          </cell>
          <cell r="L140">
            <v>4160</v>
          </cell>
        </row>
        <row r="141">
          <cell r="C141">
            <v>252</v>
          </cell>
          <cell r="D141" t="str">
            <v>DIVERTER_Mask</v>
          </cell>
          <cell r="F141">
            <v>400</v>
          </cell>
          <cell r="G141">
            <v>800</v>
          </cell>
          <cell r="H141">
            <v>1200</v>
          </cell>
          <cell r="I141">
            <v>3</v>
          </cell>
          <cell r="J141">
            <v>1200</v>
          </cell>
          <cell r="K141">
            <v>2400</v>
          </cell>
          <cell r="L141">
            <v>3600</v>
          </cell>
        </row>
        <row r="142">
          <cell r="C142">
            <v>253</v>
          </cell>
          <cell r="D142" t="str">
            <v>C/V_Inspection</v>
          </cell>
          <cell r="E142" t="str">
            <v>4POS.</v>
          </cell>
          <cell r="F142">
            <v>320</v>
          </cell>
          <cell r="G142">
            <v>3600</v>
          </cell>
          <cell r="H142">
            <v>3920</v>
          </cell>
          <cell r="I142">
            <v>1</v>
          </cell>
          <cell r="J142">
            <v>320</v>
          </cell>
          <cell r="K142">
            <v>3600</v>
          </cell>
          <cell r="L142">
            <v>3920</v>
          </cell>
        </row>
        <row r="143">
          <cell r="C143">
            <v>254</v>
          </cell>
          <cell r="D143" t="str">
            <v>C/V_Tilt</v>
          </cell>
          <cell r="F143">
            <v>300</v>
          </cell>
          <cell r="G143">
            <v>800</v>
          </cell>
          <cell r="H143">
            <v>1100</v>
          </cell>
          <cell r="I143">
            <v>2</v>
          </cell>
          <cell r="J143">
            <v>600</v>
          </cell>
          <cell r="K143">
            <v>1600</v>
          </cell>
          <cell r="L143">
            <v>2200</v>
          </cell>
        </row>
        <row r="144">
          <cell r="C144">
            <v>255</v>
          </cell>
          <cell r="D144" t="str">
            <v>C/V_Panel</v>
          </cell>
          <cell r="E144" t="str">
            <v>9POS.</v>
          </cell>
          <cell r="F144">
            <v>720</v>
          </cell>
          <cell r="G144">
            <v>6300</v>
          </cell>
          <cell r="H144">
            <v>7020</v>
          </cell>
          <cell r="I144">
            <v>1</v>
          </cell>
          <cell r="J144">
            <v>720</v>
          </cell>
          <cell r="K144">
            <v>6300</v>
          </cell>
          <cell r="L144">
            <v>7020</v>
          </cell>
        </row>
        <row r="145">
          <cell r="C145">
            <v>256</v>
          </cell>
          <cell r="D145" t="str">
            <v>C/V_Mask</v>
          </cell>
          <cell r="E145" t="str">
            <v>1POS.</v>
          </cell>
          <cell r="F145">
            <v>80</v>
          </cell>
          <cell r="G145">
            <v>600</v>
          </cell>
          <cell r="H145">
            <v>680</v>
          </cell>
          <cell r="I145">
            <v>1</v>
          </cell>
          <cell r="J145">
            <v>80</v>
          </cell>
          <cell r="K145">
            <v>600</v>
          </cell>
          <cell r="L145">
            <v>680</v>
          </cell>
        </row>
        <row r="146">
          <cell r="C146">
            <v>257</v>
          </cell>
          <cell r="D146" t="str">
            <v>C/V_Panel</v>
          </cell>
          <cell r="E146" t="str">
            <v>1POS.</v>
          </cell>
          <cell r="F146">
            <v>80</v>
          </cell>
          <cell r="G146">
            <v>800</v>
          </cell>
          <cell r="H146">
            <v>880</v>
          </cell>
          <cell r="I146">
            <v>1</v>
          </cell>
          <cell r="J146">
            <v>80</v>
          </cell>
          <cell r="K146">
            <v>800</v>
          </cell>
          <cell r="L146">
            <v>880</v>
          </cell>
        </row>
        <row r="147">
          <cell r="C147">
            <v>258</v>
          </cell>
          <cell r="D147" t="str">
            <v>LIFTER_Panel</v>
          </cell>
          <cell r="F147">
            <v>1200</v>
          </cell>
          <cell r="G147">
            <v>1800</v>
          </cell>
          <cell r="H147">
            <v>3000</v>
          </cell>
          <cell r="I147">
            <v>1</v>
          </cell>
          <cell r="J147">
            <v>1200</v>
          </cell>
          <cell r="K147">
            <v>1800</v>
          </cell>
          <cell r="L147">
            <v>3000</v>
          </cell>
        </row>
        <row r="148">
          <cell r="C148">
            <v>259</v>
          </cell>
          <cell r="D148" t="str">
            <v>LIFTER_Mask</v>
          </cell>
          <cell r="F148">
            <v>1200</v>
          </cell>
          <cell r="G148">
            <v>1800</v>
          </cell>
          <cell r="H148">
            <v>3000</v>
          </cell>
          <cell r="I148">
            <v>1</v>
          </cell>
          <cell r="J148">
            <v>1200</v>
          </cell>
          <cell r="K148">
            <v>1800</v>
          </cell>
          <cell r="L148">
            <v>3000</v>
          </cell>
        </row>
        <row r="149">
          <cell r="C149">
            <v>260</v>
          </cell>
          <cell r="D149" t="str">
            <v>C/V_Panel</v>
          </cell>
          <cell r="E149" t="str">
            <v>12POS.</v>
          </cell>
          <cell r="F149">
            <v>960</v>
          </cell>
          <cell r="G149">
            <v>8400</v>
          </cell>
          <cell r="H149">
            <v>9360</v>
          </cell>
          <cell r="I149">
            <v>1</v>
          </cell>
          <cell r="J149">
            <v>960</v>
          </cell>
          <cell r="K149">
            <v>8400</v>
          </cell>
          <cell r="L149">
            <v>9360</v>
          </cell>
        </row>
        <row r="150">
          <cell r="C150">
            <v>261</v>
          </cell>
          <cell r="D150" t="str">
            <v>C/V_Mask</v>
          </cell>
          <cell r="E150" t="str">
            <v>11POS.</v>
          </cell>
          <cell r="F150">
            <v>880</v>
          </cell>
          <cell r="G150">
            <v>5500</v>
          </cell>
          <cell r="H150">
            <v>6380</v>
          </cell>
          <cell r="I150">
            <v>1</v>
          </cell>
          <cell r="J150">
            <v>880</v>
          </cell>
          <cell r="K150">
            <v>5500</v>
          </cell>
          <cell r="L150">
            <v>6380</v>
          </cell>
        </row>
        <row r="151">
          <cell r="C151">
            <v>262</v>
          </cell>
          <cell r="D151" t="str">
            <v>CENTERING_Mask</v>
          </cell>
          <cell r="F151">
            <v>600</v>
          </cell>
          <cell r="G151">
            <v>700</v>
          </cell>
          <cell r="H151">
            <v>1300</v>
          </cell>
          <cell r="I151">
            <v>1</v>
          </cell>
          <cell r="J151">
            <v>600</v>
          </cell>
          <cell r="K151">
            <v>700</v>
          </cell>
          <cell r="L151">
            <v>1300</v>
          </cell>
        </row>
        <row r="152">
          <cell r="C152">
            <v>263</v>
          </cell>
          <cell r="D152" t="str">
            <v>CENTERING_Panel</v>
          </cell>
          <cell r="F152">
            <v>600</v>
          </cell>
          <cell r="G152">
            <v>700</v>
          </cell>
          <cell r="H152">
            <v>1300</v>
          </cell>
          <cell r="I152">
            <v>1</v>
          </cell>
          <cell r="J152">
            <v>600</v>
          </cell>
          <cell r="K152">
            <v>700</v>
          </cell>
          <cell r="L152">
            <v>1300</v>
          </cell>
        </row>
        <row r="153">
          <cell r="C153">
            <v>264</v>
          </cell>
          <cell r="D153" t="str">
            <v>TRANSFER</v>
          </cell>
          <cell r="F153">
            <v>5000</v>
          </cell>
          <cell r="G153">
            <v>8000</v>
          </cell>
          <cell r="H153">
            <v>13000</v>
          </cell>
          <cell r="I153">
            <v>1</v>
          </cell>
          <cell r="J153">
            <v>5000</v>
          </cell>
          <cell r="K153">
            <v>8000</v>
          </cell>
          <cell r="L153">
            <v>13000</v>
          </cell>
        </row>
        <row r="154">
          <cell r="C154">
            <v>265</v>
          </cell>
          <cell r="D154" t="str">
            <v>TRANSFER</v>
          </cell>
          <cell r="F154">
            <v>5000</v>
          </cell>
          <cell r="G154">
            <v>8000</v>
          </cell>
          <cell r="H154">
            <v>13000</v>
          </cell>
          <cell r="I154">
            <v>1</v>
          </cell>
          <cell r="J154">
            <v>5000</v>
          </cell>
          <cell r="K154">
            <v>8000</v>
          </cell>
          <cell r="L154">
            <v>13000</v>
          </cell>
        </row>
        <row r="155">
          <cell r="C155">
            <v>266</v>
          </cell>
          <cell r="D155" t="str">
            <v>UNLOADER_Mask</v>
          </cell>
          <cell r="F155">
            <v>350</v>
          </cell>
          <cell r="G155">
            <v>150</v>
          </cell>
          <cell r="H155">
            <v>500</v>
          </cell>
          <cell r="I155">
            <v>1</v>
          </cell>
          <cell r="J155">
            <v>350</v>
          </cell>
          <cell r="K155">
            <v>150</v>
          </cell>
          <cell r="L155">
            <v>500</v>
          </cell>
        </row>
        <row r="156">
          <cell r="C156">
            <v>267</v>
          </cell>
          <cell r="D156" t="str">
            <v>UNLOADER_Panel</v>
          </cell>
          <cell r="F156">
            <v>350</v>
          </cell>
          <cell r="G156">
            <v>500</v>
          </cell>
          <cell r="H156">
            <v>850</v>
          </cell>
          <cell r="I156">
            <v>1</v>
          </cell>
          <cell r="J156">
            <v>350</v>
          </cell>
          <cell r="K156">
            <v>500</v>
          </cell>
          <cell r="L156">
            <v>850</v>
          </cell>
        </row>
        <row r="157">
          <cell r="C157">
            <v>268</v>
          </cell>
          <cell r="D157" t="str">
            <v>C/V_Mask</v>
          </cell>
          <cell r="E157" t="str">
            <v>4POS.</v>
          </cell>
          <cell r="F157">
            <v>320</v>
          </cell>
          <cell r="G157">
            <v>2000</v>
          </cell>
          <cell r="H157">
            <v>2320</v>
          </cell>
          <cell r="I157">
            <v>1</v>
          </cell>
          <cell r="J157">
            <v>320</v>
          </cell>
          <cell r="K157">
            <v>2000</v>
          </cell>
          <cell r="L157">
            <v>2320</v>
          </cell>
        </row>
        <row r="158">
          <cell r="C158">
            <v>269</v>
          </cell>
          <cell r="D158" t="str">
            <v>C/V_Panel</v>
          </cell>
          <cell r="E158" t="str">
            <v>5POS.</v>
          </cell>
          <cell r="F158">
            <v>400</v>
          </cell>
          <cell r="G158">
            <v>3500</v>
          </cell>
          <cell r="H158">
            <v>3900</v>
          </cell>
          <cell r="I158">
            <v>1</v>
          </cell>
          <cell r="J158">
            <v>400</v>
          </cell>
          <cell r="K158">
            <v>3500</v>
          </cell>
          <cell r="L158">
            <v>3900</v>
          </cell>
        </row>
        <row r="159">
          <cell r="C159">
            <v>270</v>
          </cell>
          <cell r="D159" t="str">
            <v>DIVERTER_Panel</v>
          </cell>
          <cell r="F159">
            <v>400</v>
          </cell>
          <cell r="G159">
            <v>800</v>
          </cell>
          <cell r="H159">
            <v>1200</v>
          </cell>
          <cell r="I159">
            <v>2</v>
          </cell>
          <cell r="J159">
            <v>800</v>
          </cell>
          <cell r="K159">
            <v>1600</v>
          </cell>
          <cell r="L159">
            <v>2400</v>
          </cell>
        </row>
        <row r="160">
          <cell r="C160">
            <v>271</v>
          </cell>
          <cell r="D160" t="str">
            <v>C/V_Panel</v>
          </cell>
          <cell r="E160" t="str">
            <v>8POS.</v>
          </cell>
          <cell r="F160">
            <v>640</v>
          </cell>
          <cell r="G160">
            <v>5600</v>
          </cell>
          <cell r="H160">
            <v>6240</v>
          </cell>
          <cell r="I160">
            <v>1</v>
          </cell>
          <cell r="J160">
            <v>640</v>
          </cell>
          <cell r="K160">
            <v>5600</v>
          </cell>
          <cell r="L160">
            <v>6240</v>
          </cell>
        </row>
        <row r="161">
          <cell r="C161">
            <v>272</v>
          </cell>
          <cell r="D161" t="str">
            <v>C/V_Mask</v>
          </cell>
          <cell r="E161" t="str">
            <v>6POS.</v>
          </cell>
          <cell r="F161">
            <v>480</v>
          </cell>
          <cell r="G161">
            <v>3000</v>
          </cell>
          <cell r="H161">
            <v>3480</v>
          </cell>
          <cell r="I161">
            <v>1</v>
          </cell>
          <cell r="J161">
            <v>480</v>
          </cell>
          <cell r="K161">
            <v>3000</v>
          </cell>
          <cell r="L161">
            <v>3480</v>
          </cell>
        </row>
        <row r="162">
          <cell r="C162">
            <v>273</v>
          </cell>
          <cell r="D162" t="str">
            <v>STOPPER_Panel</v>
          </cell>
          <cell r="F162">
            <v>350</v>
          </cell>
          <cell r="G162">
            <v>150</v>
          </cell>
          <cell r="H162">
            <v>500</v>
          </cell>
          <cell r="I162">
            <v>2</v>
          </cell>
          <cell r="J162">
            <v>700</v>
          </cell>
          <cell r="K162">
            <v>300</v>
          </cell>
          <cell r="L162">
            <v>1000</v>
          </cell>
        </row>
        <row r="163">
          <cell r="C163">
            <v>274</v>
          </cell>
          <cell r="D163" t="str">
            <v>TURN OVER</v>
          </cell>
          <cell r="F163">
            <v>2000</v>
          </cell>
          <cell r="G163">
            <v>2500</v>
          </cell>
          <cell r="H163">
            <v>4500</v>
          </cell>
          <cell r="I163">
            <v>2</v>
          </cell>
          <cell r="J163">
            <v>4000</v>
          </cell>
          <cell r="K163">
            <v>5000</v>
          </cell>
          <cell r="L163">
            <v>9000</v>
          </cell>
        </row>
        <row r="164">
          <cell r="C164">
            <v>275</v>
          </cell>
          <cell r="D164" t="str">
            <v>LIFTER_Mask</v>
          </cell>
          <cell r="F164">
            <v>1200</v>
          </cell>
          <cell r="G164">
            <v>1800</v>
          </cell>
          <cell r="H164">
            <v>3000</v>
          </cell>
          <cell r="I164">
            <v>1</v>
          </cell>
          <cell r="J164">
            <v>1200</v>
          </cell>
          <cell r="K164">
            <v>1800</v>
          </cell>
          <cell r="L164">
            <v>3000</v>
          </cell>
        </row>
        <row r="165">
          <cell r="C165">
            <v>276</v>
          </cell>
          <cell r="D165" t="str">
            <v>C/V_Mask</v>
          </cell>
          <cell r="E165" t="str">
            <v>2POS.</v>
          </cell>
          <cell r="F165">
            <v>160</v>
          </cell>
          <cell r="G165">
            <v>1000</v>
          </cell>
          <cell r="H165">
            <v>1160</v>
          </cell>
          <cell r="I165">
            <v>1</v>
          </cell>
          <cell r="J165">
            <v>160</v>
          </cell>
          <cell r="K165">
            <v>1000</v>
          </cell>
          <cell r="L165">
            <v>1160</v>
          </cell>
        </row>
        <row r="166">
          <cell r="C166">
            <v>277</v>
          </cell>
          <cell r="D166" t="str">
            <v>CENTERING_Panel</v>
          </cell>
          <cell r="F166">
            <v>600</v>
          </cell>
          <cell r="G166">
            <v>500</v>
          </cell>
          <cell r="H166">
            <v>1100</v>
          </cell>
          <cell r="I166">
            <v>1</v>
          </cell>
          <cell r="J166">
            <v>600</v>
          </cell>
          <cell r="K166">
            <v>500</v>
          </cell>
          <cell r="L166">
            <v>1100</v>
          </cell>
        </row>
        <row r="167">
          <cell r="C167">
            <v>278</v>
          </cell>
          <cell r="D167" t="str">
            <v>TRANSFER_ROTARY</v>
          </cell>
          <cell r="F167">
            <v>2000</v>
          </cell>
          <cell r="G167">
            <v>3500</v>
          </cell>
          <cell r="H167">
            <v>5500</v>
          </cell>
          <cell r="I167">
            <v>1</v>
          </cell>
          <cell r="J167">
            <v>2000</v>
          </cell>
          <cell r="K167">
            <v>3500</v>
          </cell>
          <cell r="L167">
            <v>5500</v>
          </cell>
        </row>
        <row r="168">
          <cell r="C168">
            <v>279</v>
          </cell>
          <cell r="D168" t="str">
            <v>MASK INSERTER</v>
          </cell>
          <cell r="F168">
            <v>10000</v>
          </cell>
          <cell r="G168">
            <v>12000</v>
          </cell>
          <cell r="H168">
            <v>22000</v>
          </cell>
          <cell r="I168">
            <v>1</v>
          </cell>
          <cell r="J168">
            <v>10000</v>
          </cell>
          <cell r="K168">
            <v>12000</v>
          </cell>
          <cell r="L168">
            <v>22000</v>
          </cell>
        </row>
        <row r="169">
          <cell r="C169">
            <v>280</v>
          </cell>
          <cell r="D169" t="str">
            <v>C/V_PMA</v>
          </cell>
          <cell r="E169" t="str">
            <v xml:space="preserve">2POS </v>
          </cell>
          <cell r="F169">
            <v>160</v>
          </cell>
          <cell r="G169">
            <v>1600</v>
          </cell>
          <cell r="H169">
            <v>1760</v>
          </cell>
          <cell r="I169">
            <v>1</v>
          </cell>
          <cell r="J169">
            <v>160</v>
          </cell>
          <cell r="K169">
            <v>1600</v>
          </cell>
          <cell r="L169">
            <v>1760</v>
          </cell>
        </row>
        <row r="170">
          <cell r="C170">
            <v>281</v>
          </cell>
          <cell r="D170" t="str">
            <v>LIFTER_PMA</v>
          </cell>
          <cell r="F170">
            <v>1500</v>
          </cell>
          <cell r="G170">
            <v>1800</v>
          </cell>
          <cell r="H170">
            <v>3300</v>
          </cell>
          <cell r="I170">
            <v>1</v>
          </cell>
          <cell r="J170">
            <v>1500</v>
          </cell>
          <cell r="K170">
            <v>1800</v>
          </cell>
          <cell r="L170">
            <v>3300</v>
          </cell>
        </row>
        <row r="171">
          <cell r="C171">
            <v>282</v>
          </cell>
          <cell r="D171" t="str">
            <v>C/V_PMA</v>
          </cell>
          <cell r="E171" t="str">
            <v>10POS.</v>
          </cell>
          <cell r="F171">
            <v>800</v>
          </cell>
          <cell r="G171">
            <v>7000</v>
          </cell>
          <cell r="H171">
            <v>7800</v>
          </cell>
          <cell r="I171">
            <v>1</v>
          </cell>
          <cell r="J171">
            <v>800</v>
          </cell>
          <cell r="K171">
            <v>7000</v>
          </cell>
          <cell r="L171">
            <v>7800</v>
          </cell>
        </row>
        <row r="172">
          <cell r="C172">
            <v>283</v>
          </cell>
          <cell r="H172">
            <v>0</v>
          </cell>
          <cell r="I172">
            <v>1</v>
          </cell>
          <cell r="J172">
            <v>0</v>
          </cell>
          <cell r="K172">
            <v>0</v>
          </cell>
          <cell r="L172">
            <v>0</v>
          </cell>
        </row>
        <row r="173">
          <cell r="C173">
            <v>284</v>
          </cell>
          <cell r="H173">
            <v>0</v>
          </cell>
          <cell r="I173">
            <v>1</v>
          </cell>
          <cell r="J173">
            <v>0</v>
          </cell>
          <cell r="K173">
            <v>0</v>
          </cell>
          <cell r="L173">
            <v>0</v>
          </cell>
        </row>
        <row r="174">
          <cell r="C174">
            <v>285</v>
          </cell>
          <cell r="D174" t="str">
            <v>LOADER_PMA</v>
          </cell>
          <cell r="F174">
            <v>400</v>
          </cell>
          <cell r="G174">
            <v>500</v>
          </cell>
          <cell r="H174">
            <v>900</v>
          </cell>
          <cell r="I174">
            <v>1</v>
          </cell>
          <cell r="J174">
            <v>400</v>
          </cell>
          <cell r="K174">
            <v>500</v>
          </cell>
          <cell r="L174">
            <v>900</v>
          </cell>
        </row>
        <row r="175">
          <cell r="C175">
            <v>286</v>
          </cell>
          <cell r="D175" t="str">
            <v>CENTERING_PMA</v>
          </cell>
          <cell r="F175">
            <v>600</v>
          </cell>
          <cell r="G175">
            <v>500</v>
          </cell>
          <cell r="H175">
            <v>1100</v>
          </cell>
          <cell r="I175">
            <v>1</v>
          </cell>
          <cell r="J175">
            <v>600</v>
          </cell>
          <cell r="K175">
            <v>500</v>
          </cell>
          <cell r="L175">
            <v>1100</v>
          </cell>
        </row>
        <row r="176">
          <cell r="C176">
            <v>287</v>
          </cell>
          <cell r="D176" t="str">
            <v>LIFTER_PMA</v>
          </cell>
          <cell r="F176">
            <v>1500</v>
          </cell>
          <cell r="G176">
            <v>1800</v>
          </cell>
          <cell r="H176">
            <v>3300</v>
          </cell>
          <cell r="I176">
            <v>1</v>
          </cell>
          <cell r="J176">
            <v>1500</v>
          </cell>
          <cell r="K176">
            <v>1800</v>
          </cell>
          <cell r="L176">
            <v>3300</v>
          </cell>
        </row>
        <row r="177">
          <cell r="C177">
            <v>288</v>
          </cell>
          <cell r="D177" t="str">
            <v>C/V_PMA</v>
          </cell>
          <cell r="E177" t="str">
            <v>8POS.</v>
          </cell>
          <cell r="F177">
            <v>800</v>
          </cell>
          <cell r="G177">
            <v>6400</v>
          </cell>
          <cell r="H177">
            <v>7200</v>
          </cell>
          <cell r="I177">
            <v>1</v>
          </cell>
          <cell r="J177">
            <v>800</v>
          </cell>
          <cell r="K177">
            <v>6400</v>
          </cell>
          <cell r="L177">
            <v>7200</v>
          </cell>
        </row>
        <row r="178">
          <cell r="C178">
            <v>289</v>
          </cell>
          <cell r="D178" t="str">
            <v>C/V_PMA</v>
          </cell>
          <cell r="E178" t="str">
            <v>4POS.</v>
          </cell>
          <cell r="F178">
            <v>320</v>
          </cell>
          <cell r="G178">
            <v>3200</v>
          </cell>
          <cell r="H178">
            <v>3520</v>
          </cell>
          <cell r="I178">
            <v>1</v>
          </cell>
          <cell r="J178">
            <v>320</v>
          </cell>
          <cell r="K178">
            <v>3200</v>
          </cell>
          <cell r="L178">
            <v>3520</v>
          </cell>
        </row>
        <row r="179">
          <cell r="C179">
            <v>290</v>
          </cell>
          <cell r="D179" t="str">
            <v>CENTERING_Panel</v>
          </cell>
          <cell r="F179">
            <v>600</v>
          </cell>
          <cell r="G179">
            <v>500</v>
          </cell>
          <cell r="H179">
            <v>1100</v>
          </cell>
          <cell r="I179">
            <v>1</v>
          </cell>
          <cell r="J179">
            <v>600</v>
          </cell>
          <cell r="K179">
            <v>500</v>
          </cell>
          <cell r="L179">
            <v>1100</v>
          </cell>
        </row>
        <row r="180">
          <cell r="C180">
            <v>291</v>
          </cell>
          <cell r="D180" t="str">
            <v>LOADER_Mask</v>
          </cell>
          <cell r="F180">
            <v>350</v>
          </cell>
          <cell r="G180">
            <v>150</v>
          </cell>
          <cell r="H180">
            <v>500</v>
          </cell>
          <cell r="I180">
            <v>2</v>
          </cell>
          <cell r="J180">
            <v>700</v>
          </cell>
          <cell r="K180">
            <v>300</v>
          </cell>
          <cell r="L180">
            <v>1000</v>
          </cell>
        </row>
        <row r="181">
          <cell r="C181">
            <v>292</v>
          </cell>
          <cell r="D181" t="str">
            <v>HEATER</v>
          </cell>
          <cell r="H181">
            <v>0</v>
          </cell>
          <cell r="I181">
            <v>4</v>
          </cell>
          <cell r="J181">
            <v>0</v>
          </cell>
          <cell r="K181">
            <v>0</v>
          </cell>
          <cell r="L181">
            <v>0</v>
          </cell>
        </row>
        <row r="182">
          <cell r="C182">
            <v>293</v>
          </cell>
          <cell r="D182" t="str">
            <v>HEATER</v>
          </cell>
          <cell r="H182">
            <v>0</v>
          </cell>
          <cell r="I182">
            <v>6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294</v>
          </cell>
          <cell r="D183" t="str">
            <v>LOADER_Mask</v>
          </cell>
          <cell r="F183">
            <v>350</v>
          </cell>
          <cell r="G183">
            <v>150</v>
          </cell>
          <cell r="H183">
            <v>500</v>
          </cell>
          <cell r="I183">
            <v>1</v>
          </cell>
          <cell r="J183">
            <v>350</v>
          </cell>
          <cell r="K183">
            <v>150</v>
          </cell>
          <cell r="L183">
            <v>500</v>
          </cell>
        </row>
        <row r="185">
          <cell r="C185">
            <v>301</v>
          </cell>
          <cell r="D185" t="str">
            <v>LIFTER</v>
          </cell>
          <cell r="F185">
            <v>1500</v>
          </cell>
          <cell r="G185">
            <v>1800</v>
          </cell>
          <cell r="H185">
            <v>3300</v>
          </cell>
          <cell r="I185">
            <v>1</v>
          </cell>
          <cell r="J185">
            <v>1500</v>
          </cell>
          <cell r="K185">
            <v>1800</v>
          </cell>
          <cell r="L185">
            <v>3300</v>
          </cell>
        </row>
        <row r="186">
          <cell r="C186">
            <v>302</v>
          </cell>
          <cell r="D186" t="str">
            <v>DIVERTER</v>
          </cell>
          <cell r="F186">
            <v>480</v>
          </cell>
          <cell r="G186">
            <v>1500</v>
          </cell>
          <cell r="H186">
            <v>1980</v>
          </cell>
          <cell r="I186">
            <v>1</v>
          </cell>
          <cell r="J186">
            <v>480</v>
          </cell>
          <cell r="K186">
            <v>1500</v>
          </cell>
          <cell r="L186">
            <v>1980</v>
          </cell>
        </row>
        <row r="187">
          <cell r="C187">
            <v>303</v>
          </cell>
          <cell r="D187" t="str">
            <v>C/V_PMA</v>
          </cell>
          <cell r="E187" t="str">
            <v>15POS.</v>
          </cell>
          <cell r="F187">
            <v>1200</v>
          </cell>
          <cell r="G187">
            <v>12000</v>
          </cell>
          <cell r="H187">
            <v>13200</v>
          </cell>
          <cell r="I187">
            <v>1</v>
          </cell>
          <cell r="J187">
            <v>1200</v>
          </cell>
          <cell r="K187">
            <v>12000</v>
          </cell>
          <cell r="L187">
            <v>13200</v>
          </cell>
        </row>
        <row r="188">
          <cell r="C188">
            <v>304</v>
          </cell>
          <cell r="D188" t="str">
            <v>DIVERTER</v>
          </cell>
          <cell r="F188">
            <v>400</v>
          </cell>
          <cell r="G188">
            <v>800</v>
          </cell>
          <cell r="H188">
            <v>1200</v>
          </cell>
          <cell r="I188">
            <v>1</v>
          </cell>
          <cell r="J188">
            <v>400</v>
          </cell>
          <cell r="K188">
            <v>800</v>
          </cell>
          <cell r="L188">
            <v>1200</v>
          </cell>
        </row>
        <row r="189">
          <cell r="C189">
            <v>305</v>
          </cell>
          <cell r="D189" t="str">
            <v>C/V_PMA</v>
          </cell>
          <cell r="E189" t="str">
            <v>10POS.</v>
          </cell>
          <cell r="F189">
            <v>800</v>
          </cell>
          <cell r="G189">
            <v>8000</v>
          </cell>
          <cell r="H189">
            <v>8800</v>
          </cell>
          <cell r="I189">
            <v>1</v>
          </cell>
          <cell r="J189">
            <v>800</v>
          </cell>
          <cell r="K189">
            <v>8000</v>
          </cell>
          <cell r="L189">
            <v>8800</v>
          </cell>
        </row>
        <row r="190">
          <cell r="C190">
            <v>306</v>
          </cell>
          <cell r="D190" t="str">
            <v>DIVERTER</v>
          </cell>
          <cell r="F190">
            <v>400</v>
          </cell>
          <cell r="G190">
            <v>800</v>
          </cell>
          <cell r="H190">
            <v>1200</v>
          </cell>
          <cell r="I190">
            <v>1</v>
          </cell>
          <cell r="J190">
            <v>400</v>
          </cell>
          <cell r="K190">
            <v>800</v>
          </cell>
          <cell r="L190">
            <v>1200</v>
          </cell>
        </row>
        <row r="191">
          <cell r="C191">
            <v>307</v>
          </cell>
          <cell r="D191" t="str">
            <v>C/V_PMA</v>
          </cell>
          <cell r="E191" t="str">
            <v>12POS.</v>
          </cell>
          <cell r="F191">
            <v>960</v>
          </cell>
          <cell r="G191">
            <v>9600</v>
          </cell>
          <cell r="H191">
            <v>10560</v>
          </cell>
          <cell r="I191">
            <v>1</v>
          </cell>
          <cell r="J191">
            <v>960</v>
          </cell>
          <cell r="K191">
            <v>9600</v>
          </cell>
          <cell r="L191">
            <v>10560</v>
          </cell>
        </row>
        <row r="192">
          <cell r="C192">
            <v>308</v>
          </cell>
          <cell r="D192" t="str">
            <v>LIFTER</v>
          </cell>
          <cell r="F192">
            <v>1500</v>
          </cell>
          <cell r="G192">
            <v>1800</v>
          </cell>
          <cell r="H192">
            <v>3300</v>
          </cell>
          <cell r="I192">
            <v>1</v>
          </cell>
          <cell r="J192">
            <v>1500</v>
          </cell>
          <cell r="K192">
            <v>1800</v>
          </cell>
          <cell r="L192">
            <v>3300</v>
          </cell>
        </row>
        <row r="193">
          <cell r="C193">
            <v>309</v>
          </cell>
          <cell r="D193" t="str">
            <v>C/V_PMA</v>
          </cell>
          <cell r="E193" t="str">
            <v>5POS.</v>
          </cell>
          <cell r="F193">
            <v>400</v>
          </cell>
          <cell r="G193">
            <v>4000</v>
          </cell>
          <cell r="H193">
            <v>4400</v>
          </cell>
          <cell r="I193">
            <v>1</v>
          </cell>
          <cell r="J193">
            <v>400</v>
          </cell>
          <cell r="K193">
            <v>4000</v>
          </cell>
          <cell r="L193">
            <v>4400</v>
          </cell>
        </row>
        <row r="194">
          <cell r="C194">
            <v>310</v>
          </cell>
          <cell r="D194" t="str">
            <v>CENTERING_PMA</v>
          </cell>
          <cell r="F194">
            <v>800</v>
          </cell>
          <cell r="G194">
            <v>1200</v>
          </cell>
          <cell r="H194">
            <v>2000</v>
          </cell>
          <cell r="I194">
            <v>1</v>
          </cell>
          <cell r="J194">
            <v>800</v>
          </cell>
          <cell r="K194">
            <v>1200</v>
          </cell>
          <cell r="L194">
            <v>2000</v>
          </cell>
        </row>
        <row r="195">
          <cell r="C195">
            <v>311</v>
          </cell>
          <cell r="D195" t="str">
            <v>TRANSFER_PMA</v>
          </cell>
          <cell r="F195">
            <v>4000</v>
          </cell>
          <cell r="G195">
            <v>7500</v>
          </cell>
          <cell r="H195">
            <v>11500</v>
          </cell>
          <cell r="I195">
            <v>1</v>
          </cell>
          <cell r="J195">
            <v>4000</v>
          </cell>
          <cell r="K195">
            <v>7500</v>
          </cell>
          <cell r="L195">
            <v>11500</v>
          </cell>
        </row>
        <row r="197">
          <cell r="B197" t="str">
            <v>불량</v>
          </cell>
          <cell r="C197">
            <v>1</v>
          </cell>
          <cell r="D197" t="str">
            <v>C/V_ Panel &amp; Mask</v>
          </cell>
          <cell r="E197" t="str">
            <v>40POS.</v>
          </cell>
          <cell r="F197">
            <v>6400</v>
          </cell>
          <cell r="G197">
            <v>48000</v>
          </cell>
          <cell r="H197">
            <v>54400</v>
          </cell>
          <cell r="I197">
            <v>1</v>
          </cell>
          <cell r="J197">
            <v>6400</v>
          </cell>
          <cell r="K197">
            <v>48000</v>
          </cell>
          <cell r="L197">
            <v>54400</v>
          </cell>
        </row>
        <row r="198">
          <cell r="C198">
            <v>2</v>
          </cell>
          <cell r="D198" t="str">
            <v>C/V_ Panel &amp; Mask</v>
          </cell>
          <cell r="E198" t="str">
            <v>2POS</v>
          </cell>
          <cell r="F198">
            <v>320</v>
          </cell>
          <cell r="G198">
            <v>2400</v>
          </cell>
          <cell r="H198">
            <v>2720</v>
          </cell>
          <cell r="I198">
            <v>1</v>
          </cell>
          <cell r="J198">
            <v>320</v>
          </cell>
          <cell r="K198">
            <v>2400</v>
          </cell>
          <cell r="L198">
            <v>2720</v>
          </cell>
        </row>
        <row r="199">
          <cell r="C199">
            <v>3</v>
          </cell>
          <cell r="D199" t="str">
            <v>DIVERTER_Panel &amp; Mask</v>
          </cell>
          <cell r="F199">
            <v>960</v>
          </cell>
          <cell r="G199">
            <v>3000</v>
          </cell>
          <cell r="H199">
            <v>3960</v>
          </cell>
          <cell r="I199">
            <v>2</v>
          </cell>
          <cell r="J199">
            <v>1920</v>
          </cell>
          <cell r="K199">
            <v>6000</v>
          </cell>
          <cell r="L199">
            <v>7920</v>
          </cell>
        </row>
        <row r="200">
          <cell r="C200">
            <v>4</v>
          </cell>
          <cell r="D200" t="str">
            <v>DIVERTER_Panel</v>
          </cell>
          <cell r="F200">
            <v>480</v>
          </cell>
          <cell r="G200">
            <v>1500</v>
          </cell>
          <cell r="H200">
            <v>1980</v>
          </cell>
          <cell r="I200">
            <v>1</v>
          </cell>
          <cell r="J200">
            <v>480</v>
          </cell>
          <cell r="K200">
            <v>1500</v>
          </cell>
          <cell r="L200">
            <v>1980</v>
          </cell>
        </row>
        <row r="201">
          <cell r="C201">
            <v>5</v>
          </cell>
          <cell r="D201" t="str">
            <v>DIVERTER_Mask</v>
          </cell>
          <cell r="F201">
            <v>480</v>
          </cell>
          <cell r="G201">
            <v>1500</v>
          </cell>
          <cell r="H201">
            <v>1980</v>
          </cell>
          <cell r="I201">
            <v>1</v>
          </cell>
          <cell r="J201">
            <v>480</v>
          </cell>
          <cell r="K201">
            <v>1500</v>
          </cell>
          <cell r="L201">
            <v>1980</v>
          </cell>
        </row>
        <row r="202">
          <cell r="C202">
            <v>6</v>
          </cell>
          <cell r="D202" t="str">
            <v>C/V_ Mask</v>
          </cell>
          <cell r="E202" t="str">
            <v>10pos.</v>
          </cell>
          <cell r="F202">
            <v>800</v>
          </cell>
          <cell r="G202">
            <v>5000</v>
          </cell>
          <cell r="H202">
            <v>5800</v>
          </cell>
          <cell r="I202">
            <v>1</v>
          </cell>
          <cell r="J202">
            <v>800</v>
          </cell>
          <cell r="K202">
            <v>5000</v>
          </cell>
          <cell r="L202">
            <v>5800</v>
          </cell>
        </row>
        <row r="203">
          <cell r="C203">
            <v>7</v>
          </cell>
          <cell r="D203" t="str">
            <v>LIFTER</v>
          </cell>
          <cell r="F203">
            <v>1500</v>
          </cell>
          <cell r="G203">
            <v>1800</v>
          </cell>
          <cell r="H203">
            <v>3300</v>
          </cell>
          <cell r="I203">
            <v>2</v>
          </cell>
          <cell r="J203">
            <v>3000</v>
          </cell>
          <cell r="K203">
            <v>3600</v>
          </cell>
          <cell r="L203">
            <v>6600</v>
          </cell>
        </row>
        <row r="204">
          <cell r="C204">
            <v>8</v>
          </cell>
          <cell r="D204" t="str">
            <v>C/V_ Panel &amp; Mask</v>
          </cell>
          <cell r="E204" t="str">
            <v>10POS.</v>
          </cell>
          <cell r="F204">
            <v>1600</v>
          </cell>
          <cell r="G204">
            <v>12000</v>
          </cell>
          <cell r="H204">
            <v>13600</v>
          </cell>
          <cell r="I204">
            <v>1</v>
          </cell>
          <cell r="J204">
            <v>1600</v>
          </cell>
          <cell r="K204">
            <v>12000</v>
          </cell>
          <cell r="L204">
            <v>13600</v>
          </cell>
        </row>
        <row r="207">
          <cell r="D207" t="str">
            <v>BM/SRY 반송소계</v>
          </cell>
          <cell r="J207">
            <v>273730</v>
          </cell>
          <cell r="K207">
            <v>679400</v>
          </cell>
          <cell r="L207">
            <v>953130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제품별"/>
      <sheetName val="품의서"/>
      <sheetName val="BASE MC"/>
      <sheetName val="SFA M-P"/>
      <sheetName val="사업부별"/>
      <sheetName val="11"/>
      <sheetName val="PT_ED"/>
      <sheetName val="60KCF_01"/>
      <sheetName val="항목별"/>
      <sheetName val="1417-W1"/>
      <sheetName val="TEL"/>
      <sheetName val="DBASE"/>
      <sheetName val="이강규"/>
      <sheetName val="BC자재"/>
      <sheetName val="Index"/>
      <sheetName val="교대일보"/>
      <sheetName val="3 상세 내역 NEGO"/>
      <sheetName val="97"/>
      <sheetName val="별제권_정리담보권1"/>
      <sheetName val="자동창고항목별집계표"/>
      <sheetName val="1단1열(S)"/>
      <sheetName val="제조 경영"/>
      <sheetName val="합계잔액시산표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Guide"/>
      <sheetName val="평가데이터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반송"/>
      <sheetName val="12월(천D 자료)→"/>
      <sheetName val="Sheet1"/>
      <sheetName val="DIST入力"/>
      <sheetName val="MAIN"/>
      <sheetName val="진행 사항"/>
      <sheetName val="일정"/>
      <sheetName val="STROKE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03.06.05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mtu-detail"/>
      <sheetName val="BASE_MC"/>
      <sheetName val="SFA_M-P"/>
      <sheetName val="3_상세_내역_NEGO"/>
      <sheetName val="제조_경영"/>
      <sheetName val="2_대외공문"/>
      <sheetName val="12월(천D_자료)→"/>
      <sheetName val="진행_사항"/>
      <sheetName val="03_06_05"/>
      <sheetName val="Error_DB"/>
      <sheetName val="_갑__지_"/>
      <sheetName val="3__서버_및_네트워크"/>
      <sheetName val="Detail Price List"/>
      <sheetName val="변수"/>
      <sheetName val="Definition"/>
      <sheetName val="Sheet2"/>
      <sheetName val="TFT (T4)"/>
      <sheetName val="TFT (T2)"/>
      <sheetName val="TFT (T3)"/>
      <sheetName val="WVTFT (T4)"/>
      <sheetName val="WVTFT (T3)"/>
      <sheetName val="갑지"/>
      <sheetName val="고정자산원본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  <sheetName val="BASE_MC1"/>
      <sheetName val="SFA_M-P1"/>
      <sheetName val="3_상세_내역_NEGO1"/>
      <sheetName val="제조_경영1"/>
      <sheetName val="2_대외공문1"/>
      <sheetName val="12월(천D_자료)→1"/>
      <sheetName val="진행_사항1"/>
      <sheetName val="03_06_051"/>
      <sheetName val="Error_DB1"/>
      <sheetName val="_갑__지_1"/>
      <sheetName val="3__서버_및_네트워크1"/>
      <sheetName val="Detail_Price_List"/>
      <sheetName val="TFT_(T4)"/>
      <sheetName val="TFT_(T2)"/>
      <sheetName val="TFT_(T3)"/>
      <sheetName val="WVTFT_(T4)"/>
      <sheetName val="WVTFT_(T3)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cked_Column_w_labels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7 IPO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제품별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BC자재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SFA M-P"/>
      <sheetName val="사업부별"/>
      <sheetName val="소계정"/>
      <sheetName val="반송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GI-LIST"/>
      <sheetName val="발전,기타"/>
      <sheetName val="계정"/>
      <sheetName val="I一般比"/>
      <sheetName val="N賃率-職"/>
      <sheetName val="12월(천D 자료)→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  <sheetName val="증감내역서"/>
      <sheetName val="MX628EX"/>
      <sheetName val="sheet1"/>
      <sheetName val="Y3-LIST"/>
      <sheetName val="PTR台손익"/>
      <sheetName val="TCA"/>
      <sheetName val="확인서"/>
      <sheetName val="Gamma"/>
      <sheetName val="STROKE별 단가"/>
      <sheetName val="STROKE"/>
      <sheetName val="BASE_MC"/>
      <sheetName val="2_대외공문"/>
      <sheetName val="제조_경영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M3_Mecha_Error_취합(7월)"/>
      <sheetName val="소상_&quot;1&quot;"/>
      <sheetName val="STROKE별_단가"/>
      <sheetName val="성신"/>
      <sheetName val="DO RV"/>
      <sheetName val="체결 기본 항목(YOKE UNIT)"/>
      <sheetName val="DELL_Schedule"/>
      <sheetName val="매출원가_회사제시"/>
      <sheetName val="디오이"/>
      <sheetName val="Definition"/>
      <sheetName val="C97-YIELD"/>
      <sheetName val="销量"/>
      <sheetName val="계획대비 실행표"/>
      <sheetName val="Comparison"/>
      <sheetName val="CostTable_JPY"/>
      <sheetName val="명단"/>
      <sheetName val="발신정보"/>
      <sheetName val="color SR"/>
      <sheetName val="最適化"/>
      <sheetName val="LAYOUT"/>
      <sheetName val="영업그룹"/>
      <sheetName val="MAIN"/>
      <sheetName val="진행 사항"/>
      <sheetName val="일정"/>
      <sheetName val="Assumptions"/>
      <sheetName val="BASE_MC1"/>
      <sheetName val="2_대외공문1"/>
      <sheetName val="제조_경영1"/>
      <sheetName val="Error_DB1"/>
      <sheetName val="_갑__지_1"/>
      <sheetName val="3__서버_및_네트워크1"/>
      <sheetName val="SFA_M-P1"/>
      <sheetName val="3_상세_내역_NEGO1"/>
      <sheetName val="12월(천D_자료)→1"/>
      <sheetName val="1_평가개요1"/>
      <sheetName val="M3_Mecha_Error_취합(7월)1"/>
      <sheetName val="소상_&quot;1&quot;1"/>
      <sheetName val="STROKE별_단가1"/>
      <sheetName val="DO_RV"/>
      <sheetName val="체결_기본_항목(YOKE_UNIT)"/>
      <sheetName val="계획대비_실행표"/>
      <sheetName val="color_SR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2.대외공문"/>
      <sheetName val="98연계표"/>
      <sheetName val="MAIN"/>
      <sheetName val="상세내역"/>
      <sheetName val="QE근거"/>
      <sheetName val="총경최종확정"/>
      <sheetName val="제품별"/>
      <sheetName val="Check List"/>
      <sheetName val="BOE_MODULE_원가"/>
      <sheetName val="반입실적"/>
      <sheetName val="공수TABLE"/>
      <sheetName val="AIR SHOWER(3인용)"/>
      <sheetName val="총괄표"/>
      <sheetName val="공정코드"/>
      <sheetName val="#REF"/>
      <sheetName val="설계내역서"/>
      <sheetName val="목록"/>
      <sheetName val="9509"/>
      <sheetName val="결과"/>
      <sheetName val="정율표"/>
      <sheetName val="부하_팀별"/>
      <sheetName val="장비임대료"/>
      <sheetName val="단가"/>
      <sheetName val="20관리비율"/>
      <sheetName val="트라데사매트릭Temp"/>
      <sheetName val="99생산계획 (1,300)"/>
      <sheetName val="법인세등 (2)"/>
      <sheetName val="가공계획"/>
      <sheetName val="소계정"/>
      <sheetName val="공정일보"/>
      <sheetName val="전주자재"/>
      <sheetName val="자금Raw"/>
      <sheetName val="DB"/>
      <sheetName val="자동화설비불합리적출관리표"/>
      <sheetName val="일일안전 점검활동"/>
      <sheetName val="리니어모터 LIST"/>
      <sheetName val="일정"/>
      <sheetName val="1417-W1"/>
      <sheetName val="9811"/>
      <sheetName val="SCS_STOCKER_견적조견표_제출_130515.xls"/>
      <sheetName val="1단1열(S)"/>
      <sheetName val="토목주소"/>
      <sheetName val="증감내역서"/>
      <sheetName val="97"/>
      <sheetName val="CF손익계산서"/>
      <sheetName val="제조_경영"/>
      <sheetName val="2_대외공문"/>
      <sheetName val="Check_List"/>
      <sheetName val="AIR_SHOWER(3인용)"/>
      <sheetName val="99생산계획_(1,300)"/>
      <sheetName val="법인세등_(2)"/>
      <sheetName val="일일안전_점검활동"/>
      <sheetName val="리니어모터_LIST"/>
      <sheetName val="SCS_STOCKER_견적조견표_제출_130515_xls"/>
      <sheetName val="ODF"/>
      <sheetName val="제조_경영1"/>
      <sheetName val="2_대외공문1"/>
      <sheetName val="Check_List1"/>
      <sheetName val="AIR_SHOWER(3인용)1"/>
      <sheetName val="99생산계획_(1,300)1"/>
      <sheetName val="법인세등_(2)1"/>
      <sheetName val="일일안전_점검활동1"/>
      <sheetName val="리니어모터_LIST1"/>
      <sheetName val="SCS_STOCKER_견적조견표_제출_130515_xl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  <sheetName val="별제권_정리담보권1"/>
      <sheetName val="97"/>
      <sheetName val="98연계표"/>
      <sheetName val="2.대외공문"/>
      <sheetName val="상세내역"/>
      <sheetName val="성신"/>
      <sheetName val="소계정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인원"/>
      <sheetName val="별제권_정리담보권"/>
      <sheetName val="비고"/>
      <sheetName val="일위대가"/>
      <sheetName val="Baby일위대가"/>
      <sheetName val="2012년 전용 수주계획"/>
      <sheetName val="1단1열(S)"/>
      <sheetName val="A"/>
      <sheetName val="목록"/>
      <sheetName val="반입실적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리니어모터 LIST"/>
      <sheetName val="분류표"/>
      <sheetName val="AIR SHOWER(3인용)"/>
      <sheetName val="토량산출서"/>
      <sheetName val="산출근거1"/>
      <sheetName val="실행VS예상"/>
      <sheetName val="LSTK#1"/>
      <sheetName val="Card08"/>
      <sheetName val="변경비교-을"/>
      <sheetName val="변수"/>
      <sheetName val="기본값"/>
      <sheetName val="건축내역"/>
      <sheetName val="첨부자료"/>
      <sheetName val="TOTAL"/>
      <sheetName val="확인서"/>
      <sheetName val="영업그룹"/>
      <sheetName val="액정2 전체 Raw"/>
      <sheetName val="제조_경영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리니어모터_LIST"/>
      <sheetName val="AIR_SHOWER(3인용)"/>
      <sheetName val="액정2_전체_Raw"/>
      <sheetName val="AQL(0.65)"/>
      <sheetName val="R&amp;D"/>
      <sheetName val="협조전"/>
      <sheetName val="주차 전체"/>
      <sheetName val="BASE MC"/>
      <sheetName val="CF연락처"/>
      <sheetName val="항목등록"/>
      <sheetName val="QandAJunior"/>
      <sheetName val="XREF"/>
      <sheetName val="현금&amp;현금등가(K)"/>
      <sheetName val="퇴충(K)"/>
      <sheetName val="채권(하반기)"/>
      <sheetName val="SFA M-P"/>
      <sheetName val="정율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별제권_정리담보권1"/>
      <sheetName val="출하생산일보"/>
      <sheetName val="법인세등 (2)"/>
      <sheetName val="성명데이터"/>
      <sheetName val="산출내역서집계표"/>
      <sheetName val="소계정"/>
      <sheetName val="제조 경영"/>
      <sheetName val="밸브설치"/>
      <sheetName val="상세내역"/>
      <sheetName val="98연계표"/>
      <sheetName val="DB"/>
      <sheetName val="법인구분"/>
      <sheetName val="기초코드"/>
      <sheetName val="인원"/>
      <sheetName val="SPPLCPAN"/>
      <sheetName val="데모라인"/>
      <sheetName val="하_고과(결과)"/>
      <sheetName val="년고과(결과)"/>
      <sheetName val="97"/>
      <sheetName val="1단1열(S)"/>
      <sheetName val="97PLAN"/>
      <sheetName val="2012년 전용 수주계획"/>
      <sheetName val="원가관리"/>
      <sheetName val="일위대가"/>
      <sheetName val="소방사항"/>
      <sheetName val="첨부자료"/>
      <sheetName val="2.대외공문"/>
      <sheetName val="출금실적"/>
      <sheetName val="위스키3"/>
      <sheetName val="주류전체2"/>
      <sheetName val="데이터유효성목록"/>
      <sheetName val="Sheet3"/>
      <sheetName val="법인세등_(2)"/>
      <sheetName val="제조_경영"/>
      <sheetName val="2012년_전용_수주계획"/>
      <sheetName val="2_대외공문"/>
      <sheetName val="기본값"/>
      <sheetName val="制费-分月"/>
      <sheetName val="진행현황표"/>
      <sheetName val="BASE MC"/>
      <sheetName val="명단"/>
      <sheetName val="변수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A-100전제"/>
      <sheetName val="제조 경영"/>
      <sheetName val="OHT_PORT"/>
      <sheetName val="CST_링분리기"/>
      <sheetName val="UNIT 수량"/>
      <sheetName val="제어외주비 (FRT)"/>
      <sheetName val="품목별자재(1층)"/>
      <sheetName val="몰드물류개조 (1층)"/>
      <sheetName val="LP물류개조 (1층)"/>
      <sheetName val="35세대물류구축 (1층)"/>
      <sheetName val="제어외주비 (1층) "/>
      <sheetName val="사급자재 (2층)  "/>
      <sheetName val="제어외주비 (2층)"/>
      <sheetName val="집계표"/>
      <sheetName val="정율표"/>
      <sheetName val="집계표 Array"/>
      <sheetName val="EFU"/>
      <sheetName val="프로젝트원가검토결과"/>
      <sheetName val="3. 서버 및 네트워크"/>
      <sheetName val="외주비"/>
      <sheetName val="집계표 PT"/>
      <sheetName val="3PSTK01"/>
      <sheetName val="3PSTK02"/>
      <sheetName val="명단"/>
      <sheetName val="Sheet3"/>
      <sheetName val="98연계표"/>
      <sheetName val="DB"/>
      <sheetName val="용어기준"/>
      <sheetName val="制费-分月"/>
      <sheetName val="영업그룹"/>
      <sheetName val="144"/>
      <sheetName val="3CH"/>
      <sheetName val="Data2"/>
      <sheetName val="ANALYTIC"/>
      <sheetName val="지우지마세요"/>
    </sheetNames>
    <sheetDataSet>
      <sheetData sheetId="0" refreshError="1">
        <row r="79">
          <cell r="A79" t="str">
            <v>총자산증가율</v>
          </cell>
          <cell r="B79">
            <v>0.19347118010854045</v>
          </cell>
          <cell r="C79">
            <v>0.2616</v>
          </cell>
          <cell r="D79">
            <v>0.45286458031376459</v>
          </cell>
          <cell r="E79">
            <v>0.19170000000000001</v>
          </cell>
        </row>
        <row r="80">
          <cell r="A80" t="str">
            <v>고정자산증가율</v>
          </cell>
          <cell r="B80">
            <v>1.0036053189473173</v>
          </cell>
          <cell r="C80">
            <v>0.159</v>
          </cell>
          <cell r="D80">
            <v>1.9277879945093623</v>
          </cell>
          <cell r="E80">
            <v>0.2576</v>
          </cell>
        </row>
        <row r="81">
          <cell r="A81" t="str">
            <v>유동자산증가율</v>
          </cell>
          <cell r="B81">
            <v>0.15698588385350534</v>
          </cell>
          <cell r="C81">
            <v>0.34539999999999998</v>
          </cell>
          <cell r="D81">
            <v>0.32723125398314512</v>
          </cell>
          <cell r="E81">
            <v>0.19800000000000001</v>
          </cell>
        </row>
        <row r="82">
          <cell r="A82" t="str">
            <v>재고자산증가율</v>
          </cell>
          <cell r="B82">
            <v>0.26657158910087109</v>
          </cell>
          <cell r="C82">
            <v>0.25030000000000002</v>
          </cell>
          <cell r="D82">
            <v>0.27970207464647473</v>
          </cell>
          <cell r="E82">
            <v>0.22500000000000001</v>
          </cell>
        </row>
        <row r="83">
          <cell r="A83" t="str">
            <v>자기자본증가율</v>
          </cell>
          <cell r="B83">
            <v>0.17985764963539821</v>
          </cell>
          <cell r="C83">
            <v>0.10200000000000001</v>
          </cell>
          <cell r="D83">
            <v>0.33873706892616162</v>
          </cell>
          <cell r="E83">
            <v>0.2492</v>
          </cell>
        </row>
        <row r="84">
          <cell r="A84" t="str">
            <v>매출액증가율</v>
          </cell>
          <cell r="B84">
            <v>0.52050597382423047</v>
          </cell>
          <cell r="C84">
            <v>0.19220000000000001</v>
          </cell>
          <cell r="D84">
            <v>0.43663187936814196</v>
          </cell>
          <cell r="E84">
            <v>0.3377</v>
          </cell>
        </row>
        <row r="113">
          <cell r="A113" t="str">
            <v>총자산경상이익율</v>
          </cell>
          <cell r="B113">
            <v>5.7861552197324376E-2</v>
          </cell>
          <cell r="C113">
            <v>2.87E-2</v>
          </cell>
          <cell r="D113">
            <v>5.6606447007358743E-2</v>
          </cell>
          <cell r="E113">
            <v>5.11E-2</v>
          </cell>
        </row>
        <row r="114">
          <cell r="A114" t="str">
            <v>총자산순이익율</v>
          </cell>
          <cell r="B114">
            <v>4.1088373727544446E-2</v>
          </cell>
          <cell r="C114">
            <v>1.9700000000000002E-2</v>
          </cell>
          <cell r="D114">
            <v>3.9813070502762553E-2</v>
          </cell>
          <cell r="E114">
            <v>3.5799999999999998E-2</v>
          </cell>
        </row>
        <row r="115">
          <cell r="A115" t="str">
            <v>자기자본순이익율</v>
          </cell>
          <cell r="B115">
            <v>0.21030559791094108</v>
          </cell>
          <cell r="C115">
            <v>0.1216</v>
          </cell>
          <cell r="D115">
            <v>0.22115023274054119</v>
          </cell>
          <cell r="E115">
            <v>0.1787</v>
          </cell>
        </row>
        <row r="116">
          <cell r="A116" t="str">
            <v>차입금평균이자율</v>
          </cell>
          <cell r="B116">
            <v>0.12880730045295752</v>
          </cell>
          <cell r="C116">
            <v>0.1164</v>
          </cell>
          <cell r="D116">
            <v>0.13631891259081852</v>
          </cell>
          <cell r="E116">
            <v>0.13270000000000001</v>
          </cell>
        </row>
        <row r="117">
          <cell r="A117" t="str">
            <v>매출액경상이익율</v>
          </cell>
          <cell r="B117">
            <v>3.6787576696075026E-2</v>
          </cell>
          <cell r="C117">
            <v>2.3100000000000002E-2</v>
          </cell>
          <cell r="D117">
            <v>3.6396249543200539E-2</v>
          </cell>
          <cell r="E117">
            <v>3.6200000000000003E-2</v>
          </cell>
        </row>
        <row r="118">
          <cell r="A118" t="str">
            <v>매출액순이익률</v>
          </cell>
          <cell r="B118">
            <v>2.6123421208339652E-2</v>
          </cell>
          <cell r="C118">
            <v>1.5900000000000001E-2</v>
          </cell>
          <cell r="D118">
            <v>2.5598611566474201E-2</v>
          </cell>
          <cell r="E118">
            <v>2.5400000000000002E-2</v>
          </cell>
        </row>
        <row r="119">
          <cell r="A119" t="str">
            <v>매출액영업이익률</v>
          </cell>
          <cell r="B119">
            <v>4.3154177441648379E-2</v>
          </cell>
          <cell r="C119">
            <v>6.6799999999999998E-2</v>
          </cell>
          <cell r="D119">
            <v>7.853350814012891E-2</v>
          </cell>
          <cell r="E119">
            <v>7.1300000000000002E-2</v>
          </cell>
        </row>
        <row r="148">
          <cell r="A148" t="str">
            <v>자기자본비율</v>
          </cell>
          <cell r="B148">
            <v>0.19537460788344918</v>
          </cell>
          <cell r="C148">
            <v>0.22159999999999999</v>
          </cell>
          <cell r="D148">
            <v>0.18002726024472337</v>
          </cell>
          <cell r="E148">
            <v>0.29189999999999999</v>
          </cell>
        </row>
        <row r="149">
          <cell r="A149" t="str">
            <v>유동비율</v>
          </cell>
          <cell r="B149">
            <v>1.235399055798273</v>
          </cell>
          <cell r="C149">
            <v>1.1627000000000001</v>
          </cell>
          <cell r="D149">
            <v>1.1398282750420898</v>
          </cell>
          <cell r="E149">
            <v>1.2373000000000001</v>
          </cell>
        </row>
        <row r="150">
          <cell r="A150" t="str">
            <v>당좌비율</v>
          </cell>
          <cell r="B150">
            <v>0.92806427887497789</v>
          </cell>
          <cell r="C150">
            <v>0.82900000000000007</v>
          </cell>
          <cell r="D150">
            <v>0.86439133505403909</v>
          </cell>
          <cell r="E150">
            <v>0.81220000000000003</v>
          </cell>
        </row>
        <row r="151">
          <cell r="A151" t="str">
            <v>고정비율</v>
          </cell>
          <cell r="B151">
            <v>0.50481360079617976</v>
          </cell>
          <cell r="C151">
            <v>1.7063999999999999</v>
          </cell>
          <cell r="D151">
            <v>0.98114000238708243</v>
          </cell>
          <cell r="E151">
            <v>1.1568000000000001</v>
          </cell>
        </row>
        <row r="152">
          <cell r="A152" t="str">
            <v>부채비율</v>
          </cell>
          <cell r="B152">
            <v>4.1183723966655403</v>
          </cell>
          <cell r="C152">
            <v>3.5124</v>
          </cell>
          <cell r="D152">
            <v>4.5547143173796654</v>
          </cell>
          <cell r="E152">
            <v>2.4262999999999999</v>
          </cell>
        </row>
        <row r="153">
          <cell r="A153" t="str">
            <v>유동부채비율</v>
          </cell>
          <cell r="B153">
            <v>3.7341964701478227</v>
          </cell>
          <cell r="C153">
            <v>2.3174000000000001</v>
          </cell>
          <cell r="D153">
            <v>4.0125117222800046</v>
          </cell>
          <cell r="E153">
            <v>1.7485999999999999</v>
          </cell>
        </row>
        <row r="154">
          <cell r="A154" t="str">
            <v>고정부채비율</v>
          </cell>
          <cell r="B154">
            <v>0.17864740739388074</v>
          </cell>
          <cell r="C154">
            <v>1.1950000000000001</v>
          </cell>
          <cell r="D154">
            <v>7.364490443144811E-2</v>
          </cell>
          <cell r="E154">
            <v>0.67679999999999996</v>
          </cell>
        </row>
        <row r="155">
          <cell r="A155" t="str">
            <v>매출채권대매입채무</v>
          </cell>
          <cell r="B155">
            <v>1.2275501992984001</v>
          </cell>
          <cell r="C155">
            <v>1.5289999999999999</v>
          </cell>
          <cell r="D155">
            <v>1.2031935347905331</v>
          </cell>
          <cell r="E155">
            <v>1.167</v>
          </cell>
        </row>
        <row r="156">
          <cell r="A156" t="str">
            <v>순운전자본대총자산</v>
          </cell>
          <cell r="B156">
            <v>0.17173942322186236</v>
          </cell>
          <cell r="C156">
            <v>8.3600000000000008E-2</v>
          </cell>
          <cell r="D156">
            <v>0.10100656139184655</v>
          </cell>
          <cell r="E156">
            <v>0.1211</v>
          </cell>
        </row>
        <row r="185">
          <cell r="A185" t="str">
            <v>재고자산회전율</v>
          </cell>
          <cell r="B185">
            <v>7.9768026862237846</v>
          </cell>
          <cell r="C185">
            <v>8.67</v>
          </cell>
          <cell r="D185">
            <v>8.9957204956725594</v>
          </cell>
          <cell r="E185">
            <v>7.8</v>
          </cell>
        </row>
        <row r="186">
          <cell r="A186" t="str">
            <v>매출채권회전율</v>
          </cell>
          <cell r="B186">
            <v>3.5208917886987412</v>
          </cell>
          <cell r="C186">
            <v>4.1399999999999997</v>
          </cell>
          <cell r="D186">
            <v>3.9354550472143552</v>
          </cell>
          <cell r="E186">
            <v>5.2700000000000005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97"/>
      <sheetName val="BC자재"/>
      <sheetName val="1.평가개요"/>
      <sheetName val="A-100전제"/>
      <sheetName val="A"/>
      <sheetName val="코어테크(엄)"/>
      <sheetName val="일위대가(1)"/>
      <sheetName val="반송"/>
      <sheetName val="소스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11"/>
      <sheetName val="BASE MC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GI-LIST"/>
      <sheetName val="발전,기타"/>
      <sheetName val="계정"/>
      <sheetName val="I一般比"/>
      <sheetName val="N賃率-職"/>
      <sheetName val="12월(천D 자료)→"/>
      <sheetName val="144"/>
      <sheetName val="G2설비도급"/>
      <sheetName val="PC%계산"/>
      <sheetName val="경율산정.XLS"/>
      <sheetName val="광-단가"/>
      <sheetName val="대-단가"/>
      <sheetName val="IDONG"/>
      <sheetName val="전주자재"/>
      <sheetName val="기번기준"/>
      <sheetName val="Sheet1"/>
      <sheetName val="DIST入力"/>
      <sheetName val="드롭다운LIST"/>
      <sheetName val="공사내역"/>
      <sheetName val="Sheet2"/>
      <sheetName val="(3)Product mix"/>
      <sheetName val="1월"/>
      <sheetName val="재무제표"/>
      <sheetName val="통계자료Check"/>
      <sheetName val="대당 Cost 사전예측"/>
      <sheetName val="DATA"/>
      <sheetName val="실행철강하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Card08"/>
      <sheetName val="97"/>
      <sheetName val="변경비교-을"/>
      <sheetName val="제조 경영"/>
      <sheetName val="상세내역"/>
      <sheetName val="별제권_정리담보권"/>
      <sheetName val="LSTK#1"/>
      <sheetName val="리니어모터 LIST"/>
      <sheetName val="전주자재"/>
      <sheetName val="예산내역서"/>
      <sheetName val="기번기준"/>
      <sheetName val="법인세등 (2)"/>
      <sheetName val="97PLAN"/>
      <sheetName val="01월"/>
      <sheetName val="별제권_정리담보권1"/>
      <sheetName val="송전기본"/>
      <sheetName val="A"/>
      <sheetName val="소계정"/>
      <sheetName val="성신"/>
      <sheetName val="분류표"/>
      <sheetName val="AIR SHOWER(3인용)"/>
      <sheetName val="2.대외공문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일위대가"/>
      <sheetName val="Baby일위대가"/>
      <sheetName val="2012년 전용 수주계획"/>
      <sheetName val="1단1열(S)"/>
      <sheetName val="목록"/>
      <sheetName val="반입실적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토량산출서"/>
      <sheetName val="산출근거1"/>
      <sheetName val="실행VS예상"/>
      <sheetName val="SPPLCPAN"/>
      <sheetName val="데모라인"/>
      <sheetName val="하_고과(결과)"/>
      <sheetName val="년고과(결과)"/>
      <sheetName val="비용"/>
      <sheetName val="일위대가(1)"/>
      <sheetName val="일위대가(계측기설치)"/>
      <sheetName val="영업그룹"/>
      <sheetName val="8YF610_재료비"/>
      <sheetName val="Sheet11"/>
      <sheetName val="품의서"/>
      <sheetName val="FAX"/>
      <sheetName val="9GNG운반"/>
      <sheetName val="BOE_MODULE_원가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신한은행1"/>
      <sheetName val="반송"/>
      <sheetName val="차체부품 INS REPORT(갑)"/>
      <sheetName val="20관리비율"/>
      <sheetName val="일위"/>
      <sheetName val="정율표"/>
      <sheetName val="액정2 전체 Raw"/>
      <sheetName val="Parameter"/>
      <sheetName val="WVADB"/>
      <sheetName val="dV&amp;Cl"/>
      <sheetName val="R"/>
      <sheetName val="AgPaste"/>
      <sheetName val="Chassis"/>
      <sheetName val="Circuit_Others"/>
      <sheetName val="DriverIC"/>
      <sheetName val="DrivingA"/>
      <sheetName val="DrivingB_ScanIC"/>
      <sheetName val="DrivingB"/>
      <sheetName val="FabOperation"/>
      <sheetName val="IndirectExpense"/>
      <sheetName val="Logic"/>
      <sheetName val="Definition"/>
      <sheetName val="OtherChemicals"/>
      <sheetName val="OtherMechanical"/>
      <sheetName val="+ Weekly Progress(KO)"/>
      <sheetName val="MX628EX"/>
      <sheetName val="0-ハード（その他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"/>
      <sheetName val="Capex"/>
      <sheetName val="Disclaimer"/>
      <sheetName val="Quarterly"/>
      <sheetName val="E&amp;P"/>
      <sheetName val="Hamaca"/>
      <sheetName val="Bohai"/>
      <sheetName val="Bayu Undan"/>
      <sheetName val="Normalized"/>
      <sheetName val="R&amp;M"/>
      <sheetName val="DDM"/>
      <sheetName val="Segment ROCE"/>
      <sheetName val="ARCO - Alaska"/>
      <sheetName val="GE Data"/>
      <sheetName val="B Sheet"/>
      <sheetName val="Reserves"/>
      <sheetName val="WACC"/>
      <sheetName val="Valuation"/>
      <sheetName val="NAV"/>
      <sheetName val="Chemical JV"/>
      <sheetName val="Chems"/>
      <sheetName val="GPM"/>
      <sheetName val="PUDS"/>
      <sheetName val="EKOFISK"/>
      <sheetName val="IndexInformation"/>
      <sheetName val="MainCode"/>
      <sheetName val="NY UPLOAD.bak"/>
      <sheetName val="NY UPLOAD Shadow.bak"/>
      <sheetName val="NY UPLOAD"/>
      <sheetName val="NY UPLOAD Shadow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"/>
      <sheetName val="Fin Stmt"/>
      <sheetName val="Segment"/>
      <sheetName val="Implied E&amp;P Val"/>
      <sheetName val="MS =&gt;"/>
      <sheetName val="Assumptions"/>
      <sheetName val="Val Scenarios"/>
      <sheetName val="KKR =&gt;"/>
      <sheetName val="Key Assumptions"/>
      <sheetName val="Corporate Model"/>
      <sheetName val="Returns"/>
      <sheetName val="BU Overview"/>
      <sheetName val="Val"/>
      <sheetName val="Break-Up"/>
      <sheetName val="Break-Up (2)"/>
      <sheetName val="Structure"/>
      <sheetName val="Sum"/>
      <sheetName val="Delivery"/>
      <sheetName val="Energy"/>
      <sheetName val="Generation"/>
      <sheetName val="E&amp;P"/>
      <sheetName val="VEPCO"/>
      <sheetName val="Cases"/>
      <sheetName val="Capital Inputs"/>
      <sheetName val="SP Data"/>
      <sheetName val="VEPCO EBITDA"/>
      <sheetName val="Utility Power Fleet"/>
      <sheetName val="Performance Metrics"/>
      <sheetName val="Liquidity"/>
      <sheetName val="Debt"/>
      <sheetName val="DDM"/>
      <sheetName val="Pension"/>
      <sheetName val="IndexInformation"/>
      <sheetName val="KKR Model_7"/>
    </sheetNames>
    <sheetDataSet>
      <sheetData sheetId="0" refreshError="1">
        <row r="1">
          <cell r="A1" t="str">
            <v>Dominion Resources - Net Asset Value</v>
          </cell>
        </row>
        <row r="2">
          <cell r="A2" t="str">
            <v>Morgan Stanley: Scott Soler (713) 512-4489</v>
          </cell>
        </row>
        <row r="5">
          <cell r="A5" t="str">
            <v>2006E Net Asset Value</v>
          </cell>
          <cell r="G5" t="str">
            <v>2006E Sum-of-the-Parts</v>
          </cell>
        </row>
        <row r="6">
          <cell r="A6" t="str">
            <v>($s in MMs, except where noted)</v>
          </cell>
          <cell r="C6" t="str">
            <v>Valuation</v>
          </cell>
          <cell r="D6" t="str">
            <v>Valuation</v>
          </cell>
          <cell r="E6" t="str">
            <v xml:space="preserve">Asset </v>
          </cell>
          <cell r="G6" t="str">
            <v>($s in MMs, except where noted)</v>
          </cell>
          <cell r="I6" t="str">
            <v>Valuation</v>
          </cell>
          <cell r="J6" t="str">
            <v>Valuation</v>
          </cell>
          <cell r="K6" t="str">
            <v xml:space="preserve">Asset </v>
          </cell>
        </row>
        <row r="7">
          <cell r="A7" t="str">
            <v>Description of Assets</v>
          </cell>
          <cell r="B7" t="str">
            <v>2006E</v>
          </cell>
          <cell r="C7" t="str">
            <v>Metric</v>
          </cell>
          <cell r="D7" t="str">
            <v>Multiple</v>
          </cell>
          <cell r="E7" t="str">
            <v xml:space="preserve">Value </v>
          </cell>
          <cell r="G7" t="str">
            <v>Description of Assets</v>
          </cell>
          <cell r="H7" t="str">
            <v>2006E</v>
          </cell>
          <cell r="I7" t="str">
            <v>Metric</v>
          </cell>
          <cell r="J7" t="str">
            <v>Multiple</v>
          </cell>
          <cell r="K7" t="str">
            <v xml:space="preserve">Value </v>
          </cell>
        </row>
        <row r="8">
          <cell r="A8" t="str">
            <v>Dominion Generation</v>
          </cell>
          <cell r="B8">
            <v>1807.4716209168294</v>
          </cell>
          <cell r="C8" t="str">
            <v>EBITDA</v>
          </cell>
          <cell r="D8">
            <v>7.25</v>
          </cell>
          <cell r="E8">
            <v>13104.169251647012</v>
          </cell>
          <cell r="G8" t="str">
            <v>Dominion Generation</v>
          </cell>
          <cell r="H8">
            <v>1807.4716209168294</v>
          </cell>
          <cell r="I8" t="str">
            <v>EBITDA</v>
          </cell>
          <cell r="J8">
            <v>8</v>
          </cell>
          <cell r="K8">
            <v>14459.772967334635</v>
          </cell>
          <cell r="M8" t="str">
            <v>EV/EBITDA</v>
          </cell>
          <cell r="O8" t="str">
            <v>'06E EBITDA</v>
          </cell>
        </row>
        <row r="9">
          <cell r="A9" t="str">
            <v>Dominion E&amp;P</v>
          </cell>
          <cell r="B9">
            <v>6646.3952344858035</v>
          </cell>
          <cell r="C9" t="str">
            <v>$/Mcf</v>
          </cell>
          <cell r="D9">
            <v>1.5</v>
          </cell>
          <cell r="E9">
            <v>9969.5928517287048</v>
          </cell>
          <cell r="G9" t="str">
            <v>Dominion E&amp;P</v>
          </cell>
          <cell r="H9">
            <v>6646.3952344858035</v>
          </cell>
          <cell r="I9" t="str">
            <v>$/Mcf</v>
          </cell>
          <cell r="J9">
            <v>2.25</v>
          </cell>
          <cell r="K9">
            <v>14954.389277593058</v>
          </cell>
          <cell r="M9">
            <v>7.6664258249489503</v>
          </cell>
          <cell r="O9">
            <v>1950.6337919460191</v>
          </cell>
        </row>
        <row r="10">
          <cell r="A10" t="str">
            <v>Dominion Delivery</v>
          </cell>
          <cell r="B10">
            <v>1224.7253139434599</v>
          </cell>
          <cell r="C10" t="str">
            <v>EBITDA</v>
          </cell>
          <cell r="D10">
            <v>7.5</v>
          </cell>
          <cell r="E10">
            <v>9185.4398545759486</v>
          </cell>
          <cell r="G10" t="str">
            <v>Dominion Delivery</v>
          </cell>
          <cell r="H10">
            <v>1224.7253139434599</v>
          </cell>
          <cell r="I10" t="str">
            <v>EBITDA</v>
          </cell>
          <cell r="J10">
            <v>8.5</v>
          </cell>
          <cell r="K10">
            <v>10410.16516851941</v>
          </cell>
        </row>
        <row r="11">
          <cell r="A11" t="str">
            <v>Dominion Energy</v>
          </cell>
          <cell r="B11">
            <v>772.36070975942346</v>
          </cell>
          <cell r="C11" t="str">
            <v>EBITDA</v>
          </cell>
          <cell r="D11">
            <v>7.5</v>
          </cell>
          <cell r="E11">
            <v>5792.7053231956761</v>
          </cell>
          <cell r="G11" t="str">
            <v>Dominion Energy</v>
          </cell>
          <cell r="H11">
            <v>772.36070975942346</v>
          </cell>
          <cell r="I11" t="str">
            <v>EBITDA</v>
          </cell>
          <cell r="J11">
            <v>9.5</v>
          </cell>
          <cell r="K11">
            <v>7337.4267427145232</v>
          </cell>
        </row>
        <row r="12">
          <cell r="A12" t="str">
            <v>Corporate and Other</v>
          </cell>
          <cell r="B12">
            <v>-64</v>
          </cell>
          <cell r="C12" t="str">
            <v>EBITDA</v>
          </cell>
          <cell r="D12">
            <v>7</v>
          </cell>
          <cell r="E12">
            <v>-448</v>
          </cell>
          <cell r="G12" t="str">
            <v>Corporate and Other</v>
          </cell>
          <cell r="H12">
            <v>-64</v>
          </cell>
          <cell r="I12" t="str">
            <v>EBITDA</v>
          </cell>
          <cell r="J12">
            <v>8</v>
          </cell>
          <cell r="K12">
            <v>-512</v>
          </cell>
        </row>
        <row r="13">
          <cell r="A13" t="str">
            <v>Gross Asset Value</v>
          </cell>
          <cell r="E13">
            <v>37603.907281147338</v>
          </cell>
          <cell r="G13" t="str">
            <v>Gross Asset Value</v>
          </cell>
          <cell r="K13">
            <v>46649.754156161624</v>
          </cell>
        </row>
        <row r="15">
          <cell r="A15" t="str">
            <v>Less: Debt &amp; Other Obligations</v>
          </cell>
          <cell r="G15" t="str">
            <v>Less: Debt &amp; Other Obligations</v>
          </cell>
        </row>
        <row r="16">
          <cell r="A16" t="str">
            <v>Net GAAP Debt</v>
          </cell>
          <cell r="E16">
            <v>18360.484893707067</v>
          </cell>
          <cell r="G16" t="str">
            <v>Net GAAP Debt</v>
          </cell>
          <cell r="K16">
            <v>18360.484893707067</v>
          </cell>
        </row>
        <row r="17">
          <cell r="A17" t="str">
            <v>Preferred Stock</v>
          </cell>
          <cell r="E17">
            <v>257</v>
          </cell>
          <cell r="G17" t="str">
            <v>Preferred Stock</v>
          </cell>
          <cell r="K17">
            <v>257</v>
          </cell>
        </row>
        <row r="18">
          <cell r="A18" t="str">
            <v>PV of Operating Leases</v>
          </cell>
          <cell r="C18" t="str">
            <v>DCF</v>
          </cell>
          <cell r="D18">
            <v>0.1</v>
          </cell>
          <cell r="E18">
            <v>0</v>
          </cell>
          <cell r="G18" t="str">
            <v>PV of Operating Leases</v>
          </cell>
          <cell r="I18" t="str">
            <v>DCF</v>
          </cell>
          <cell r="J18">
            <v>0.1</v>
          </cell>
          <cell r="K18">
            <v>0</v>
          </cell>
        </row>
        <row r="19">
          <cell r="A19" t="str">
            <v>PV of Purchase Obligations</v>
          </cell>
          <cell r="C19" t="str">
            <v>DCF</v>
          </cell>
          <cell r="D19">
            <v>0.1</v>
          </cell>
          <cell r="E19">
            <v>0</v>
          </cell>
          <cell r="G19" t="str">
            <v>PV of Purchase Obligations</v>
          </cell>
          <cell r="I19" t="str">
            <v>DCF</v>
          </cell>
          <cell r="J19">
            <v>0.1</v>
          </cell>
          <cell r="K19">
            <v>0</v>
          </cell>
        </row>
        <row r="20">
          <cell r="A20" t="str">
            <v>Total Debt &amp; Other Obligations</v>
          </cell>
          <cell r="E20">
            <v>18617.484893707067</v>
          </cell>
          <cell r="G20" t="str">
            <v>Total Debt &amp; Other Obligations</v>
          </cell>
          <cell r="K20">
            <v>18617.484893707067</v>
          </cell>
        </row>
        <row r="22">
          <cell r="A22" t="str">
            <v>Net Asset Value</v>
          </cell>
          <cell r="E22">
            <v>18986.422387440271</v>
          </cell>
          <cell r="G22" t="str">
            <v>Net Asset Value</v>
          </cell>
          <cell r="K22">
            <v>28032.269262454556</v>
          </cell>
        </row>
        <row r="23">
          <cell r="A23" t="str">
            <v>Total Outstanding Shares</v>
          </cell>
          <cell r="E23">
            <v>349.00000000000006</v>
          </cell>
          <cell r="G23" t="str">
            <v>Total Outstanding Shares</v>
          </cell>
          <cell r="K23">
            <v>349.00000000000006</v>
          </cell>
        </row>
        <row r="24">
          <cell r="A24" t="str">
            <v>Net Asset Value per Share</v>
          </cell>
          <cell r="E24">
            <v>54.40235641100363</v>
          </cell>
          <cell r="G24" t="str">
            <v>Net Asset Value per Share</v>
          </cell>
          <cell r="K24">
            <v>80.321688431101862</v>
          </cell>
        </row>
        <row r="27">
          <cell r="A27" t="str">
            <v>2007E Net Asset Value</v>
          </cell>
          <cell r="G27" t="str">
            <v>2007E Sum-of-the-Parts</v>
          </cell>
        </row>
        <row r="28">
          <cell r="A28" t="str">
            <v>($s in MMs, except where noted)</v>
          </cell>
          <cell r="C28" t="str">
            <v>Valuation</v>
          </cell>
          <cell r="D28" t="str">
            <v>Valuation</v>
          </cell>
          <cell r="E28" t="str">
            <v xml:space="preserve">Asset </v>
          </cell>
          <cell r="G28" t="str">
            <v>($s in MMs, except where noted)</v>
          </cell>
          <cell r="I28" t="str">
            <v>Valuation</v>
          </cell>
          <cell r="J28" t="str">
            <v>Valuation</v>
          </cell>
          <cell r="K28" t="str">
            <v xml:space="preserve">Asset </v>
          </cell>
        </row>
        <row r="29">
          <cell r="A29" t="str">
            <v>Description of Assets</v>
          </cell>
          <cell r="B29" t="str">
            <v>2007E</v>
          </cell>
          <cell r="C29" t="str">
            <v>Metric</v>
          </cell>
          <cell r="D29" t="str">
            <v>Multiple</v>
          </cell>
          <cell r="E29" t="str">
            <v xml:space="preserve">Value </v>
          </cell>
          <cell r="G29" t="str">
            <v>Description of Assets</v>
          </cell>
          <cell r="H29" t="str">
            <v>2007E</v>
          </cell>
          <cell r="I29" t="str">
            <v>Metric</v>
          </cell>
          <cell r="J29" t="str">
            <v>Multiple</v>
          </cell>
          <cell r="K29" t="str">
            <v xml:space="preserve">Value </v>
          </cell>
        </row>
        <row r="30">
          <cell r="A30" t="str">
            <v>Dominion Generation</v>
          </cell>
          <cell r="B30">
            <v>2230.5580353025621</v>
          </cell>
          <cell r="C30" t="str">
            <v>EBITDA</v>
          </cell>
          <cell r="D30">
            <v>7.25</v>
          </cell>
          <cell r="E30">
            <v>16171.545755943574</v>
          </cell>
          <cell r="G30" t="str">
            <v>Dominion Generation</v>
          </cell>
          <cell r="H30">
            <v>2230.5580353025621</v>
          </cell>
          <cell r="I30" t="str">
            <v>EBITDA</v>
          </cell>
          <cell r="J30">
            <v>7.75</v>
          </cell>
          <cell r="K30">
            <v>17286.824773594857</v>
          </cell>
          <cell r="M30" t="str">
            <v>EV/EBITDA</v>
          </cell>
        </row>
        <row r="31">
          <cell r="A31" t="str">
            <v>Dominion E&amp;P</v>
          </cell>
          <cell r="B31">
            <v>6883.9504807131234</v>
          </cell>
          <cell r="C31" t="str">
            <v>$/Mcf</v>
          </cell>
          <cell r="D31">
            <v>1.5</v>
          </cell>
          <cell r="E31">
            <v>10325.925721069685</v>
          </cell>
          <cell r="G31" t="str">
            <v>Dominion E&amp;P</v>
          </cell>
          <cell r="H31">
            <v>6883.9504807131234</v>
          </cell>
          <cell r="I31" t="str">
            <v>$/Mcf</v>
          </cell>
          <cell r="J31">
            <v>2.25</v>
          </cell>
          <cell r="K31">
            <v>15488.888581604528</v>
          </cell>
          <cell r="M31">
            <v>7.4239490457920896</v>
          </cell>
        </row>
        <row r="32">
          <cell r="A32" t="str">
            <v>Dominion Delivery</v>
          </cell>
          <cell r="B32">
            <v>1211.8230218163771</v>
          </cell>
          <cell r="C32" t="str">
            <v>EBITDA</v>
          </cell>
          <cell r="D32">
            <v>7.5</v>
          </cell>
          <cell r="E32">
            <v>9088.6726636228286</v>
          </cell>
          <cell r="G32" t="str">
            <v>Dominion Delivery</v>
          </cell>
          <cell r="H32">
            <v>1211.8230218163771</v>
          </cell>
          <cell r="I32" t="str">
            <v>EBITDA</v>
          </cell>
          <cell r="J32">
            <v>8</v>
          </cell>
          <cell r="K32">
            <v>9694.5841745310172</v>
          </cell>
        </row>
        <row r="33">
          <cell r="A33" t="str">
            <v>Dominion Energy</v>
          </cell>
          <cell r="B33">
            <v>761.8695310602177</v>
          </cell>
          <cell r="C33" t="str">
            <v>EBITDA</v>
          </cell>
          <cell r="D33">
            <v>7.5</v>
          </cell>
          <cell r="E33">
            <v>5714.0214829516326</v>
          </cell>
          <cell r="G33" t="str">
            <v>Dominion Energy</v>
          </cell>
          <cell r="H33">
            <v>761.8695310602177</v>
          </cell>
          <cell r="I33" t="str">
            <v>EBITDA</v>
          </cell>
          <cell r="J33">
            <v>8.5</v>
          </cell>
          <cell r="K33">
            <v>6475.8910140118505</v>
          </cell>
        </row>
        <row r="34">
          <cell r="A34" t="str">
            <v>Corporate and Other</v>
          </cell>
          <cell r="B34">
            <v>-70</v>
          </cell>
          <cell r="C34" t="str">
            <v>EBITDA</v>
          </cell>
          <cell r="D34">
            <v>7</v>
          </cell>
          <cell r="E34">
            <v>-490</v>
          </cell>
          <cell r="G34" t="str">
            <v>Corporate and Other</v>
          </cell>
          <cell r="H34">
            <v>-70</v>
          </cell>
          <cell r="I34" t="str">
            <v>EBITDA</v>
          </cell>
          <cell r="J34">
            <v>8</v>
          </cell>
          <cell r="K34">
            <v>-560</v>
          </cell>
        </row>
        <row r="35">
          <cell r="A35" t="str">
            <v>Gross Asset Value</v>
          </cell>
          <cell r="E35">
            <v>40810.165623587724</v>
          </cell>
          <cell r="G35" t="str">
            <v>Gross Asset Value</v>
          </cell>
          <cell r="K35">
            <v>48386.188543742253</v>
          </cell>
        </row>
        <row r="37">
          <cell r="A37" t="str">
            <v>Less: Debt &amp; Other Obligations</v>
          </cell>
          <cell r="G37" t="str">
            <v>Less: Debt &amp; Other Obligations</v>
          </cell>
        </row>
        <row r="38">
          <cell r="A38" t="str">
            <v>Net GAAP Debt</v>
          </cell>
          <cell r="E38">
            <v>18651.70821550746</v>
          </cell>
          <cell r="G38" t="str">
            <v>Net GAAP Debt</v>
          </cell>
          <cell r="K38">
            <v>18651.70821550746</v>
          </cell>
        </row>
        <row r="39">
          <cell r="A39" t="str">
            <v>Preferred Stock</v>
          </cell>
          <cell r="E39">
            <v>257</v>
          </cell>
          <cell r="G39" t="str">
            <v>Preferred Stock</v>
          </cell>
          <cell r="K39">
            <v>257</v>
          </cell>
        </row>
        <row r="40">
          <cell r="A40" t="str">
            <v>PV of Operating Leases</v>
          </cell>
          <cell r="C40" t="str">
            <v>DCF</v>
          </cell>
          <cell r="D40">
            <v>0.1</v>
          </cell>
          <cell r="E40">
            <v>0</v>
          </cell>
          <cell r="G40" t="str">
            <v>PV of Operating Leases</v>
          </cell>
          <cell r="I40" t="str">
            <v>DCF</v>
          </cell>
          <cell r="J40">
            <v>0.1</v>
          </cell>
          <cell r="K40">
            <v>0</v>
          </cell>
        </row>
        <row r="41">
          <cell r="A41" t="str">
            <v>PV of Purchase Obligations</v>
          </cell>
          <cell r="C41" t="str">
            <v>DCF</v>
          </cell>
          <cell r="D41">
            <v>0.1</v>
          </cell>
          <cell r="E41">
            <v>0</v>
          </cell>
          <cell r="G41" t="str">
            <v>PV of Purchase Obligations</v>
          </cell>
          <cell r="I41" t="str">
            <v>DCF</v>
          </cell>
          <cell r="J41">
            <v>0.1</v>
          </cell>
          <cell r="K41">
            <v>0</v>
          </cell>
        </row>
        <row r="42">
          <cell r="A42" t="str">
            <v>Total Debt &amp; Other Obligations</v>
          </cell>
          <cell r="E42">
            <v>18908.70821550746</v>
          </cell>
          <cell r="G42" t="str">
            <v>Total Debt &amp; Other Obligations</v>
          </cell>
          <cell r="K42">
            <v>18908.70821550746</v>
          </cell>
        </row>
        <row r="44">
          <cell r="A44" t="str">
            <v>Net Asset Value</v>
          </cell>
          <cell r="E44">
            <v>21901.457408080263</v>
          </cell>
          <cell r="G44" t="str">
            <v>Net Asset Value</v>
          </cell>
          <cell r="K44">
            <v>29477.480328234793</v>
          </cell>
        </row>
        <row r="45">
          <cell r="A45" t="str">
            <v>Total Outstanding Shares</v>
          </cell>
          <cell r="E45">
            <v>351.56666666666678</v>
          </cell>
          <cell r="G45" t="str">
            <v>Total Outstanding Shares</v>
          </cell>
          <cell r="K45">
            <v>351.56666666666678</v>
          </cell>
        </row>
        <row r="46">
          <cell r="A46" t="str">
            <v>Net Asset Value per Share</v>
          </cell>
          <cell r="E46">
            <v>62.296740517911033</v>
          </cell>
          <cell r="G46" t="str">
            <v>Net Asset Value per Share</v>
          </cell>
          <cell r="K46">
            <v>83.846061424769459</v>
          </cell>
        </row>
        <row r="50">
          <cell r="A50" t="str">
            <v>2008E Net Asset Value</v>
          </cell>
          <cell r="G50" t="str">
            <v>2008E Sum-of-the-Parts</v>
          </cell>
        </row>
        <row r="51">
          <cell r="A51" t="str">
            <v>($s in MMs, except where noted)</v>
          </cell>
          <cell r="C51" t="str">
            <v>Valuation</v>
          </cell>
          <cell r="D51" t="str">
            <v>Valuation</v>
          </cell>
          <cell r="E51" t="str">
            <v xml:space="preserve">Asset </v>
          </cell>
          <cell r="G51" t="str">
            <v>($s in MMs, except where noted)</v>
          </cell>
          <cell r="I51" t="str">
            <v>Valuation</v>
          </cell>
          <cell r="J51" t="str">
            <v>Valuation</v>
          </cell>
          <cell r="K51" t="str">
            <v xml:space="preserve">Asset </v>
          </cell>
        </row>
        <row r="52">
          <cell r="A52" t="str">
            <v>Description of Assets</v>
          </cell>
          <cell r="B52" t="str">
            <v>2008E</v>
          </cell>
          <cell r="C52" t="str">
            <v>Metric</v>
          </cell>
          <cell r="D52" t="str">
            <v>Multiple</v>
          </cell>
          <cell r="E52" t="str">
            <v xml:space="preserve">Value </v>
          </cell>
          <cell r="G52" t="str">
            <v>Description of Assets</v>
          </cell>
          <cell r="H52" t="str">
            <v>2008E</v>
          </cell>
          <cell r="I52" t="str">
            <v>Metric</v>
          </cell>
          <cell r="J52" t="str">
            <v>Multiple</v>
          </cell>
          <cell r="K52" t="str">
            <v xml:space="preserve">Value </v>
          </cell>
        </row>
        <row r="53">
          <cell r="A53" t="str">
            <v>Dominion Generation</v>
          </cell>
          <cell r="B53">
            <v>2318.6653741264654</v>
          </cell>
          <cell r="C53" t="str">
            <v>EBITDA</v>
          </cell>
          <cell r="D53">
            <v>7.25</v>
          </cell>
          <cell r="E53">
            <v>16810.323962416875</v>
          </cell>
          <cell r="G53" t="str">
            <v>Dominion Generation</v>
          </cell>
          <cell r="H53">
            <v>2318.6653741264654</v>
          </cell>
          <cell r="I53" t="str">
            <v>EBITDA</v>
          </cell>
          <cell r="J53">
            <v>7.75</v>
          </cell>
          <cell r="K53">
            <v>17969.656649480108</v>
          </cell>
          <cell r="M53" t="str">
            <v>EV/EBITDA</v>
          </cell>
        </row>
        <row r="54">
          <cell r="A54" t="str">
            <v>Dominion E&amp;P</v>
          </cell>
          <cell r="B54">
            <v>7061.7324753975799</v>
          </cell>
          <cell r="C54" t="str">
            <v>$/Mcf</v>
          </cell>
          <cell r="D54">
            <v>1.5</v>
          </cell>
          <cell r="E54">
            <v>10592.598713096369</v>
          </cell>
          <cell r="G54" t="str">
            <v>Dominion E&amp;P</v>
          </cell>
          <cell r="H54">
            <v>7061.7324753975799</v>
          </cell>
          <cell r="I54" t="str">
            <v>$/Mcf</v>
          </cell>
          <cell r="J54">
            <v>2.25</v>
          </cell>
          <cell r="K54">
            <v>15888.898069644554</v>
          </cell>
          <cell r="M54">
            <v>7.6156768151150258</v>
          </cell>
        </row>
        <row r="55">
          <cell r="A55" t="str">
            <v>Dominion Delivery</v>
          </cell>
          <cell r="B55">
            <v>1234.9202652252432</v>
          </cell>
          <cell r="C55" t="str">
            <v>EBITDA</v>
          </cell>
          <cell r="D55">
            <v>7.5</v>
          </cell>
          <cell r="E55">
            <v>9261.901989189324</v>
          </cell>
          <cell r="G55" t="str">
            <v>Dominion Delivery</v>
          </cell>
          <cell r="H55">
            <v>1234.9202652252432</v>
          </cell>
          <cell r="I55" t="str">
            <v>EBITDA</v>
          </cell>
          <cell r="J55">
            <v>8</v>
          </cell>
          <cell r="K55">
            <v>9879.3621218019452</v>
          </cell>
        </row>
        <row r="56">
          <cell r="A56" t="str">
            <v>Dominion Energy</v>
          </cell>
          <cell r="B56">
            <v>807.46628177935077</v>
          </cell>
          <cell r="C56" t="str">
            <v>EBITDA</v>
          </cell>
          <cell r="D56">
            <v>7.5</v>
          </cell>
          <cell r="E56">
            <v>6055.9971133451309</v>
          </cell>
          <cell r="G56" t="str">
            <v>Dominion Energy</v>
          </cell>
          <cell r="H56">
            <v>807.46628177935077</v>
          </cell>
          <cell r="I56" t="str">
            <v>EBITDA</v>
          </cell>
          <cell r="J56">
            <v>8.5</v>
          </cell>
          <cell r="K56">
            <v>6863.4633951244814</v>
          </cell>
        </row>
        <row r="57">
          <cell r="A57" t="str">
            <v>Corporate and Other</v>
          </cell>
          <cell r="B57">
            <v>-80</v>
          </cell>
          <cell r="C57" t="str">
            <v>EBITDA</v>
          </cell>
          <cell r="D57">
            <v>7</v>
          </cell>
          <cell r="E57">
            <v>-560</v>
          </cell>
          <cell r="G57" t="str">
            <v>Corporate and Other</v>
          </cell>
          <cell r="H57">
            <v>-80</v>
          </cell>
          <cell r="I57" t="str">
            <v>EBITDA</v>
          </cell>
          <cell r="J57">
            <v>8</v>
          </cell>
          <cell r="K57">
            <v>-640</v>
          </cell>
        </row>
        <row r="58">
          <cell r="A58" t="str">
            <v>Gross Asset Value</v>
          </cell>
          <cell r="E58">
            <v>42160.821778047699</v>
          </cell>
          <cell r="G58" t="str">
            <v>Gross Asset Value</v>
          </cell>
          <cell r="H58">
            <v>2086.340906445696</v>
          </cell>
          <cell r="K58">
            <v>49961.380236051089</v>
          </cell>
        </row>
        <row r="60">
          <cell r="A60" t="str">
            <v>Less: Debt &amp; Other Obligations</v>
          </cell>
          <cell r="G60" t="str">
            <v>Less: Debt &amp; Other Obligations</v>
          </cell>
        </row>
        <row r="61">
          <cell r="A61" t="str">
            <v>Net GAAP Debt</v>
          </cell>
          <cell r="E61">
            <v>18601.288836948239</v>
          </cell>
          <cell r="G61" t="str">
            <v>Net GAAP Debt</v>
          </cell>
          <cell r="K61">
            <v>18601.288836948239</v>
          </cell>
        </row>
        <row r="62">
          <cell r="A62" t="str">
            <v>Preferred Stock</v>
          </cell>
          <cell r="E62">
            <v>257</v>
          </cell>
          <cell r="G62" t="str">
            <v>Preferred Stock</v>
          </cell>
          <cell r="K62">
            <v>257</v>
          </cell>
        </row>
        <row r="63">
          <cell r="A63" t="str">
            <v>PV of Operating Leases</v>
          </cell>
          <cell r="C63" t="str">
            <v>DCF</v>
          </cell>
          <cell r="D63">
            <v>0.1</v>
          </cell>
          <cell r="E63">
            <v>0</v>
          </cell>
          <cell r="G63" t="str">
            <v>PV of Operating Leases</v>
          </cell>
          <cell r="I63" t="str">
            <v>DCF</v>
          </cell>
          <cell r="J63">
            <v>0.1</v>
          </cell>
          <cell r="K63">
            <v>0</v>
          </cell>
        </row>
        <row r="64">
          <cell r="A64" t="str">
            <v>PV of Purchase Obligations</v>
          </cell>
          <cell r="C64" t="str">
            <v>DCF</v>
          </cell>
          <cell r="D64">
            <v>0.1</v>
          </cell>
          <cell r="E64">
            <v>0</v>
          </cell>
          <cell r="G64" t="str">
            <v>PV of Purchase Obligations</v>
          </cell>
          <cell r="I64" t="str">
            <v>DCF</v>
          </cell>
          <cell r="J64">
            <v>0.1</v>
          </cell>
          <cell r="K64">
            <v>0</v>
          </cell>
        </row>
        <row r="65">
          <cell r="A65" t="str">
            <v>Total Debt &amp; Other Obligations</v>
          </cell>
          <cell r="E65">
            <v>18858.288836948239</v>
          </cell>
          <cell r="G65" t="str">
            <v>Total Debt &amp; Other Obligations</v>
          </cell>
          <cell r="K65">
            <v>18858.288836948239</v>
          </cell>
        </row>
        <row r="67">
          <cell r="A67" t="str">
            <v>Net Asset Value</v>
          </cell>
          <cell r="E67">
            <v>23302.53294109946</v>
          </cell>
          <cell r="G67" t="str">
            <v>Net Asset Value</v>
          </cell>
          <cell r="K67">
            <v>31103.09139910285</v>
          </cell>
        </row>
        <row r="68">
          <cell r="A68" t="str">
            <v>Total Outstanding Shares</v>
          </cell>
          <cell r="E68">
            <v>354.28333333333347</v>
          </cell>
          <cell r="G68" t="str">
            <v>Total Outstanding Shares</v>
          </cell>
          <cell r="K68">
            <v>354.28333333333347</v>
          </cell>
        </row>
        <row r="69">
          <cell r="A69" t="str">
            <v>Net Asset Value per Share</v>
          </cell>
          <cell r="E69">
            <v>65.773720490472172</v>
          </cell>
          <cell r="G69" t="str">
            <v>Net Asset Value per Share</v>
          </cell>
          <cell r="K69">
            <v>87.791573784925916</v>
          </cell>
        </row>
        <row r="73">
          <cell r="A73" t="str">
            <v>2009E Net Asset Value</v>
          </cell>
          <cell r="G73" t="str">
            <v>2009E Sum-of-the-Parts</v>
          </cell>
        </row>
        <row r="74">
          <cell r="A74" t="str">
            <v>($s in MMs, except where noted)</v>
          </cell>
          <cell r="C74" t="str">
            <v>Valuation</v>
          </cell>
          <cell r="D74" t="str">
            <v>Valuation</v>
          </cell>
          <cell r="E74" t="str">
            <v xml:space="preserve">Asset </v>
          </cell>
          <cell r="G74" t="str">
            <v>($s in MMs, except where noted)</v>
          </cell>
          <cell r="I74" t="str">
            <v>Valuation</v>
          </cell>
          <cell r="J74" t="str">
            <v>Valuation</v>
          </cell>
          <cell r="K74" t="str">
            <v xml:space="preserve">Asset </v>
          </cell>
        </row>
        <row r="75">
          <cell r="A75" t="str">
            <v>Description of Assets</v>
          </cell>
          <cell r="B75" t="str">
            <v>2009E</v>
          </cell>
          <cell r="C75" t="str">
            <v>Metric</v>
          </cell>
          <cell r="D75" t="str">
            <v>Multiple</v>
          </cell>
          <cell r="E75" t="str">
            <v xml:space="preserve">Value </v>
          </cell>
          <cell r="G75" t="str">
            <v>Description of Assets</v>
          </cell>
          <cell r="H75" t="str">
            <v>2008E</v>
          </cell>
          <cell r="I75" t="str">
            <v>Metric</v>
          </cell>
          <cell r="J75" t="str">
            <v>Multiple</v>
          </cell>
          <cell r="K75" t="str">
            <v xml:space="preserve">Value </v>
          </cell>
        </row>
        <row r="76">
          <cell r="A76" t="str">
            <v>Dominion Generation</v>
          </cell>
          <cell r="B76">
            <v>2495.7112879515339</v>
          </cell>
          <cell r="C76" t="str">
            <v>EBITDA</v>
          </cell>
          <cell r="D76">
            <v>7.25</v>
          </cell>
          <cell r="E76">
            <v>18093.906837648621</v>
          </cell>
          <cell r="G76" t="str">
            <v>Dominion Generation</v>
          </cell>
          <cell r="H76">
            <v>2495.7112879515339</v>
          </cell>
          <cell r="I76" t="str">
            <v>EBITDA</v>
          </cell>
          <cell r="J76">
            <v>7.75</v>
          </cell>
          <cell r="K76">
            <v>19341.762481624388</v>
          </cell>
          <cell r="M76" t="str">
            <v>EV/EBITDA</v>
          </cell>
        </row>
        <row r="77">
          <cell r="A77" t="str">
            <v>Dominion E&amp;P</v>
          </cell>
          <cell r="B77">
            <v>7235.8551738962688</v>
          </cell>
          <cell r="C77" t="str">
            <v>$/Mcf</v>
          </cell>
          <cell r="D77">
            <v>1.5</v>
          </cell>
          <cell r="E77">
            <v>10853.782760844402</v>
          </cell>
          <cell r="G77" t="str">
            <v>Dominion E&amp;P</v>
          </cell>
          <cell r="H77">
            <v>7235.8551738962688</v>
          </cell>
          <cell r="I77" t="str">
            <v>$/Mcf</v>
          </cell>
          <cell r="J77">
            <v>2.25</v>
          </cell>
          <cell r="K77">
            <v>16280.674141266605</v>
          </cell>
          <cell r="M77">
            <v>9.0254992498606601</v>
          </cell>
        </row>
        <row r="78">
          <cell r="A78" t="str">
            <v>Dominion Delivery</v>
          </cell>
          <cell r="B78">
            <v>1258.5016877435469</v>
          </cell>
          <cell r="C78" t="str">
            <v>EBITDA</v>
          </cell>
          <cell r="D78">
            <v>7.5</v>
          </cell>
          <cell r="E78">
            <v>9438.7626580766009</v>
          </cell>
          <cell r="G78" t="str">
            <v>Dominion Delivery</v>
          </cell>
          <cell r="H78">
            <v>1258.5016877435469</v>
          </cell>
          <cell r="I78" t="str">
            <v>EBITDA</v>
          </cell>
          <cell r="J78">
            <v>8</v>
          </cell>
          <cell r="K78">
            <v>10068.013501948375</v>
          </cell>
        </row>
        <row r="79">
          <cell r="A79" t="str">
            <v>Dominion Energy</v>
          </cell>
          <cell r="B79">
            <v>865.45949388875715</v>
          </cell>
          <cell r="C79" t="str">
            <v>EBITDA</v>
          </cell>
          <cell r="D79">
            <v>7.5</v>
          </cell>
          <cell r="E79">
            <v>6490.9462041656789</v>
          </cell>
          <cell r="G79" t="str">
            <v>Dominion Energy</v>
          </cell>
          <cell r="H79">
            <v>865.45949388875715</v>
          </cell>
          <cell r="I79" t="str">
            <v>EBITDA</v>
          </cell>
          <cell r="J79">
            <v>8.5</v>
          </cell>
          <cell r="K79">
            <v>7356.4056980544356</v>
          </cell>
        </row>
        <row r="80">
          <cell r="A80" t="str">
            <v>Corporate and Other</v>
          </cell>
          <cell r="B80">
            <v>-80</v>
          </cell>
          <cell r="C80" t="str">
            <v>EBITDA</v>
          </cell>
          <cell r="D80">
            <v>7</v>
          </cell>
          <cell r="E80">
            <v>-560</v>
          </cell>
          <cell r="G80" t="str">
            <v>Corporate and Other</v>
          </cell>
          <cell r="H80">
            <v>-80</v>
          </cell>
          <cell r="I80" t="str">
            <v>EBITDA</v>
          </cell>
          <cell r="J80">
            <v>8</v>
          </cell>
          <cell r="K80">
            <v>-640</v>
          </cell>
        </row>
        <row r="81">
          <cell r="A81" t="str">
            <v>Gross Asset Value</v>
          </cell>
          <cell r="E81">
            <v>44317.398460735305</v>
          </cell>
          <cell r="G81" t="str">
            <v>Gross Asset Value</v>
          </cell>
          <cell r="K81">
            <v>52406.855822893798</v>
          </cell>
        </row>
        <row r="83">
          <cell r="A83" t="str">
            <v>Less: Debt &amp; Other Obligations</v>
          </cell>
          <cell r="G83" t="str">
            <v>Less: Debt &amp; Other Obligations</v>
          </cell>
        </row>
        <row r="84">
          <cell r="A84" t="str">
            <v>Net GAAP Debt</v>
          </cell>
          <cell r="E84">
            <v>18787.676721298627</v>
          </cell>
          <cell r="G84" t="str">
            <v>Net GAAP Debt</v>
          </cell>
          <cell r="K84">
            <v>18787.676721298627</v>
          </cell>
        </row>
        <row r="85">
          <cell r="A85" t="str">
            <v>Preferred Stock</v>
          </cell>
          <cell r="E85">
            <v>257</v>
          </cell>
          <cell r="G85" t="str">
            <v>Preferred Stock</v>
          </cell>
          <cell r="K85">
            <v>257</v>
          </cell>
        </row>
        <row r="86">
          <cell r="A86" t="str">
            <v>PV of Operating Leases</v>
          </cell>
          <cell r="C86" t="str">
            <v>DCF</v>
          </cell>
          <cell r="D86">
            <v>0.1</v>
          </cell>
          <cell r="E86">
            <v>0</v>
          </cell>
          <cell r="G86" t="str">
            <v>PV of Operating Leases</v>
          </cell>
          <cell r="I86" t="str">
            <v>DCF</v>
          </cell>
          <cell r="J86">
            <v>0.1</v>
          </cell>
          <cell r="K86">
            <v>0</v>
          </cell>
        </row>
        <row r="87">
          <cell r="A87" t="str">
            <v>PV of Purchase Obligations</v>
          </cell>
          <cell r="C87" t="str">
            <v>DCF</v>
          </cell>
          <cell r="D87">
            <v>0.1</v>
          </cell>
          <cell r="E87">
            <v>0</v>
          </cell>
          <cell r="G87" t="str">
            <v>PV of Purchase Obligations</v>
          </cell>
          <cell r="I87" t="str">
            <v>DCF</v>
          </cell>
          <cell r="J87">
            <v>0.1</v>
          </cell>
          <cell r="K87">
            <v>0</v>
          </cell>
        </row>
        <row r="88">
          <cell r="A88" t="str">
            <v>Total Debt &amp; Other Obligations</v>
          </cell>
          <cell r="E88">
            <v>19044.676721298627</v>
          </cell>
          <cell r="G88" t="str">
            <v>Total Debt &amp; Other Obligations</v>
          </cell>
          <cell r="K88">
            <v>19044.676721298627</v>
          </cell>
        </row>
        <row r="90">
          <cell r="A90" t="str">
            <v>Net Asset Value</v>
          </cell>
          <cell r="E90">
            <v>25272.721739436678</v>
          </cell>
          <cell r="G90" t="str">
            <v>Net Asset Value</v>
          </cell>
          <cell r="K90">
            <v>33362.179101595175</v>
          </cell>
        </row>
        <row r="91">
          <cell r="A91" t="str">
            <v>Total Outstanding Shares</v>
          </cell>
          <cell r="E91">
            <v>357.08150000000018</v>
          </cell>
          <cell r="G91" t="str">
            <v>Total Outstanding Shares</v>
          </cell>
          <cell r="K91">
            <v>357.08150000000018</v>
          </cell>
        </row>
        <row r="92">
          <cell r="A92" t="str">
            <v>Net Asset Value per Share</v>
          </cell>
          <cell r="E92">
            <v>70.775780149452345</v>
          </cell>
          <cell r="G92" t="str">
            <v>Net Asset Value per Share</v>
          </cell>
          <cell r="K92">
            <v>93.430152784714863</v>
          </cell>
        </row>
        <row r="96">
          <cell r="A96" t="str">
            <v>2010E Net Asset Value</v>
          </cell>
          <cell r="G96" t="str">
            <v>2010E Sum-of-the-Parts</v>
          </cell>
        </row>
        <row r="97">
          <cell r="A97" t="str">
            <v>($s in MMs, except where noted)</v>
          </cell>
          <cell r="C97" t="str">
            <v>Valuation</v>
          </cell>
          <cell r="D97" t="str">
            <v>Valuation</v>
          </cell>
          <cell r="E97" t="str">
            <v xml:space="preserve">Asset </v>
          </cell>
          <cell r="G97" t="str">
            <v>($s in MMs, except where noted)</v>
          </cell>
          <cell r="I97" t="str">
            <v>Valuation</v>
          </cell>
          <cell r="J97" t="str">
            <v>Valuation</v>
          </cell>
          <cell r="K97" t="str">
            <v xml:space="preserve">Asset </v>
          </cell>
        </row>
        <row r="98">
          <cell r="A98" t="str">
            <v>Description of Assets</v>
          </cell>
          <cell r="B98" t="str">
            <v>2009E</v>
          </cell>
          <cell r="C98" t="str">
            <v>Metric</v>
          </cell>
          <cell r="D98" t="str">
            <v>Multiple</v>
          </cell>
          <cell r="E98" t="str">
            <v xml:space="preserve">Value </v>
          </cell>
          <cell r="G98" t="str">
            <v>Description of Assets</v>
          </cell>
          <cell r="H98" t="str">
            <v>2008E</v>
          </cell>
          <cell r="I98" t="str">
            <v>Metric</v>
          </cell>
          <cell r="J98" t="str">
            <v>Multiple</v>
          </cell>
          <cell r="K98" t="str">
            <v xml:space="preserve">Value </v>
          </cell>
        </row>
        <row r="99">
          <cell r="A99" t="str">
            <v>Dominion Generation</v>
          </cell>
          <cell r="B99">
            <v>2646.0138278485661</v>
          </cell>
          <cell r="C99" t="str">
            <v>EBITDA</v>
          </cell>
          <cell r="D99">
            <v>7.25</v>
          </cell>
          <cell r="E99">
            <v>19183.600251902102</v>
          </cell>
          <cell r="G99" t="str">
            <v>Dominion Generation</v>
          </cell>
          <cell r="H99">
            <v>2646.0138278485661</v>
          </cell>
          <cell r="I99" t="str">
            <v>EBITDA</v>
          </cell>
          <cell r="J99">
            <v>7.75</v>
          </cell>
          <cell r="K99">
            <v>20506.607165826386</v>
          </cell>
          <cell r="M99" t="str">
            <v>EV/EBITDA</v>
          </cell>
        </row>
        <row r="100">
          <cell r="A100" t="str">
            <v>Dominion E&amp;P</v>
          </cell>
          <cell r="B100">
            <v>7383.5358553584038</v>
          </cell>
          <cell r="C100" t="str">
            <v>$/Mcf</v>
          </cell>
          <cell r="D100">
            <v>1.5</v>
          </cell>
          <cell r="E100">
            <v>11075.303783037605</v>
          </cell>
          <cell r="G100" t="str">
            <v>Dominion E&amp;P</v>
          </cell>
          <cell r="H100">
            <v>7383.5358553584038</v>
          </cell>
          <cell r="I100" t="str">
            <v>$/Mcf</v>
          </cell>
          <cell r="J100">
            <v>2.25</v>
          </cell>
          <cell r="K100">
            <v>16612.955674556408</v>
          </cell>
          <cell r="M100">
            <v>10.333614481244984</v>
          </cell>
        </row>
        <row r="101">
          <cell r="A101" t="str">
            <v>Dominion Delivery</v>
          </cell>
          <cell r="B101">
            <v>1282.5777196757649</v>
          </cell>
          <cell r="C101" t="str">
            <v>EBITDA</v>
          </cell>
          <cell r="D101">
            <v>7.5</v>
          </cell>
          <cell r="E101">
            <v>9619.3328975682361</v>
          </cell>
          <cell r="G101" t="str">
            <v>Dominion Delivery</v>
          </cell>
          <cell r="H101">
            <v>1282.5777196757649</v>
          </cell>
          <cell r="I101" t="str">
            <v>EBITDA</v>
          </cell>
          <cell r="J101">
            <v>8</v>
          </cell>
          <cell r="K101">
            <v>10260.621757406119</v>
          </cell>
        </row>
        <row r="102">
          <cell r="A102" t="str">
            <v>Dominion Energy</v>
          </cell>
          <cell r="B102">
            <v>867.08885929427061</v>
          </cell>
          <cell r="C102" t="str">
            <v>EBITDA</v>
          </cell>
          <cell r="D102">
            <v>7.5</v>
          </cell>
          <cell r="E102">
            <v>6503.1664447070298</v>
          </cell>
          <cell r="G102" t="str">
            <v>Dominion Energy</v>
          </cell>
          <cell r="H102">
            <v>867.08885929427061</v>
          </cell>
          <cell r="I102" t="str">
            <v>EBITDA</v>
          </cell>
          <cell r="J102">
            <v>8.5</v>
          </cell>
          <cell r="K102">
            <v>7370.2553040012999</v>
          </cell>
        </row>
        <row r="103">
          <cell r="A103" t="str">
            <v>Corporate and Other</v>
          </cell>
          <cell r="B103">
            <v>-80</v>
          </cell>
          <cell r="C103" t="str">
            <v>EBITDA</v>
          </cell>
          <cell r="D103">
            <v>7</v>
          </cell>
          <cell r="E103">
            <v>-560</v>
          </cell>
          <cell r="G103" t="str">
            <v>Corporate and Other</v>
          </cell>
          <cell r="H103">
            <v>-80</v>
          </cell>
          <cell r="I103" t="str">
            <v>EBITDA</v>
          </cell>
          <cell r="J103">
            <v>8</v>
          </cell>
          <cell r="K103">
            <v>-640</v>
          </cell>
        </row>
        <row r="104">
          <cell r="A104" t="str">
            <v>Gross Asset Value</v>
          </cell>
          <cell r="E104">
            <v>45821.403377214971</v>
          </cell>
          <cell r="G104" t="str">
            <v>Gross Asset Value</v>
          </cell>
          <cell r="K104">
            <v>54110.439901790218</v>
          </cell>
        </row>
        <row r="106">
          <cell r="A106" t="str">
            <v>Less: Debt &amp; Other Obligations</v>
          </cell>
          <cell r="G106" t="str">
            <v>Less: Debt &amp; Other Obligations</v>
          </cell>
        </row>
        <row r="107">
          <cell r="A107" t="str">
            <v>Net GAAP Debt</v>
          </cell>
          <cell r="E107">
            <v>19010.847082353797</v>
          </cell>
          <cell r="G107" t="str">
            <v>Net GAAP Debt</v>
          </cell>
          <cell r="K107">
            <v>19010.847082353797</v>
          </cell>
        </row>
        <row r="108">
          <cell r="A108" t="str">
            <v>Preferred Stock</v>
          </cell>
          <cell r="E108">
            <v>257</v>
          </cell>
          <cell r="G108" t="str">
            <v>Preferred Stock</v>
          </cell>
          <cell r="K108">
            <v>257</v>
          </cell>
        </row>
        <row r="109">
          <cell r="A109" t="str">
            <v>PV of Operating Leases</v>
          </cell>
          <cell r="C109" t="str">
            <v>DCF</v>
          </cell>
          <cell r="D109">
            <v>0.1</v>
          </cell>
          <cell r="E109">
            <v>0</v>
          </cell>
          <cell r="G109" t="str">
            <v>PV of Operating Leases</v>
          </cell>
          <cell r="I109" t="str">
            <v>DCF</v>
          </cell>
          <cell r="J109">
            <v>0.1</v>
          </cell>
          <cell r="K109">
            <v>0</v>
          </cell>
        </row>
        <row r="110">
          <cell r="A110" t="str">
            <v>PV of Purchase Obligations</v>
          </cell>
          <cell r="C110" t="str">
            <v>DCF</v>
          </cell>
          <cell r="D110">
            <v>0.1</v>
          </cell>
          <cell r="E110">
            <v>0</v>
          </cell>
          <cell r="G110" t="str">
            <v>PV of Purchase Obligations</v>
          </cell>
          <cell r="I110" t="str">
            <v>DCF</v>
          </cell>
          <cell r="J110">
            <v>0.1</v>
          </cell>
          <cell r="K110">
            <v>0</v>
          </cell>
        </row>
        <row r="111">
          <cell r="A111" t="str">
            <v>Total Debt &amp; Other Obligations</v>
          </cell>
          <cell r="E111">
            <v>19267.847082353797</v>
          </cell>
          <cell r="G111" t="str">
            <v>Total Debt &amp; Other Obligations</v>
          </cell>
          <cell r="K111">
            <v>19267.847082353797</v>
          </cell>
        </row>
        <row r="113">
          <cell r="A113" t="str">
            <v>Net Asset Value</v>
          </cell>
          <cell r="E113">
            <v>26553.556294861173</v>
          </cell>
          <cell r="G113" t="str">
            <v>Net Asset Value</v>
          </cell>
          <cell r="K113">
            <v>34842.592819436424</v>
          </cell>
        </row>
        <row r="114">
          <cell r="A114" t="str">
            <v>Total Outstanding Shares</v>
          </cell>
          <cell r="E114">
            <v>359.96361166666679</v>
          </cell>
          <cell r="G114" t="str">
            <v>Total Outstanding Shares</v>
          </cell>
          <cell r="K114">
            <v>359.96361166666679</v>
          </cell>
        </row>
        <row r="115">
          <cell r="A115" t="str">
            <v>Net Asset Value per Share</v>
          </cell>
          <cell r="E115">
            <v>73.767334903424285</v>
          </cell>
          <cell r="G115" t="str">
            <v>Net Asset Value per Share</v>
          </cell>
          <cell r="K115">
            <v>96.794763943254722</v>
          </cell>
        </row>
      </sheetData>
      <sheetData sheetId="1" refreshError="1">
        <row r="1">
          <cell r="A1" t="str">
            <v>Navigator:</v>
          </cell>
        </row>
        <row r="2">
          <cell r="A2" t="str">
            <v>Earnings Model</v>
          </cell>
          <cell r="B2" t="str">
            <v>2004 EBITDA &amp; Capex</v>
          </cell>
        </row>
        <row r="3">
          <cell r="A3" t="str">
            <v>Cash flow statement</v>
          </cell>
        </row>
        <row r="4">
          <cell r="A4" t="str">
            <v>Balance Sheet</v>
          </cell>
        </row>
        <row r="5">
          <cell r="A5" t="str">
            <v>Scott Soler</v>
          </cell>
        </row>
        <row r="6">
          <cell r="A6" t="str">
            <v>Morgan Stanley</v>
          </cell>
        </row>
        <row r="7">
          <cell r="A7" t="str">
            <v>(713) 512-4489</v>
          </cell>
        </row>
        <row r="8">
          <cell r="O8">
            <v>2001</v>
          </cell>
          <cell r="U8">
            <v>2002</v>
          </cell>
          <cell r="AA8" t="str">
            <v>2003</v>
          </cell>
          <cell r="AG8">
            <v>2004</v>
          </cell>
          <cell r="AM8">
            <v>2005</v>
          </cell>
          <cell r="AS8" t="str">
            <v>2006E</v>
          </cell>
          <cell r="AY8" t="str">
            <v>2007E</v>
          </cell>
          <cell r="BE8" t="str">
            <v>2008E</v>
          </cell>
          <cell r="BK8" t="str">
            <v>2009E</v>
          </cell>
          <cell r="BQ8" t="str">
            <v>2010E</v>
          </cell>
        </row>
        <row r="9">
          <cell r="A9" t="str">
            <v>Dominion Earnings Model</v>
          </cell>
          <cell r="B9">
            <v>1999</v>
          </cell>
          <cell r="C9">
            <v>2000</v>
          </cell>
          <cell r="D9">
            <v>2001</v>
          </cell>
          <cell r="E9">
            <v>2002</v>
          </cell>
          <cell r="F9">
            <v>2003</v>
          </cell>
          <cell r="G9">
            <v>2004</v>
          </cell>
          <cell r="H9">
            <v>2005</v>
          </cell>
          <cell r="I9" t="str">
            <v>2006E</v>
          </cell>
          <cell r="J9" t="str">
            <v>2007E</v>
          </cell>
          <cell r="K9" t="str">
            <v>2008E</v>
          </cell>
          <cell r="L9" t="str">
            <v>2009E</v>
          </cell>
          <cell r="M9" t="str">
            <v>2010E</v>
          </cell>
          <cell r="O9" t="str">
            <v>1Q</v>
          </cell>
          <cell r="P9" t="str">
            <v>2Q</v>
          </cell>
          <cell r="Q9" t="str">
            <v>3Q</v>
          </cell>
          <cell r="R9" t="str">
            <v>4Q</v>
          </cell>
          <cell r="S9" t="str">
            <v>YE</v>
          </cell>
          <cell r="U9" t="str">
            <v>1Q</v>
          </cell>
          <cell r="V9" t="str">
            <v>2Q</v>
          </cell>
          <cell r="W9" t="str">
            <v>3Q</v>
          </cell>
          <cell r="X9" t="str">
            <v>4Q</v>
          </cell>
          <cell r="Y9" t="str">
            <v>YE</v>
          </cell>
          <cell r="AA9" t="str">
            <v>1Q</v>
          </cell>
          <cell r="AB9" t="str">
            <v>2Q</v>
          </cell>
          <cell r="AC9" t="str">
            <v>3Q</v>
          </cell>
          <cell r="AD9" t="str">
            <v>4Q</v>
          </cell>
          <cell r="AE9" t="str">
            <v>YE</v>
          </cell>
          <cell r="AG9" t="str">
            <v>1Q</v>
          </cell>
          <cell r="AH9" t="str">
            <v>2Q</v>
          </cell>
          <cell r="AI9" t="str">
            <v>3Q</v>
          </cell>
          <cell r="AJ9" t="str">
            <v>4Q</v>
          </cell>
          <cell r="AK9" t="str">
            <v>YE</v>
          </cell>
          <cell r="AM9" t="str">
            <v>1Q</v>
          </cell>
          <cell r="AN9" t="str">
            <v>2Q</v>
          </cell>
          <cell r="AO9" t="str">
            <v>3Q</v>
          </cell>
          <cell r="AP9" t="str">
            <v>4Q</v>
          </cell>
          <cell r="AQ9" t="str">
            <v>YE</v>
          </cell>
          <cell r="AS9" t="str">
            <v>1Q</v>
          </cell>
          <cell r="AT9" t="str">
            <v>2Q</v>
          </cell>
          <cell r="AU9" t="str">
            <v>3Q</v>
          </cell>
          <cell r="AV9" t="str">
            <v>4Q</v>
          </cell>
          <cell r="AW9" t="str">
            <v>YE</v>
          </cell>
          <cell r="AY9" t="str">
            <v>1Q</v>
          </cell>
          <cell r="AZ9" t="str">
            <v>2Q</v>
          </cell>
          <cell r="BA9" t="str">
            <v>3Q</v>
          </cell>
          <cell r="BB9" t="str">
            <v>4Q</v>
          </cell>
          <cell r="BC9" t="str">
            <v>YE</v>
          </cell>
          <cell r="BE9" t="str">
            <v>1Q</v>
          </cell>
          <cell r="BF9" t="str">
            <v>2Q</v>
          </cell>
          <cell r="BG9" t="str">
            <v>3Q</v>
          </cell>
          <cell r="BH9" t="str">
            <v>4Q</v>
          </cell>
          <cell r="BI9" t="str">
            <v>YE</v>
          </cell>
          <cell r="BK9" t="str">
            <v>1Q</v>
          </cell>
          <cell r="BL9" t="str">
            <v>2Q</v>
          </cell>
          <cell r="BM9" t="str">
            <v>3Q</v>
          </cell>
          <cell r="BN9" t="str">
            <v>4Q</v>
          </cell>
          <cell r="BO9" t="str">
            <v>YE</v>
          </cell>
          <cell r="BQ9" t="str">
            <v>1Q</v>
          </cell>
          <cell r="BR9" t="str">
            <v>2Q</v>
          </cell>
          <cell r="BS9" t="str">
            <v>3Q</v>
          </cell>
          <cell r="BT9" t="str">
            <v>4Q</v>
          </cell>
          <cell r="BU9" t="str">
            <v>YE</v>
          </cell>
        </row>
        <row r="10">
          <cell r="A10" t="str">
            <v>($ millions, except per share data)</v>
          </cell>
        </row>
        <row r="12">
          <cell r="A12" t="str">
            <v>Revenue</v>
          </cell>
          <cell r="B12">
            <v>5520</v>
          </cell>
          <cell r="C12">
            <v>9246</v>
          </cell>
          <cell r="D12">
            <v>10558</v>
          </cell>
          <cell r="E12">
            <v>10218</v>
          </cell>
          <cell r="F12">
            <v>12078</v>
          </cell>
          <cell r="G12">
            <v>13972</v>
          </cell>
          <cell r="H12">
            <v>18028</v>
          </cell>
          <cell r="I12">
            <v>23402.029685248621</v>
          </cell>
          <cell r="J12">
            <v>25800.372315722765</v>
          </cell>
          <cell r="K12">
            <v>27871.685543024134</v>
          </cell>
          <cell r="L12">
            <v>25349.383242182816</v>
          </cell>
          <cell r="M12">
            <v>24761.874484254731</v>
          </cell>
          <cell r="O12">
            <v>3198</v>
          </cell>
          <cell r="P12">
            <v>2309</v>
          </cell>
          <cell r="Q12">
            <v>2544</v>
          </cell>
          <cell r="R12">
            <v>2507</v>
          </cell>
          <cell r="S12">
            <v>10558</v>
          </cell>
          <cell r="U12">
            <v>2634</v>
          </cell>
          <cell r="V12">
            <v>2332</v>
          </cell>
          <cell r="W12">
            <v>2545</v>
          </cell>
          <cell r="X12">
            <v>2707</v>
          </cell>
          <cell r="Y12">
            <v>10218</v>
          </cell>
          <cell r="AA12">
            <v>3584</v>
          </cell>
          <cell r="AB12">
            <v>2635</v>
          </cell>
          <cell r="AC12">
            <v>2857</v>
          </cell>
          <cell r="AD12">
            <v>3002</v>
          </cell>
          <cell r="AE12">
            <v>12078</v>
          </cell>
          <cell r="AG12">
            <v>3879</v>
          </cell>
          <cell r="AH12">
            <v>3040</v>
          </cell>
          <cell r="AI12">
            <v>3292</v>
          </cell>
          <cell r="AJ12">
            <v>3761</v>
          </cell>
          <cell r="AK12">
            <v>13972</v>
          </cell>
          <cell r="AM12">
            <v>4732</v>
          </cell>
          <cell r="AN12">
            <v>3637</v>
          </cell>
          <cell r="AO12">
            <v>4564</v>
          </cell>
          <cell r="AP12">
            <v>5095</v>
          </cell>
          <cell r="AQ12">
            <v>18028</v>
          </cell>
          <cell r="AS12">
            <v>4957</v>
          </cell>
          <cell r="AT12">
            <v>4733.4552332481735</v>
          </cell>
          <cell r="AU12">
            <v>5929.9470027100488</v>
          </cell>
          <cell r="AV12">
            <v>7781.6274492904013</v>
          </cell>
          <cell r="AW12">
            <v>23402.029685248621</v>
          </cell>
          <cell r="AY12">
            <v>4971.1343729041137</v>
          </cell>
          <cell r="AZ12">
            <v>5079.5914599764583</v>
          </cell>
          <cell r="BA12">
            <v>7044.7116030099132</v>
          </cell>
          <cell r="BB12">
            <v>8704.934879832279</v>
          </cell>
          <cell r="BC12">
            <v>25800.372315722765</v>
          </cell>
          <cell r="BE12">
            <v>5542.2590785152615</v>
          </cell>
          <cell r="BF12">
            <v>5622.6763246707724</v>
          </cell>
          <cell r="BG12">
            <v>7583.5252585227799</v>
          </cell>
          <cell r="BH12">
            <v>9123.2248813153183</v>
          </cell>
          <cell r="BI12">
            <v>27871.685543024134</v>
          </cell>
          <cell r="BK12">
            <v>5099.7259910521125</v>
          </cell>
          <cell r="BL12">
            <v>5114.3451858874005</v>
          </cell>
          <cell r="BM12">
            <v>6958.2414115783376</v>
          </cell>
          <cell r="BN12">
            <v>8177.0706536649632</v>
          </cell>
          <cell r="BO12">
            <v>25349.383242182816</v>
          </cell>
          <cell r="BQ12">
            <v>4979.6732710685274</v>
          </cell>
          <cell r="BR12">
            <v>4934.6220263114346</v>
          </cell>
          <cell r="BS12">
            <v>6905.3635923197226</v>
          </cell>
          <cell r="BT12">
            <v>7942.2155945550494</v>
          </cell>
          <cell r="BU12">
            <v>24761.874484254731</v>
          </cell>
        </row>
        <row r="14">
          <cell r="A14" t="str">
            <v>Segment EBIT</v>
          </cell>
        </row>
        <row r="15">
          <cell r="A15" t="str">
            <v>Dominion Delivery</v>
          </cell>
          <cell r="B15">
            <v>431</v>
          </cell>
          <cell r="C15">
            <v>703.2</v>
          </cell>
          <cell r="D15">
            <v>668.00000000000011</v>
          </cell>
          <cell r="E15">
            <v>795</v>
          </cell>
          <cell r="F15">
            <v>860</v>
          </cell>
          <cell r="G15">
            <v>874</v>
          </cell>
          <cell r="H15">
            <v>863</v>
          </cell>
          <cell r="I15">
            <v>874.57381394345987</v>
          </cell>
          <cell r="J15">
            <v>835.49102181637716</v>
          </cell>
          <cell r="K15">
            <v>836.53326522524321</v>
          </cell>
          <cell r="L15">
            <v>838.27968774354702</v>
          </cell>
          <cell r="M15">
            <v>840.35571967576493</v>
          </cell>
          <cell r="O15">
            <v>194.83347863081198</v>
          </cell>
          <cell r="P15">
            <v>122.12976390076356</v>
          </cell>
          <cell r="Q15">
            <v>182.9841601987936</v>
          </cell>
          <cell r="R15">
            <v>168.05259726963092</v>
          </cell>
          <cell r="S15">
            <v>668.00000000000011</v>
          </cell>
          <cell r="U15">
            <v>234</v>
          </cell>
          <cell r="V15">
            <v>142</v>
          </cell>
          <cell r="W15">
            <v>192</v>
          </cell>
          <cell r="X15">
            <v>227</v>
          </cell>
          <cell r="Y15">
            <v>795</v>
          </cell>
          <cell r="AA15">
            <v>287</v>
          </cell>
          <cell r="AB15">
            <v>149</v>
          </cell>
          <cell r="AC15">
            <v>173</v>
          </cell>
          <cell r="AD15">
            <v>251</v>
          </cell>
          <cell r="AE15">
            <v>860</v>
          </cell>
          <cell r="AG15">
            <v>301</v>
          </cell>
          <cell r="AH15">
            <v>184</v>
          </cell>
          <cell r="AI15">
            <v>190</v>
          </cell>
          <cell r="AJ15">
            <v>199</v>
          </cell>
          <cell r="AK15">
            <v>874</v>
          </cell>
          <cell r="AM15">
            <v>334</v>
          </cell>
          <cell r="AN15">
            <v>151</v>
          </cell>
          <cell r="AO15">
            <v>173</v>
          </cell>
          <cell r="AP15">
            <v>205</v>
          </cell>
          <cell r="AQ15">
            <v>863</v>
          </cell>
          <cell r="AS15">
            <v>302</v>
          </cell>
          <cell r="AT15">
            <v>161.68992613728756</v>
          </cell>
          <cell r="AU15">
            <v>182.84838208867075</v>
          </cell>
          <cell r="AV15">
            <v>228.03550571750156</v>
          </cell>
          <cell r="AW15">
            <v>874.57381394345987</v>
          </cell>
          <cell r="AY15">
            <v>306.46991519999983</v>
          </cell>
          <cell r="AZ15">
            <v>154.91717094442731</v>
          </cell>
          <cell r="BA15">
            <v>176.08346029814078</v>
          </cell>
          <cell r="BB15">
            <v>198.02047537380929</v>
          </cell>
          <cell r="BC15">
            <v>835.49102181637716</v>
          </cell>
          <cell r="BE15">
            <v>308.67101044150013</v>
          </cell>
          <cell r="BF15">
            <v>154.01060281395007</v>
          </cell>
          <cell r="BG15">
            <v>175.57884147088163</v>
          </cell>
          <cell r="BH15">
            <v>198.27281049891144</v>
          </cell>
          <cell r="BI15">
            <v>836.53326522524321</v>
          </cell>
          <cell r="BK15">
            <v>311.26049048436698</v>
          </cell>
          <cell r="BL15">
            <v>153.3106487517008</v>
          </cell>
          <cell r="BM15">
            <v>175.17429260954918</v>
          </cell>
          <cell r="BN15">
            <v>198.53425589793005</v>
          </cell>
          <cell r="BO15">
            <v>838.27968774354702</v>
          </cell>
          <cell r="BQ15">
            <v>313.939579352274</v>
          </cell>
          <cell r="BR15">
            <v>152.65436661555896</v>
          </cell>
          <cell r="BS15">
            <v>174.84437520952986</v>
          </cell>
          <cell r="BT15">
            <v>198.91739849840212</v>
          </cell>
          <cell r="BU15">
            <v>840.35571967576493</v>
          </cell>
        </row>
        <row r="16">
          <cell r="A16" t="str">
            <v>Dominion Energy</v>
          </cell>
          <cell r="B16">
            <v>623</v>
          </cell>
          <cell r="C16">
            <v>954</v>
          </cell>
          <cell r="D16">
            <v>511</v>
          </cell>
          <cell r="E16">
            <v>495</v>
          </cell>
          <cell r="F16">
            <v>639</v>
          </cell>
          <cell r="G16">
            <v>426</v>
          </cell>
          <cell r="H16">
            <v>577</v>
          </cell>
          <cell r="I16">
            <v>666.76070975942343</v>
          </cell>
          <cell r="J16">
            <v>650.91913106021764</v>
          </cell>
          <cell r="K16">
            <v>689.01108817935074</v>
          </cell>
          <cell r="L16">
            <v>738.81958338635718</v>
          </cell>
          <cell r="M16">
            <v>736.87518735990898</v>
          </cell>
          <cell r="O16">
            <v>138.97463993469512</v>
          </cell>
          <cell r="P16">
            <v>102.8358130562432</v>
          </cell>
          <cell r="Q16">
            <v>144.8912094019696</v>
          </cell>
          <cell r="R16">
            <v>124.29833760709208</v>
          </cell>
          <cell r="S16">
            <v>511</v>
          </cell>
          <cell r="U16">
            <v>180</v>
          </cell>
          <cell r="V16">
            <v>85</v>
          </cell>
          <cell r="W16">
            <v>124</v>
          </cell>
          <cell r="X16">
            <v>106</v>
          </cell>
          <cell r="Y16">
            <v>495</v>
          </cell>
          <cell r="AA16">
            <v>297</v>
          </cell>
          <cell r="AB16">
            <v>111</v>
          </cell>
          <cell r="AC16">
            <v>143</v>
          </cell>
          <cell r="AD16">
            <v>88</v>
          </cell>
          <cell r="AE16">
            <v>639</v>
          </cell>
          <cell r="AG16">
            <v>135</v>
          </cell>
          <cell r="AH16">
            <v>65</v>
          </cell>
          <cell r="AI16">
            <v>71</v>
          </cell>
          <cell r="AJ16">
            <v>155</v>
          </cell>
          <cell r="AK16">
            <v>426</v>
          </cell>
          <cell r="AM16">
            <v>173</v>
          </cell>
          <cell r="AN16">
            <v>118</v>
          </cell>
          <cell r="AO16">
            <v>131</v>
          </cell>
          <cell r="AP16">
            <v>155</v>
          </cell>
          <cell r="AQ16">
            <v>577</v>
          </cell>
          <cell r="AS16">
            <v>197</v>
          </cell>
          <cell r="AT16">
            <v>128.33779541237794</v>
          </cell>
          <cell r="AU16">
            <v>159.91062030944283</v>
          </cell>
          <cell r="AV16">
            <v>181.5122940376026</v>
          </cell>
          <cell r="AW16">
            <v>666.76070975942343</v>
          </cell>
          <cell r="AY16">
            <v>166.22372533999999</v>
          </cell>
          <cell r="AZ16">
            <v>132.99579262610183</v>
          </cell>
          <cell r="BA16">
            <v>165.00765156873723</v>
          </cell>
          <cell r="BB16">
            <v>186.69196152537859</v>
          </cell>
          <cell r="BC16">
            <v>650.91913106021764</v>
          </cell>
          <cell r="BE16">
            <v>161.57836091880006</v>
          </cell>
          <cell r="BF16">
            <v>128.02827558915482</v>
          </cell>
          <cell r="BG16">
            <v>188.81952636708198</v>
          </cell>
          <cell r="BH16">
            <v>210.58492530431383</v>
          </cell>
          <cell r="BI16">
            <v>689.01108817935074</v>
          </cell>
          <cell r="BK16">
            <v>188.19490395335728</v>
          </cell>
          <cell r="BL16">
            <v>154.31918501603556</v>
          </cell>
          <cell r="BM16">
            <v>187.23030834585788</v>
          </cell>
          <cell r="BN16">
            <v>209.07518607110646</v>
          </cell>
          <cell r="BO16">
            <v>738.81958338635718</v>
          </cell>
          <cell r="BQ16">
            <v>187.70598063876022</v>
          </cell>
          <cell r="BR16">
            <v>153.5011071025975</v>
          </cell>
          <cell r="BS16">
            <v>186.8727089107164</v>
          </cell>
          <cell r="BT16">
            <v>208.7953907078348</v>
          </cell>
          <cell r="BU16">
            <v>736.87518735990898</v>
          </cell>
        </row>
        <row r="17">
          <cell r="A17" t="str">
            <v>Dominion E&amp;P</v>
          </cell>
          <cell r="B17">
            <v>44</v>
          </cell>
          <cell r="C17">
            <v>411</v>
          </cell>
          <cell r="D17">
            <v>565</v>
          </cell>
          <cell r="E17">
            <v>633</v>
          </cell>
          <cell r="F17">
            <v>718</v>
          </cell>
          <cell r="G17">
            <v>1005</v>
          </cell>
          <cell r="H17">
            <v>1026.1875</v>
          </cell>
          <cell r="I17">
            <v>1148.4171913160978</v>
          </cell>
          <cell r="J17">
            <v>1183.2599400508702</v>
          </cell>
          <cell r="K17">
            <v>1474.0652069338882</v>
          </cell>
          <cell r="L17">
            <v>828.60751326894751</v>
          </cell>
          <cell r="M17">
            <v>593.16396819264958</v>
          </cell>
          <cell r="O17">
            <v>141.25</v>
          </cell>
          <cell r="P17">
            <v>141.25</v>
          </cell>
          <cell r="Q17">
            <v>141.25</v>
          </cell>
          <cell r="R17">
            <v>141.25</v>
          </cell>
          <cell r="S17">
            <v>565</v>
          </cell>
          <cell r="U17">
            <v>151</v>
          </cell>
          <cell r="V17">
            <v>155</v>
          </cell>
          <cell r="W17">
            <v>151</v>
          </cell>
          <cell r="X17">
            <v>176</v>
          </cell>
          <cell r="Y17">
            <v>633</v>
          </cell>
          <cell r="AA17">
            <v>189</v>
          </cell>
          <cell r="AB17">
            <v>181</v>
          </cell>
          <cell r="AC17">
            <v>169</v>
          </cell>
          <cell r="AD17">
            <v>179</v>
          </cell>
          <cell r="AE17">
            <v>718</v>
          </cell>
          <cell r="AG17">
            <v>227</v>
          </cell>
          <cell r="AH17">
            <v>253</v>
          </cell>
          <cell r="AI17">
            <v>244</v>
          </cell>
          <cell r="AJ17">
            <v>281</v>
          </cell>
          <cell r="AK17">
            <v>1005</v>
          </cell>
          <cell r="AM17">
            <v>204</v>
          </cell>
          <cell r="AN17">
            <v>325</v>
          </cell>
          <cell r="AO17">
            <v>106</v>
          </cell>
          <cell r="AP17">
            <v>391.1875</v>
          </cell>
          <cell r="AQ17">
            <v>1026.1875</v>
          </cell>
          <cell r="AS17">
            <v>415</v>
          </cell>
          <cell r="AT17">
            <v>241.99972543646106</v>
          </cell>
          <cell r="AU17">
            <v>243.45615936743053</v>
          </cell>
          <cell r="AV17">
            <v>247.96130651220625</v>
          </cell>
          <cell r="AW17">
            <v>1148.4171913160978</v>
          </cell>
          <cell r="AY17">
            <v>282.97654955303233</v>
          </cell>
          <cell r="AZ17">
            <v>287.22790756530276</v>
          </cell>
          <cell r="BA17">
            <v>299.60079114987821</v>
          </cell>
          <cell r="BB17">
            <v>313.45469178265682</v>
          </cell>
          <cell r="BC17">
            <v>1183.2599400508702</v>
          </cell>
          <cell r="BE17">
            <v>371.29840933779553</v>
          </cell>
          <cell r="BF17">
            <v>366.54781825744476</v>
          </cell>
          <cell r="BG17">
            <v>367.81928512759248</v>
          </cell>
          <cell r="BH17">
            <v>368.39969421105553</v>
          </cell>
          <cell r="BI17">
            <v>1474.0652069338882</v>
          </cell>
          <cell r="BK17">
            <v>207.53449493948233</v>
          </cell>
          <cell r="BL17">
            <v>206.3691299739769</v>
          </cell>
          <cell r="BM17">
            <v>207.35194417774414</v>
          </cell>
          <cell r="BN17">
            <v>207.35194417774414</v>
          </cell>
          <cell r="BO17">
            <v>828.60751326894751</v>
          </cell>
          <cell r="BQ17">
            <v>147.10008326739398</v>
          </cell>
          <cell r="BR17">
            <v>148.05281029200876</v>
          </cell>
          <cell r="BS17">
            <v>149.00553731662342</v>
          </cell>
          <cell r="BT17">
            <v>149.00553731662342</v>
          </cell>
          <cell r="BU17">
            <v>593.16396819264958</v>
          </cell>
        </row>
        <row r="18">
          <cell r="A18" t="str">
            <v>Dominion Generation</v>
          </cell>
          <cell r="B18">
            <v>0</v>
          </cell>
          <cell r="C18">
            <v>0</v>
          </cell>
          <cell r="D18">
            <v>1115</v>
          </cell>
          <cell r="E18">
            <v>1126</v>
          </cell>
          <cell r="F18">
            <v>1057</v>
          </cell>
          <cell r="G18">
            <v>1047</v>
          </cell>
          <cell r="H18">
            <v>807</v>
          </cell>
          <cell r="I18">
            <v>1516.2266209168295</v>
          </cell>
          <cell r="J18">
            <v>1920.386785302562</v>
          </cell>
          <cell r="K18">
            <v>1989.9353741264654</v>
          </cell>
          <cell r="L18">
            <v>2147.9762879515338</v>
          </cell>
          <cell r="M18">
            <v>2278.9588278485662</v>
          </cell>
          <cell r="O18">
            <v>155.46625222024866</v>
          </cell>
          <cell r="P18">
            <v>278.25488454706931</v>
          </cell>
          <cell r="Q18">
            <v>413.91651865008885</v>
          </cell>
          <cell r="R18">
            <v>267.36234458259327</v>
          </cell>
          <cell r="S18">
            <v>1115</v>
          </cell>
          <cell r="U18">
            <v>157</v>
          </cell>
          <cell r="V18">
            <v>281</v>
          </cell>
          <cell r="W18">
            <v>418</v>
          </cell>
          <cell r="X18">
            <v>270</v>
          </cell>
          <cell r="Y18">
            <v>1126</v>
          </cell>
          <cell r="AA18">
            <v>241</v>
          </cell>
          <cell r="AB18">
            <v>237</v>
          </cell>
          <cell r="AC18">
            <v>409</v>
          </cell>
          <cell r="AD18">
            <v>170</v>
          </cell>
          <cell r="AE18">
            <v>1057</v>
          </cell>
          <cell r="AG18">
            <v>303</v>
          </cell>
          <cell r="AH18">
            <v>137</v>
          </cell>
          <cell r="AI18">
            <v>382</v>
          </cell>
          <cell r="AJ18">
            <v>225</v>
          </cell>
          <cell r="AK18">
            <v>1047</v>
          </cell>
          <cell r="AM18">
            <v>272</v>
          </cell>
          <cell r="AN18">
            <v>136</v>
          </cell>
          <cell r="AO18">
            <v>353</v>
          </cell>
          <cell r="AP18">
            <v>46</v>
          </cell>
          <cell r="AQ18">
            <v>807</v>
          </cell>
          <cell r="AS18">
            <v>306</v>
          </cell>
          <cell r="AT18">
            <v>415.12828637624375</v>
          </cell>
          <cell r="AU18">
            <v>406.14813644669675</v>
          </cell>
          <cell r="AV18">
            <v>388.95019809388896</v>
          </cell>
          <cell r="AW18">
            <v>1516.2266209168295</v>
          </cell>
          <cell r="AY18">
            <v>463.24578302359646</v>
          </cell>
          <cell r="AZ18">
            <v>443.75233117462199</v>
          </cell>
          <cell r="BA18">
            <v>539.09289914504598</v>
          </cell>
          <cell r="BB18">
            <v>474.29577195929755</v>
          </cell>
          <cell r="BC18">
            <v>1920.386785302562</v>
          </cell>
          <cell r="BE18">
            <v>517.89671719605076</v>
          </cell>
          <cell r="BF18">
            <v>479.87052764215696</v>
          </cell>
          <cell r="BG18">
            <v>538.96431891605084</v>
          </cell>
          <cell r="BH18">
            <v>453.20381037220682</v>
          </cell>
          <cell r="BI18">
            <v>1989.9353741264654</v>
          </cell>
          <cell r="BK18">
            <v>545.50390470801244</v>
          </cell>
          <cell r="BL18">
            <v>514.24560548602017</v>
          </cell>
          <cell r="BM18">
            <v>598.26181221095226</v>
          </cell>
          <cell r="BN18">
            <v>489.96496554654891</v>
          </cell>
          <cell r="BO18">
            <v>2147.9762879515338</v>
          </cell>
          <cell r="BQ18">
            <v>574.73399739924685</v>
          </cell>
          <cell r="BR18">
            <v>538.60557160305962</v>
          </cell>
          <cell r="BS18">
            <v>648.57159088056051</v>
          </cell>
          <cell r="BT18">
            <v>517.04766796569947</v>
          </cell>
          <cell r="BU18">
            <v>2278.9588278485662</v>
          </cell>
        </row>
        <row r="19">
          <cell r="A19" t="str">
            <v>Corporate &amp; Other</v>
          </cell>
          <cell r="B19">
            <v>229</v>
          </cell>
          <cell r="C19">
            <v>24.800000000000182</v>
          </cell>
          <cell r="D19">
            <v>-150.80000000000001</v>
          </cell>
          <cell r="E19">
            <v>-55</v>
          </cell>
          <cell r="F19">
            <v>-48.824899999999957</v>
          </cell>
          <cell r="G19">
            <v>-46.8</v>
          </cell>
          <cell r="H19">
            <v>-152.1875</v>
          </cell>
          <cell r="I19">
            <v>-64</v>
          </cell>
          <cell r="J19">
            <v>-70</v>
          </cell>
          <cell r="K19">
            <v>-80</v>
          </cell>
          <cell r="L19">
            <v>-80</v>
          </cell>
          <cell r="M19">
            <v>-80</v>
          </cell>
          <cell r="O19">
            <v>-37.700000000000003</v>
          </cell>
          <cell r="P19">
            <v>-37.700000000000003</v>
          </cell>
          <cell r="Q19">
            <v>-37.700000000000003</v>
          </cell>
          <cell r="R19">
            <v>-37.700000000000003</v>
          </cell>
          <cell r="S19">
            <v>-150.80000000000001</v>
          </cell>
          <cell r="U19">
            <v>-13.75</v>
          </cell>
          <cell r="V19">
            <v>-13.75</v>
          </cell>
          <cell r="W19">
            <v>-13.75</v>
          </cell>
          <cell r="X19">
            <v>-13.75</v>
          </cell>
          <cell r="Y19">
            <v>-55</v>
          </cell>
          <cell r="AA19">
            <v>-23.159000000000006</v>
          </cell>
          <cell r="AB19">
            <v>-8.3260000000000005</v>
          </cell>
          <cell r="AC19">
            <v>-2.6758999999999999</v>
          </cell>
          <cell r="AD19">
            <v>-14.663999999999954</v>
          </cell>
          <cell r="AE19">
            <v>-48.824899999999957</v>
          </cell>
          <cell r="AG19">
            <v>-9</v>
          </cell>
          <cell r="AH19">
            <v>-11</v>
          </cell>
          <cell r="AI19">
            <v>-16</v>
          </cell>
          <cell r="AJ19">
            <v>-10.8</v>
          </cell>
          <cell r="AK19">
            <v>-46.8</v>
          </cell>
          <cell r="AM19">
            <v>-8</v>
          </cell>
          <cell r="AN19">
            <v>-13</v>
          </cell>
          <cell r="AO19">
            <v>-10</v>
          </cell>
          <cell r="AP19">
            <v>-121.1875</v>
          </cell>
          <cell r="AQ19">
            <v>-152.1875</v>
          </cell>
          <cell r="AS19">
            <v>-22</v>
          </cell>
          <cell r="AT19">
            <v>-14</v>
          </cell>
          <cell r="AU19">
            <v>-14</v>
          </cell>
          <cell r="AV19">
            <v>-14</v>
          </cell>
          <cell r="AW19">
            <v>-64</v>
          </cell>
          <cell r="AY19">
            <v>-17.5</v>
          </cell>
          <cell r="AZ19">
            <v>-17.5</v>
          </cell>
          <cell r="BA19">
            <v>-17.5</v>
          </cell>
          <cell r="BB19">
            <v>-17.5</v>
          </cell>
          <cell r="BC19">
            <v>-70</v>
          </cell>
          <cell r="BE19">
            <v>-20</v>
          </cell>
          <cell r="BF19">
            <v>-20</v>
          </cell>
          <cell r="BG19">
            <v>-20</v>
          </cell>
          <cell r="BH19">
            <v>-20</v>
          </cell>
          <cell r="BI19">
            <v>-80</v>
          </cell>
          <cell r="BK19">
            <v>-20</v>
          </cell>
          <cell r="BL19">
            <v>-20</v>
          </cell>
          <cell r="BM19">
            <v>-20</v>
          </cell>
          <cell r="BN19">
            <v>-20</v>
          </cell>
          <cell r="BO19">
            <v>-80</v>
          </cell>
          <cell r="BQ19">
            <v>-20</v>
          </cell>
          <cell r="BR19">
            <v>-20</v>
          </cell>
          <cell r="BS19">
            <v>-20</v>
          </cell>
          <cell r="BT19">
            <v>-20</v>
          </cell>
          <cell r="BU19">
            <v>-80</v>
          </cell>
        </row>
        <row r="20">
          <cell r="A20" t="str">
            <v>Total EBIT</v>
          </cell>
          <cell r="B20">
            <v>1327</v>
          </cell>
          <cell r="C20">
            <v>2093</v>
          </cell>
          <cell r="D20">
            <v>2708.2</v>
          </cell>
          <cell r="E20">
            <v>2994</v>
          </cell>
          <cell r="F20">
            <v>3225.1750999999999</v>
          </cell>
          <cell r="G20">
            <v>3305.2</v>
          </cell>
          <cell r="H20">
            <v>3121</v>
          </cell>
          <cell r="I20">
            <v>4141.9783359358107</v>
          </cell>
          <cell r="J20">
            <v>4520.056878230027</v>
          </cell>
          <cell r="K20">
            <v>4909.5449344649478</v>
          </cell>
          <cell r="L20">
            <v>4473.6830723503854</v>
          </cell>
          <cell r="M20">
            <v>4369.3537030768894</v>
          </cell>
          <cell r="O20">
            <v>592.82437078575572</v>
          </cell>
          <cell r="P20">
            <v>606.77046150407602</v>
          </cell>
          <cell r="Q20">
            <v>845.34188825085198</v>
          </cell>
          <cell r="R20">
            <v>663.26327945931621</v>
          </cell>
          <cell r="S20">
            <v>2708.2</v>
          </cell>
          <cell r="U20">
            <v>708.25</v>
          </cell>
          <cell r="V20">
            <v>649.25</v>
          </cell>
          <cell r="W20">
            <v>871.25</v>
          </cell>
          <cell r="X20">
            <v>765.25</v>
          </cell>
          <cell r="Y20">
            <v>2994</v>
          </cell>
          <cell r="AA20">
            <v>990.84100000000001</v>
          </cell>
          <cell r="AB20">
            <v>669.67399999999998</v>
          </cell>
          <cell r="AC20">
            <v>891.32410000000004</v>
          </cell>
          <cell r="AD20">
            <v>673.33600000000001</v>
          </cell>
          <cell r="AE20">
            <v>3225.1750999999999</v>
          </cell>
          <cell r="AG20">
            <v>957</v>
          </cell>
          <cell r="AH20">
            <v>628</v>
          </cell>
          <cell r="AI20">
            <v>871</v>
          </cell>
          <cell r="AJ20">
            <v>849.2</v>
          </cell>
          <cell r="AK20">
            <v>3305.2</v>
          </cell>
          <cell r="AM20">
            <v>975</v>
          </cell>
          <cell r="AN20">
            <v>717</v>
          </cell>
          <cell r="AO20">
            <v>753</v>
          </cell>
          <cell r="AP20">
            <v>676</v>
          </cell>
          <cell r="AQ20">
            <v>3121</v>
          </cell>
          <cell r="AS20">
            <v>1198</v>
          </cell>
          <cell r="AT20">
            <v>933.15573336237026</v>
          </cell>
          <cell r="AU20">
            <v>978.36329821224081</v>
          </cell>
          <cell r="AV20">
            <v>1032.4593043611994</v>
          </cell>
          <cell r="AW20">
            <v>4141.9783359358107</v>
          </cell>
          <cell r="AY20">
            <v>1201.4159731166287</v>
          </cell>
          <cell r="AZ20">
            <v>1001.3932023104539</v>
          </cell>
          <cell r="BA20">
            <v>1162.2848021618022</v>
          </cell>
          <cell r="BB20">
            <v>1154.9629006411424</v>
          </cell>
          <cell r="BC20">
            <v>4520.056878230027</v>
          </cell>
          <cell r="BE20">
            <v>1339.4444978941465</v>
          </cell>
          <cell r="BF20">
            <v>1108.4572243027067</v>
          </cell>
          <cell r="BG20">
            <v>1251.1819718816068</v>
          </cell>
          <cell r="BH20">
            <v>1210.4612403864876</v>
          </cell>
          <cell r="BI20">
            <v>4909.5449344649478</v>
          </cell>
          <cell r="BK20">
            <v>1232.4937940852192</v>
          </cell>
          <cell r="BL20">
            <v>1008.2445692277333</v>
          </cell>
          <cell r="BM20">
            <v>1148.0183573441036</v>
          </cell>
          <cell r="BN20">
            <v>1084.9263516933297</v>
          </cell>
          <cell r="BO20">
            <v>4473.6830723503854</v>
          </cell>
          <cell r="BQ20">
            <v>1203.4796406576752</v>
          </cell>
          <cell r="BR20">
            <v>972.81385561322486</v>
          </cell>
          <cell r="BS20">
            <v>1139.2942123174303</v>
          </cell>
          <cell r="BT20">
            <v>1053.76599448856</v>
          </cell>
          <cell r="BU20">
            <v>4369.3537030768894</v>
          </cell>
        </row>
        <row r="22">
          <cell r="A22" t="str">
            <v>Other Income/(Expense)</v>
          </cell>
          <cell r="B22">
            <v>73</v>
          </cell>
          <cell r="C22">
            <v>106</v>
          </cell>
          <cell r="D22">
            <v>0</v>
          </cell>
          <cell r="E22">
            <v>0</v>
          </cell>
          <cell r="F22">
            <v>0</v>
          </cell>
          <cell r="G22">
            <v>-12.25</v>
          </cell>
          <cell r="H22">
            <v>300.8125</v>
          </cell>
          <cell r="I22">
            <v>-30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-2</v>
          </cell>
          <cell r="AB22">
            <v>1</v>
          </cell>
          <cell r="AC22">
            <v>3</v>
          </cell>
          <cell r="AD22">
            <v>-2</v>
          </cell>
          <cell r="AE22">
            <v>0</v>
          </cell>
          <cell r="AG22">
            <v>2</v>
          </cell>
          <cell r="AH22">
            <v>-0.25</v>
          </cell>
          <cell r="AI22">
            <v>-14</v>
          </cell>
          <cell r="AJ22">
            <v>0</v>
          </cell>
          <cell r="AK22">
            <v>-12.25</v>
          </cell>
          <cell r="AM22">
            <v>51</v>
          </cell>
          <cell r="AN22">
            <v>33</v>
          </cell>
          <cell r="AO22">
            <v>63</v>
          </cell>
          <cell r="AP22">
            <v>153.8125</v>
          </cell>
          <cell r="AQ22">
            <v>300.8125</v>
          </cell>
          <cell r="AS22">
            <v>-45</v>
          </cell>
          <cell r="AT22">
            <v>5</v>
          </cell>
          <cell r="AU22">
            <v>5</v>
          </cell>
          <cell r="AV22">
            <v>5</v>
          </cell>
          <cell r="AW22">
            <v>-30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</row>
        <row r="23">
          <cell r="A23" t="str">
            <v>Net Interest Expense</v>
          </cell>
          <cell r="B23">
            <v>538.20000000000005</v>
          </cell>
          <cell r="C23">
            <v>988</v>
          </cell>
          <cell r="D23">
            <v>997</v>
          </cell>
          <cell r="E23">
            <v>945.4</v>
          </cell>
          <cell r="F23">
            <v>975</v>
          </cell>
          <cell r="G23">
            <v>940</v>
          </cell>
          <cell r="H23">
            <v>991</v>
          </cell>
          <cell r="I23">
            <v>1131.3174383995679</v>
          </cell>
          <cell r="J23">
            <v>1154.5610205260095</v>
          </cell>
          <cell r="K23">
            <v>1171.5835353255306</v>
          </cell>
          <cell r="L23">
            <v>1162.8218775724888</v>
          </cell>
          <cell r="M23">
            <v>1166.8766982383445</v>
          </cell>
          <cell r="O23">
            <v>254</v>
          </cell>
          <cell r="P23">
            <v>256</v>
          </cell>
          <cell r="Q23">
            <v>250</v>
          </cell>
          <cell r="R23">
            <v>237</v>
          </cell>
          <cell r="S23">
            <v>997</v>
          </cell>
          <cell r="U23">
            <v>242</v>
          </cell>
          <cell r="V23">
            <v>237</v>
          </cell>
          <cell r="W23">
            <v>234</v>
          </cell>
          <cell r="X23">
            <v>232.4</v>
          </cell>
          <cell r="Y23">
            <v>945.4</v>
          </cell>
          <cell r="AA23">
            <v>240</v>
          </cell>
          <cell r="AB23">
            <v>245</v>
          </cell>
          <cell r="AC23">
            <v>211</v>
          </cell>
          <cell r="AD23">
            <v>279</v>
          </cell>
          <cell r="AE23">
            <v>975</v>
          </cell>
          <cell r="AG23">
            <v>240</v>
          </cell>
          <cell r="AH23">
            <v>230</v>
          </cell>
          <cell r="AI23">
            <v>239</v>
          </cell>
          <cell r="AJ23">
            <v>231</v>
          </cell>
          <cell r="AK23">
            <v>940</v>
          </cell>
          <cell r="AM23">
            <v>247</v>
          </cell>
          <cell r="AN23">
            <v>229</v>
          </cell>
          <cell r="AO23">
            <v>242</v>
          </cell>
          <cell r="AP23">
            <v>273</v>
          </cell>
          <cell r="AQ23">
            <v>991</v>
          </cell>
          <cell r="AS23">
            <v>265</v>
          </cell>
          <cell r="AT23">
            <v>286.07499999999999</v>
          </cell>
          <cell r="AU23">
            <v>288.1047342445703</v>
          </cell>
          <cell r="AV23">
            <v>292.13770415499755</v>
          </cell>
          <cell r="AW23">
            <v>1131.3174383995679</v>
          </cell>
          <cell r="AY23">
            <v>289.11692446853533</v>
          </cell>
          <cell r="AZ23">
            <v>286.82804382917925</v>
          </cell>
          <cell r="BA23">
            <v>289.21412758999946</v>
          </cell>
          <cell r="BB23">
            <v>289.40192463829555</v>
          </cell>
          <cell r="BC23">
            <v>1154.5610205260095</v>
          </cell>
          <cell r="BE23">
            <v>292.96604107753728</v>
          </cell>
          <cell r="BF23">
            <v>292.66278151879931</v>
          </cell>
          <cell r="BG23">
            <v>293.07627064824209</v>
          </cell>
          <cell r="BH23">
            <v>292.87844208095208</v>
          </cell>
          <cell r="BI23">
            <v>1171.5835353255306</v>
          </cell>
          <cell r="BK23">
            <v>290.36444418474122</v>
          </cell>
          <cell r="BL23">
            <v>290.34055177143642</v>
          </cell>
          <cell r="BM23">
            <v>291.03106573441886</v>
          </cell>
          <cell r="BN23">
            <v>291.08581588189242</v>
          </cell>
          <cell r="BO23">
            <v>1162.8218775724888</v>
          </cell>
          <cell r="BQ23">
            <v>291.29638360649318</v>
          </cell>
          <cell r="BR23">
            <v>291.3401673576933</v>
          </cell>
          <cell r="BS23">
            <v>292.10250686179774</v>
          </cell>
          <cell r="BT23">
            <v>292.13764041236027</v>
          </cell>
          <cell r="BU23">
            <v>1166.8766982383445</v>
          </cell>
        </row>
        <row r="24">
          <cell r="A24" t="str">
            <v>Earnings Before Taxes</v>
          </cell>
          <cell r="B24">
            <v>861.8</v>
          </cell>
          <cell r="C24">
            <v>1211</v>
          </cell>
          <cell r="D24">
            <v>1711.1999999999998</v>
          </cell>
          <cell r="E24">
            <v>2048.6</v>
          </cell>
          <cell r="F24">
            <v>2250.1750999999999</v>
          </cell>
          <cell r="G24">
            <v>2352.9499999999998</v>
          </cell>
          <cell r="H24">
            <v>2430.8125</v>
          </cell>
          <cell r="I24">
            <v>2980.6608975362428</v>
          </cell>
          <cell r="J24">
            <v>3365.4958577040175</v>
          </cell>
          <cell r="K24">
            <v>3737.9613991394172</v>
          </cell>
          <cell r="L24">
            <v>3310.8611947778963</v>
          </cell>
          <cell r="M24">
            <v>3202.4770048385449</v>
          </cell>
          <cell r="O24">
            <v>338.82437078575572</v>
          </cell>
          <cell r="P24">
            <v>350.77046150407602</v>
          </cell>
          <cell r="Q24">
            <v>595.34188825085198</v>
          </cell>
          <cell r="R24">
            <v>426.26327945931621</v>
          </cell>
          <cell r="S24">
            <v>1711.1999999999998</v>
          </cell>
          <cell r="U24">
            <v>466.25</v>
          </cell>
          <cell r="V24">
            <v>412.25</v>
          </cell>
          <cell r="W24">
            <v>637.25</v>
          </cell>
          <cell r="X24">
            <v>532.85</v>
          </cell>
          <cell r="Y24">
            <v>2048.6</v>
          </cell>
          <cell r="AA24">
            <v>748.84100000000001</v>
          </cell>
          <cell r="AB24">
            <v>425.67399999999998</v>
          </cell>
          <cell r="AC24">
            <v>683.32410000000004</v>
          </cell>
          <cell r="AD24">
            <v>392.33600000000001</v>
          </cell>
          <cell r="AE24">
            <v>2250.1750999999999</v>
          </cell>
          <cell r="AG24">
            <v>719</v>
          </cell>
          <cell r="AH24">
            <v>397.75</v>
          </cell>
          <cell r="AI24">
            <v>618</v>
          </cell>
          <cell r="AJ24">
            <v>618.20000000000005</v>
          </cell>
          <cell r="AK24">
            <v>2352.9499999999998</v>
          </cell>
          <cell r="AM24">
            <v>779</v>
          </cell>
          <cell r="AN24">
            <v>521</v>
          </cell>
          <cell r="AO24">
            <v>574</v>
          </cell>
          <cell r="AP24">
            <v>556.8125</v>
          </cell>
          <cell r="AQ24">
            <v>2430.8125</v>
          </cell>
          <cell r="AS24">
            <v>888</v>
          </cell>
          <cell r="AT24">
            <v>652.08073336237021</v>
          </cell>
          <cell r="AU24">
            <v>695.25856396767051</v>
          </cell>
          <cell r="AV24">
            <v>745.32160020620188</v>
          </cell>
          <cell r="AW24">
            <v>2980.6608975362428</v>
          </cell>
          <cell r="AY24">
            <v>912.29904864809339</v>
          </cell>
          <cell r="AZ24">
            <v>714.56515848127469</v>
          </cell>
          <cell r="BA24">
            <v>873.07067457180278</v>
          </cell>
          <cell r="BB24">
            <v>865.56097600284681</v>
          </cell>
          <cell r="BC24">
            <v>3365.4958577040175</v>
          </cell>
          <cell r="BE24">
            <v>1046.4784568166092</v>
          </cell>
          <cell r="BF24">
            <v>815.79444278390736</v>
          </cell>
          <cell r="BG24">
            <v>958.1057012333647</v>
          </cell>
          <cell r="BH24">
            <v>917.58279830553556</v>
          </cell>
          <cell r="BI24">
            <v>3737.9613991394172</v>
          </cell>
          <cell r="BK24">
            <v>942.12934990047802</v>
          </cell>
          <cell r="BL24">
            <v>717.90401745629697</v>
          </cell>
          <cell r="BM24">
            <v>856.98729160968469</v>
          </cell>
          <cell r="BN24">
            <v>793.84053581143735</v>
          </cell>
          <cell r="BO24">
            <v>3310.8611947778963</v>
          </cell>
          <cell r="BQ24">
            <v>912.18325705118195</v>
          </cell>
          <cell r="BR24">
            <v>681.47368825553156</v>
          </cell>
          <cell r="BS24">
            <v>847.19170545563247</v>
          </cell>
          <cell r="BT24">
            <v>761.62835407619968</v>
          </cell>
          <cell r="BU24">
            <v>3202.4770048385449</v>
          </cell>
        </row>
        <row r="25">
          <cell r="A25" t="str">
            <v>Tax Rate</v>
          </cell>
          <cell r="B25">
            <v>0.30053376653515901</v>
          </cell>
          <cell r="C25">
            <v>0.32122213047068537</v>
          </cell>
          <cell r="D25">
            <v>0.38452547919588598</v>
          </cell>
          <cell r="E25">
            <v>0.3333984184321</v>
          </cell>
          <cell r="F25">
            <v>0.35641670730424491</v>
          </cell>
          <cell r="G25">
            <v>0.35641547861507128</v>
          </cell>
          <cell r="H25">
            <v>0.36014851485148514</v>
          </cell>
          <cell r="I25">
            <v>0.37869953542349755</v>
          </cell>
          <cell r="J25">
            <v>0.36800000000000005</v>
          </cell>
          <cell r="K25">
            <v>0.371</v>
          </cell>
          <cell r="L25">
            <v>0.36550000000000005</v>
          </cell>
          <cell r="M25">
            <v>0.36850000000000005</v>
          </cell>
          <cell r="O25">
            <v>0.48550226661238627</v>
          </cell>
          <cell r="P25">
            <v>0.46896765279105029</v>
          </cell>
          <cell r="Q25">
            <v>0.2763118188832811</v>
          </cell>
          <cell r="R25">
            <v>0.38591173091113129</v>
          </cell>
          <cell r="S25">
            <v>0.38452547919588598</v>
          </cell>
          <cell r="U25">
            <v>0.36461126005361932</v>
          </cell>
          <cell r="V25">
            <v>0.35172832019405703</v>
          </cell>
          <cell r="W25">
            <v>0.33111023930953315</v>
          </cell>
          <cell r="X25">
            <v>0.29464201933001782</v>
          </cell>
          <cell r="Y25">
            <v>0.3333984184321</v>
          </cell>
          <cell r="AA25">
            <v>0.36723416586431568</v>
          </cell>
          <cell r="AB25">
            <v>0.36177920192447743</v>
          </cell>
          <cell r="AC25">
            <v>0.3717123397228343</v>
          </cell>
          <cell r="AD25">
            <v>0.30331144733085924</v>
          </cell>
          <cell r="AE25">
            <v>0.35641670730424491</v>
          </cell>
          <cell r="AG25">
            <v>0.3672316384180791</v>
          </cell>
          <cell r="AH25">
            <v>0.32914572864321606</v>
          </cell>
          <cell r="AI25">
            <v>0.39605734767025091</v>
          </cell>
          <cell r="AJ25">
            <v>0.29284525790349419</v>
          </cell>
          <cell r="AK25">
            <v>0.35641547861507128</v>
          </cell>
          <cell r="AM25">
            <v>0.36632200886262922</v>
          </cell>
          <cell r="AN25">
            <v>0.34645669291338582</v>
          </cell>
          <cell r="AO25">
            <v>-0.25</v>
          </cell>
          <cell r="AP25">
            <v>0.36</v>
          </cell>
          <cell r="AQ25">
            <v>0.36014851485148514</v>
          </cell>
          <cell r="AS25">
            <v>0.41216216216216217</v>
          </cell>
          <cell r="AT25">
            <v>0.36449999999999999</v>
          </cell>
          <cell r="AU25">
            <v>0.36449999999999999</v>
          </cell>
          <cell r="AV25">
            <v>0.36449999999999999</v>
          </cell>
          <cell r="AW25">
            <v>0.37869953542349755</v>
          </cell>
          <cell r="AY25">
            <v>0.36799999999999999</v>
          </cell>
          <cell r="AZ25">
            <v>0.36799999999999999</v>
          </cell>
          <cell r="BA25">
            <v>0.36799999999999999</v>
          </cell>
          <cell r="BB25">
            <v>0.36799999999999999</v>
          </cell>
          <cell r="BC25">
            <v>0.36800000000000005</v>
          </cell>
          <cell r="BE25">
            <v>0.371</v>
          </cell>
          <cell r="BF25">
            <v>0.371</v>
          </cell>
          <cell r="BG25">
            <v>0.371</v>
          </cell>
          <cell r="BH25">
            <v>0.371</v>
          </cell>
          <cell r="BI25">
            <v>0.371</v>
          </cell>
          <cell r="BK25">
            <v>0.36549999999999999</v>
          </cell>
          <cell r="BL25">
            <v>0.36549999999999999</v>
          </cell>
          <cell r="BM25">
            <v>0.36549999999999999</v>
          </cell>
          <cell r="BN25">
            <v>0.36549999999999999</v>
          </cell>
          <cell r="BO25">
            <v>0.36550000000000005</v>
          </cell>
          <cell r="BQ25">
            <v>0.36849999999999999</v>
          </cell>
          <cell r="BR25">
            <v>0.36849999999999999</v>
          </cell>
          <cell r="BS25">
            <v>0.36849999999999999</v>
          </cell>
          <cell r="BT25">
            <v>0.36849999999999999</v>
          </cell>
          <cell r="BU25">
            <v>0.36850000000000005</v>
          </cell>
        </row>
        <row r="26">
          <cell r="A26" t="str">
            <v>Income Tax Expense/(Benefit)</v>
          </cell>
          <cell r="B26">
            <v>259</v>
          </cell>
          <cell r="C26">
            <v>389</v>
          </cell>
          <cell r="D26">
            <v>658</v>
          </cell>
          <cell r="E26">
            <v>683</v>
          </cell>
          <cell r="F26">
            <v>802</v>
          </cell>
          <cell r="G26">
            <v>829.3</v>
          </cell>
          <cell r="H26">
            <v>869.45249999999999</v>
          </cell>
          <cell r="I26">
            <v>1128.7748971519604</v>
          </cell>
          <cell r="J26">
            <v>1238.5024756350786</v>
          </cell>
          <cell r="K26">
            <v>1386.7836790807237</v>
          </cell>
          <cell r="L26">
            <v>1210.1197666913213</v>
          </cell>
          <cell r="M26">
            <v>1180.112776283004</v>
          </cell>
          <cell r="O26">
            <v>164.5</v>
          </cell>
          <cell r="P26">
            <v>164.5</v>
          </cell>
          <cell r="Q26">
            <v>164.5</v>
          </cell>
          <cell r="R26">
            <v>164.5</v>
          </cell>
          <cell r="S26">
            <v>658</v>
          </cell>
          <cell r="U26">
            <v>170</v>
          </cell>
          <cell r="V26">
            <v>145</v>
          </cell>
          <cell r="W26">
            <v>211</v>
          </cell>
          <cell r="X26">
            <v>157</v>
          </cell>
          <cell r="Y26">
            <v>683</v>
          </cell>
          <cell r="AA26">
            <v>275</v>
          </cell>
          <cell r="AB26">
            <v>154</v>
          </cell>
          <cell r="AC26">
            <v>254</v>
          </cell>
          <cell r="AD26">
            <v>119</v>
          </cell>
          <cell r="AE26">
            <v>802</v>
          </cell>
          <cell r="AG26">
            <v>272</v>
          </cell>
          <cell r="AH26">
            <v>131</v>
          </cell>
          <cell r="AI26">
            <v>216.3</v>
          </cell>
          <cell r="AJ26">
            <v>210</v>
          </cell>
          <cell r="AK26">
            <v>829.3</v>
          </cell>
          <cell r="AM26">
            <v>287</v>
          </cell>
          <cell r="AN26">
            <v>181</v>
          </cell>
          <cell r="AO26">
            <v>201</v>
          </cell>
          <cell r="AP26">
            <v>200.45249999999999</v>
          </cell>
          <cell r="AQ26">
            <v>869.45249999999999</v>
          </cell>
          <cell r="AS26">
            <v>366</v>
          </cell>
          <cell r="AT26">
            <v>237.68342731058394</v>
          </cell>
          <cell r="AU26">
            <v>253.42174656621589</v>
          </cell>
          <cell r="AV26">
            <v>271.66972327516055</v>
          </cell>
          <cell r="AW26">
            <v>1128.7748971519604</v>
          </cell>
          <cell r="AY26">
            <v>335.72604990249835</v>
          </cell>
          <cell r="AZ26">
            <v>262.95997832110908</v>
          </cell>
          <cell r="BA26">
            <v>321.29000824242343</v>
          </cell>
          <cell r="BB26">
            <v>318.52643916904765</v>
          </cell>
          <cell r="BC26">
            <v>1238.5024756350786</v>
          </cell>
          <cell r="BE26">
            <v>388.24350747896199</v>
          </cell>
          <cell r="BF26">
            <v>302.6597382728296</v>
          </cell>
          <cell r="BG26">
            <v>355.45721515757828</v>
          </cell>
          <cell r="BH26">
            <v>340.42321817135371</v>
          </cell>
          <cell r="BI26">
            <v>1386.7836790807237</v>
          </cell>
          <cell r="BK26">
            <v>344.34827738862469</v>
          </cell>
          <cell r="BL26">
            <v>262.39391838027655</v>
          </cell>
          <cell r="BM26">
            <v>313.22885508333974</v>
          </cell>
          <cell r="BN26">
            <v>290.14871583908035</v>
          </cell>
          <cell r="BO26">
            <v>1210.1197666913213</v>
          </cell>
          <cell r="BQ26">
            <v>336.13953022336057</v>
          </cell>
          <cell r="BR26">
            <v>251.12305412216338</v>
          </cell>
          <cell r="BS26">
            <v>312.19014346040058</v>
          </cell>
          <cell r="BT26">
            <v>280.66004847707956</v>
          </cell>
          <cell r="BU26">
            <v>1180.112776283004</v>
          </cell>
        </row>
        <row r="27">
          <cell r="A27" t="str">
            <v>Recurring Net Income</v>
          </cell>
          <cell r="B27">
            <v>602.79999999999995</v>
          </cell>
          <cell r="C27">
            <v>822</v>
          </cell>
          <cell r="D27">
            <v>1053.1999999999998</v>
          </cell>
          <cell r="E27">
            <v>1365.6</v>
          </cell>
          <cell r="F27">
            <v>1448.1750999999999</v>
          </cell>
          <cell r="G27">
            <v>1523.6499999999999</v>
          </cell>
          <cell r="H27">
            <v>1561.3600000000001</v>
          </cell>
          <cell r="I27">
            <v>1851.8860003842824</v>
          </cell>
          <cell r="J27">
            <v>2126.9933820689389</v>
          </cell>
          <cell r="K27">
            <v>2351.1777200586935</v>
          </cell>
          <cell r="L27">
            <v>2100.7414280865751</v>
          </cell>
          <cell r="M27">
            <v>2022.3642285555409</v>
          </cell>
          <cell r="O27">
            <v>174.32437078575572</v>
          </cell>
          <cell r="P27">
            <v>186.27046150407602</v>
          </cell>
          <cell r="Q27">
            <v>430.84188825085198</v>
          </cell>
          <cell r="R27">
            <v>261.76327945931621</v>
          </cell>
          <cell r="S27">
            <v>1053.1999999999998</v>
          </cell>
          <cell r="U27">
            <v>296.25</v>
          </cell>
          <cell r="V27">
            <v>267.25</v>
          </cell>
          <cell r="W27">
            <v>426.25</v>
          </cell>
          <cell r="X27">
            <v>375.85</v>
          </cell>
          <cell r="Y27">
            <v>1365.6</v>
          </cell>
          <cell r="AA27">
            <v>473.84100000000001</v>
          </cell>
          <cell r="AB27">
            <v>271.67399999999998</v>
          </cell>
          <cell r="AC27">
            <v>429.32410000000004</v>
          </cell>
          <cell r="AD27">
            <v>273.33600000000001</v>
          </cell>
          <cell r="AE27">
            <v>1448.1750999999999</v>
          </cell>
          <cell r="AG27">
            <v>447</v>
          </cell>
          <cell r="AH27">
            <v>266.75</v>
          </cell>
          <cell r="AI27">
            <v>401.7</v>
          </cell>
          <cell r="AJ27">
            <v>408.20000000000005</v>
          </cell>
          <cell r="AK27">
            <v>1523.6499999999999</v>
          </cell>
          <cell r="AM27">
            <v>492</v>
          </cell>
          <cell r="AN27">
            <v>340</v>
          </cell>
          <cell r="AO27">
            <v>373</v>
          </cell>
          <cell r="AP27">
            <v>356.36</v>
          </cell>
          <cell r="AQ27">
            <v>1561.3600000000001</v>
          </cell>
          <cell r="AS27">
            <v>522</v>
          </cell>
          <cell r="AT27">
            <v>414.39730605178625</v>
          </cell>
          <cell r="AU27">
            <v>441.8368174014546</v>
          </cell>
          <cell r="AV27">
            <v>473.65187693104133</v>
          </cell>
          <cell r="AW27">
            <v>1851.8860003842824</v>
          </cell>
          <cell r="AY27">
            <v>576.57299874559499</v>
          </cell>
          <cell r="AZ27">
            <v>451.60518016016562</v>
          </cell>
          <cell r="BA27">
            <v>551.7806663293793</v>
          </cell>
          <cell r="BB27">
            <v>547.03453683379917</v>
          </cell>
          <cell r="BC27">
            <v>2126.9933820689389</v>
          </cell>
          <cell r="BE27">
            <v>658.23494933764721</v>
          </cell>
          <cell r="BF27">
            <v>513.13470451107776</v>
          </cell>
          <cell r="BG27">
            <v>602.64848607578642</v>
          </cell>
          <cell r="BH27">
            <v>577.15958013418185</v>
          </cell>
          <cell r="BI27">
            <v>2351.1777200586935</v>
          </cell>
          <cell r="BK27">
            <v>597.78107251185338</v>
          </cell>
          <cell r="BL27">
            <v>455.51009907602042</v>
          </cell>
          <cell r="BM27">
            <v>543.75843652634489</v>
          </cell>
          <cell r="BN27">
            <v>503.691819972357</v>
          </cell>
          <cell r="BO27">
            <v>2100.7414280865751</v>
          </cell>
          <cell r="BQ27">
            <v>576.04372682782139</v>
          </cell>
          <cell r="BR27">
            <v>430.3506341333682</v>
          </cell>
          <cell r="BS27">
            <v>535.0015619952319</v>
          </cell>
          <cell r="BT27">
            <v>480.96830559912013</v>
          </cell>
          <cell r="BU27">
            <v>2022.3642285555409</v>
          </cell>
        </row>
        <row r="28">
          <cell r="A28" t="str">
            <v>Preferred Dividends</v>
          </cell>
          <cell r="B28">
            <v>35.799999999999997</v>
          </cell>
          <cell r="C28">
            <v>36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</row>
        <row r="29">
          <cell r="A29" t="str">
            <v>Net Income to Common</v>
          </cell>
          <cell r="B29">
            <v>567</v>
          </cell>
          <cell r="C29">
            <v>786</v>
          </cell>
          <cell r="D29">
            <v>1053.1999999999998</v>
          </cell>
          <cell r="E29">
            <v>1365.6</v>
          </cell>
          <cell r="F29">
            <v>1448.1750999999999</v>
          </cell>
          <cell r="G29">
            <v>1523.6499999999999</v>
          </cell>
          <cell r="H29">
            <v>1561.3600000000001</v>
          </cell>
          <cell r="I29">
            <v>1851.8860003842824</v>
          </cell>
          <cell r="J29">
            <v>2126.9933820689389</v>
          </cell>
          <cell r="K29">
            <v>2351.1777200586935</v>
          </cell>
          <cell r="L29">
            <v>2100.7414280865751</v>
          </cell>
          <cell r="M29">
            <v>2022.3642285555409</v>
          </cell>
          <cell r="O29">
            <v>174.32437078575572</v>
          </cell>
          <cell r="P29">
            <v>186.27046150407602</v>
          </cell>
          <cell r="Q29">
            <v>430.84188825085198</v>
          </cell>
          <cell r="R29">
            <v>261.76327945931621</v>
          </cell>
          <cell r="S29">
            <v>1053.1999999999998</v>
          </cell>
          <cell r="U29">
            <v>296.25</v>
          </cell>
          <cell r="V29">
            <v>267.25</v>
          </cell>
          <cell r="W29">
            <v>426.25</v>
          </cell>
          <cell r="X29">
            <v>375.85</v>
          </cell>
          <cell r="Y29">
            <v>1365.6</v>
          </cell>
          <cell r="AA29">
            <v>473.84100000000001</v>
          </cell>
          <cell r="AB29">
            <v>271.67399999999998</v>
          </cell>
          <cell r="AC29">
            <v>429.32410000000004</v>
          </cell>
          <cell r="AD29">
            <v>273.33600000000001</v>
          </cell>
          <cell r="AE29">
            <v>1448.1750999999999</v>
          </cell>
          <cell r="AG29">
            <v>447</v>
          </cell>
          <cell r="AH29">
            <v>266.75</v>
          </cell>
          <cell r="AI29">
            <v>401.7</v>
          </cell>
          <cell r="AJ29">
            <v>408.20000000000005</v>
          </cell>
          <cell r="AK29">
            <v>1523.6499999999999</v>
          </cell>
          <cell r="AM29">
            <v>492</v>
          </cell>
          <cell r="AN29">
            <v>340</v>
          </cell>
          <cell r="AO29">
            <v>373</v>
          </cell>
          <cell r="AP29">
            <v>356.36</v>
          </cell>
          <cell r="AQ29">
            <v>1561.3600000000001</v>
          </cell>
          <cell r="AS29">
            <v>522</v>
          </cell>
          <cell r="AT29">
            <v>414.39730605178625</v>
          </cell>
          <cell r="AU29">
            <v>441.8368174014546</v>
          </cell>
          <cell r="AV29">
            <v>473.65187693104133</v>
          </cell>
          <cell r="AW29">
            <v>1851.8860003842824</v>
          </cell>
          <cell r="AY29">
            <v>576.57299874559499</v>
          </cell>
          <cell r="AZ29">
            <v>451.60518016016562</v>
          </cell>
          <cell r="BA29">
            <v>551.7806663293793</v>
          </cell>
          <cell r="BB29">
            <v>547.03453683379917</v>
          </cell>
          <cell r="BC29">
            <v>2126.9933820689389</v>
          </cell>
          <cell r="BE29">
            <v>658.23494933764721</v>
          </cell>
          <cell r="BF29">
            <v>513.13470451107776</v>
          </cell>
          <cell r="BG29">
            <v>602.64848607578642</v>
          </cell>
          <cell r="BH29">
            <v>577.15958013418185</v>
          </cell>
          <cell r="BI29">
            <v>2351.1777200586935</v>
          </cell>
          <cell r="BK29">
            <v>597.78107251185338</v>
          </cell>
          <cell r="BL29">
            <v>455.51009907602042</v>
          </cell>
          <cell r="BM29">
            <v>543.75843652634489</v>
          </cell>
          <cell r="BN29">
            <v>503.691819972357</v>
          </cell>
          <cell r="BO29">
            <v>2100.7414280865751</v>
          </cell>
          <cell r="BQ29">
            <v>576.04372682782139</v>
          </cell>
          <cell r="BR29">
            <v>430.3506341333682</v>
          </cell>
          <cell r="BS29">
            <v>535.0015619952319</v>
          </cell>
          <cell r="BT29">
            <v>480.96830559912013</v>
          </cell>
          <cell r="BU29">
            <v>2022.3642285555409</v>
          </cell>
        </row>
        <row r="31">
          <cell r="A31" t="str">
            <v>Diluted EPS</v>
          </cell>
          <cell r="B31">
            <v>2.9623824451410656</v>
          </cell>
          <cell r="C31">
            <v>3.3319203052140738</v>
          </cell>
          <cell r="D31">
            <v>4.1710891089108904</v>
          </cell>
          <cell r="E31">
            <v>4.8322717622080686</v>
          </cell>
          <cell r="F31">
            <v>4.5490029841369566</v>
          </cell>
          <cell r="G31">
            <v>4.6101361573373669</v>
          </cell>
          <cell r="H31">
            <v>4.5335656213705002</v>
          </cell>
          <cell r="I31">
            <v>5.3062636114162807</v>
          </cell>
          <cell r="J31">
            <v>6.0500428047850709</v>
          </cell>
          <cell r="K31">
            <v>6.6364333256584445</v>
          </cell>
          <cell r="L31">
            <v>5.88308671293969</v>
          </cell>
          <cell r="M31">
            <v>5.618246297707139</v>
          </cell>
          <cell r="O31">
            <v>0.70066065428358404</v>
          </cell>
          <cell r="P31">
            <v>0.74508184601630412</v>
          </cell>
          <cell r="Q31">
            <v>1.7165015468161433</v>
          </cell>
          <cell r="R31">
            <v>1.0060079917729294</v>
          </cell>
          <cell r="S31">
            <v>4.1710891089108904</v>
          </cell>
          <cell r="U31">
            <v>1.1013011152416357</v>
          </cell>
          <cell r="V31">
            <v>0.95480528760271532</v>
          </cell>
          <cell r="W31">
            <v>1.5239542366821595</v>
          </cell>
          <cell r="X31">
            <v>1.2453611663353215</v>
          </cell>
          <cell r="Y31">
            <v>4.8322717622080686</v>
          </cell>
          <cell r="AA31">
            <v>1.53</v>
          </cell>
          <cell r="AB31">
            <v>0.86</v>
          </cell>
          <cell r="AC31">
            <v>1.3300003097893434</v>
          </cell>
          <cell r="AD31">
            <v>0.84000000000000008</v>
          </cell>
          <cell r="AE31">
            <v>4.5490029841369566</v>
          </cell>
          <cell r="AG31">
            <v>1.3682277318640956</v>
          </cell>
          <cell r="AH31">
            <v>0.81227161997563957</v>
          </cell>
          <cell r="AI31">
            <v>1.2135951661631419</v>
          </cell>
          <cell r="AJ31">
            <v>1.2152426317356357</v>
          </cell>
          <cell r="AK31">
            <v>4.6101361573373669</v>
          </cell>
          <cell r="AM31">
            <v>1.4373356704645048</v>
          </cell>
          <cell r="AN31">
            <v>0.99415204678362568</v>
          </cell>
          <cell r="AO31">
            <v>1.0811594202898551</v>
          </cell>
          <cell r="AP31">
            <v>1.0234348075818496</v>
          </cell>
          <cell r="AQ31">
            <v>4.5335656213705002</v>
          </cell>
          <cell r="AS31">
            <v>1.4995690893421429</v>
          </cell>
          <cell r="AT31">
            <v>1.1884063838594385</v>
          </cell>
          <cell r="AU31">
            <v>1.2649207483580147</v>
          </cell>
          <cell r="AV31">
            <v>1.3536778420435587</v>
          </cell>
          <cell r="AW31">
            <v>5.3062636114162807</v>
          </cell>
          <cell r="AY31">
            <v>1.6446885958322568</v>
          </cell>
          <cell r="AZ31">
            <v>1.2857697072036598</v>
          </cell>
          <cell r="BA31">
            <v>1.5680041668922395</v>
          </cell>
          <cell r="BB31">
            <v>1.5515775839098012</v>
          </cell>
          <cell r="BC31">
            <v>6.0500428047850709</v>
          </cell>
          <cell r="BE31">
            <v>1.8633509926897984</v>
          </cell>
          <cell r="BF31">
            <v>1.4497787888090568</v>
          </cell>
          <cell r="BG31">
            <v>1.699388519595592</v>
          </cell>
          <cell r="BH31">
            <v>1.6243679197727308</v>
          </cell>
          <cell r="BI31">
            <v>6.6364333256584445</v>
          </cell>
          <cell r="BK31">
            <v>1.6790631567719765</v>
          </cell>
          <cell r="BL31">
            <v>1.276912015123443</v>
          </cell>
          <cell r="BM31">
            <v>1.5212786483953489</v>
          </cell>
          <cell r="BN31">
            <v>1.4064009733903517</v>
          </cell>
          <cell r="BO31">
            <v>5.88308671293969</v>
          </cell>
          <cell r="BQ31">
            <v>1.6051559249864282</v>
          </cell>
          <cell r="BR31">
            <v>1.1967502471742415</v>
          </cell>
          <cell r="BS31">
            <v>1.4847632678300571</v>
          </cell>
          <cell r="BT31">
            <v>1.332114282705221</v>
          </cell>
          <cell r="BU31">
            <v>5.618246297707139</v>
          </cell>
        </row>
        <row r="32">
          <cell r="A32" t="str">
            <v>Fully Diluted Shares</v>
          </cell>
          <cell r="B32">
            <v>191.4</v>
          </cell>
          <cell r="C32">
            <v>235.9</v>
          </cell>
          <cell r="D32">
            <v>252.5</v>
          </cell>
          <cell r="E32">
            <v>282.59999999999997</v>
          </cell>
          <cell r="F32">
            <v>318.34999999999997</v>
          </cell>
          <cell r="G32">
            <v>330.5</v>
          </cell>
          <cell r="H32">
            <v>344.4</v>
          </cell>
          <cell r="I32">
            <v>349.00000000000006</v>
          </cell>
          <cell r="J32">
            <v>351.56666666666678</v>
          </cell>
          <cell r="K32">
            <v>354.28333333333347</v>
          </cell>
          <cell r="L32">
            <v>357.08150000000018</v>
          </cell>
          <cell r="M32">
            <v>359.96361166666679</v>
          </cell>
          <cell r="O32">
            <v>248.8</v>
          </cell>
          <cell r="P32">
            <v>250</v>
          </cell>
          <cell r="Q32">
            <v>251</v>
          </cell>
          <cell r="R32">
            <v>260.2</v>
          </cell>
          <cell r="S32">
            <v>252.5</v>
          </cell>
          <cell r="U32">
            <v>269</v>
          </cell>
          <cell r="V32">
            <v>279.89999999999998</v>
          </cell>
          <cell r="W32">
            <v>279.7</v>
          </cell>
          <cell r="X32">
            <v>301.8</v>
          </cell>
          <cell r="Y32">
            <v>282.59999999999997</v>
          </cell>
          <cell r="AA32">
            <v>309.7</v>
          </cell>
          <cell r="AB32">
            <v>315.89999999999998</v>
          </cell>
          <cell r="AC32">
            <v>322.8</v>
          </cell>
          <cell r="AD32">
            <v>325.39999999999998</v>
          </cell>
          <cell r="AE32">
            <v>318.34999999999997</v>
          </cell>
          <cell r="AG32">
            <v>326.7</v>
          </cell>
          <cell r="AH32">
            <v>328.4</v>
          </cell>
          <cell r="AI32">
            <v>331</v>
          </cell>
          <cell r="AJ32">
            <v>335.9</v>
          </cell>
          <cell r="AK32">
            <v>330.5</v>
          </cell>
          <cell r="AM32">
            <v>342.3</v>
          </cell>
          <cell r="AN32">
            <v>342</v>
          </cell>
          <cell r="AO32">
            <v>345</v>
          </cell>
          <cell r="AP32">
            <v>348.2</v>
          </cell>
          <cell r="AQ32">
            <v>344.4</v>
          </cell>
          <cell r="AS32">
            <v>348.1</v>
          </cell>
          <cell r="AT32">
            <v>348.70000000000005</v>
          </cell>
          <cell r="AU32">
            <v>349.30000000000007</v>
          </cell>
          <cell r="AV32">
            <v>349.90000000000009</v>
          </cell>
          <cell r="AW32">
            <v>349.00000000000006</v>
          </cell>
          <cell r="AY32">
            <v>350.56666666666678</v>
          </cell>
          <cell r="AZ32">
            <v>351.23333333333346</v>
          </cell>
          <cell r="BA32">
            <v>351.90000000000015</v>
          </cell>
          <cell r="BB32">
            <v>352.56666666666683</v>
          </cell>
          <cell r="BC32">
            <v>351.56666666666678</v>
          </cell>
          <cell r="BE32">
            <v>353.2533333333335</v>
          </cell>
          <cell r="BF32">
            <v>353.94000000000017</v>
          </cell>
          <cell r="BG32">
            <v>354.62666666666684</v>
          </cell>
          <cell r="BH32">
            <v>355.3133333333335</v>
          </cell>
          <cell r="BI32">
            <v>354.28333333333347</v>
          </cell>
          <cell r="BK32">
            <v>356.02060000000017</v>
          </cell>
          <cell r="BL32">
            <v>356.72786666666684</v>
          </cell>
          <cell r="BM32">
            <v>357.43513333333351</v>
          </cell>
          <cell r="BN32">
            <v>358.14240000000018</v>
          </cell>
          <cell r="BO32">
            <v>357.08150000000018</v>
          </cell>
          <cell r="BQ32">
            <v>358.87088466666683</v>
          </cell>
          <cell r="BR32">
            <v>359.59936933333347</v>
          </cell>
          <cell r="BS32">
            <v>360.32785400000012</v>
          </cell>
          <cell r="BT32">
            <v>361.05633866666676</v>
          </cell>
          <cell r="BU32">
            <v>359.96361166666679</v>
          </cell>
        </row>
        <row r="33">
          <cell r="A33" t="str">
            <v xml:space="preserve"> EPS Growth</v>
          </cell>
          <cell r="C33">
            <v>0.12474346810930115</v>
          </cell>
          <cell r="D33">
            <v>0.25185740558788683</v>
          </cell>
          <cell r="E33">
            <v>0.15851559054076869</v>
          </cell>
          <cell r="F33">
            <v>-5.8620208467264345E-2</v>
          </cell>
          <cell r="G33">
            <v>1.3438807011908027E-2</v>
          </cell>
          <cell r="H33">
            <v>-1.6609170174941346E-2</v>
          </cell>
          <cell r="I33">
            <v>0.17043935272567934</v>
          </cell>
          <cell r="J33">
            <v>0.1401700420176204</v>
          </cell>
          <cell r="K33">
            <v>9.6923367287515383E-2</v>
          </cell>
          <cell r="L33">
            <v>-0.11351679068425058</v>
          </cell>
          <cell r="M33">
            <v>-4.5017255083125263E-2</v>
          </cell>
          <cell r="U33">
            <v>0.57180385184851157</v>
          </cell>
          <cell r="V33">
            <v>0.28147705209532381</v>
          </cell>
          <cell r="W33">
            <v>-0.11217427126187607</v>
          </cell>
          <cell r="X33">
            <v>0.23792373074548845</v>
          </cell>
          <cell r="Y33">
            <v>0.15851559054076869</v>
          </cell>
          <cell r="AA33">
            <v>0.38926582278481026</v>
          </cell>
          <cell r="AB33">
            <v>-9.929279700654825E-2</v>
          </cell>
          <cell r="AC33">
            <v>-0.12727017795172002</v>
          </cell>
          <cell r="AD33">
            <v>-0.32549687375282688</v>
          </cell>
          <cell r="AE33">
            <v>-5.8620208467264345E-2</v>
          </cell>
          <cell r="AG33">
            <v>-0.10573350858555841</v>
          </cell>
          <cell r="AH33">
            <v>-5.5498116307395873E-2</v>
          </cell>
          <cell r="AI33">
            <v>-8.7522643994450422E-2</v>
          </cell>
          <cell r="AJ33">
            <v>0.4467174187328995</v>
          </cell>
          <cell r="AK33">
            <v>1.3438807011908027E-2</v>
          </cell>
          <cell r="AM33">
            <v>5.0509090695198378E-2</v>
          </cell>
          <cell r="AN33">
            <v>0.2239157719353051</v>
          </cell>
          <cell r="AO33">
            <v>-0.10912679084903643</v>
          </cell>
          <cell r="AP33">
            <v>-0.15783500277622919</v>
          </cell>
          <cell r="AQ33">
            <v>-1.6609170174941346E-2</v>
          </cell>
          <cell r="AS33">
            <v>4.3297762767917636E-2</v>
          </cell>
          <cell r="AT33">
            <v>0.19539700964684714</v>
          </cell>
          <cell r="AU33">
            <v>0.16996691202014769</v>
          </cell>
          <cell r="AV33">
            <v>0.32268106577496658</v>
          </cell>
          <cell r="AW33">
            <v>0.17043935272567934</v>
          </cell>
          <cell r="AY33">
            <v>9.677413833181725E-2</v>
          </cell>
          <cell r="AZ33">
            <v>8.1927634070785293E-2</v>
          </cell>
          <cell r="BA33">
            <v>0.23960664644615526</v>
          </cell>
          <cell r="BB33">
            <v>0.14619412072778415</v>
          </cell>
          <cell r="BC33">
            <v>0.1401700420176204</v>
          </cell>
          <cell r="BE33">
            <v>0.13295063722801137</v>
          </cell>
          <cell r="BF33">
            <v>0.12755712059983892</v>
          </cell>
          <cell r="BG33">
            <v>8.3790818594413619E-2</v>
          </cell>
          <cell r="BH33">
            <v>4.6913758369405034E-2</v>
          </cell>
          <cell r="BI33">
            <v>9.6923367287515383E-2</v>
          </cell>
          <cell r="BK33">
            <v>-9.8901300206354237E-2</v>
          </cell>
          <cell r="BL33">
            <v>-0.11923665528836835</v>
          </cell>
          <cell r="BM33">
            <v>-0.10480821139278285</v>
          </cell>
          <cell r="BN33">
            <v>-0.13418570000623709</v>
          </cell>
          <cell r="BO33">
            <v>-0.11351679068425058</v>
          </cell>
          <cell r="BQ33">
            <v>-4.4016945692284759E-2</v>
          </cell>
          <cell r="BR33">
            <v>-6.2777831988253374E-2</v>
          </cell>
          <cell r="BS33">
            <v>-2.400308490742864E-2</v>
          </cell>
          <cell r="BT33">
            <v>-5.2820420413995373E-2</v>
          </cell>
          <cell r="BU33">
            <v>-4.5017255083125263E-2</v>
          </cell>
        </row>
        <row r="35">
          <cell r="A35" t="str">
            <v>Diluted CEPS</v>
          </cell>
          <cell r="B35">
            <v>6.656217345872518</v>
          </cell>
          <cell r="C35">
            <v>8.3170835099618472</v>
          </cell>
          <cell r="D35">
            <v>9.101782178217821</v>
          </cell>
          <cell r="E35">
            <v>9.2837933474876166</v>
          </cell>
          <cell r="F35">
            <v>8.3686982880477476</v>
          </cell>
          <cell r="G35">
            <v>8.5586989409984859</v>
          </cell>
          <cell r="H35">
            <v>8.6334494773519168</v>
          </cell>
          <cell r="I35">
            <v>9.7415256762584601</v>
          </cell>
          <cell r="J35">
            <v>10.887061719343215</v>
          </cell>
          <cell r="K35">
            <v>11.737239575249635</v>
          </cell>
          <cell r="L35">
            <v>11.167553371923145</v>
          </cell>
          <cell r="M35">
            <v>11.09416426225204</v>
          </cell>
          <cell r="O35">
            <v>1.8300818761485358</v>
          </cell>
          <cell r="P35">
            <v>2.0050818460163042</v>
          </cell>
          <cell r="Q35">
            <v>2.9515613077723186</v>
          </cell>
          <cell r="R35">
            <v>2.3088519579527911</v>
          </cell>
          <cell r="S35">
            <v>9.101782178217821</v>
          </cell>
          <cell r="U35">
            <v>2.283457249070632</v>
          </cell>
          <cell r="V35">
            <v>2.0944980350125046</v>
          </cell>
          <cell r="W35">
            <v>2.6394351090454058</v>
          </cell>
          <cell r="X35">
            <v>2.2692180251822398</v>
          </cell>
          <cell r="Y35">
            <v>9.2837933474876166</v>
          </cell>
          <cell r="AA35">
            <v>2.5051372295770102</v>
          </cell>
          <cell r="AB35">
            <v>1.8539854384298828</v>
          </cell>
          <cell r="AC35">
            <v>2.3213262081784389</v>
          </cell>
          <cell r="AD35">
            <v>1.7004794099569762</v>
          </cell>
          <cell r="AE35">
            <v>8.3686982880477476</v>
          </cell>
          <cell r="AG35">
            <v>2.3385368839914298</v>
          </cell>
          <cell r="AH35">
            <v>1.7836479902557858</v>
          </cell>
          <cell r="AI35">
            <v>2.2045317220543805</v>
          </cell>
          <cell r="AJ35">
            <v>2.2289371836856207</v>
          </cell>
          <cell r="AK35">
            <v>8.5586989409984859</v>
          </cell>
          <cell r="AM35">
            <v>2.4481449021326323</v>
          </cell>
          <cell r="AN35">
            <v>2.0146198830409356</v>
          </cell>
          <cell r="AO35">
            <v>2.1101449275362318</v>
          </cell>
          <cell r="AP35">
            <v>2.0630672027570363</v>
          </cell>
          <cell r="AQ35">
            <v>8.6334494773519168</v>
          </cell>
          <cell r="AS35">
            <v>2.5940821602987647</v>
          </cell>
          <cell r="AT35">
            <v>2.2941225196077406</v>
          </cell>
          <cell r="AU35">
            <v>2.378638814411381</v>
          </cell>
          <cell r="AV35">
            <v>2.4749168349616699</v>
          </cell>
          <cell r="AW35">
            <v>9.7415256762584601</v>
          </cell>
          <cell r="AY35">
            <v>2.8142945011248068</v>
          </cell>
          <cell r="AZ35">
            <v>2.4809431885820965</v>
          </cell>
          <cell r="BA35">
            <v>2.7901020497176274</v>
          </cell>
          <cell r="BB35">
            <v>2.8014653463765491</v>
          </cell>
          <cell r="BC35">
            <v>10.887061719343215</v>
          </cell>
          <cell r="BE35">
            <v>3.1427310796733421</v>
          </cell>
          <cell r="BF35">
            <v>2.7218408300580634</v>
          </cell>
          <cell r="BG35">
            <v>2.9800969606433365</v>
          </cell>
          <cell r="BH35">
            <v>2.8930463336566485</v>
          </cell>
          <cell r="BI35">
            <v>11.737239575249635</v>
          </cell>
          <cell r="BK35">
            <v>2.9967516886659809</v>
          </cell>
          <cell r="BL35">
            <v>2.588040866565215</v>
          </cell>
          <cell r="BM35">
            <v>2.8627680592671148</v>
          </cell>
          <cell r="BN35">
            <v>2.7205413125728475</v>
          </cell>
          <cell r="BO35">
            <v>11.167553371923145</v>
          </cell>
          <cell r="BQ35">
            <v>2.9612962816961845</v>
          </cell>
          <cell r="BR35">
            <v>2.5591073147516781</v>
          </cell>
          <cell r="BS35">
            <v>2.8770997693599689</v>
          </cell>
          <cell r="BT35">
            <v>2.6971410096520598</v>
          </cell>
          <cell r="BU35">
            <v>11.09416426225204</v>
          </cell>
        </row>
        <row r="36">
          <cell r="A36" t="str">
            <v>Dividend per Share</v>
          </cell>
          <cell r="B36">
            <v>2.58</v>
          </cell>
          <cell r="C36">
            <v>2.58</v>
          </cell>
          <cell r="D36">
            <v>2.58</v>
          </cell>
          <cell r="E36">
            <v>2.58</v>
          </cell>
          <cell r="F36">
            <v>2.58</v>
          </cell>
          <cell r="G36">
            <v>2.605</v>
          </cell>
          <cell r="H36">
            <v>2.68</v>
          </cell>
          <cell r="I36">
            <v>2.76</v>
          </cell>
          <cell r="J36">
            <v>2.8428</v>
          </cell>
          <cell r="K36">
            <v>2.9280840000000001</v>
          </cell>
          <cell r="L36">
            <v>3.0159265200000003</v>
          </cell>
          <cell r="M36">
            <v>3.1064043156000003</v>
          </cell>
          <cell r="O36">
            <v>0.64500000000000002</v>
          </cell>
          <cell r="P36">
            <v>0.64500000000000002</v>
          </cell>
          <cell r="Q36">
            <v>0.64500000000000002</v>
          </cell>
          <cell r="R36">
            <v>0.64500000000000002</v>
          </cell>
          <cell r="S36">
            <v>2.58</v>
          </cell>
          <cell r="U36">
            <v>0.64500000000000002</v>
          </cell>
          <cell r="V36">
            <v>0.64500000000000002</v>
          </cell>
          <cell r="W36">
            <v>0.64500000000000002</v>
          </cell>
          <cell r="X36">
            <v>0.64500000000000002</v>
          </cell>
          <cell r="Y36">
            <v>2.58</v>
          </cell>
          <cell r="AA36">
            <v>0.64500000000000002</v>
          </cell>
          <cell r="AB36">
            <v>0.64500000000000002</v>
          </cell>
          <cell r="AC36">
            <v>0.64500000000000002</v>
          </cell>
          <cell r="AD36">
            <v>0.64500000000000002</v>
          </cell>
          <cell r="AE36">
            <v>2.58</v>
          </cell>
          <cell r="AG36">
            <v>0.64500000000000002</v>
          </cell>
          <cell r="AH36">
            <v>0.64500000000000002</v>
          </cell>
          <cell r="AI36">
            <v>0.64500000000000002</v>
          </cell>
          <cell r="AJ36">
            <v>0.67</v>
          </cell>
          <cell r="AK36">
            <v>2.605</v>
          </cell>
          <cell r="AM36">
            <v>0.67</v>
          </cell>
          <cell r="AN36">
            <v>0.67</v>
          </cell>
          <cell r="AO36">
            <v>0.67</v>
          </cell>
          <cell r="AP36">
            <v>0.67</v>
          </cell>
          <cell r="AQ36">
            <v>2.68</v>
          </cell>
          <cell r="AS36">
            <v>0.69</v>
          </cell>
          <cell r="AT36">
            <v>0.69</v>
          </cell>
          <cell r="AU36">
            <v>0.69</v>
          </cell>
          <cell r="AV36">
            <v>0.69</v>
          </cell>
          <cell r="AW36">
            <v>2.76</v>
          </cell>
          <cell r="AY36">
            <v>0.7107</v>
          </cell>
          <cell r="AZ36">
            <v>0.7107</v>
          </cell>
          <cell r="BA36">
            <v>0.7107</v>
          </cell>
          <cell r="BB36">
            <v>0.7107</v>
          </cell>
          <cell r="BC36">
            <v>2.8428</v>
          </cell>
          <cell r="BE36">
            <v>0.73202100000000003</v>
          </cell>
          <cell r="BF36">
            <v>0.73202100000000003</v>
          </cell>
          <cell r="BG36">
            <v>0.73202100000000003</v>
          </cell>
          <cell r="BH36">
            <v>0.73202100000000003</v>
          </cell>
          <cell r="BI36">
            <v>2.9280840000000001</v>
          </cell>
          <cell r="BK36">
            <v>0.75398163000000007</v>
          </cell>
          <cell r="BL36">
            <v>0.75398163000000007</v>
          </cell>
          <cell r="BM36">
            <v>0.75398163000000007</v>
          </cell>
          <cell r="BN36">
            <v>0.75398163000000007</v>
          </cell>
          <cell r="BO36">
            <v>3.0159265200000003</v>
          </cell>
          <cell r="BQ36">
            <v>0.77660107890000007</v>
          </cell>
          <cell r="BR36">
            <v>0.77660107890000007</v>
          </cell>
          <cell r="BS36">
            <v>0.77660107890000007</v>
          </cell>
          <cell r="BT36">
            <v>0.77660107890000007</v>
          </cell>
          <cell r="BU36">
            <v>3.1064043156000003</v>
          </cell>
        </row>
        <row r="37">
          <cell r="A37" t="str">
            <v>Payout Ratio</v>
          </cell>
          <cell r="B37">
            <v>0.87092063492063498</v>
          </cell>
          <cell r="C37">
            <v>0.77432824427480917</v>
          </cell>
          <cell r="D37">
            <v>0.61854348651728075</v>
          </cell>
          <cell r="E37">
            <v>0.53391036906854128</v>
          </cell>
          <cell r="F37">
            <v>0.56715724500441966</v>
          </cell>
          <cell r="G37">
            <v>0.56505923276342995</v>
          </cell>
          <cell r="H37">
            <v>0.59114618025311261</v>
          </cell>
          <cell r="I37">
            <v>0.52014000851030762</v>
          </cell>
          <cell r="J37">
            <v>0.46988097303238685</v>
          </cell>
          <cell r="K37">
            <v>0.44121350374743434</v>
          </cell>
          <cell r="L37">
            <v>0.51264356062720473</v>
          </cell>
          <cell r="M37">
            <v>0.55291351624576413</v>
          </cell>
          <cell r="O37">
            <v>0.92055975464970807</v>
          </cell>
          <cell r="P37">
            <v>0.86567670846980471</v>
          </cell>
          <cell r="Q37">
            <v>0.37576429872514805</v>
          </cell>
          <cell r="R37">
            <v>0.64114798816189311</v>
          </cell>
          <cell r="S37">
            <v>0.61854348651728075</v>
          </cell>
          <cell r="U37">
            <v>0.58567088607594942</v>
          </cell>
          <cell r="V37">
            <v>0.67553040224508887</v>
          </cell>
          <cell r="W37">
            <v>0.42324105571847509</v>
          </cell>
          <cell r="X37">
            <v>0.517922043368365</v>
          </cell>
          <cell r="Y37">
            <v>0.53391036906854128</v>
          </cell>
          <cell r="AA37">
            <v>0.42156862745098039</v>
          </cell>
          <cell r="AB37">
            <v>0.75</v>
          </cell>
          <cell r="AC37">
            <v>0.48496229305552607</v>
          </cell>
          <cell r="AD37">
            <v>0.76785714285714279</v>
          </cell>
          <cell r="AE37">
            <v>0.56715724500441966</v>
          </cell>
          <cell r="AG37">
            <v>0.47141275167785229</v>
          </cell>
          <cell r="AH37">
            <v>0.79406935332708517</v>
          </cell>
          <cell r="AI37">
            <v>0.53147871545929803</v>
          </cell>
          <cell r="AJ37">
            <v>0.55133023027927486</v>
          </cell>
          <cell r="AK37">
            <v>0.56505923276342995</v>
          </cell>
          <cell r="AM37">
            <v>0.46614024390243902</v>
          </cell>
          <cell r="AN37">
            <v>0.67394117647058827</v>
          </cell>
          <cell r="AO37">
            <v>0.61970509383378014</v>
          </cell>
          <cell r="AP37">
            <v>0.65465821079806941</v>
          </cell>
          <cell r="AQ37">
            <v>0.59114618025311261</v>
          </cell>
          <cell r="AS37">
            <v>0.460132183908046</v>
          </cell>
          <cell r="AT37">
            <v>0.58060946943012326</v>
          </cell>
          <cell r="AU37">
            <v>0.54548872006067128</v>
          </cell>
          <cell r="AV37">
            <v>0.50972246022609946</v>
          </cell>
          <cell r="AW37">
            <v>0.52014000851030762</v>
          </cell>
          <cell r="AY37">
            <v>0.43211827564254901</v>
          </cell>
          <cell r="AZ37">
            <v>0.55274284035331411</v>
          </cell>
          <cell r="BA37">
            <v>0.45325134652454185</v>
          </cell>
          <cell r="BB37">
            <v>0.45804992761568253</v>
          </cell>
          <cell r="BC37">
            <v>0.46988097303238685</v>
          </cell>
          <cell r="BE37">
            <v>0.39285191188983004</v>
          </cell>
          <cell r="BF37">
            <v>0.50491909914155253</v>
          </cell>
          <cell r="BG37">
            <v>0.43075552856753502</v>
          </cell>
          <cell r="BH37">
            <v>0.45064975187543649</v>
          </cell>
          <cell r="BI37">
            <v>0.44121350374743434</v>
          </cell>
          <cell r="BK37">
            <v>0.44904899911540003</v>
          </cell>
          <cell r="BL37">
            <v>0.59047265674535165</v>
          </cell>
          <cell r="BM37">
            <v>0.49562361950935357</v>
          </cell>
          <cell r="BN37">
            <v>0.53610715881574533</v>
          </cell>
          <cell r="BO37">
            <v>0.51264356062720473</v>
          </cell>
          <cell r="BQ37">
            <v>0.48381659800842486</v>
          </cell>
          <cell r="BR37">
            <v>0.64892493712343513</v>
          </cell>
          <cell r="BS37">
            <v>0.52304707135904727</v>
          </cell>
          <cell r="BT37">
            <v>0.58298382427286943</v>
          </cell>
          <cell r="BU37">
            <v>0.55291351624576413</v>
          </cell>
        </row>
        <row r="41">
          <cell r="A41" t="str">
            <v>GAAP Income Statement</v>
          </cell>
          <cell r="O41">
            <v>2001</v>
          </cell>
          <cell r="U41">
            <v>2002</v>
          </cell>
          <cell r="AA41" t="str">
            <v>2003</v>
          </cell>
          <cell r="AG41">
            <v>2004</v>
          </cell>
          <cell r="AM41">
            <v>2005</v>
          </cell>
          <cell r="AS41" t="str">
            <v>2006E</v>
          </cell>
          <cell r="AY41" t="str">
            <v>2007E</v>
          </cell>
          <cell r="BE41" t="str">
            <v>2008E</v>
          </cell>
          <cell r="BK41" t="str">
            <v>2009E</v>
          </cell>
          <cell r="BQ41" t="str">
            <v>2010E</v>
          </cell>
        </row>
        <row r="42">
          <cell r="A42" t="str">
            <v>($s in Millions)</v>
          </cell>
          <cell r="B42">
            <v>1999</v>
          </cell>
          <cell r="C42">
            <v>2000</v>
          </cell>
          <cell r="D42">
            <v>2001</v>
          </cell>
          <cell r="E42">
            <v>2002</v>
          </cell>
          <cell r="F42">
            <v>2003</v>
          </cell>
          <cell r="G42">
            <v>2004</v>
          </cell>
          <cell r="H42">
            <v>2005</v>
          </cell>
          <cell r="I42" t="str">
            <v>2006E</v>
          </cell>
          <cell r="J42" t="str">
            <v>2007E</v>
          </cell>
          <cell r="K42" t="str">
            <v>2008E</v>
          </cell>
          <cell r="L42" t="str">
            <v>2009E</v>
          </cell>
          <cell r="M42" t="str">
            <v>2010E</v>
          </cell>
          <cell r="O42" t="str">
            <v>1Q</v>
          </cell>
          <cell r="P42" t="str">
            <v>2Q</v>
          </cell>
          <cell r="Q42" t="str">
            <v>3Q</v>
          </cell>
          <cell r="R42" t="str">
            <v>4Q</v>
          </cell>
          <cell r="S42" t="str">
            <v>YE</v>
          </cell>
          <cell r="U42" t="str">
            <v>1Q</v>
          </cell>
          <cell r="V42" t="str">
            <v>2Q</v>
          </cell>
          <cell r="W42" t="str">
            <v>3Q</v>
          </cell>
          <cell r="X42" t="str">
            <v>4Q</v>
          </cell>
          <cell r="Y42" t="str">
            <v>YE</v>
          </cell>
          <cell r="AA42" t="str">
            <v>1Q</v>
          </cell>
          <cell r="AB42" t="str">
            <v>2Q</v>
          </cell>
          <cell r="AC42" t="str">
            <v>3Q</v>
          </cell>
          <cell r="AD42" t="str">
            <v>4Q</v>
          </cell>
          <cell r="AE42" t="str">
            <v>YE</v>
          </cell>
          <cell r="AG42" t="str">
            <v>1Q</v>
          </cell>
          <cell r="AH42" t="str">
            <v>2Q</v>
          </cell>
          <cell r="AI42" t="str">
            <v>3Q</v>
          </cell>
          <cell r="AJ42" t="str">
            <v>4Q</v>
          </cell>
          <cell r="AK42" t="str">
            <v>YE</v>
          </cell>
          <cell r="AM42" t="str">
            <v>1Q</v>
          </cell>
          <cell r="AN42" t="str">
            <v>2Q</v>
          </cell>
          <cell r="AO42" t="str">
            <v>3Q</v>
          </cell>
          <cell r="AP42" t="str">
            <v>4Q</v>
          </cell>
          <cell r="AQ42" t="str">
            <v>YE</v>
          </cell>
          <cell r="AS42" t="str">
            <v>1Q</v>
          </cell>
          <cell r="AT42" t="str">
            <v>2Q</v>
          </cell>
          <cell r="AU42" t="str">
            <v>3Q</v>
          </cell>
          <cell r="AV42" t="str">
            <v>4Q</v>
          </cell>
          <cell r="AW42" t="str">
            <v>YE</v>
          </cell>
          <cell r="AY42" t="str">
            <v>1Q</v>
          </cell>
          <cell r="AZ42" t="str">
            <v>2Q</v>
          </cell>
          <cell r="BA42" t="str">
            <v>3Q</v>
          </cell>
          <cell r="BB42" t="str">
            <v>4Q</v>
          </cell>
          <cell r="BC42" t="str">
            <v>YE</v>
          </cell>
          <cell r="BE42" t="str">
            <v>1Q</v>
          </cell>
          <cell r="BF42" t="str">
            <v>2Q</v>
          </cell>
          <cell r="BG42" t="str">
            <v>3Q</v>
          </cell>
          <cell r="BH42" t="str">
            <v>4Q</v>
          </cell>
          <cell r="BI42" t="str">
            <v>YE</v>
          </cell>
          <cell r="BK42" t="str">
            <v>1Q</v>
          </cell>
          <cell r="BL42" t="str">
            <v>2Q</v>
          </cell>
          <cell r="BM42" t="str">
            <v>3Q</v>
          </cell>
          <cell r="BN42" t="str">
            <v>4Q</v>
          </cell>
          <cell r="BO42" t="str">
            <v>YE</v>
          </cell>
          <cell r="BQ42" t="str">
            <v>1Q</v>
          </cell>
          <cell r="BR42" t="str">
            <v>2Q</v>
          </cell>
          <cell r="BS42" t="str">
            <v>3Q</v>
          </cell>
          <cell r="BT42" t="str">
            <v>4Q</v>
          </cell>
          <cell r="BU42" t="str">
            <v>YE</v>
          </cell>
        </row>
        <row r="43">
          <cell r="A43" t="str">
            <v>Revenue</v>
          </cell>
          <cell r="B43">
            <v>5520</v>
          </cell>
          <cell r="C43">
            <v>9246</v>
          </cell>
          <cell r="D43">
            <v>10558</v>
          </cell>
          <cell r="E43">
            <v>10218</v>
          </cell>
          <cell r="F43">
            <v>12078</v>
          </cell>
          <cell r="G43">
            <v>13972</v>
          </cell>
          <cell r="H43">
            <v>18041</v>
          </cell>
          <cell r="I43">
            <v>23402.029685248621</v>
          </cell>
          <cell r="J43">
            <v>25800.372315722765</v>
          </cell>
          <cell r="K43">
            <v>27871.685543024134</v>
          </cell>
          <cell r="L43">
            <v>25349.383242182816</v>
          </cell>
          <cell r="M43">
            <v>24761.874484254731</v>
          </cell>
          <cell r="O43">
            <v>3198</v>
          </cell>
          <cell r="P43">
            <v>2309</v>
          </cell>
          <cell r="Q43">
            <v>2544</v>
          </cell>
          <cell r="R43">
            <v>2507</v>
          </cell>
          <cell r="S43">
            <v>10558</v>
          </cell>
          <cell r="U43">
            <v>2634</v>
          </cell>
          <cell r="V43">
            <v>2332</v>
          </cell>
          <cell r="W43">
            <v>2545</v>
          </cell>
          <cell r="X43">
            <v>2707</v>
          </cell>
          <cell r="Y43">
            <v>10218</v>
          </cell>
          <cell r="AA43">
            <v>3584</v>
          </cell>
          <cell r="AB43">
            <v>2635</v>
          </cell>
          <cell r="AC43">
            <v>2857</v>
          </cell>
          <cell r="AD43">
            <v>3002</v>
          </cell>
          <cell r="AE43">
            <v>12078</v>
          </cell>
          <cell r="AG43">
            <v>3879</v>
          </cell>
          <cell r="AH43">
            <v>3040</v>
          </cell>
          <cell r="AI43">
            <v>3292</v>
          </cell>
          <cell r="AJ43">
            <v>3761</v>
          </cell>
          <cell r="AK43">
            <v>13972</v>
          </cell>
          <cell r="AM43">
            <v>4732</v>
          </cell>
          <cell r="AN43">
            <v>3637</v>
          </cell>
          <cell r="AO43">
            <v>4564</v>
          </cell>
          <cell r="AP43">
            <v>5095</v>
          </cell>
          <cell r="AQ43">
            <v>18041</v>
          </cell>
          <cell r="AS43">
            <v>4957</v>
          </cell>
          <cell r="AT43">
            <v>4733.4552332481735</v>
          </cell>
          <cell r="AU43">
            <v>5929.9470027100488</v>
          </cell>
          <cell r="AV43">
            <v>7781.6274492904013</v>
          </cell>
          <cell r="AW43">
            <v>23402.029685248621</v>
          </cell>
          <cell r="AY43">
            <v>4971.1343729041137</v>
          </cell>
          <cell r="AZ43">
            <v>5079.5914599764583</v>
          </cell>
          <cell r="BA43">
            <v>7044.7116030099132</v>
          </cell>
          <cell r="BB43">
            <v>8704.934879832279</v>
          </cell>
          <cell r="BC43">
            <v>25800.372315722765</v>
          </cell>
          <cell r="BE43">
            <v>5542.2590785152615</v>
          </cell>
          <cell r="BF43">
            <v>5622.6763246707724</v>
          </cell>
          <cell r="BG43">
            <v>7583.5252585227799</v>
          </cell>
          <cell r="BH43">
            <v>9123.2248813153183</v>
          </cell>
          <cell r="BI43">
            <v>27871.685543024134</v>
          </cell>
          <cell r="BK43">
            <v>5099.7259910521125</v>
          </cell>
          <cell r="BL43">
            <v>5114.3451858874005</v>
          </cell>
          <cell r="BM43">
            <v>6958.2414115783376</v>
          </cell>
          <cell r="BN43">
            <v>8177.0706536649632</v>
          </cell>
          <cell r="BO43">
            <v>25349.383242182816</v>
          </cell>
          <cell r="BQ43">
            <v>4979.6732710685274</v>
          </cell>
          <cell r="BR43">
            <v>4934.6220263114346</v>
          </cell>
          <cell r="BS43">
            <v>6905.3635923197226</v>
          </cell>
          <cell r="BT43">
            <v>7942.2155945550494</v>
          </cell>
          <cell r="BU43">
            <v>24761.874484254731</v>
          </cell>
        </row>
        <row r="45">
          <cell r="A45" t="str">
            <v>Electric Fuel and Energy Purchases</v>
          </cell>
          <cell r="B45">
            <v>996</v>
          </cell>
          <cell r="C45">
            <v>1106</v>
          </cell>
          <cell r="D45">
            <v>1369</v>
          </cell>
          <cell r="E45">
            <v>1447</v>
          </cell>
          <cell r="F45">
            <v>1667</v>
          </cell>
          <cell r="G45">
            <v>2162</v>
          </cell>
          <cell r="H45">
            <v>4713</v>
          </cell>
          <cell r="I45">
            <v>3311.7745061524638</v>
          </cell>
          <cell r="J45">
            <v>3560.9555100438683</v>
          </cell>
          <cell r="K45">
            <v>3846.8372081653606</v>
          </cell>
          <cell r="L45">
            <v>3498.7102057226984</v>
          </cell>
          <cell r="M45">
            <v>3417.6225174079018</v>
          </cell>
          <cell r="O45">
            <v>321</v>
          </cell>
          <cell r="P45">
            <v>339</v>
          </cell>
          <cell r="Q45">
            <v>403</v>
          </cell>
          <cell r="R45">
            <v>306</v>
          </cell>
          <cell r="S45">
            <v>1369</v>
          </cell>
          <cell r="U45">
            <v>334</v>
          </cell>
          <cell r="V45">
            <v>326</v>
          </cell>
          <cell r="W45">
            <v>418</v>
          </cell>
          <cell r="X45">
            <v>369</v>
          </cell>
          <cell r="Y45">
            <v>1447</v>
          </cell>
          <cell r="AA45">
            <v>414</v>
          </cell>
          <cell r="AB45">
            <v>363</v>
          </cell>
          <cell r="AC45">
            <v>447</v>
          </cell>
          <cell r="AD45">
            <v>443</v>
          </cell>
          <cell r="AE45">
            <v>1667</v>
          </cell>
          <cell r="AG45">
            <v>518</v>
          </cell>
          <cell r="AH45">
            <v>576</v>
          </cell>
          <cell r="AI45">
            <v>612</v>
          </cell>
          <cell r="AJ45">
            <v>456</v>
          </cell>
          <cell r="AK45">
            <v>2162</v>
          </cell>
          <cell r="AM45">
            <v>841</v>
          </cell>
          <cell r="AN45">
            <v>943</v>
          </cell>
          <cell r="AO45">
            <v>1752</v>
          </cell>
          <cell r="AP45">
            <v>1177</v>
          </cell>
          <cell r="AQ45">
            <v>4713</v>
          </cell>
          <cell r="AS45">
            <v>766</v>
          </cell>
          <cell r="AT45">
            <v>653.30931228884788</v>
          </cell>
          <cell r="AU45">
            <v>818.44855551561943</v>
          </cell>
          <cell r="AV45">
            <v>1074.0166383479961</v>
          </cell>
          <cell r="AW45">
            <v>3311.7745061524638</v>
          </cell>
          <cell r="AY45">
            <v>686.11367773068037</v>
          </cell>
          <cell r="AZ45">
            <v>701.08287496114883</v>
          </cell>
          <cell r="BA45">
            <v>972.30785247702636</v>
          </cell>
          <cell r="BB45">
            <v>1201.451104875013</v>
          </cell>
          <cell r="BC45">
            <v>3560.9555100438683</v>
          </cell>
          <cell r="BE45">
            <v>764.94004668694652</v>
          </cell>
          <cell r="BF45">
            <v>776.03919798196534</v>
          </cell>
          <cell r="BG45">
            <v>1046.6746651728326</v>
          </cell>
          <cell r="BH45">
            <v>1259.1832983236161</v>
          </cell>
          <cell r="BI45">
            <v>3846.8372081653606</v>
          </cell>
          <cell r="BK45">
            <v>703.86183367145816</v>
          </cell>
          <cell r="BL45">
            <v>705.87956821280807</v>
          </cell>
          <cell r="BM45">
            <v>960.37327646142478</v>
          </cell>
          <cell r="BN45">
            <v>1128.5955273770071</v>
          </cell>
          <cell r="BO45">
            <v>3498.7102057226984</v>
          </cell>
          <cell r="BQ45">
            <v>687.2922125245268</v>
          </cell>
          <cell r="BR45">
            <v>681.07426046209321</v>
          </cell>
          <cell r="BS45">
            <v>953.07510418918503</v>
          </cell>
          <cell r="BT45">
            <v>1096.1809402320969</v>
          </cell>
          <cell r="BU45">
            <v>3417.6225174079018</v>
          </cell>
        </row>
        <row r="46">
          <cell r="A46" t="str">
            <v>Purchased Electric Capacity</v>
          </cell>
          <cell r="B46">
            <v>809</v>
          </cell>
          <cell r="C46">
            <v>741</v>
          </cell>
          <cell r="D46">
            <v>680</v>
          </cell>
          <cell r="E46">
            <v>691</v>
          </cell>
          <cell r="F46">
            <v>607</v>
          </cell>
          <cell r="G46">
            <v>587</v>
          </cell>
          <cell r="H46">
            <v>505</v>
          </cell>
          <cell r="I46">
            <v>1049.9856780051264</v>
          </cell>
          <cell r="J46">
            <v>1296.6406686242522</v>
          </cell>
          <cell r="K46">
            <v>1400.7379636211003</v>
          </cell>
          <cell r="L46">
            <v>1273.9754618318404</v>
          </cell>
          <cell r="M46">
            <v>1244.4492309937591</v>
          </cell>
          <cell r="O46">
            <v>188</v>
          </cell>
          <cell r="P46">
            <v>158</v>
          </cell>
          <cell r="Q46">
            <v>170</v>
          </cell>
          <cell r="R46">
            <v>164</v>
          </cell>
          <cell r="S46">
            <v>680</v>
          </cell>
          <cell r="U46">
            <v>184</v>
          </cell>
          <cell r="V46">
            <v>160</v>
          </cell>
          <cell r="W46">
            <v>173</v>
          </cell>
          <cell r="X46">
            <v>174</v>
          </cell>
          <cell r="Y46">
            <v>691</v>
          </cell>
          <cell r="AA46">
            <v>161</v>
          </cell>
          <cell r="AB46">
            <v>150</v>
          </cell>
          <cell r="AC46">
            <v>152</v>
          </cell>
          <cell r="AD46">
            <v>144</v>
          </cell>
          <cell r="AE46">
            <v>607</v>
          </cell>
          <cell r="AG46">
            <v>152</v>
          </cell>
          <cell r="AH46">
            <v>146</v>
          </cell>
          <cell r="AI46">
            <v>153</v>
          </cell>
          <cell r="AJ46">
            <v>136</v>
          </cell>
          <cell r="AK46">
            <v>587</v>
          </cell>
          <cell r="AM46">
            <v>134</v>
          </cell>
          <cell r="AN46">
            <v>122</v>
          </cell>
          <cell r="AO46">
            <v>121</v>
          </cell>
          <cell r="AP46">
            <v>129</v>
          </cell>
          <cell r="AQ46">
            <v>505</v>
          </cell>
          <cell r="AS46">
            <v>123</v>
          </cell>
          <cell r="AT46">
            <v>237.88767400079823</v>
          </cell>
          <cell r="AU46">
            <v>298.01936004677924</v>
          </cell>
          <cell r="AV46">
            <v>391.07864395754871</v>
          </cell>
          <cell r="AW46">
            <v>1049.9856780051264</v>
          </cell>
          <cell r="AY46">
            <v>249.83263490253327</v>
          </cell>
          <cell r="AZ46">
            <v>255.28332639557129</v>
          </cell>
          <cell r="BA46">
            <v>354.04371112990702</v>
          </cell>
          <cell r="BB46">
            <v>437.48099619624054</v>
          </cell>
          <cell r="BC46">
            <v>1296.6406686242522</v>
          </cell>
          <cell r="BE46">
            <v>278.53545791180358</v>
          </cell>
          <cell r="BF46">
            <v>282.57696051292919</v>
          </cell>
          <cell r="BG46">
            <v>381.122688518242</v>
          </cell>
          <cell r="BH46">
            <v>458.50285667812534</v>
          </cell>
          <cell r="BI46">
            <v>1400.7379636211003</v>
          </cell>
          <cell r="BK46">
            <v>256.29522077898923</v>
          </cell>
          <cell r="BL46">
            <v>257.02993275655342</v>
          </cell>
          <cell r="BM46">
            <v>349.69800768571378</v>
          </cell>
          <cell r="BN46">
            <v>410.9523006105839</v>
          </cell>
          <cell r="BO46">
            <v>1273.9754618318404</v>
          </cell>
          <cell r="BQ46">
            <v>250.26177144714322</v>
          </cell>
          <cell r="BR46">
            <v>247.99764613106811</v>
          </cell>
          <cell r="BS46">
            <v>347.04054483673383</v>
          </cell>
          <cell r="BT46">
            <v>399.14926857881392</v>
          </cell>
          <cell r="BU46">
            <v>1244.4492309937591</v>
          </cell>
        </row>
        <row r="47">
          <cell r="A47" t="str">
            <v>Purchased Gas</v>
          </cell>
          <cell r="B47">
            <v>0</v>
          </cell>
          <cell r="C47">
            <v>1453</v>
          </cell>
          <cell r="D47">
            <v>1822</v>
          </cell>
          <cell r="E47">
            <v>1159</v>
          </cell>
          <cell r="F47">
            <v>2175</v>
          </cell>
          <cell r="G47">
            <v>2927</v>
          </cell>
          <cell r="H47">
            <v>3941</v>
          </cell>
          <cell r="I47">
            <v>4699.5714162457161</v>
          </cell>
          <cell r="J47">
            <v>4646.1177170638366</v>
          </cell>
          <cell r="K47">
            <v>5019.1187329092136</v>
          </cell>
          <cell r="L47">
            <v>4564.9038377005818</v>
          </cell>
          <cell r="M47">
            <v>4459.1055641044914</v>
          </cell>
          <cell r="O47">
            <v>1051</v>
          </cell>
          <cell r="P47">
            <v>254</v>
          </cell>
          <cell r="Q47">
            <v>169</v>
          </cell>
          <cell r="R47">
            <v>348</v>
          </cell>
          <cell r="S47">
            <v>1822</v>
          </cell>
          <cell r="U47">
            <v>405</v>
          </cell>
          <cell r="V47">
            <v>219</v>
          </cell>
          <cell r="W47">
            <v>109</v>
          </cell>
          <cell r="X47">
            <v>426</v>
          </cell>
          <cell r="Y47">
            <v>1159</v>
          </cell>
          <cell r="AA47">
            <v>795</v>
          </cell>
          <cell r="AB47">
            <v>390</v>
          </cell>
          <cell r="AC47">
            <v>323</v>
          </cell>
          <cell r="AD47">
            <v>667</v>
          </cell>
          <cell r="AE47">
            <v>2175</v>
          </cell>
          <cell r="AG47">
            <v>1097</v>
          </cell>
          <cell r="AH47">
            <v>525</v>
          </cell>
          <cell r="AI47">
            <v>414</v>
          </cell>
          <cell r="AJ47">
            <v>891</v>
          </cell>
          <cell r="AK47">
            <v>2927</v>
          </cell>
          <cell r="AM47">
            <v>1222</v>
          </cell>
          <cell r="AN47">
            <v>553</v>
          </cell>
          <cell r="AO47">
            <v>629</v>
          </cell>
          <cell r="AP47">
            <v>1536</v>
          </cell>
          <cell r="AQ47">
            <v>3941</v>
          </cell>
          <cell r="AS47">
            <v>1378</v>
          </cell>
          <cell r="AT47">
            <v>852.39817290236613</v>
          </cell>
          <cell r="AU47">
            <v>1067.8617925893655</v>
          </cell>
          <cell r="AV47">
            <v>1401.3114507539844</v>
          </cell>
          <cell r="AW47">
            <v>4699.5714162457161</v>
          </cell>
          <cell r="AY47">
            <v>895.19930957662257</v>
          </cell>
          <cell r="AZ47">
            <v>914.73020578314265</v>
          </cell>
          <cell r="BA47">
            <v>1268.6080258773441</v>
          </cell>
          <cell r="BB47">
            <v>1567.5801758267269</v>
          </cell>
          <cell r="BC47">
            <v>4646.1177170638366</v>
          </cell>
          <cell r="BE47">
            <v>998.04715149616618</v>
          </cell>
          <cell r="BF47">
            <v>1012.5286476369374</v>
          </cell>
          <cell r="BG47">
            <v>1365.637310588429</v>
          </cell>
          <cell r="BH47">
            <v>1642.9056231876816</v>
          </cell>
          <cell r="BI47">
            <v>5019.1187329092136</v>
          </cell>
          <cell r="BK47">
            <v>918.35602173690552</v>
          </cell>
          <cell r="BL47">
            <v>920.98863878995667</v>
          </cell>
          <cell r="BM47">
            <v>1253.0365184784637</v>
          </cell>
          <cell r="BN47">
            <v>1472.5226586952556</v>
          </cell>
          <cell r="BO47">
            <v>4564.9038377005818</v>
          </cell>
          <cell r="BQ47">
            <v>896.73698994651829</v>
          </cell>
          <cell r="BR47">
            <v>888.62418506601841</v>
          </cell>
          <cell r="BS47">
            <v>1243.5143081052656</v>
          </cell>
          <cell r="BT47">
            <v>1430.2300809866892</v>
          </cell>
          <cell r="BU47">
            <v>4459.1055641044914</v>
          </cell>
        </row>
        <row r="48">
          <cell r="A48" t="str">
            <v>Liquids, Pipeline Capacity and Other</v>
          </cell>
          <cell r="B48">
            <v>0</v>
          </cell>
          <cell r="C48">
            <v>299</v>
          </cell>
          <cell r="D48">
            <v>219</v>
          </cell>
          <cell r="E48">
            <v>159</v>
          </cell>
          <cell r="F48">
            <v>468</v>
          </cell>
          <cell r="G48">
            <v>1007</v>
          </cell>
          <cell r="H48">
            <v>1391</v>
          </cell>
          <cell r="I48">
            <v>1114.7105392197677</v>
          </cell>
          <cell r="J48">
            <v>999.71636394752886</v>
          </cell>
          <cell r="K48">
            <v>1079.9758928742585</v>
          </cell>
          <cell r="L48">
            <v>982.2413774914354</v>
          </cell>
          <cell r="M48">
            <v>959.47650758662155</v>
          </cell>
          <cell r="O48">
            <v>66</v>
          </cell>
          <cell r="P48">
            <v>46</v>
          </cell>
          <cell r="Q48">
            <v>52</v>
          </cell>
          <cell r="R48">
            <v>55</v>
          </cell>
          <cell r="S48">
            <v>219</v>
          </cell>
          <cell r="U48">
            <v>40</v>
          </cell>
          <cell r="V48">
            <v>40</v>
          </cell>
          <cell r="W48">
            <v>43</v>
          </cell>
          <cell r="X48">
            <v>36</v>
          </cell>
          <cell r="Y48">
            <v>159</v>
          </cell>
          <cell r="AA48">
            <v>81</v>
          </cell>
          <cell r="AB48">
            <v>126</v>
          </cell>
          <cell r="AC48">
            <v>111</v>
          </cell>
          <cell r="AD48">
            <v>150</v>
          </cell>
          <cell r="AE48">
            <v>468</v>
          </cell>
          <cell r="AG48">
            <v>170</v>
          </cell>
          <cell r="AH48">
            <v>219</v>
          </cell>
          <cell r="AI48">
            <v>287</v>
          </cell>
          <cell r="AJ48">
            <v>331</v>
          </cell>
          <cell r="AK48">
            <v>1007</v>
          </cell>
          <cell r="AM48">
            <v>337</v>
          </cell>
          <cell r="AN48">
            <v>325</v>
          </cell>
          <cell r="AO48">
            <v>392</v>
          </cell>
          <cell r="AP48">
            <v>362</v>
          </cell>
          <cell r="AQ48">
            <v>1391</v>
          </cell>
          <cell r="AS48">
            <v>400</v>
          </cell>
          <cell r="AT48">
            <v>183.41257237623324</v>
          </cell>
          <cell r="AU48">
            <v>229.77439950888413</v>
          </cell>
          <cell r="AV48">
            <v>301.52356733465041</v>
          </cell>
          <cell r="AW48">
            <v>1114.7105392197677</v>
          </cell>
          <cell r="AY48">
            <v>192.62219626752153</v>
          </cell>
          <cell r="AZ48">
            <v>196.82470634782104</v>
          </cell>
          <cell r="BA48">
            <v>272.96945108533197</v>
          </cell>
          <cell r="BB48">
            <v>337.3000102468543</v>
          </cell>
          <cell r="BC48">
            <v>999.71636394752886</v>
          </cell>
          <cell r="BE48">
            <v>214.75221466676123</v>
          </cell>
          <cell r="BF48">
            <v>217.86823314670653</v>
          </cell>
          <cell r="BG48">
            <v>293.84747648523438</v>
          </cell>
          <cell r="BH48">
            <v>353.50796857555628</v>
          </cell>
          <cell r="BI48">
            <v>1079.9758928742585</v>
          </cell>
          <cell r="BK48">
            <v>197.60488191856172</v>
          </cell>
          <cell r="BL48">
            <v>198.17134848445963</v>
          </cell>
          <cell r="BM48">
            <v>269.61889225191771</v>
          </cell>
          <cell r="BN48">
            <v>316.84625483649631</v>
          </cell>
          <cell r="BO48">
            <v>982.2413774914354</v>
          </cell>
          <cell r="BQ48">
            <v>192.95306266435426</v>
          </cell>
          <cell r="BR48">
            <v>191.20741085558464</v>
          </cell>
          <cell r="BS48">
            <v>267.56997526127088</v>
          </cell>
          <cell r="BT48">
            <v>307.74605880541174</v>
          </cell>
          <cell r="BU48">
            <v>959.47650758662155</v>
          </cell>
        </row>
        <row r="49">
          <cell r="A49" t="str">
            <v>Restructuring, Impairments and Other</v>
          </cell>
          <cell r="B49">
            <v>0</v>
          </cell>
          <cell r="C49">
            <v>460</v>
          </cell>
          <cell r="D49">
            <v>105</v>
          </cell>
          <cell r="E49">
            <v>-8</v>
          </cell>
          <cell r="F49">
            <v>642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  <cell r="P49">
            <v>0</v>
          </cell>
          <cell r="Q49">
            <v>0</v>
          </cell>
          <cell r="R49">
            <v>105</v>
          </cell>
          <cell r="S49">
            <v>105</v>
          </cell>
          <cell r="U49">
            <v>0</v>
          </cell>
          <cell r="V49">
            <v>0</v>
          </cell>
          <cell r="W49">
            <v>0</v>
          </cell>
          <cell r="X49">
            <v>-8</v>
          </cell>
          <cell r="Y49">
            <v>-8</v>
          </cell>
          <cell r="AA49">
            <v>0</v>
          </cell>
          <cell r="AB49">
            <v>0</v>
          </cell>
          <cell r="AC49">
            <v>527</v>
          </cell>
          <cell r="AD49">
            <v>115</v>
          </cell>
          <cell r="AE49">
            <v>642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</row>
        <row r="50">
          <cell r="A50" t="str">
            <v>Operations and Maintenance</v>
          </cell>
          <cell r="B50">
            <v>1376</v>
          </cell>
          <cell r="C50">
            <v>2011</v>
          </cell>
          <cell r="D50">
            <v>2938</v>
          </cell>
          <cell r="E50">
            <v>2198.4</v>
          </cell>
          <cell r="F50">
            <v>2908.3</v>
          </cell>
          <cell r="G50">
            <v>2748</v>
          </cell>
          <cell r="H50">
            <v>3058</v>
          </cell>
          <cell r="I50">
            <v>5209.437310283869</v>
          </cell>
          <cell r="J50">
            <v>6212.5536351893134</v>
          </cell>
          <cell r="K50">
            <v>6711.3117291585604</v>
          </cell>
          <cell r="L50">
            <v>6103.9585430733796</v>
          </cell>
          <cell r="M50">
            <v>5962.4904423379739</v>
          </cell>
          <cell r="O50">
            <v>674</v>
          </cell>
          <cell r="P50">
            <v>583</v>
          </cell>
          <cell r="Q50">
            <v>578</v>
          </cell>
          <cell r="R50">
            <v>1103</v>
          </cell>
          <cell r="S50">
            <v>2938</v>
          </cell>
          <cell r="U50">
            <v>528</v>
          </cell>
          <cell r="V50">
            <v>550</v>
          </cell>
          <cell r="W50">
            <v>557</v>
          </cell>
          <cell r="X50">
            <v>563.4</v>
          </cell>
          <cell r="Y50">
            <v>2198.4</v>
          </cell>
          <cell r="AA50">
            <v>692</v>
          </cell>
          <cell r="AB50">
            <v>620</v>
          </cell>
          <cell r="AC50">
            <v>721</v>
          </cell>
          <cell r="AD50">
            <v>875.3</v>
          </cell>
          <cell r="AE50">
            <v>2908.3</v>
          </cell>
          <cell r="AG50">
            <v>581</v>
          </cell>
          <cell r="AH50">
            <v>554</v>
          </cell>
          <cell r="AI50">
            <v>647</v>
          </cell>
          <cell r="AJ50">
            <v>966</v>
          </cell>
          <cell r="AK50">
            <v>2748</v>
          </cell>
          <cell r="AM50">
            <v>814</v>
          </cell>
          <cell r="AN50">
            <v>506</v>
          </cell>
          <cell r="AO50">
            <v>1010</v>
          </cell>
          <cell r="AP50">
            <v>690</v>
          </cell>
          <cell r="AQ50">
            <v>3058</v>
          </cell>
          <cell r="AS50">
            <v>768</v>
          </cell>
          <cell r="AT50">
            <v>1139.7837270123914</v>
          </cell>
          <cell r="AU50">
            <v>1427.8907822471963</v>
          </cell>
          <cell r="AV50">
            <v>1873.7628010242818</v>
          </cell>
          <cell r="AW50">
            <v>5209.437310283869</v>
          </cell>
          <cell r="AY50">
            <v>1197.0152423180191</v>
          </cell>
          <cell r="AZ50">
            <v>1223.1309689559143</v>
          </cell>
          <cell r="BA50">
            <v>1696.3184927168184</v>
          </cell>
          <cell r="BB50">
            <v>2096.0889311985607</v>
          </cell>
          <cell r="BC50">
            <v>6212.5536351893134</v>
          </cell>
          <cell r="BE50">
            <v>1334.5381750327815</v>
          </cell>
          <cell r="BF50">
            <v>1353.9020992747151</v>
          </cell>
          <cell r="BG50">
            <v>1826.0611450042888</v>
          </cell>
          <cell r="BH50">
            <v>2196.8103098467745</v>
          </cell>
          <cell r="BI50">
            <v>6711.3117291585604</v>
          </cell>
          <cell r="BK50">
            <v>1227.9792266746861</v>
          </cell>
          <cell r="BL50">
            <v>1231.4994290541752</v>
          </cell>
          <cell r="BM50">
            <v>1675.4970605475476</v>
          </cell>
          <cell r="BN50">
            <v>1968.9828267969708</v>
          </cell>
          <cell r="BO50">
            <v>6103.9585430733796</v>
          </cell>
          <cell r="BQ50">
            <v>1199.0713507409007</v>
          </cell>
          <cell r="BR50">
            <v>1188.223318357472</v>
          </cell>
          <cell r="BS50">
            <v>1662.7644424195603</v>
          </cell>
          <cell r="BT50">
            <v>1912.4313308200408</v>
          </cell>
          <cell r="BU50">
            <v>5962.4904423379739</v>
          </cell>
        </row>
        <row r="51">
          <cell r="A51" t="str">
            <v>Other (Income)/Expense, Including Taxes</v>
          </cell>
          <cell r="B51">
            <v>229</v>
          </cell>
          <cell r="C51">
            <v>376</v>
          </cell>
          <cell r="D51">
            <v>269</v>
          </cell>
          <cell r="E51">
            <v>326.39999999999998</v>
          </cell>
          <cell r="F51">
            <v>516.4</v>
          </cell>
          <cell r="G51">
            <v>519</v>
          </cell>
          <cell r="H51">
            <v>582</v>
          </cell>
          <cell r="I51">
            <v>969.62504797668396</v>
          </cell>
          <cell r="J51">
            <v>1103.1058340651794</v>
          </cell>
          <cell r="K51">
            <v>1191.6657074364682</v>
          </cell>
          <cell r="L51">
            <v>1083.8236054200368</v>
          </cell>
          <cell r="M51">
            <v>1058.7044199096827</v>
          </cell>
          <cell r="O51">
            <v>105</v>
          </cell>
          <cell r="P51">
            <v>72</v>
          </cell>
          <cell r="Q51">
            <v>51</v>
          </cell>
          <cell r="R51">
            <v>41</v>
          </cell>
          <cell r="S51">
            <v>269</v>
          </cell>
          <cell r="U51">
            <v>92</v>
          </cell>
          <cell r="V51">
            <v>64</v>
          </cell>
          <cell r="W51">
            <v>58</v>
          </cell>
          <cell r="X51">
            <v>112.4</v>
          </cell>
          <cell r="Y51">
            <v>326.39999999999998</v>
          </cell>
          <cell r="AA51">
            <v>309</v>
          </cell>
          <cell r="AB51">
            <v>61</v>
          </cell>
          <cell r="AC51">
            <v>55</v>
          </cell>
          <cell r="AD51">
            <v>91.4</v>
          </cell>
          <cell r="AE51">
            <v>516.4</v>
          </cell>
          <cell r="AG51">
            <v>154</v>
          </cell>
          <cell r="AH51">
            <v>122</v>
          </cell>
          <cell r="AI51">
            <v>107</v>
          </cell>
          <cell r="AJ51">
            <v>136</v>
          </cell>
          <cell r="AK51">
            <v>519</v>
          </cell>
          <cell r="AM51">
            <v>165</v>
          </cell>
          <cell r="AN51">
            <v>134</v>
          </cell>
          <cell r="AO51">
            <v>120</v>
          </cell>
          <cell r="AP51">
            <v>163</v>
          </cell>
          <cell r="AQ51">
            <v>582</v>
          </cell>
          <cell r="AS51">
            <v>181</v>
          </cell>
          <cell r="AT51">
            <v>202.38088114334798</v>
          </cell>
          <cell r="AU51">
            <v>253.53739296236705</v>
          </cell>
          <cell r="AV51">
            <v>332.70677387096896</v>
          </cell>
          <cell r="AW51">
            <v>969.62504797668396</v>
          </cell>
          <cell r="AY51">
            <v>212.54295331741054</v>
          </cell>
          <cell r="AZ51">
            <v>217.18008196157007</v>
          </cell>
          <cell r="BA51">
            <v>301.19962508646461</v>
          </cell>
          <cell r="BB51">
            <v>372.18317369973414</v>
          </cell>
          <cell r="BC51">
            <v>1103.1058340651794</v>
          </cell>
          <cell r="BE51">
            <v>236.9616317391357</v>
          </cell>
          <cell r="BF51">
            <v>240.3999051217078</v>
          </cell>
          <cell r="BG51">
            <v>324.23683089097233</v>
          </cell>
          <cell r="BH51">
            <v>390.06733968465232</v>
          </cell>
          <cell r="BI51">
            <v>1191.6657074364682</v>
          </cell>
          <cell r="BK51">
            <v>218.04094235629333</v>
          </cell>
          <cell r="BL51">
            <v>218.66599221661315</v>
          </cell>
          <cell r="BM51">
            <v>297.50255546771433</v>
          </cell>
          <cell r="BN51">
            <v>349.61411537941603</v>
          </cell>
          <cell r="BO51">
            <v>1083.8236054200368</v>
          </cell>
          <cell r="BQ51">
            <v>212.90803752109517</v>
          </cell>
          <cell r="BR51">
            <v>210.98185249107675</v>
          </cell>
          <cell r="BS51">
            <v>295.24174193359039</v>
          </cell>
          <cell r="BT51">
            <v>339.57278796392018</v>
          </cell>
          <cell r="BU51">
            <v>1058.7044199096827</v>
          </cell>
        </row>
        <row r="52">
          <cell r="A52" t="str">
            <v>EBITDA</v>
          </cell>
          <cell r="B52">
            <v>2110</v>
          </cell>
          <cell r="C52">
            <v>2800</v>
          </cell>
          <cell r="D52">
            <v>3156</v>
          </cell>
          <cell r="E52">
            <v>4245.2000000000007</v>
          </cell>
          <cell r="F52">
            <v>3094.3000000000011</v>
          </cell>
          <cell r="G52">
            <v>4022</v>
          </cell>
          <cell r="H52">
            <v>3851</v>
          </cell>
          <cell r="I52">
            <v>7046.9251873649919</v>
          </cell>
          <cell r="J52">
            <v>7981.2825867887877</v>
          </cell>
          <cell r="K52">
            <v>8622.0383088591734</v>
          </cell>
          <cell r="L52">
            <v>7841.7702109428465</v>
          </cell>
          <cell r="M52">
            <v>7660.0258019143002</v>
          </cell>
          <cell r="O52">
            <v>793</v>
          </cell>
          <cell r="P52">
            <v>857</v>
          </cell>
          <cell r="Q52">
            <v>1121</v>
          </cell>
          <cell r="R52">
            <v>385</v>
          </cell>
          <cell r="S52">
            <v>3156</v>
          </cell>
          <cell r="U52">
            <v>1051</v>
          </cell>
          <cell r="V52">
            <v>973</v>
          </cell>
          <cell r="W52">
            <v>1187</v>
          </cell>
          <cell r="X52">
            <v>1034.1999999999998</v>
          </cell>
          <cell r="Y52">
            <v>4245.2000000000007</v>
          </cell>
          <cell r="AA52">
            <v>1132</v>
          </cell>
          <cell r="AB52">
            <v>925</v>
          </cell>
          <cell r="AC52">
            <v>521</v>
          </cell>
          <cell r="AD52">
            <v>516.29999999999973</v>
          </cell>
          <cell r="AE52">
            <v>3094.3000000000011</v>
          </cell>
          <cell r="AG52">
            <v>1207</v>
          </cell>
          <cell r="AH52">
            <v>898</v>
          </cell>
          <cell r="AI52">
            <v>1072</v>
          </cell>
          <cell r="AJ52">
            <v>845</v>
          </cell>
          <cell r="AK52">
            <v>4022</v>
          </cell>
          <cell r="AM52">
            <v>1219</v>
          </cell>
          <cell r="AN52">
            <v>1054</v>
          </cell>
          <cell r="AO52">
            <v>540</v>
          </cell>
          <cell r="AP52">
            <v>1038</v>
          </cell>
          <cell r="AQ52">
            <v>3851</v>
          </cell>
          <cell r="AS52">
            <v>1341</v>
          </cell>
          <cell r="AT52">
            <v>1464.2828935241887</v>
          </cell>
          <cell r="AU52">
            <v>1834.4147198398373</v>
          </cell>
          <cell r="AV52">
            <v>2407.22757400097</v>
          </cell>
          <cell r="AW52">
            <v>7046.9251873649919</v>
          </cell>
          <cell r="AY52">
            <v>1537.8083587913261</v>
          </cell>
          <cell r="AZ52">
            <v>1571.3592955712902</v>
          </cell>
          <cell r="BA52">
            <v>2179.2644446370205</v>
          </cell>
          <cell r="BB52">
            <v>2692.8504877891501</v>
          </cell>
          <cell r="BC52">
            <v>7981.2825867887877</v>
          </cell>
          <cell r="BE52">
            <v>1714.484400981667</v>
          </cell>
          <cell r="BF52">
            <v>1739.3612809958108</v>
          </cell>
          <cell r="BG52">
            <v>2345.9451418627805</v>
          </cell>
          <cell r="BH52">
            <v>2822.2474850189119</v>
          </cell>
          <cell r="BI52">
            <v>8622.0383088591734</v>
          </cell>
          <cell r="BK52">
            <v>1577.5878639152188</v>
          </cell>
          <cell r="BL52">
            <v>1582.1102763728345</v>
          </cell>
          <cell r="BM52">
            <v>2152.5151006855558</v>
          </cell>
          <cell r="BN52">
            <v>2529.5569699692333</v>
          </cell>
          <cell r="BO52">
            <v>7841.7702109428465</v>
          </cell>
          <cell r="BQ52">
            <v>1540.449846223989</v>
          </cell>
          <cell r="BR52">
            <v>1526.5133529481218</v>
          </cell>
          <cell r="BS52">
            <v>2136.1574755741158</v>
          </cell>
          <cell r="BT52">
            <v>2456.9051271680764</v>
          </cell>
          <cell r="BU52">
            <v>7660.0258019143002</v>
          </cell>
        </row>
        <row r="54">
          <cell r="A54" t="str">
            <v>Depreciation, Depletion &amp; Amortization</v>
          </cell>
          <cell r="B54">
            <v>707</v>
          </cell>
          <cell r="C54">
            <v>1176</v>
          </cell>
          <cell r="D54">
            <v>1245</v>
          </cell>
          <cell r="E54">
            <v>1258</v>
          </cell>
          <cell r="F54">
            <v>1216</v>
          </cell>
          <cell r="G54">
            <v>1305</v>
          </cell>
          <cell r="H54">
            <v>1412</v>
          </cell>
          <cell r="I54">
            <v>1547.906460629921</v>
          </cell>
          <cell r="J54">
            <v>1700.5346163948254</v>
          </cell>
          <cell r="K54">
            <v>1807.1306407926668</v>
          </cell>
          <cell r="L54">
            <v>1886.9852812898014</v>
          </cell>
          <cell r="M54">
            <v>1971.1312077079656</v>
          </cell>
          <cell r="O54">
            <v>281</v>
          </cell>
          <cell r="P54">
            <v>315</v>
          </cell>
          <cell r="Q54">
            <v>310</v>
          </cell>
          <cell r="R54">
            <v>339</v>
          </cell>
          <cell r="S54">
            <v>1245</v>
          </cell>
          <cell r="U54">
            <v>318</v>
          </cell>
          <cell r="V54">
            <v>319</v>
          </cell>
          <cell r="W54">
            <v>312</v>
          </cell>
          <cell r="X54">
            <v>309</v>
          </cell>
          <cell r="Y54">
            <v>1258</v>
          </cell>
          <cell r="AA54">
            <v>302</v>
          </cell>
          <cell r="AB54">
            <v>314</v>
          </cell>
          <cell r="AC54">
            <v>320</v>
          </cell>
          <cell r="AD54">
            <v>280</v>
          </cell>
          <cell r="AE54">
            <v>1216</v>
          </cell>
          <cell r="AG54">
            <v>317</v>
          </cell>
          <cell r="AH54">
            <v>319</v>
          </cell>
          <cell r="AI54">
            <v>328</v>
          </cell>
          <cell r="AJ54">
            <v>340.5</v>
          </cell>
          <cell r="AK54">
            <v>1305</v>
          </cell>
          <cell r="AM54">
            <v>346</v>
          </cell>
          <cell r="AN54">
            <v>349</v>
          </cell>
          <cell r="AO54">
            <v>355</v>
          </cell>
          <cell r="AP54">
            <v>362</v>
          </cell>
          <cell r="AQ54">
            <v>1412</v>
          </cell>
          <cell r="AS54">
            <v>381</v>
          </cell>
          <cell r="AT54">
            <v>385.56321653543296</v>
          </cell>
          <cell r="AU54">
            <v>389.0217204724409</v>
          </cell>
          <cell r="AV54">
            <v>392.32152362204721</v>
          </cell>
          <cell r="AW54">
            <v>1547.906460629921</v>
          </cell>
          <cell r="AY54">
            <v>410.02484353205847</v>
          </cell>
          <cell r="AZ54">
            <v>419.78476577615299</v>
          </cell>
          <cell r="BA54">
            <v>430.05624496625421</v>
          </cell>
          <cell r="BB54">
            <v>440.66876212035987</v>
          </cell>
          <cell r="BC54">
            <v>1700.5346163948254</v>
          </cell>
          <cell r="BE54">
            <v>451.9452803272269</v>
          </cell>
          <cell r="BF54">
            <v>450.23363887967355</v>
          </cell>
          <cell r="BG54">
            <v>454.17336542062503</v>
          </cell>
          <cell r="BH54">
            <v>450.7783561651413</v>
          </cell>
          <cell r="BI54">
            <v>1807.1306407926668</v>
          </cell>
          <cell r="BK54">
            <v>469.12426173802277</v>
          </cell>
          <cell r="BL54">
            <v>467.71619809994053</v>
          </cell>
          <cell r="BM54">
            <v>479.49544644020477</v>
          </cell>
          <cell r="BN54">
            <v>470.64937501163331</v>
          </cell>
          <cell r="BO54">
            <v>1886.9852812898014</v>
          </cell>
          <cell r="BQ54">
            <v>486.67928954459933</v>
          </cell>
          <cell r="BR54">
            <v>489.90274230765579</v>
          </cell>
          <cell r="BS54">
            <v>501.69762364214097</v>
          </cell>
          <cell r="BT54">
            <v>492.85155221356951</v>
          </cell>
          <cell r="BU54">
            <v>1971.1312077079656</v>
          </cell>
        </row>
        <row r="55">
          <cell r="A55" t="str">
            <v>EBIT</v>
          </cell>
          <cell r="B55">
            <v>1403</v>
          </cell>
          <cell r="C55">
            <v>1624</v>
          </cell>
          <cell r="D55">
            <v>1911</v>
          </cell>
          <cell r="E55">
            <v>2987.2000000000007</v>
          </cell>
          <cell r="F55">
            <v>1878.3000000000011</v>
          </cell>
          <cell r="G55">
            <v>2717</v>
          </cell>
          <cell r="H55">
            <v>2439</v>
          </cell>
          <cell r="I55">
            <v>5499.0187267350711</v>
          </cell>
          <cell r="J55">
            <v>6280.7479703939625</v>
          </cell>
          <cell r="K55">
            <v>6814.9076680665066</v>
          </cell>
          <cell r="L55">
            <v>5954.7849296530449</v>
          </cell>
          <cell r="M55">
            <v>5688.8945942063347</v>
          </cell>
          <cell r="O55">
            <v>512</v>
          </cell>
          <cell r="P55">
            <v>542</v>
          </cell>
          <cell r="Q55">
            <v>811</v>
          </cell>
          <cell r="R55">
            <v>46</v>
          </cell>
          <cell r="S55">
            <v>1911</v>
          </cell>
          <cell r="U55">
            <v>733</v>
          </cell>
          <cell r="V55">
            <v>654</v>
          </cell>
          <cell r="W55">
            <v>875</v>
          </cell>
          <cell r="X55">
            <v>725.19999999999982</v>
          </cell>
          <cell r="Y55">
            <v>2987.2000000000007</v>
          </cell>
          <cell r="AA55">
            <v>830</v>
          </cell>
          <cell r="AB55">
            <v>611</v>
          </cell>
          <cell r="AC55">
            <v>201</v>
          </cell>
          <cell r="AD55">
            <v>236.29999999999973</v>
          </cell>
          <cell r="AE55">
            <v>1878.3000000000011</v>
          </cell>
          <cell r="AG55">
            <v>890</v>
          </cell>
          <cell r="AH55">
            <v>579</v>
          </cell>
          <cell r="AI55">
            <v>744</v>
          </cell>
          <cell r="AJ55">
            <v>504.5</v>
          </cell>
          <cell r="AK55">
            <v>2717</v>
          </cell>
          <cell r="AM55">
            <v>873</v>
          </cell>
          <cell r="AN55">
            <v>705</v>
          </cell>
          <cell r="AO55">
            <v>185</v>
          </cell>
          <cell r="AP55">
            <v>676</v>
          </cell>
          <cell r="AQ55">
            <v>2439</v>
          </cell>
          <cell r="AS55">
            <v>960</v>
          </cell>
          <cell r="AT55">
            <v>1078.7196769887557</v>
          </cell>
          <cell r="AU55">
            <v>1445.3929993673964</v>
          </cell>
          <cell r="AV55">
            <v>2014.9060503789228</v>
          </cell>
          <cell r="AW55">
            <v>5499.0187267350711</v>
          </cell>
          <cell r="AY55">
            <v>1127.7835152592677</v>
          </cell>
          <cell r="AZ55">
            <v>1151.5745297951371</v>
          </cell>
          <cell r="BA55">
            <v>1749.2081996707661</v>
          </cell>
          <cell r="BB55">
            <v>2252.18172566879</v>
          </cell>
          <cell r="BC55">
            <v>6280.7479703939625</v>
          </cell>
          <cell r="BE55">
            <v>1262.53912065444</v>
          </cell>
          <cell r="BF55">
            <v>1289.1276421161374</v>
          </cell>
          <cell r="BG55">
            <v>1891.7717764421554</v>
          </cell>
          <cell r="BH55">
            <v>2371.4691288537706</v>
          </cell>
          <cell r="BI55">
            <v>6814.9076680665066</v>
          </cell>
          <cell r="BK55">
            <v>1108.463602177196</v>
          </cell>
          <cell r="BL55">
            <v>1114.3940782728939</v>
          </cell>
          <cell r="BM55">
            <v>1673.0196542453509</v>
          </cell>
          <cell r="BN55">
            <v>2058.9075949575999</v>
          </cell>
          <cell r="BO55">
            <v>5954.7849296530449</v>
          </cell>
          <cell r="BQ55">
            <v>1053.7705566793898</v>
          </cell>
          <cell r="BR55">
            <v>1036.6106106404659</v>
          </cell>
          <cell r="BS55">
            <v>1634.4598519319748</v>
          </cell>
          <cell r="BT55">
            <v>1964.053574954507</v>
          </cell>
          <cell r="BU55">
            <v>5688.8945942063347</v>
          </cell>
        </row>
        <row r="57">
          <cell r="A57" t="str">
            <v>Interest and Other Income/(Expense)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183</v>
          </cell>
          <cell r="H57">
            <v>168</v>
          </cell>
          <cell r="I57">
            <v>-1537.0403907992645</v>
          </cell>
          <cell r="J57">
            <v>-1760.6910921639337</v>
          </cell>
          <cell r="K57">
            <v>-1905.3627336015559</v>
          </cell>
          <cell r="L57">
            <v>-1481.1018573026549</v>
          </cell>
          <cell r="M57">
            <v>-1319.5408911294471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G57">
            <v>55</v>
          </cell>
          <cell r="AH57">
            <v>49</v>
          </cell>
          <cell r="AI57">
            <v>53</v>
          </cell>
          <cell r="AJ57">
            <v>26</v>
          </cell>
          <cell r="AK57">
            <v>183</v>
          </cell>
          <cell r="AM57">
            <v>51</v>
          </cell>
          <cell r="AN57">
            <v>32</v>
          </cell>
          <cell r="AO57">
            <v>65</v>
          </cell>
          <cell r="AP57">
            <v>21</v>
          </cell>
          <cell r="AQ57">
            <v>168</v>
          </cell>
          <cell r="AS57">
            <v>43</v>
          </cell>
          <cell r="AT57">
            <v>-140.56394362638548</v>
          </cell>
          <cell r="AU57">
            <v>-462.02970115515564</v>
          </cell>
          <cell r="AV57">
            <v>-977.4467460177234</v>
          </cell>
          <cell r="AW57">
            <v>-1537.0403907992645</v>
          </cell>
          <cell r="AY57">
            <v>73.632457857361032</v>
          </cell>
          <cell r="AZ57">
            <v>-150.18132748468315</v>
          </cell>
          <cell r="BA57">
            <v>-586.92339750896394</v>
          </cell>
          <cell r="BB57">
            <v>-1097.2188250276477</v>
          </cell>
          <cell r="BC57">
            <v>-1760.6910921639337</v>
          </cell>
          <cell r="BE57">
            <v>76.905377239706468</v>
          </cell>
          <cell r="BF57">
            <v>-180.67041781343073</v>
          </cell>
          <cell r="BG57">
            <v>-640.5898045605486</v>
          </cell>
          <cell r="BH57">
            <v>-1161.007888467283</v>
          </cell>
          <cell r="BI57">
            <v>-1905.3627336015559</v>
          </cell>
          <cell r="BK57">
            <v>124.0301919080232</v>
          </cell>
          <cell r="BL57">
            <v>-106.14950904516058</v>
          </cell>
          <cell r="BM57">
            <v>-525.00129690124731</v>
          </cell>
          <cell r="BN57">
            <v>-973.98124326427023</v>
          </cell>
          <cell r="BO57">
            <v>-1481.1018573026549</v>
          </cell>
          <cell r="BQ57">
            <v>149.70908397828543</v>
          </cell>
          <cell r="BR57">
            <v>-63.796755027241034</v>
          </cell>
          <cell r="BS57">
            <v>-495.16563961454449</v>
          </cell>
          <cell r="BT57">
            <v>-910.28758046594703</v>
          </cell>
          <cell r="BU57">
            <v>-1319.5408911294471</v>
          </cell>
        </row>
        <row r="58">
          <cell r="A58" t="str">
            <v>Interest Expense</v>
          </cell>
          <cell r="B58">
            <v>574</v>
          </cell>
          <cell r="C58">
            <v>1024</v>
          </cell>
          <cell r="D58">
            <v>997</v>
          </cell>
          <cell r="E58">
            <v>945.4</v>
          </cell>
          <cell r="F58">
            <v>975</v>
          </cell>
          <cell r="G58">
            <v>939</v>
          </cell>
          <cell r="H58">
            <v>991</v>
          </cell>
          <cell r="I58">
            <v>1131.3174383995679</v>
          </cell>
          <cell r="J58">
            <v>1154.5610205260095</v>
          </cell>
          <cell r="K58">
            <v>1171.5835353255306</v>
          </cell>
          <cell r="L58">
            <v>1162.8218775724888</v>
          </cell>
          <cell r="M58">
            <v>1166.8766982383445</v>
          </cell>
          <cell r="O58">
            <v>254</v>
          </cell>
          <cell r="P58">
            <v>256</v>
          </cell>
          <cell r="Q58">
            <v>250</v>
          </cell>
          <cell r="R58">
            <v>237</v>
          </cell>
          <cell r="S58">
            <v>997</v>
          </cell>
          <cell r="U58">
            <v>242</v>
          </cell>
          <cell r="V58">
            <v>237</v>
          </cell>
          <cell r="W58">
            <v>234</v>
          </cell>
          <cell r="X58">
            <v>232.4</v>
          </cell>
          <cell r="Y58">
            <v>945.4</v>
          </cell>
          <cell r="AA58">
            <v>240</v>
          </cell>
          <cell r="AB58">
            <v>245</v>
          </cell>
          <cell r="AC58">
            <v>211</v>
          </cell>
          <cell r="AD58">
            <v>279</v>
          </cell>
          <cell r="AE58">
            <v>975</v>
          </cell>
          <cell r="AG58">
            <v>240</v>
          </cell>
          <cell r="AH58">
            <v>230</v>
          </cell>
          <cell r="AI58">
            <v>239</v>
          </cell>
          <cell r="AJ58">
            <v>230</v>
          </cell>
          <cell r="AK58">
            <v>939</v>
          </cell>
          <cell r="AM58">
            <v>247</v>
          </cell>
          <cell r="AN58">
            <v>229</v>
          </cell>
          <cell r="AO58">
            <v>242</v>
          </cell>
          <cell r="AP58">
            <v>273</v>
          </cell>
          <cell r="AQ58">
            <v>991</v>
          </cell>
          <cell r="AS58">
            <v>265</v>
          </cell>
          <cell r="AT58">
            <v>286.07499999999999</v>
          </cell>
          <cell r="AU58">
            <v>288.1047342445703</v>
          </cell>
          <cell r="AV58">
            <v>292.13770415499755</v>
          </cell>
          <cell r="AW58">
            <v>1131.3174383995679</v>
          </cell>
          <cell r="AY58">
            <v>289.11692446853533</v>
          </cell>
          <cell r="AZ58">
            <v>286.82804382917925</v>
          </cell>
          <cell r="BA58">
            <v>289.21412758999946</v>
          </cell>
          <cell r="BB58">
            <v>289.40192463829555</v>
          </cell>
          <cell r="BC58">
            <v>1154.5610205260095</v>
          </cell>
          <cell r="BE58">
            <v>292.96604107753728</v>
          </cell>
          <cell r="BF58">
            <v>292.66278151879931</v>
          </cell>
          <cell r="BG58">
            <v>293.07627064824209</v>
          </cell>
          <cell r="BH58">
            <v>292.87844208095208</v>
          </cell>
          <cell r="BI58">
            <v>1171.5835353255306</v>
          </cell>
          <cell r="BK58">
            <v>290.36444418474122</v>
          </cell>
          <cell r="BL58">
            <v>290.34055177143642</v>
          </cell>
          <cell r="BM58">
            <v>291.03106573441886</v>
          </cell>
          <cell r="BN58">
            <v>291.08581588189242</v>
          </cell>
          <cell r="BO58">
            <v>1162.8218775724888</v>
          </cell>
          <cell r="BQ58">
            <v>291.29638360649318</v>
          </cell>
          <cell r="BR58">
            <v>291.3401673576933</v>
          </cell>
          <cell r="BS58">
            <v>292.10250686179774</v>
          </cell>
          <cell r="BT58">
            <v>292.13764041236027</v>
          </cell>
          <cell r="BU58">
            <v>1166.8766982383445</v>
          </cell>
        </row>
        <row r="59">
          <cell r="A59" t="str">
            <v>Pension Income/(Expense) &amp; Other</v>
          </cell>
          <cell r="B59">
            <v>-18</v>
          </cell>
          <cell r="C59">
            <v>-2</v>
          </cell>
          <cell r="D59">
            <v>0</v>
          </cell>
          <cell r="E59">
            <v>0</v>
          </cell>
          <cell r="F59">
            <v>0</v>
          </cell>
          <cell r="G59">
            <v>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16</v>
          </cell>
          <cell r="AB59">
            <v>5</v>
          </cell>
          <cell r="AC59">
            <v>5</v>
          </cell>
          <cell r="AD59">
            <v>-26</v>
          </cell>
          <cell r="AE59">
            <v>0</v>
          </cell>
          <cell r="AG59">
            <v>3</v>
          </cell>
          <cell r="AH59">
            <v>0</v>
          </cell>
          <cell r="AI59">
            <v>0</v>
          </cell>
          <cell r="AJ59">
            <v>0</v>
          </cell>
          <cell r="AK59">
            <v>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</row>
        <row r="60">
          <cell r="A60" t="str">
            <v>Earnings Before Taxes</v>
          </cell>
          <cell r="B60">
            <v>811</v>
          </cell>
          <cell r="C60">
            <v>598</v>
          </cell>
          <cell r="D60">
            <v>914</v>
          </cell>
          <cell r="E60">
            <v>2041.8000000000006</v>
          </cell>
          <cell r="F60">
            <v>903.30000000000109</v>
          </cell>
          <cell r="G60">
            <v>1964</v>
          </cell>
          <cell r="H60">
            <v>1616</v>
          </cell>
          <cell r="I60">
            <v>2830.6608975362387</v>
          </cell>
          <cell r="J60">
            <v>3365.4958577040193</v>
          </cell>
          <cell r="K60">
            <v>3737.9613991394199</v>
          </cell>
          <cell r="L60">
            <v>3310.8611947779009</v>
          </cell>
          <cell r="M60">
            <v>3202.4770048385431</v>
          </cell>
          <cell r="O60">
            <v>258</v>
          </cell>
          <cell r="P60">
            <v>286</v>
          </cell>
          <cell r="Q60">
            <v>561</v>
          </cell>
          <cell r="R60">
            <v>-191</v>
          </cell>
          <cell r="S60">
            <v>914</v>
          </cell>
          <cell r="U60">
            <v>491</v>
          </cell>
          <cell r="V60">
            <v>417</v>
          </cell>
          <cell r="W60">
            <v>641</v>
          </cell>
          <cell r="X60">
            <v>492.79999999999984</v>
          </cell>
          <cell r="Y60">
            <v>2041.8000000000006</v>
          </cell>
          <cell r="AA60">
            <v>606</v>
          </cell>
          <cell r="AB60">
            <v>371</v>
          </cell>
          <cell r="AC60">
            <v>-5</v>
          </cell>
          <cell r="AD60">
            <v>-68.700000000000273</v>
          </cell>
          <cell r="AE60">
            <v>903.30000000000109</v>
          </cell>
          <cell r="AG60">
            <v>708</v>
          </cell>
          <cell r="AH60">
            <v>398</v>
          </cell>
          <cell r="AI60">
            <v>558</v>
          </cell>
          <cell r="AJ60">
            <v>300.5</v>
          </cell>
          <cell r="AK60">
            <v>1964</v>
          </cell>
          <cell r="AM60">
            <v>677</v>
          </cell>
          <cell r="AN60">
            <v>508</v>
          </cell>
          <cell r="AO60">
            <v>8</v>
          </cell>
          <cell r="AP60">
            <v>424</v>
          </cell>
          <cell r="AQ60">
            <v>1616</v>
          </cell>
          <cell r="AS60">
            <v>738</v>
          </cell>
          <cell r="AT60">
            <v>652.08073336237021</v>
          </cell>
          <cell r="AU60">
            <v>695.25856396767051</v>
          </cell>
          <cell r="AV60">
            <v>745.32160020620188</v>
          </cell>
          <cell r="AW60">
            <v>2830.6608975362387</v>
          </cell>
          <cell r="AY60">
            <v>912.29904864809339</v>
          </cell>
          <cell r="AZ60">
            <v>714.56515848127469</v>
          </cell>
          <cell r="BA60">
            <v>873.07067457180278</v>
          </cell>
          <cell r="BB60">
            <v>865.56097600284681</v>
          </cell>
          <cell r="BC60">
            <v>3365.4958577040193</v>
          </cell>
          <cell r="BE60">
            <v>1046.4784568166092</v>
          </cell>
          <cell r="BF60">
            <v>815.79444278390736</v>
          </cell>
          <cell r="BG60">
            <v>958.1057012333647</v>
          </cell>
          <cell r="BH60">
            <v>917.58279830553556</v>
          </cell>
          <cell r="BI60">
            <v>3737.9613991394199</v>
          </cell>
          <cell r="BK60">
            <v>942.12934990047802</v>
          </cell>
          <cell r="BL60">
            <v>717.90401745629697</v>
          </cell>
          <cell r="BM60">
            <v>856.98729160968469</v>
          </cell>
          <cell r="BN60">
            <v>793.84053581143735</v>
          </cell>
          <cell r="BO60">
            <v>3310.8611947779009</v>
          </cell>
          <cell r="BQ60">
            <v>912.18325705118195</v>
          </cell>
          <cell r="BR60">
            <v>681.47368825553156</v>
          </cell>
          <cell r="BS60">
            <v>847.19170545563247</v>
          </cell>
          <cell r="BT60">
            <v>761.62835407619968</v>
          </cell>
          <cell r="BU60">
            <v>3202.4770048385431</v>
          </cell>
        </row>
        <row r="62">
          <cell r="A62" t="str">
            <v>Tax Rate</v>
          </cell>
          <cell r="B62">
            <v>0.31935881627620222</v>
          </cell>
          <cell r="C62">
            <v>0.30602006688963213</v>
          </cell>
          <cell r="D62">
            <v>0.40481400437636761</v>
          </cell>
          <cell r="E62">
            <v>0.33352923890684677</v>
          </cell>
          <cell r="F62">
            <v>0.66090999667884343</v>
          </cell>
          <cell r="G62">
            <v>0.35641547861507128</v>
          </cell>
          <cell r="H62">
            <v>0.36014851485148514</v>
          </cell>
          <cell r="I62">
            <v>0.34153681141864278</v>
          </cell>
          <cell r="J62">
            <v>0.36799999999999983</v>
          </cell>
          <cell r="K62">
            <v>0.37099999999999972</v>
          </cell>
          <cell r="L62">
            <v>0.36549999999999955</v>
          </cell>
          <cell r="M62">
            <v>0.36850000000000027</v>
          </cell>
          <cell r="O62">
            <v>0.37209302325581395</v>
          </cell>
          <cell r="P62">
            <v>0.45804195804195802</v>
          </cell>
          <cell r="Q62">
            <v>0.38680926916221031</v>
          </cell>
          <cell r="R62">
            <v>0.38743455497382201</v>
          </cell>
          <cell r="S62">
            <v>0.40481400437636761</v>
          </cell>
          <cell r="U62">
            <v>0.34419551934826886</v>
          </cell>
          <cell r="V62">
            <v>0.34772182254196643</v>
          </cell>
          <cell r="W62">
            <v>0.32917316692667709</v>
          </cell>
          <cell r="X62">
            <v>0.31655844155844165</v>
          </cell>
          <cell r="Y62">
            <v>0.33352923890684677</v>
          </cell>
          <cell r="AA62">
            <v>0.34818481848184818</v>
          </cell>
          <cell r="AB62">
            <v>0.35309973045822102</v>
          </cell>
          <cell r="AC62" t="str">
            <v xml:space="preserve">NM </v>
          </cell>
          <cell r="AD62">
            <v>-5.8224163027656248E-2</v>
          </cell>
          <cell r="AE62">
            <v>0.66090999667884343</v>
          </cell>
          <cell r="AG62">
            <v>0.3672316384180791</v>
          </cell>
          <cell r="AH62">
            <v>0.32914572864321606</v>
          </cell>
          <cell r="AI62">
            <v>0.39605734767025091</v>
          </cell>
          <cell r="AJ62">
            <v>0.29284525790349419</v>
          </cell>
          <cell r="AK62">
            <v>0.35641547861507128</v>
          </cell>
          <cell r="AM62">
            <v>0.36632200886262922</v>
          </cell>
          <cell r="AN62">
            <v>0.34645669291338582</v>
          </cell>
          <cell r="AO62">
            <v>-0.25</v>
          </cell>
          <cell r="AP62">
            <v>0.37971698113207547</v>
          </cell>
          <cell r="AQ62">
            <v>0.36014851485148514</v>
          </cell>
          <cell r="AS62">
            <v>0.27642276422764228</v>
          </cell>
          <cell r="AT62">
            <v>0.36449999999999999</v>
          </cell>
          <cell r="AU62">
            <v>0.36449999999999999</v>
          </cell>
          <cell r="AV62">
            <v>0.36449999999999999</v>
          </cell>
          <cell r="AW62">
            <v>0.34153681141864278</v>
          </cell>
          <cell r="AY62">
            <v>0.36799999999999999</v>
          </cell>
          <cell r="AZ62">
            <v>0.36799999999999999</v>
          </cell>
          <cell r="BA62">
            <v>0.36799999999999999</v>
          </cell>
          <cell r="BB62">
            <v>0.36799999999999999</v>
          </cell>
          <cell r="BC62">
            <v>0.36799999999999983</v>
          </cell>
          <cell r="BE62">
            <v>0.371</v>
          </cell>
          <cell r="BF62">
            <v>0.371</v>
          </cell>
          <cell r="BG62">
            <v>0.371</v>
          </cell>
          <cell r="BH62">
            <v>0.371</v>
          </cell>
          <cell r="BI62">
            <v>0.37099999999999972</v>
          </cell>
          <cell r="BK62">
            <v>0.36549999999999999</v>
          </cell>
          <cell r="BL62">
            <v>0.36549999999999999</v>
          </cell>
          <cell r="BM62">
            <v>0.36549999999999999</v>
          </cell>
          <cell r="BN62">
            <v>0.36549999999999999</v>
          </cell>
          <cell r="BO62">
            <v>0.36549999999999955</v>
          </cell>
          <cell r="BQ62">
            <v>0.36849999999999999</v>
          </cell>
          <cell r="BR62">
            <v>0.36849999999999999</v>
          </cell>
          <cell r="BS62">
            <v>0.36849999999999999</v>
          </cell>
          <cell r="BT62">
            <v>0.36849999999999999</v>
          </cell>
          <cell r="BU62">
            <v>0.36850000000000027</v>
          </cell>
        </row>
        <row r="63">
          <cell r="A63" t="str">
            <v>Income Tax Expense/(Benefit)</v>
          </cell>
          <cell r="B63">
            <v>259</v>
          </cell>
          <cell r="C63">
            <v>183</v>
          </cell>
          <cell r="D63">
            <v>370</v>
          </cell>
          <cell r="E63">
            <v>681</v>
          </cell>
          <cell r="F63">
            <v>597</v>
          </cell>
          <cell r="G63">
            <v>700</v>
          </cell>
          <cell r="H63">
            <v>582</v>
          </cell>
          <cell r="I63">
            <v>966.77489715196043</v>
          </cell>
          <cell r="J63">
            <v>1238.5024756350786</v>
          </cell>
          <cell r="K63">
            <v>1386.7836790807237</v>
          </cell>
          <cell r="L63">
            <v>1210.1197666913213</v>
          </cell>
          <cell r="M63">
            <v>1180.112776283004</v>
          </cell>
          <cell r="O63">
            <v>96</v>
          </cell>
          <cell r="P63">
            <v>131</v>
          </cell>
          <cell r="Q63">
            <v>217</v>
          </cell>
          <cell r="R63">
            <v>-74</v>
          </cell>
          <cell r="S63">
            <v>370</v>
          </cell>
          <cell r="U63">
            <v>169</v>
          </cell>
          <cell r="V63">
            <v>145</v>
          </cell>
          <cell r="W63">
            <v>211</v>
          </cell>
          <cell r="X63">
            <v>156</v>
          </cell>
          <cell r="Y63">
            <v>681</v>
          </cell>
          <cell r="AA63">
            <v>211</v>
          </cell>
          <cell r="AB63">
            <v>131</v>
          </cell>
          <cell r="AC63">
            <v>251</v>
          </cell>
          <cell r="AD63">
            <v>4</v>
          </cell>
          <cell r="AE63">
            <v>597</v>
          </cell>
          <cell r="AG63">
            <v>260</v>
          </cell>
          <cell r="AH63">
            <v>131</v>
          </cell>
          <cell r="AI63">
            <v>221</v>
          </cell>
          <cell r="AJ63">
            <v>88</v>
          </cell>
          <cell r="AK63">
            <v>700</v>
          </cell>
          <cell r="AM63">
            <v>248</v>
          </cell>
          <cell r="AN63">
            <v>176</v>
          </cell>
          <cell r="AO63">
            <v>-2</v>
          </cell>
          <cell r="AP63">
            <v>161</v>
          </cell>
          <cell r="AQ63">
            <v>582</v>
          </cell>
          <cell r="AS63">
            <v>204</v>
          </cell>
          <cell r="AT63">
            <v>237.68342731058394</v>
          </cell>
          <cell r="AU63">
            <v>253.42174656621589</v>
          </cell>
          <cell r="AV63">
            <v>271.66972327516055</v>
          </cell>
          <cell r="AW63">
            <v>966.77489715196043</v>
          </cell>
          <cell r="AY63">
            <v>335.72604990249835</v>
          </cell>
          <cell r="AZ63">
            <v>262.95997832110908</v>
          </cell>
          <cell r="BA63">
            <v>321.29000824242343</v>
          </cell>
          <cell r="BB63">
            <v>318.52643916904765</v>
          </cell>
          <cell r="BC63">
            <v>1238.5024756350786</v>
          </cell>
          <cell r="BE63">
            <v>388.24350747896199</v>
          </cell>
          <cell r="BF63">
            <v>302.6597382728296</v>
          </cell>
          <cell r="BG63">
            <v>355.45721515757828</v>
          </cell>
          <cell r="BH63">
            <v>340.42321817135371</v>
          </cell>
          <cell r="BI63">
            <v>1386.7836790807237</v>
          </cell>
          <cell r="BK63">
            <v>344.34827738862469</v>
          </cell>
          <cell r="BL63">
            <v>262.39391838027655</v>
          </cell>
          <cell r="BM63">
            <v>313.22885508333974</v>
          </cell>
          <cell r="BN63">
            <v>290.14871583908035</v>
          </cell>
          <cell r="BO63">
            <v>1210.1197666913213</v>
          </cell>
          <cell r="BQ63">
            <v>336.13953022336057</v>
          </cell>
          <cell r="BR63">
            <v>251.12305412216338</v>
          </cell>
          <cell r="BS63">
            <v>312.19014346040058</v>
          </cell>
          <cell r="BT63">
            <v>280.66004847707956</v>
          </cell>
          <cell r="BU63">
            <v>1180.112776283004</v>
          </cell>
        </row>
        <row r="64">
          <cell r="A64" t="str">
            <v>Net Income</v>
          </cell>
          <cell r="B64">
            <v>552</v>
          </cell>
          <cell r="C64">
            <v>415</v>
          </cell>
          <cell r="D64">
            <v>544</v>
          </cell>
          <cell r="E64">
            <v>1360.8000000000006</v>
          </cell>
          <cell r="F64">
            <v>306.30000000000109</v>
          </cell>
          <cell r="G64">
            <v>1264</v>
          </cell>
          <cell r="H64">
            <v>1034</v>
          </cell>
          <cell r="I64">
            <v>1863.8860003842783</v>
          </cell>
          <cell r="J64">
            <v>2126.9933820689407</v>
          </cell>
          <cell r="K64">
            <v>2351.1777200586962</v>
          </cell>
          <cell r="L64">
            <v>2100.7414280865796</v>
          </cell>
          <cell r="M64">
            <v>2022.3642285555391</v>
          </cell>
          <cell r="O64">
            <v>162</v>
          </cell>
          <cell r="P64">
            <v>155</v>
          </cell>
          <cell r="Q64">
            <v>344</v>
          </cell>
          <cell r="R64">
            <v>-117</v>
          </cell>
          <cell r="S64">
            <v>544</v>
          </cell>
          <cell r="U64">
            <v>322</v>
          </cell>
          <cell r="V64">
            <v>272</v>
          </cell>
          <cell r="W64">
            <v>430</v>
          </cell>
          <cell r="X64">
            <v>336.79999999999984</v>
          </cell>
          <cell r="Y64">
            <v>1360.8000000000006</v>
          </cell>
          <cell r="AA64">
            <v>395</v>
          </cell>
          <cell r="AB64">
            <v>240</v>
          </cell>
          <cell r="AC64">
            <v>-256</v>
          </cell>
          <cell r="AD64">
            <v>-72.700000000000273</v>
          </cell>
          <cell r="AE64">
            <v>306.30000000000109</v>
          </cell>
          <cell r="AG64">
            <v>448</v>
          </cell>
          <cell r="AH64">
            <v>267</v>
          </cell>
          <cell r="AI64">
            <v>337</v>
          </cell>
          <cell r="AJ64">
            <v>212.5</v>
          </cell>
          <cell r="AK64">
            <v>1264</v>
          </cell>
          <cell r="AM64">
            <v>429</v>
          </cell>
          <cell r="AN64">
            <v>332</v>
          </cell>
          <cell r="AO64">
            <v>10</v>
          </cell>
          <cell r="AP64">
            <v>263</v>
          </cell>
          <cell r="AQ64">
            <v>1034</v>
          </cell>
          <cell r="AS64">
            <v>534</v>
          </cell>
          <cell r="AT64">
            <v>414.39730605178625</v>
          </cell>
          <cell r="AU64">
            <v>441.8368174014546</v>
          </cell>
          <cell r="AV64">
            <v>473.65187693104133</v>
          </cell>
          <cell r="AW64">
            <v>1863.8860003842783</v>
          </cell>
          <cell r="AY64">
            <v>576.57299874559499</v>
          </cell>
          <cell r="AZ64">
            <v>451.60518016016562</v>
          </cell>
          <cell r="BA64">
            <v>551.7806663293793</v>
          </cell>
          <cell r="BB64">
            <v>547.03453683379917</v>
          </cell>
          <cell r="BC64">
            <v>2126.9933820689407</v>
          </cell>
          <cell r="BE64">
            <v>658.23494933764721</v>
          </cell>
          <cell r="BF64">
            <v>513.13470451107776</v>
          </cell>
          <cell r="BG64">
            <v>602.64848607578642</v>
          </cell>
          <cell r="BH64">
            <v>577.15958013418185</v>
          </cell>
          <cell r="BI64">
            <v>2351.1777200586962</v>
          </cell>
          <cell r="BK64">
            <v>597.78107251185338</v>
          </cell>
          <cell r="BL64">
            <v>455.51009907602042</v>
          </cell>
          <cell r="BM64">
            <v>543.75843652634489</v>
          </cell>
          <cell r="BN64">
            <v>503.691819972357</v>
          </cell>
          <cell r="BO64">
            <v>2100.7414280865796</v>
          </cell>
          <cell r="BQ64">
            <v>576.04372682782139</v>
          </cell>
          <cell r="BR64">
            <v>430.3506341333682</v>
          </cell>
          <cell r="BS64">
            <v>535.0015619952319</v>
          </cell>
          <cell r="BT64">
            <v>480.96830559912013</v>
          </cell>
          <cell r="BU64">
            <v>2022.3642285555391</v>
          </cell>
        </row>
        <row r="65">
          <cell r="A65" t="str">
            <v>Extraordinary Items</v>
          </cell>
          <cell r="B65">
            <v>-255</v>
          </cell>
          <cell r="C65">
            <v>21</v>
          </cell>
          <cell r="D65">
            <v>0</v>
          </cell>
          <cell r="E65">
            <v>0</v>
          </cell>
          <cell r="F65">
            <v>11</v>
          </cell>
          <cell r="G65">
            <v>-14</v>
          </cell>
          <cell r="H65">
            <v>-1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113</v>
          </cell>
          <cell r="AB65">
            <v>0</v>
          </cell>
          <cell r="AC65">
            <v>0</v>
          </cell>
          <cell r="AD65">
            <v>-102</v>
          </cell>
          <cell r="AE65">
            <v>11</v>
          </cell>
          <cell r="AG65">
            <v>-8</v>
          </cell>
          <cell r="AH65">
            <v>-17</v>
          </cell>
          <cell r="AI65">
            <v>0</v>
          </cell>
          <cell r="AJ65">
            <v>11</v>
          </cell>
          <cell r="AK65">
            <v>-14</v>
          </cell>
          <cell r="AM65">
            <v>63</v>
          </cell>
          <cell r="AN65">
            <v>0</v>
          </cell>
          <cell r="AO65">
            <v>5</v>
          </cell>
          <cell r="AP65">
            <v>-6</v>
          </cell>
          <cell r="AQ65">
            <v>-1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</row>
        <row r="66">
          <cell r="A66" t="str">
            <v>Reported Net Income</v>
          </cell>
          <cell r="B66">
            <v>297</v>
          </cell>
          <cell r="C66">
            <v>436</v>
          </cell>
          <cell r="D66">
            <v>544</v>
          </cell>
          <cell r="E66">
            <v>1360.8000000000006</v>
          </cell>
          <cell r="F66">
            <v>317.30000000000109</v>
          </cell>
          <cell r="G66">
            <v>1250</v>
          </cell>
          <cell r="H66">
            <v>1033</v>
          </cell>
          <cell r="I66">
            <v>1863.8860003842783</v>
          </cell>
          <cell r="J66">
            <v>2126.9933820689407</v>
          </cell>
          <cell r="K66">
            <v>2351.1777200586962</v>
          </cell>
          <cell r="L66">
            <v>2100.7414280865796</v>
          </cell>
          <cell r="M66">
            <v>2022.3642285555391</v>
          </cell>
          <cell r="O66">
            <v>162</v>
          </cell>
          <cell r="P66">
            <v>155</v>
          </cell>
          <cell r="Q66">
            <v>344</v>
          </cell>
          <cell r="R66">
            <v>-117</v>
          </cell>
          <cell r="S66">
            <v>544</v>
          </cell>
          <cell r="U66">
            <v>322</v>
          </cell>
          <cell r="V66">
            <v>272</v>
          </cell>
          <cell r="W66">
            <v>430</v>
          </cell>
          <cell r="X66">
            <v>336.79999999999984</v>
          </cell>
          <cell r="Y66">
            <v>1360.8000000000006</v>
          </cell>
          <cell r="AA66">
            <v>508</v>
          </cell>
          <cell r="AB66">
            <v>240</v>
          </cell>
          <cell r="AC66">
            <v>-256</v>
          </cell>
          <cell r="AD66">
            <v>-174.70000000000027</v>
          </cell>
          <cell r="AE66">
            <v>317.30000000000109</v>
          </cell>
          <cell r="AG66">
            <v>440</v>
          </cell>
          <cell r="AH66">
            <v>250</v>
          </cell>
          <cell r="AI66">
            <v>337</v>
          </cell>
          <cell r="AJ66">
            <v>223.5</v>
          </cell>
          <cell r="AK66">
            <v>1250</v>
          </cell>
          <cell r="AM66">
            <v>492</v>
          </cell>
          <cell r="AN66">
            <v>332</v>
          </cell>
          <cell r="AO66">
            <v>15</v>
          </cell>
          <cell r="AP66">
            <v>257</v>
          </cell>
          <cell r="AQ66">
            <v>1033</v>
          </cell>
          <cell r="AS66">
            <v>534</v>
          </cell>
          <cell r="AT66">
            <v>414.39730605178625</v>
          </cell>
          <cell r="AU66">
            <v>441.8368174014546</v>
          </cell>
          <cell r="AV66">
            <v>473.65187693104133</v>
          </cell>
          <cell r="AW66">
            <v>1863.8860003842783</v>
          </cell>
          <cell r="AY66">
            <v>576.57299874559499</v>
          </cell>
          <cell r="AZ66">
            <v>451.60518016016562</v>
          </cell>
          <cell r="BA66">
            <v>551.7806663293793</v>
          </cell>
          <cell r="BB66">
            <v>547.03453683379917</v>
          </cell>
          <cell r="BC66">
            <v>2126.9933820689407</v>
          </cell>
          <cell r="BE66">
            <v>658.23494933764721</v>
          </cell>
          <cell r="BF66">
            <v>513.13470451107776</v>
          </cell>
          <cell r="BG66">
            <v>602.64848607578642</v>
          </cell>
          <cell r="BH66">
            <v>577.15958013418185</v>
          </cell>
          <cell r="BI66">
            <v>2351.1777200586962</v>
          </cell>
          <cell r="BK66">
            <v>597.78107251185338</v>
          </cell>
          <cell r="BL66">
            <v>455.51009907602042</v>
          </cell>
          <cell r="BM66">
            <v>543.75843652634489</v>
          </cell>
          <cell r="BN66">
            <v>503.691819972357</v>
          </cell>
          <cell r="BO66">
            <v>2100.7414280865796</v>
          </cell>
          <cell r="BQ66">
            <v>576.04372682782139</v>
          </cell>
          <cell r="BR66">
            <v>430.3506341333682</v>
          </cell>
          <cell r="BS66">
            <v>535.0015619952319</v>
          </cell>
          <cell r="BT66">
            <v>480.96830559912013</v>
          </cell>
          <cell r="BU66">
            <v>2022.3642285555391</v>
          </cell>
        </row>
        <row r="68">
          <cell r="A68" t="str">
            <v>Period Ending Shares</v>
          </cell>
          <cell r="B68">
            <v>191.4</v>
          </cell>
          <cell r="C68">
            <v>235.2</v>
          </cell>
          <cell r="D68">
            <v>250.2</v>
          </cell>
          <cell r="E68">
            <v>281</v>
          </cell>
          <cell r="F68">
            <v>317.5</v>
          </cell>
          <cell r="G68">
            <v>329.1</v>
          </cell>
          <cell r="H68">
            <v>347</v>
          </cell>
          <cell r="I68">
            <v>348.50000000000006</v>
          </cell>
          <cell r="J68">
            <v>351.06666666666678</v>
          </cell>
          <cell r="K68">
            <v>353.78333333333347</v>
          </cell>
          <cell r="L68">
            <v>356.58150000000018</v>
          </cell>
          <cell r="M68">
            <v>359.46361166666679</v>
          </cell>
          <cell r="O68">
            <v>246.3</v>
          </cell>
          <cell r="P68">
            <v>247.4</v>
          </cell>
          <cell r="Q68">
            <v>247.3</v>
          </cell>
          <cell r="R68">
            <v>259.8</v>
          </cell>
          <cell r="S68">
            <v>250.2</v>
          </cell>
          <cell r="U68">
            <v>266.8</v>
          </cell>
          <cell r="V68">
            <v>277.3</v>
          </cell>
          <cell r="W68">
            <v>278.3</v>
          </cell>
          <cell r="X68">
            <v>301.60000000000002</v>
          </cell>
          <cell r="Y68">
            <v>281</v>
          </cell>
          <cell r="AA68">
            <v>308.5</v>
          </cell>
          <cell r="AB68">
            <v>314.39999999999998</v>
          </cell>
          <cell r="AC68">
            <v>322.8</v>
          </cell>
          <cell r="AD68">
            <v>324.3</v>
          </cell>
          <cell r="AE68">
            <v>317.5</v>
          </cell>
          <cell r="AG68">
            <v>324.93492063492067</v>
          </cell>
          <cell r="AH68">
            <v>325.56984126984133</v>
          </cell>
          <cell r="AI68">
            <v>326.20476190476199</v>
          </cell>
          <cell r="AJ68">
            <v>334.5</v>
          </cell>
          <cell r="AK68">
            <v>329.1</v>
          </cell>
          <cell r="AM68">
            <v>340</v>
          </cell>
          <cell r="AN68">
            <v>341</v>
          </cell>
          <cell r="AO68">
            <v>347</v>
          </cell>
          <cell r="AP68">
            <v>347</v>
          </cell>
          <cell r="AQ68">
            <v>347</v>
          </cell>
          <cell r="AS68">
            <v>347.6</v>
          </cell>
          <cell r="AT68">
            <v>348.20000000000005</v>
          </cell>
          <cell r="AU68">
            <v>348.80000000000007</v>
          </cell>
          <cell r="AV68">
            <v>349.40000000000009</v>
          </cell>
          <cell r="AW68">
            <v>348.50000000000006</v>
          </cell>
          <cell r="AY68">
            <v>350.06666666666678</v>
          </cell>
          <cell r="AZ68">
            <v>350.73333333333346</v>
          </cell>
          <cell r="BA68">
            <v>351.40000000000015</v>
          </cell>
          <cell r="BB68">
            <v>352.06666666666683</v>
          </cell>
          <cell r="BC68">
            <v>351.06666666666678</v>
          </cell>
          <cell r="BE68">
            <v>352.7533333333335</v>
          </cell>
          <cell r="BF68">
            <v>353.44000000000017</v>
          </cell>
          <cell r="BG68">
            <v>354.12666666666684</v>
          </cell>
          <cell r="BH68">
            <v>354.8133333333335</v>
          </cell>
          <cell r="BI68">
            <v>353.78333333333347</v>
          </cell>
          <cell r="BK68">
            <v>355.52060000000017</v>
          </cell>
          <cell r="BL68">
            <v>356.22786666666684</v>
          </cell>
          <cell r="BM68">
            <v>356.93513333333351</v>
          </cell>
          <cell r="BN68">
            <v>357.64240000000018</v>
          </cell>
          <cell r="BO68">
            <v>356.58150000000018</v>
          </cell>
          <cell r="BQ68">
            <v>358.37088466666683</v>
          </cell>
          <cell r="BR68">
            <v>359.09936933333347</v>
          </cell>
          <cell r="BS68">
            <v>359.82785400000012</v>
          </cell>
          <cell r="BT68">
            <v>360.55633866666676</v>
          </cell>
          <cell r="BU68">
            <v>359.46361166666679</v>
          </cell>
        </row>
        <row r="69">
          <cell r="A69" t="str">
            <v xml:space="preserve">Basic Average Commons shares </v>
          </cell>
          <cell r="B69">
            <v>191.4</v>
          </cell>
          <cell r="C69">
            <v>235.2</v>
          </cell>
          <cell r="D69">
            <v>250.2</v>
          </cell>
          <cell r="E69">
            <v>281</v>
          </cell>
          <cell r="F69">
            <v>317.5</v>
          </cell>
          <cell r="G69">
            <v>329.1</v>
          </cell>
          <cell r="H69">
            <v>342.3</v>
          </cell>
          <cell r="I69">
            <v>348.50000000000006</v>
          </cell>
          <cell r="J69">
            <v>351.06666666666678</v>
          </cell>
          <cell r="K69">
            <v>353.78333333333347</v>
          </cell>
          <cell r="L69">
            <v>356.58150000000018</v>
          </cell>
          <cell r="M69">
            <v>359.46361166666679</v>
          </cell>
          <cell r="O69">
            <v>246.3</v>
          </cell>
          <cell r="P69">
            <v>247.4</v>
          </cell>
          <cell r="Q69">
            <v>247.3</v>
          </cell>
          <cell r="R69">
            <v>259.8</v>
          </cell>
          <cell r="S69">
            <v>250.2</v>
          </cell>
          <cell r="U69">
            <v>266.8</v>
          </cell>
          <cell r="V69">
            <v>277.3</v>
          </cell>
          <cell r="W69">
            <v>278.3</v>
          </cell>
          <cell r="X69">
            <v>301.60000000000002</v>
          </cell>
          <cell r="Y69">
            <v>281</v>
          </cell>
          <cell r="AA69">
            <v>308.5</v>
          </cell>
          <cell r="AB69">
            <v>314.39999999999998</v>
          </cell>
          <cell r="AC69">
            <v>322.8</v>
          </cell>
          <cell r="AD69">
            <v>324.3</v>
          </cell>
          <cell r="AE69">
            <v>317.5</v>
          </cell>
          <cell r="AG69">
            <v>324.93492063492067</v>
          </cell>
          <cell r="AH69">
            <v>325.56984126984133</v>
          </cell>
          <cell r="AI69">
            <v>326.20476190476199</v>
          </cell>
          <cell r="AJ69">
            <v>334.5</v>
          </cell>
          <cell r="AK69">
            <v>329.1</v>
          </cell>
          <cell r="AM69">
            <v>340.3</v>
          </cell>
          <cell r="AN69">
            <v>339.7</v>
          </cell>
          <cell r="AO69">
            <v>342.9</v>
          </cell>
          <cell r="AP69">
            <v>347</v>
          </cell>
          <cell r="AQ69">
            <v>342.3</v>
          </cell>
          <cell r="AS69">
            <v>347.6</v>
          </cell>
          <cell r="AT69">
            <v>348.20000000000005</v>
          </cell>
          <cell r="AU69">
            <v>348.80000000000007</v>
          </cell>
          <cell r="AV69">
            <v>349.40000000000009</v>
          </cell>
          <cell r="AW69">
            <v>348.50000000000006</v>
          </cell>
          <cell r="AY69">
            <v>350.06666666666678</v>
          </cell>
          <cell r="AZ69">
            <v>350.73333333333346</v>
          </cell>
          <cell r="BA69">
            <v>351.40000000000015</v>
          </cell>
          <cell r="BB69">
            <v>352.06666666666683</v>
          </cell>
          <cell r="BC69">
            <v>351.06666666666678</v>
          </cell>
          <cell r="BE69">
            <v>352.7533333333335</v>
          </cell>
          <cell r="BF69">
            <v>353.44000000000017</v>
          </cell>
          <cell r="BG69">
            <v>354.12666666666684</v>
          </cell>
          <cell r="BH69">
            <v>354.8133333333335</v>
          </cell>
          <cell r="BI69">
            <v>353.78333333333347</v>
          </cell>
          <cell r="BK69">
            <v>355.52060000000017</v>
          </cell>
          <cell r="BL69">
            <v>356.22786666666684</v>
          </cell>
          <cell r="BM69">
            <v>356.93513333333351</v>
          </cell>
          <cell r="BN69">
            <v>357.64240000000018</v>
          </cell>
          <cell r="BO69">
            <v>356.58150000000018</v>
          </cell>
          <cell r="BQ69">
            <v>358.37088466666683</v>
          </cell>
          <cell r="BR69">
            <v>359.09936933333347</v>
          </cell>
          <cell r="BS69">
            <v>359.82785400000012</v>
          </cell>
          <cell r="BT69">
            <v>360.55633866666676</v>
          </cell>
          <cell r="BU69">
            <v>359.46361166666679</v>
          </cell>
        </row>
        <row r="70">
          <cell r="A70" t="str">
            <v>Fully Diluted Shares</v>
          </cell>
          <cell r="B70">
            <v>191.4</v>
          </cell>
          <cell r="C70">
            <v>235.9</v>
          </cell>
          <cell r="D70">
            <v>252.5</v>
          </cell>
          <cell r="E70">
            <v>282.59999999999997</v>
          </cell>
          <cell r="F70">
            <v>318.34999999999997</v>
          </cell>
          <cell r="G70">
            <v>330.5</v>
          </cell>
          <cell r="H70">
            <v>344.4</v>
          </cell>
          <cell r="I70">
            <v>349.00000000000006</v>
          </cell>
          <cell r="J70">
            <v>351.56666666666678</v>
          </cell>
          <cell r="K70">
            <v>354.28333333333347</v>
          </cell>
          <cell r="L70">
            <v>357.08150000000018</v>
          </cell>
          <cell r="M70">
            <v>359.96361166666679</v>
          </cell>
          <cell r="O70">
            <v>248.8</v>
          </cell>
          <cell r="P70">
            <v>250</v>
          </cell>
          <cell r="Q70">
            <v>251</v>
          </cell>
          <cell r="R70">
            <v>260.2</v>
          </cell>
          <cell r="S70">
            <v>252.5</v>
          </cell>
          <cell r="U70">
            <v>269</v>
          </cell>
          <cell r="V70">
            <v>279.89999999999998</v>
          </cell>
          <cell r="W70">
            <v>279.7</v>
          </cell>
          <cell r="X70">
            <v>301.8</v>
          </cell>
          <cell r="Y70">
            <v>282.59999999999997</v>
          </cell>
          <cell r="AA70">
            <v>309.7</v>
          </cell>
          <cell r="AB70">
            <v>315.89999999999998</v>
          </cell>
          <cell r="AC70">
            <v>322.8</v>
          </cell>
          <cell r="AD70">
            <v>325</v>
          </cell>
          <cell r="AE70">
            <v>318.34999999999997</v>
          </cell>
          <cell r="AG70">
            <v>326.7</v>
          </cell>
          <cell r="AH70">
            <v>328.4</v>
          </cell>
          <cell r="AI70">
            <v>331</v>
          </cell>
          <cell r="AJ70">
            <v>335.9</v>
          </cell>
          <cell r="AK70">
            <v>330.5</v>
          </cell>
          <cell r="AM70">
            <v>342.3</v>
          </cell>
          <cell r="AN70">
            <v>342</v>
          </cell>
          <cell r="AO70">
            <v>345</v>
          </cell>
          <cell r="AP70">
            <v>348.2</v>
          </cell>
          <cell r="AQ70">
            <v>344.4</v>
          </cell>
          <cell r="AS70">
            <v>348.1</v>
          </cell>
          <cell r="AT70">
            <v>348.70000000000005</v>
          </cell>
          <cell r="AU70">
            <v>349.30000000000007</v>
          </cell>
          <cell r="AV70">
            <v>349.90000000000009</v>
          </cell>
          <cell r="AW70">
            <v>349.00000000000006</v>
          </cell>
          <cell r="AY70">
            <v>350.56666666666678</v>
          </cell>
          <cell r="AZ70">
            <v>351.23333333333346</v>
          </cell>
          <cell r="BA70">
            <v>351.90000000000015</v>
          </cell>
          <cell r="BB70">
            <v>352.56666666666683</v>
          </cell>
          <cell r="BC70">
            <v>351.56666666666678</v>
          </cell>
          <cell r="BE70">
            <v>353.2533333333335</v>
          </cell>
          <cell r="BF70">
            <v>353.94000000000017</v>
          </cell>
          <cell r="BG70">
            <v>354.62666666666684</v>
          </cell>
          <cell r="BH70">
            <v>355.3133333333335</v>
          </cell>
          <cell r="BI70">
            <v>354.28333333333347</v>
          </cell>
          <cell r="BK70">
            <v>356.02060000000017</v>
          </cell>
          <cell r="BL70">
            <v>356.72786666666684</v>
          </cell>
          <cell r="BM70">
            <v>357.43513333333351</v>
          </cell>
          <cell r="BN70">
            <v>358.14240000000018</v>
          </cell>
          <cell r="BO70">
            <v>357.08150000000018</v>
          </cell>
          <cell r="BQ70">
            <v>358.87088466666683</v>
          </cell>
          <cell r="BR70">
            <v>359.59936933333347</v>
          </cell>
          <cell r="BS70">
            <v>360.32785400000012</v>
          </cell>
          <cell r="BT70">
            <v>361.05633866666676</v>
          </cell>
          <cell r="BU70">
            <v>359.96361166666679</v>
          </cell>
        </row>
        <row r="72">
          <cell r="A72" t="str">
            <v>Diluted Reported EPS</v>
          </cell>
          <cell r="B72">
            <v>1.5517241379310345</v>
          </cell>
          <cell r="C72">
            <v>1.8482407799915217</v>
          </cell>
          <cell r="D72">
            <v>2.1544554455445546</v>
          </cell>
          <cell r="E72">
            <v>4.8152866242038241</v>
          </cell>
          <cell r="F72">
            <v>0.99670174336422535</v>
          </cell>
          <cell r="G72">
            <v>3.7821482602118004</v>
          </cell>
          <cell r="H72">
            <v>2.9994192799070851</v>
          </cell>
          <cell r="I72">
            <v>5.3406475655709968</v>
          </cell>
          <cell r="J72">
            <v>6.0500428047850763</v>
          </cell>
          <cell r="K72">
            <v>6.6364333256584525</v>
          </cell>
          <cell r="L72">
            <v>5.8830867129397033</v>
          </cell>
          <cell r="M72">
            <v>5.6182462977071337</v>
          </cell>
          <cell r="O72">
            <v>0.65112540192926038</v>
          </cell>
          <cell r="P72">
            <v>0.62</v>
          </cell>
          <cell r="Q72">
            <v>1.3705179282868525</v>
          </cell>
          <cell r="R72">
            <v>-0.4496541122213682</v>
          </cell>
          <cell r="S72">
            <v>2.1544554455445546</v>
          </cell>
          <cell r="U72">
            <v>1.1970260223048328</v>
          </cell>
          <cell r="V72">
            <v>0.97177563415505541</v>
          </cell>
          <cell r="W72">
            <v>1.5373614587057562</v>
          </cell>
          <cell r="X72">
            <v>1.1159708416169642</v>
          </cell>
          <cell r="Y72">
            <v>4.8152866242038241</v>
          </cell>
          <cell r="AA72">
            <v>1.6402970616725865</v>
          </cell>
          <cell r="AB72">
            <v>0.75973409306742645</v>
          </cell>
          <cell r="AC72">
            <v>-0.79306071871127626</v>
          </cell>
          <cell r="AD72">
            <v>-0.53753846153846241</v>
          </cell>
          <cell r="AE72">
            <v>0.99670174336422535</v>
          </cell>
          <cell r="AG72">
            <v>1.3468013468013469</v>
          </cell>
          <cell r="AH72">
            <v>0.76126674786845316</v>
          </cell>
          <cell r="AI72">
            <v>1.0181268882175227</v>
          </cell>
          <cell r="AJ72">
            <v>0.66537660017862466</v>
          </cell>
          <cell r="AK72">
            <v>3.7821482602118004</v>
          </cell>
          <cell r="AM72">
            <v>1.4373356704645048</v>
          </cell>
          <cell r="AN72">
            <v>0.9707602339181286</v>
          </cell>
          <cell r="AO72">
            <v>4.3478260869565216E-2</v>
          </cell>
          <cell r="AP72">
            <v>0.73808156232050548</v>
          </cell>
          <cell r="AQ72">
            <v>2.9994192799070851</v>
          </cell>
          <cell r="AS72">
            <v>1.5340419419706979</v>
          </cell>
          <cell r="AT72">
            <v>1.1884063838594385</v>
          </cell>
          <cell r="AU72">
            <v>1.2649207483580147</v>
          </cell>
          <cell r="AV72">
            <v>1.3536778420435587</v>
          </cell>
          <cell r="AW72">
            <v>5.3406475655709968</v>
          </cell>
          <cell r="AY72">
            <v>1.6446885958322568</v>
          </cell>
          <cell r="AZ72">
            <v>1.2857697072036598</v>
          </cell>
          <cell r="BA72">
            <v>1.5680041668922395</v>
          </cell>
          <cell r="BB72">
            <v>1.5515775839098012</v>
          </cell>
          <cell r="BC72">
            <v>6.0500428047850763</v>
          </cell>
          <cell r="BE72">
            <v>1.8633509926897984</v>
          </cell>
          <cell r="BF72">
            <v>1.4497787888090568</v>
          </cell>
          <cell r="BG72">
            <v>1.699388519595592</v>
          </cell>
          <cell r="BH72">
            <v>1.6243679197727308</v>
          </cell>
          <cell r="BI72">
            <v>6.6364333256584525</v>
          </cell>
          <cell r="BK72">
            <v>1.6790631567719765</v>
          </cell>
          <cell r="BL72">
            <v>1.276912015123443</v>
          </cell>
          <cell r="BM72">
            <v>1.5212786483953489</v>
          </cell>
          <cell r="BN72">
            <v>1.4064009733903517</v>
          </cell>
          <cell r="BO72">
            <v>5.8830867129397033</v>
          </cell>
          <cell r="BQ72">
            <v>1.6051559249864282</v>
          </cell>
          <cell r="BR72">
            <v>1.1967502471742415</v>
          </cell>
          <cell r="BS72">
            <v>1.4847632678300571</v>
          </cell>
          <cell r="BT72">
            <v>1.332114282705221</v>
          </cell>
          <cell r="BU72">
            <v>5.6182462977071337</v>
          </cell>
        </row>
        <row r="74">
          <cell r="A74" t="str">
            <v>Dividends / Share</v>
          </cell>
          <cell r="B74">
            <v>2.58</v>
          </cell>
          <cell r="C74">
            <v>2.58</v>
          </cell>
          <cell r="D74">
            <v>2.58</v>
          </cell>
          <cell r="E74">
            <v>2.58</v>
          </cell>
          <cell r="F74">
            <v>2.58</v>
          </cell>
          <cell r="G74">
            <v>2.6</v>
          </cell>
          <cell r="H74">
            <v>2.68</v>
          </cell>
          <cell r="I74">
            <v>2.76</v>
          </cell>
          <cell r="J74">
            <v>2.8428</v>
          </cell>
          <cell r="K74">
            <v>2.9280840000000001</v>
          </cell>
          <cell r="L74">
            <v>3.0159265200000003</v>
          </cell>
          <cell r="M74">
            <v>3.1064043156000003</v>
          </cell>
        </row>
        <row r="76">
          <cell r="O76">
            <v>2001</v>
          </cell>
          <cell r="U76">
            <v>2002</v>
          </cell>
          <cell r="AA76" t="str">
            <v>2003</v>
          </cell>
          <cell r="AG76">
            <v>2004</v>
          </cell>
          <cell r="AM76">
            <v>2005</v>
          </cell>
          <cell r="AS76" t="str">
            <v>2006E</v>
          </cell>
          <cell r="AY76" t="str">
            <v>2007E</v>
          </cell>
          <cell r="BE76" t="str">
            <v>2008E</v>
          </cell>
          <cell r="BK76" t="str">
            <v>2009E</v>
          </cell>
          <cell r="BQ76" t="str">
            <v>2010E</v>
          </cell>
        </row>
        <row r="77">
          <cell r="A77" t="str">
            <v>Cash Flow Statement</v>
          </cell>
          <cell r="B77">
            <v>1999</v>
          </cell>
          <cell r="C77">
            <v>2000</v>
          </cell>
          <cell r="D77">
            <v>2001</v>
          </cell>
          <cell r="E77">
            <v>2002</v>
          </cell>
          <cell r="F77">
            <v>2003</v>
          </cell>
          <cell r="G77">
            <v>2004</v>
          </cell>
          <cell r="H77">
            <v>2005</v>
          </cell>
          <cell r="I77" t="str">
            <v>2006E</v>
          </cell>
          <cell r="J77" t="str">
            <v>2007E</v>
          </cell>
          <cell r="K77" t="str">
            <v>2008E</v>
          </cell>
          <cell r="L77" t="str">
            <v>2009E</v>
          </cell>
          <cell r="M77" t="str">
            <v>2010E</v>
          </cell>
          <cell r="O77" t="str">
            <v>1Q</v>
          </cell>
          <cell r="P77" t="str">
            <v>2Q</v>
          </cell>
          <cell r="Q77" t="str">
            <v>3Q</v>
          </cell>
          <cell r="R77" t="str">
            <v>4Q</v>
          </cell>
          <cell r="S77" t="str">
            <v>YE</v>
          </cell>
          <cell r="U77" t="str">
            <v>1Q</v>
          </cell>
          <cell r="V77" t="str">
            <v>2Q</v>
          </cell>
          <cell r="W77" t="str">
            <v>3Q</v>
          </cell>
          <cell r="X77" t="str">
            <v>4Q</v>
          </cell>
          <cell r="Y77" t="str">
            <v>YE</v>
          </cell>
          <cell r="AA77" t="str">
            <v>1Q</v>
          </cell>
          <cell r="AB77" t="str">
            <v>2Q</v>
          </cell>
          <cell r="AC77" t="str">
            <v>3Q</v>
          </cell>
          <cell r="AD77" t="str">
            <v>4Q</v>
          </cell>
          <cell r="AE77" t="str">
            <v>YE</v>
          </cell>
          <cell r="AG77" t="str">
            <v>1Q</v>
          </cell>
          <cell r="AH77" t="str">
            <v>2Q</v>
          </cell>
          <cell r="AI77" t="str">
            <v>3Q</v>
          </cell>
          <cell r="AJ77" t="str">
            <v>4Q</v>
          </cell>
          <cell r="AK77" t="str">
            <v>YE</v>
          </cell>
          <cell r="AM77" t="str">
            <v>1Q</v>
          </cell>
          <cell r="AN77" t="str">
            <v>2Q</v>
          </cell>
          <cell r="AO77" t="str">
            <v>3Q</v>
          </cell>
          <cell r="AP77" t="str">
            <v>4Q</v>
          </cell>
          <cell r="AQ77" t="str">
            <v>YE</v>
          </cell>
          <cell r="AS77" t="str">
            <v>1Q</v>
          </cell>
          <cell r="AT77" t="str">
            <v>2Q</v>
          </cell>
          <cell r="AU77" t="str">
            <v>3Q</v>
          </cell>
          <cell r="AV77" t="str">
            <v>4Q</v>
          </cell>
          <cell r="AW77" t="str">
            <v>YE</v>
          </cell>
          <cell r="AY77" t="str">
            <v>1Q</v>
          </cell>
          <cell r="AZ77" t="str">
            <v>2Q</v>
          </cell>
          <cell r="BA77" t="str">
            <v>3Q</v>
          </cell>
          <cell r="BB77" t="str">
            <v>4Q</v>
          </cell>
          <cell r="BC77" t="str">
            <v>YE</v>
          </cell>
          <cell r="BE77" t="str">
            <v>1Q</v>
          </cell>
          <cell r="BF77" t="str">
            <v>2Q</v>
          </cell>
          <cell r="BG77" t="str">
            <v>3Q</v>
          </cell>
          <cell r="BH77" t="str">
            <v>4Q</v>
          </cell>
          <cell r="BK77" t="str">
            <v>1Q</v>
          </cell>
          <cell r="BL77" t="str">
            <v>2Q</v>
          </cell>
          <cell r="BM77" t="str">
            <v>3Q</v>
          </cell>
          <cell r="BN77" t="str">
            <v>4Q</v>
          </cell>
          <cell r="BQ77" t="str">
            <v>1Q</v>
          </cell>
          <cell r="BR77" t="str">
            <v>2Q</v>
          </cell>
          <cell r="BS77" t="str">
            <v>3Q</v>
          </cell>
          <cell r="BT77" t="str">
            <v>4Q</v>
          </cell>
        </row>
        <row r="78">
          <cell r="A78" t="str">
            <v>Cash Flow From Operations</v>
          </cell>
        </row>
        <row r="79">
          <cell r="A79" t="str">
            <v>Net Income</v>
          </cell>
          <cell r="B79">
            <v>297</v>
          </cell>
          <cell r="C79">
            <v>436</v>
          </cell>
          <cell r="D79">
            <v>544</v>
          </cell>
          <cell r="E79">
            <v>1362</v>
          </cell>
          <cell r="F79">
            <v>318</v>
          </cell>
          <cell r="G79">
            <v>1249</v>
          </cell>
          <cell r="H79">
            <v>1033</v>
          </cell>
          <cell r="I79">
            <v>1863.8860003842824</v>
          </cell>
          <cell r="J79">
            <v>2126.9933820689394</v>
          </cell>
          <cell r="K79">
            <v>2351.177720058693</v>
          </cell>
          <cell r="L79">
            <v>2100.7414280865755</v>
          </cell>
          <cell r="M79">
            <v>2022.3642285555418</v>
          </cell>
          <cell r="O79">
            <v>162</v>
          </cell>
          <cell r="P79">
            <v>155</v>
          </cell>
          <cell r="Q79">
            <v>344</v>
          </cell>
          <cell r="R79">
            <v>-117</v>
          </cell>
          <cell r="S79">
            <v>544</v>
          </cell>
          <cell r="U79">
            <v>322</v>
          </cell>
          <cell r="V79">
            <v>271</v>
          </cell>
          <cell r="W79">
            <v>431</v>
          </cell>
          <cell r="X79">
            <v>338</v>
          </cell>
          <cell r="Y79">
            <v>1362</v>
          </cell>
          <cell r="AA79">
            <v>508</v>
          </cell>
          <cell r="AB79">
            <v>240</v>
          </cell>
          <cell r="AC79">
            <v>-256</v>
          </cell>
          <cell r="AD79">
            <v>-174</v>
          </cell>
          <cell r="AE79">
            <v>318</v>
          </cell>
          <cell r="AG79">
            <v>437</v>
          </cell>
          <cell r="AH79">
            <v>250</v>
          </cell>
          <cell r="AI79">
            <v>338</v>
          </cell>
          <cell r="AJ79">
            <v>224</v>
          </cell>
          <cell r="AK79">
            <v>1249</v>
          </cell>
          <cell r="AM79">
            <v>429</v>
          </cell>
          <cell r="AN79">
            <v>332</v>
          </cell>
          <cell r="AO79">
            <v>15</v>
          </cell>
          <cell r="AP79">
            <v>257</v>
          </cell>
          <cell r="AQ79">
            <v>1033</v>
          </cell>
          <cell r="AS79">
            <v>534</v>
          </cell>
          <cell r="AT79">
            <v>414.39730605178625</v>
          </cell>
          <cell r="AU79">
            <v>441.8368174014546</v>
          </cell>
          <cell r="AV79">
            <v>473.65187693104133</v>
          </cell>
          <cell r="AW79">
            <v>1863.8860003842824</v>
          </cell>
          <cell r="AY79">
            <v>576.57299874559499</v>
          </cell>
          <cell r="AZ79">
            <v>451.60518016016562</v>
          </cell>
          <cell r="BA79">
            <v>551.7806663293793</v>
          </cell>
          <cell r="BB79">
            <v>547.03453683379917</v>
          </cell>
          <cell r="BC79">
            <v>2126.9933820689394</v>
          </cell>
          <cell r="BE79">
            <v>658.23494933764721</v>
          </cell>
          <cell r="BF79">
            <v>513.13470451107776</v>
          </cell>
          <cell r="BG79">
            <v>602.64848607578642</v>
          </cell>
          <cell r="BH79">
            <v>577.15958013418185</v>
          </cell>
          <cell r="BI79">
            <v>2351.177720058693</v>
          </cell>
          <cell r="BK79">
            <v>597.78107251185338</v>
          </cell>
          <cell r="BL79">
            <v>455.51009907602042</v>
          </cell>
          <cell r="BM79">
            <v>543.75843652634489</v>
          </cell>
          <cell r="BN79">
            <v>503.691819972357</v>
          </cell>
          <cell r="BO79">
            <v>2100.7414280865755</v>
          </cell>
          <cell r="BQ79">
            <v>576.04372682782139</v>
          </cell>
          <cell r="BR79">
            <v>430.3506341333682</v>
          </cell>
          <cell r="BS79">
            <v>535.0015619952319</v>
          </cell>
          <cell r="BT79">
            <v>480.96830559912013</v>
          </cell>
          <cell r="BU79">
            <v>2022.3642285555418</v>
          </cell>
        </row>
        <row r="80">
          <cell r="A80" t="str">
            <v>Non-Recurring Items</v>
          </cell>
          <cell r="B80">
            <v>255</v>
          </cell>
          <cell r="C80">
            <v>270</v>
          </cell>
          <cell r="D80">
            <v>281</v>
          </cell>
          <cell r="E80">
            <v>13</v>
          </cell>
          <cell r="F80">
            <v>735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281</v>
          </cell>
          <cell r="U80">
            <v>0</v>
          </cell>
          <cell r="V80">
            <v>0</v>
          </cell>
          <cell r="W80">
            <v>0</v>
          </cell>
          <cell r="X80">
            <v>13</v>
          </cell>
          <cell r="Y80">
            <v>13</v>
          </cell>
          <cell r="AA80">
            <v>-113</v>
          </cell>
          <cell r="AB80">
            <v>0</v>
          </cell>
          <cell r="AC80">
            <v>544</v>
          </cell>
          <cell r="AD80">
            <v>304</v>
          </cell>
          <cell r="AE80">
            <v>735</v>
          </cell>
          <cell r="AG80">
            <v>38</v>
          </cell>
          <cell r="AH80">
            <v>0</v>
          </cell>
          <cell r="AI80">
            <v>-38</v>
          </cell>
          <cell r="AJ80">
            <v>0</v>
          </cell>
          <cell r="AK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</row>
        <row r="81">
          <cell r="A81" t="str">
            <v>Gains on Asset Sales</v>
          </cell>
          <cell r="B81">
            <v>0</v>
          </cell>
          <cell r="C81">
            <v>-23</v>
          </cell>
          <cell r="D81">
            <v>-4</v>
          </cell>
          <cell r="E81">
            <v>0</v>
          </cell>
          <cell r="F81">
            <v>0</v>
          </cell>
          <cell r="G81">
            <v>0</v>
          </cell>
          <cell r="H81">
            <v>-139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-4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O81">
            <v>-138</v>
          </cell>
          <cell r="AP81">
            <v>-1</v>
          </cell>
          <cell r="AQ81">
            <v>-139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</row>
        <row r="82">
          <cell r="A82" t="str">
            <v>DD&amp;A</v>
          </cell>
          <cell r="B82">
            <v>798</v>
          </cell>
          <cell r="C82">
            <v>1268</v>
          </cell>
          <cell r="D82">
            <v>1322</v>
          </cell>
          <cell r="E82">
            <v>1379</v>
          </cell>
          <cell r="F82">
            <v>1334</v>
          </cell>
          <cell r="G82">
            <v>1433</v>
          </cell>
          <cell r="H82">
            <v>1538</v>
          </cell>
          <cell r="I82">
            <v>1670.906460629921</v>
          </cell>
          <cell r="J82">
            <v>1820.5346163948254</v>
          </cell>
          <cell r="K82">
            <v>1927.1306407926668</v>
          </cell>
          <cell r="L82">
            <v>2006.9852812898014</v>
          </cell>
          <cell r="M82">
            <v>2091.1312077079656</v>
          </cell>
          <cell r="O82">
            <v>281</v>
          </cell>
          <cell r="P82">
            <v>315</v>
          </cell>
          <cell r="Q82">
            <v>310</v>
          </cell>
          <cell r="R82">
            <v>339</v>
          </cell>
          <cell r="S82">
            <v>1322</v>
          </cell>
          <cell r="U82">
            <v>318</v>
          </cell>
          <cell r="V82">
            <v>377</v>
          </cell>
          <cell r="W82">
            <v>348</v>
          </cell>
          <cell r="X82">
            <v>336</v>
          </cell>
          <cell r="Y82">
            <v>1379</v>
          </cell>
          <cell r="AA82">
            <v>328</v>
          </cell>
          <cell r="AB82">
            <v>343</v>
          </cell>
          <cell r="AC82">
            <v>354</v>
          </cell>
          <cell r="AD82">
            <v>309</v>
          </cell>
          <cell r="AE82">
            <v>1334</v>
          </cell>
          <cell r="AG82">
            <v>352</v>
          </cell>
          <cell r="AH82">
            <v>347</v>
          </cell>
          <cell r="AI82">
            <v>361</v>
          </cell>
          <cell r="AJ82">
            <v>373</v>
          </cell>
          <cell r="AK82">
            <v>1433</v>
          </cell>
          <cell r="AM82">
            <v>380</v>
          </cell>
          <cell r="AN82">
            <v>371</v>
          </cell>
          <cell r="AO82">
            <v>392</v>
          </cell>
          <cell r="AP82">
            <v>395</v>
          </cell>
          <cell r="AQ82">
            <v>1538</v>
          </cell>
          <cell r="AS82">
            <v>414</v>
          </cell>
          <cell r="AT82">
            <v>415.56321653543296</v>
          </cell>
          <cell r="AU82">
            <v>419.0217204724409</v>
          </cell>
          <cell r="AV82">
            <v>422.32152362204721</v>
          </cell>
          <cell r="AW82">
            <v>1670.906460629921</v>
          </cell>
          <cell r="AY82">
            <v>440.02484353205847</v>
          </cell>
          <cell r="AZ82">
            <v>449.78476577615299</v>
          </cell>
          <cell r="BA82">
            <v>460.05624496625421</v>
          </cell>
          <cell r="BB82">
            <v>470.66876212035987</v>
          </cell>
          <cell r="BC82">
            <v>1820.5346163948254</v>
          </cell>
          <cell r="BE82">
            <v>481.9452803272269</v>
          </cell>
          <cell r="BF82">
            <v>480.23363887967355</v>
          </cell>
          <cell r="BG82">
            <v>484.17336542062503</v>
          </cell>
          <cell r="BH82">
            <v>480.7783561651413</v>
          </cell>
          <cell r="BI82">
            <v>1927.1306407926668</v>
          </cell>
          <cell r="BK82">
            <v>499.12426173802277</v>
          </cell>
          <cell r="BL82">
            <v>497.71619809994053</v>
          </cell>
          <cell r="BM82">
            <v>509.49544644020477</v>
          </cell>
          <cell r="BN82">
            <v>500.64937501163331</v>
          </cell>
          <cell r="BO82">
            <v>2006.9852812898014</v>
          </cell>
          <cell r="BQ82">
            <v>516.67928954459933</v>
          </cell>
          <cell r="BR82">
            <v>519.90274230765579</v>
          </cell>
          <cell r="BS82">
            <v>531.69762364214102</v>
          </cell>
          <cell r="BT82">
            <v>522.85155221356945</v>
          </cell>
          <cell r="BU82">
            <v>2091.1312077079656</v>
          </cell>
        </row>
        <row r="83">
          <cell r="A83" t="str">
            <v>Deferred Income Taxes</v>
          </cell>
          <cell r="B83">
            <v>64</v>
          </cell>
          <cell r="C83">
            <v>22</v>
          </cell>
          <cell r="D83">
            <v>241</v>
          </cell>
          <cell r="E83">
            <v>714</v>
          </cell>
          <cell r="F83">
            <v>452</v>
          </cell>
          <cell r="G83">
            <v>554</v>
          </cell>
          <cell r="H83">
            <v>64</v>
          </cell>
          <cell r="I83">
            <v>463.67544527872934</v>
          </cell>
          <cell r="J83">
            <v>387.00558473584147</v>
          </cell>
          <cell r="K83">
            <v>418.07528314536194</v>
          </cell>
          <cell r="L83">
            <v>380.24074863274222</v>
          </cell>
          <cell r="M83">
            <v>371.42811726382098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241</v>
          </cell>
          <cell r="U83">
            <v>0</v>
          </cell>
          <cell r="V83">
            <v>123</v>
          </cell>
          <cell r="W83">
            <v>190</v>
          </cell>
          <cell r="X83">
            <v>401</v>
          </cell>
          <cell r="Y83">
            <v>714</v>
          </cell>
          <cell r="AA83">
            <v>132</v>
          </cell>
          <cell r="AB83">
            <v>107</v>
          </cell>
          <cell r="AC83">
            <v>163</v>
          </cell>
          <cell r="AD83">
            <v>50</v>
          </cell>
          <cell r="AE83">
            <v>452</v>
          </cell>
          <cell r="AG83">
            <v>86</v>
          </cell>
          <cell r="AH83">
            <v>266</v>
          </cell>
          <cell r="AI83">
            <v>387</v>
          </cell>
          <cell r="AJ83">
            <v>-185</v>
          </cell>
          <cell r="AK83">
            <v>554</v>
          </cell>
          <cell r="AM83">
            <v>70</v>
          </cell>
          <cell r="AN83">
            <v>45</v>
          </cell>
          <cell r="AO83">
            <v>-166</v>
          </cell>
          <cell r="AP83">
            <v>115</v>
          </cell>
          <cell r="AQ83">
            <v>64</v>
          </cell>
          <cell r="AS83">
            <v>187</v>
          </cell>
          <cell r="AT83">
            <v>71.001828498722602</v>
          </cell>
          <cell r="AU83">
            <v>88.949205040650725</v>
          </cell>
          <cell r="AV83">
            <v>116.72441173935601</v>
          </cell>
          <cell r="AW83">
            <v>463.67544527872934</v>
          </cell>
          <cell r="AY83">
            <v>74.567015593561706</v>
          </cell>
          <cell r="AZ83">
            <v>76.193871899646865</v>
          </cell>
          <cell r="BA83">
            <v>105.6706740451487</v>
          </cell>
          <cell r="BB83">
            <v>130.57402319748417</v>
          </cell>
          <cell r="BC83">
            <v>387.00558473584147</v>
          </cell>
          <cell r="BE83">
            <v>83.133886177728925</v>
          </cell>
          <cell r="BF83">
            <v>84.340144870061579</v>
          </cell>
          <cell r="BG83">
            <v>113.7528788778417</v>
          </cell>
          <cell r="BH83">
            <v>136.84837321972978</v>
          </cell>
          <cell r="BI83">
            <v>418.07528314536194</v>
          </cell>
          <cell r="BK83">
            <v>76.495889865781677</v>
          </cell>
          <cell r="BL83">
            <v>76.71517778831101</v>
          </cell>
          <cell r="BM83">
            <v>104.37362117367506</v>
          </cell>
          <cell r="BN83">
            <v>122.65605980497445</v>
          </cell>
          <cell r="BO83">
            <v>380.24074863274222</v>
          </cell>
          <cell r="BQ83">
            <v>74.695099066027907</v>
          </cell>
          <cell r="BR83">
            <v>74.019330394671513</v>
          </cell>
          <cell r="BS83">
            <v>103.58045388479583</v>
          </cell>
          <cell r="BT83">
            <v>119.13323391832574</v>
          </cell>
          <cell r="BU83">
            <v>371.42811726382098</v>
          </cell>
        </row>
        <row r="84">
          <cell r="A84" t="str">
            <v>Changes in Working Capital</v>
          </cell>
          <cell r="B84">
            <v>73</v>
          </cell>
          <cell r="C84">
            <v>-592</v>
          </cell>
          <cell r="D84">
            <v>-12</v>
          </cell>
          <cell r="E84">
            <v>-342</v>
          </cell>
          <cell r="F84">
            <v>-369</v>
          </cell>
          <cell r="G84">
            <v>-408</v>
          </cell>
          <cell r="H84">
            <v>-423</v>
          </cell>
          <cell r="I84">
            <v>-33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>
            <v>479</v>
          </cell>
          <cell r="P84">
            <v>-373</v>
          </cell>
          <cell r="Q84">
            <v>166</v>
          </cell>
          <cell r="R84">
            <v>353</v>
          </cell>
          <cell r="S84">
            <v>-12</v>
          </cell>
          <cell r="U84">
            <v>-228</v>
          </cell>
          <cell r="V84">
            <v>-38</v>
          </cell>
          <cell r="W84">
            <v>-24</v>
          </cell>
          <cell r="X84">
            <v>-52</v>
          </cell>
          <cell r="Y84">
            <v>-342</v>
          </cell>
          <cell r="AA84">
            <v>10</v>
          </cell>
          <cell r="AB84">
            <v>-7</v>
          </cell>
          <cell r="AC84">
            <v>-238</v>
          </cell>
          <cell r="AD84">
            <v>-134</v>
          </cell>
          <cell r="AE84">
            <v>-369</v>
          </cell>
          <cell r="AG84">
            <v>66</v>
          </cell>
          <cell r="AH84">
            <v>-292</v>
          </cell>
          <cell r="AI84">
            <v>-105</v>
          </cell>
          <cell r="AJ84">
            <v>-77</v>
          </cell>
          <cell r="AK84">
            <v>-408</v>
          </cell>
          <cell r="AM84">
            <v>274</v>
          </cell>
          <cell r="AN84">
            <v>-471</v>
          </cell>
          <cell r="AO84">
            <v>275</v>
          </cell>
          <cell r="AP84">
            <v>-501</v>
          </cell>
          <cell r="AQ84">
            <v>-423</v>
          </cell>
          <cell r="AS84">
            <v>-33</v>
          </cell>
          <cell r="AT84">
            <v>0</v>
          </cell>
          <cell r="AU84">
            <v>0</v>
          </cell>
          <cell r="AV84">
            <v>0</v>
          </cell>
          <cell r="AW84">
            <v>-33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</row>
        <row r="85">
          <cell r="A85" t="str">
            <v>Risk Mgmt. Assets &amp; Liabilities</v>
          </cell>
          <cell r="B85">
            <v>0</v>
          </cell>
          <cell r="C85">
            <v>-32</v>
          </cell>
          <cell r="D85">
            <v>-339</v>
          </cell>
          <cell r="E85">
            <v>-5</v>
          </cell>
          <cell r="F85">
            <v>-54</v>
          </cell>
          <cell r="G85">
            <v>-6</v>
          </cell>
          <cell r="H85">
            <v>335</v>
          </cell>
          <cell r="I85">
            <v>-267.43680000000001</v>
          </cell>
          <cell r="J85">
            <v>-17.744585000000001</v>
          </cell>
          <cell r="K85">
            <v>-6.0569476375000022</v>
          </cell>
          <cell r="L85">
            <v>-1.1117399681250013</v>
          </cell>
          <cell r="M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-339</v>
          </cell>
          <cell r="U85">
            <v>0</v>
          </cell>
          <cell r="V85">
            <v>-40</v>
          </cell>
          <cell r="W85">
            <v>-17</v>
          </cell>
          <cell r="X85">
            <v>52</v>
          </cell>
          <cell r="Y85">
            <v>-5</v>
          </cell>
          <cell r="AA85">
            <v>-143</v>
          </cell>
          <cell r="AB85">
            <v>35</v>
          </cell>
          <cell r="AC85">
            <v>14</v>
          </cell>
          <cell r="AD85">
            <v>40</v>
          </cell>
          <cell r="AE85">
            <v>-54</v>
          </cell>
          <cell r="AG85">
            <v>-1</v>
          </cell>
          <cell r="AH85">
            <v>-18</v>
          </cell>
          <cell r="AI85">
            <v>-50</v>
          </cell>
          <cell r="AJ85">
            <v>63</v>
          </cell>
          <cell r="AK85">
            <v>-6</v>
          </cell>
          <cell r="AM85">
            <v>39</v>
          </cell>
          <cell r="AN85">
            <v>-39</v>
          </cell>
          <cell r="AO85">
            <v>680</v>
          </cell>
          <cell r="AP85">
            <v>-345</v>
          </cell>
          <cell r="AQ85">
            <v>335</v>
          </cell>
          <cell r="AS85">
            <v>-241</v>
          </cell>
          <cell r="AT85">
            <v>-9.1511999999999976</v>
          </cell>
          <cell r="AU85">
            <v>-8.2297249999999966</v>
          </cell>
          <cell r="AV85">
            <v>-9.0558750000000057</v>
          </cell>
          <cell r="AW85">
            <v>-267.43680000000001</v>
          </cell>
          <cell r="AY85">
            <v>-8.346350000000001</v>
          </cell>
          <cell r="AZ85">
            <v>-3.0343900000000015</v>
          </cell>
          <cell r="BA85">
            <v>-2.8270149999999994</v>
          </cell>
          <cell r="BB85">
            <v>-3.5368299999999975</v>
          </cell>
          <cell r="BC85">
            <v>-17.744585000000001</v>
          </cell>
          <cell r="BE85">
            <v>-3.4393562750000011</v>
          </cell>
          <cell r="BF85">
            <v>-0.68081190937500069</v>
          </cell>
          <cell r="BG85">
            <v>-0.78086025625000166</v>
          </cell>
          <cell r="BH85">
            <v>-1.1559191968749989</v>
          </cell>
          <cell r="BI85">
            <v>-6.0569476375000022</v>
          </cell>
          <cell r="BK85">
            <v>-1.1117399681250013</v>
          </cell>
          <cell r="BL85">
            <v>0</v>
          </cell>
          <cell r="BM85">
            <v>0</v>
          </cell>
          <cell r="BN85">
            <v>0</v>
          </cell>
          <cell r="BO85">
            <v>-1.1117399681250013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</row>
        <row r="86">
          <cell r="A86" t="str">
            <v>Pension &amp; Other</v>
          </cell>
          <cell r="B86">
            <v>-232</v>
          </cell>
          <cell r="C86">
            <v>-6</v>
          </cell>
          <cell r="D86">
            <v>381</v>
          </cell>
          <cell r="E86">
            <v>-673</v>
          </cell>
          <cell r="F86">
            <v>-61</v>
          </cell>
          <cell r="G86">
            <v>-11</v>
          </cell>
          <cell r="H86">
            <v>215</v>
          </cell>
          <cell r="I86">
            <v>123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381</v>
          </cell>
          <cell r="U86">
            <v>0</v>
          </cell>
          <cell r="V86">
            <v>-273</v>
          </cell>
          <cell r="W86">
            <v>145</v>
          </cell>
          <cell r="X86">
            <v>-545</v>
          </cell>
          <cell r="Y86">
            <v>-673</v>
          </cell>
          <cell r="AA86">
            <v>160</v>
          </cell>
          <cell r="AB86">
            <v>-116</v>
          </cell>
          <cell r="AC86">
            <v>67</v>
          </cell>
          <cell r="AD86">
            <v>-172</v>
          </cell>
          <cell r="AE86">
            <v>-61</v>
          </cell>
          <cell r="AG86">
            <v>-9</v>
          </cell>
          <cell r="AH86">
            <v>13</v>
          </cell>
          <cell r="AI86">
            <v>-39</v>
          </cell>
          <cell r="AJ86">
            <v>24</v>
          </cell>
          <cell r="AK86">
            <v>-11</v>
          </cell>
          <cell r="AM86">
            <v>19</v>
          </cell>
          <cell r="AN86">
            <v>-79</v>
          </cell>
          <cell r="AO86">
            <v>70</v>
          </cell>
          <cell r="AP86">
            <v>205</v>
          </cell>
          <cell r="AQ86">
            <v>215</v>
          </cell>
          <cell r="AS86">
            <v>123</v>
          </cell>
          <cell r="AT86">
            <v>0</v>
          </cell>
          <cell r="AU86">
            <v>0</v>
          </cell>
          <cell r="AV86">
            <v>0</v>
          </cell>
          <cell r="AW86">
            <v>123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</row>
        <row r="87">
          <cell r="A87" t="str">
            <v>Cash Flow From Operations</v>
          </cell>
          <cell r="B87">
            <v>1255</v>
          </cell>
          <cell r="C87">
            <v>1343</v>
          </cell>
          <cell r="D87">
            <v>2414</v>
          </cell>
          <cell r="E87">
            <v>2448</v>
          </cell>
          <cell r="F87">
            <v>2355</v>
          </cell>
          <cell r="G87">
            <v>2811</v>
          </cell>
          <cell r="H87">
            <v>2623</v>
          </cell>
          <cell r="I87">
            <v>3821.0311062929331</v>
          </cell>
          <cell r="J87">
            <v>4316.7889981996059</v>
          </cell>
          <cell r="K87">
            <v>4690.3266963592214</v>
          </cell>
          <cell r="L87">
            <v>4486.8557180409935</v>
          </cell>
          <cell r="M87">
            <v>4484.9235535273283</v>
          </cell>
          <cell r="O87">
            <v>922</v>
          </cell>
          <cell r="P87">
            <v>97</v>
          </cell>
          <cell r="Q87">
            <v>820</v>
          </cell>
          <cell r="R87">
            <v>575</v>
          </cell>
          <cell r="S87">
            <v>2414</v>
          </cell>
          <cell r="U87">
            <v>412</v>
          </cell>
          <cell r="V87">
            <v>420</v>
          </cell>
          <cell r="W87">
            <v>1073</v>
          </cell>
          <cell r="X87">
            <v>543</v>
          </cell>
          <cell r="Y87">
            <v>2448</v>
          </cell>
          <cell r="AA87">
            <v>882</v>
          </cell>
          <cell r="AB87">
            <v>602</v>
          </cell>
          <cell r="AC87">
            <v>648</v>
          </cell>
          <cell r="AD87">
            <v>223</v>
          </cell>
          <cell r="AE87">
            <v>2355</v>
          </cell>
          <cell r="AG87">
            <v>969</v>
          </cell>
          <cell r="AH87">
            <v>566</v>
          </cell>
          <cell r="AI87">
            <v>854</v>
          </cell>
          <cell r="AJ87">
            <v>422</v>
          </cell>
          <cell r="AK87">
            <v>2811</v>
          </cell>
          <cell r="AM87">
            <v>1211</v>
          </cell>
          <cell r="AN87">
            <v>159</v>
          </cell>
          <cell r="AO87">
            <v>1128</v>
          </cell>
          <cell r="AP87">
            <v>125</v>
          </cell>
          <cell r="AQ87">
            <v>2623</v>
          </cell>
          <cell r="AS87">
            <v>984</v>
          </cell>
          <cell r="AT87">
            <v>891.81115108594179</v>
          </cell>
          <cell r="AU87">
            <v>941.57801791454619</v>
          </cell>
          <cell r="AV87">
            <v>1003.6419372924446</v>
          </cell>
          <cell r="AW87">
            <v>3821.0311062929331</v>
          </cell>
          <cell r="AY87">
            <v>1082.8185078712152</v>
          </cell>
          <cell r="AZ87">
            <v>974.54942783596539</v>
          </cell>
          <cell r="BA87">
            <v>1114.6805703407822</v>
          </cell>
          <cell r="BB87">
            <v>1144.7404921516431</v>
          </cell>
          <cell r="BC87">
            <v>4316.7889981996059</v>
          </cell>
          <cell r="BE87">
            <v>1219.8747595676032</v>
          </cell>
          <cell r="BF87">
            <v>1077.0276763514378</v>
          </cell>
          <cell r="BG87">
            <v>1199.7938701180033</v>
          </cell>
          <cell r="BH87">
            <v>1193.6303903221781</v>
          </cell>
          <cell r="BI87">
            <v>4690.3266963592214</v>
          </cell>
          <cell r="BK87">
            <v>1172.2894841475329</v>
          </cell>
          <cell r="BL87">
            <v>1029.9414749642719</v>
          </cell>
          <cell r="BM87">
            <v>1157.6275041402246</v>
          </cell>
          <cell r="BN87">
            <v>1126.9972547889647</v>
          </cell>
          <cell r="BO87">
            <v>4486.8557180409935</v>
          </cell>
          <cell r="BQ87">
            <v>1167.4181154384487</v>
          </cell>
          <cell r="BR87">
            <v>1024.2727068356955</v>
          </cell>
          <cell r="BS87">
            <v>1170.2796395221687</v>
          </cell>
          <cell r="BT87">
            <v>1122.9530917310153</v>
          </cell>
          <cell r="BU87">
            <v>4484.9235535273283</v>
          </cell>
        </row>
        <row r="89">
          <cell r="A89" t="str">
            <v>Cash Flow From Investing</v>
          </cell>
        </row>
        <row r="90">
          <cell r="A90" t="str">
            <v>Capital Expenditures</v>
          </cell>
          <cell r="B90">
            <v>-961</v>
          </cell>
          <cell r="C90">
            <v>-1738</v>
          </cell>
          <cell r="D90">
            <v>-2168</v>
          </cell>
          <cell r="E90">
            <v>-2828</v>
          </cell>
          <cell r="F90">
            <v>-3438</v>
          </cell>
          <cell r="G90">
            <v>-2750</v>
          </cell>
          <cell r="H90">
            <v>-3358</v>
          </cell>
          <cell r="I90">
            <v>-3780.5</v>
          </cell>
          <cell r="J90">
            <v>-3810</v>
          </cell>
          <cell r="K90">
            <v>-3810</v>
          </cell>
          <cell r="L90">
            <v>-3810</v>
          </cell>
          <cell r="M90">
            <v>-3810</v>
          </cell>
          <cell r="O90">
            <v>-409</v>
          </cell>
          <cell r="P90">
            <v>-580</v>
          </cell>
          <cell r="Q90">
            <v>-505</v>
          </cell>
          <cell r="R90">
            <v>-674</v>
          </cell>
          <cell r="S90">
            <v>-2168</v>
          </cell>
          <cell r="U90">
            <v>-607</v>
          </cell>
          <cell r="V90">
            <v>-904</v>
          </cell>
          <cell r="W90">
            <v>-504</v>
          </cell>
          <cell r="X90">
            <v>-813</v>
          </cell>
          <cell r="Y90">
            <v>-2828</v>
          </cell>
          <cell r="AA90">
            <v>-841</v>
          </cell>
          <cell r="AB90">
            <v>-748</v>
          </cell>
          <cell r="AC90">
            <v>-878</v>
          </cell>
          <cell r="AD90">
            <v>-971</v>
          </cell>
          <cell r="AE90">
            <v>-3438</v>
          </cell>
          <cell r="AG90">
            <v>-539</v>
          </cell>
          <cell r="AH90">
            <v>-699</v>
          </cell>
          <cell r="AI90">
            <v>-637</v>
          </cell>
          <cell r="AJ90">
            <v>-875</v>
          </cell>
          <cell r="AK90">
            <v>-2750</v>
          </cell>
          <cell r="AM90">
            <v>-740</v>
          </cell>
          <cell r="AN90">
            <v>-846</v>
          </cell>
          <cell r="AO90">
            <v>-832</v>
          </cell>
          <cell r="AP90">
            <v>-940</v>
          </cell>
          <cell r="AQ90">
            <v>-3358</v>
          </cell>
          <cell r="AS90">
            <v>-923</v>
          </cell>
          <cell r="AT90">
            <v>-952.5</v>
          </cell>
          <cell r="AU90">
            <v>-952.5</v>
          </cell>
          <cell r="AV90">
            <v>-952.5</v>
          </cell>
          <cell r="AW90">
            <v>-3780.5</v>
          </cell>
          <cell r="AY90">
            <v>-952.5</v>
          </cell>
          <cell r="AZ90">
            <v>-952.5</v>
          </cell>
          <cell r="BA90">
            <v>-952.5</v>
          </cell>
          <cell r="BB90">
            <v>-952.5</v>
          </cell>
          <cell r="BC90">
            <v>-3810</v>
          </cell>
          <cell r="BE90">
            <v>-952.5</v>
          </cell>
          <cell r="BF90">
            <v>-952.5</v>
          </cell>
          <cell r="BG90">
            <v>-952.5</v>
          </cell>
          <cell r="BH90">
            <v>-952.5</v>
          </cell>
          <cell r="BI90">
            <v>-3810</v>
          </cell>
          <cell r="BK90">
            <v>-952.5</v>
          </cell>
          <cell r="BL90">
            <v>-952.5</v>
          </cell>
          <cell r="BM90">
            <v>-952.5</v>
          </cell>
          <cell r="BN90">
            <v>-952.5</v>
          </cell>
          <cell r="BO90">
            <v>-3810</v>
          </cell>
          <cell r="BQ90">
            <v>-952.5</v>
          </cell>
          <cell r="BR90">
            <v>-952.5</v>
          </cell>
          <cell r="BS90">
            <v>-952.5</v>
          </cell>
          <cell r="BT90">
            <v>-952.5</v>
          </cell>
          <cell r="BU90">
            <v>-3810</v>
          </cell>
        </row>
        <row r="91">
          <cell r="A91" t="str">
            <v>Proceeds from Asset Sales</v>
          </cell>
          <cell r="B91">
            <v>180</v>
          </cell>
          <cell r="C91">
            <v>836</v>
          </cell>
          <cell r="D91">
            <v>141</v>
          </cell>
          <cell r="E91">
            <v>15</v>
          </cell>
          <cell r="F91">
            <v>305</v>
          </cell>
          <cell r="G91">
            <v>1195</v>
          </cell>
          <cell r="H91">
            <v>595</v>
          </cell>
          <cell r="I91">
            <v>970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Q91">
            <v>639</v>
          </cell>
          <cell r="R91">
            <v>-498</v>
          </cell>
          <cell r="S91">
            <v>141</v>
          </cell>
          <cell r="U91">
            <v>0</v>
          </cell>
          <cell r="V91">
            <v>0</v>
          </cell>
          <cell r="W91">
            <v>0</v>
          </cell>
          <cell r="X91">
            <v>15</v>
          </cell>
          <cell r="Y91">
            <v>15</v>
          </cell>
          <cell r="AA91">
            <v>0</v>
          </cell>
          <cell r="AB91">
            <v>0</v>
          </cell>
          <cell r="AC91">
            <v>303</v>
          </cell>
          <cell r="AD91">
            <v>2</v>
          </cell>
          <cell r="AE91">
            <v>305</v>
          </cell>
          <cell r="AG91">
            <v>46</v>
          </cell>
          <cell r="AH91">
            <v>413</v>
          </cell>
          <cell r="AI91">
            <v>317</v>
          </cell>
          <cell r="AJ91">
            <v>419</v>
          </cell>
          <cell r="AK91">
            <v>1195</v>
          </cell>
          <cell r="AM91">
            <v>580</v>
          </cell>
          <cell r="AN91">
            <v>0</v>
          </cell>
          <cell r="AO91">
            <v>189</v>
          </cell>
          <cell r="AP91">
            <v>-174</v>
          </cell>
          <cell r="AQ91">
            <v>595</v>
          </cell>
          <cell r="AS91">
            <v>0</v>
          </cell>
          <cell r="AT91">
            <v>0</v>
          </cell>
          <cell r="AU91">
            <v>0</v>
          </cell>
          <cell r="AV91">
            <v>970</v>
          </cell>
          <cell r="AW91">
            <v>970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</row>
        <row r="92">
          <cell r="A92" t="str">
            <v>Asset Acquisitions</v>
          </cell>
          <cell r="B92">
            <v>-167</v>
          </cell>
          <cell r="C92">
            <v>-2779</v>
          </cell>
          <cell r="D92">
            <v>-2215</v>
          </cell>
          <cell r="E92">
            <v>-410</v>
          </cell>
          <cell r="F92">
            <v>0</v>
          </cell>
          <cell r="G92">
            <v>-622</v>
          </cell>
          <cell r="H92">
            <v>-877</v>
          </cell>
          <cell r="I92">
            <v>-91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-1299</v>
          </cell>
          <cell r="P92">
            <v>-14</v>
          </cell>
          <cell r="Q92">
            <v>0</v>
          </cell>
          <cell r="R92">
            <v>-902</v>
          </cell>
          <cell r="S92">
            <v>-2215</v>
          </cell>
          <cell r="U92">
            <v>0</v>
          </cell>
          <cell r="V92">
            <v>-186</v>
          </cell>
          <cell r="W92">
            <v>-216</v>
          </cell>
          <cell r="X92">
            <v>-8</v>
          </cell>
          <cell r="Y92">
            <v>-410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G92">
            <v>-63</v>
          </cell>
          <cell r="AH92">
            <v>0</v>
          </cell>
          <cell r="AI92">
            <v>-334</v>
          </cell>
          <cell r="AJ92">
            <v>-225</v>
          </cell>
          <cell r="AK92">
            <v>-622</v>
          </cell>
          <cell r="AM92">
            <v>-642</v>
          </cell>
          <cell r="AN92">
            <v>0</v>
          </cell>
          <cell r="AO92">
            <v>-235</v>
          </cell>
          <cell r="AP92">
            <v>0</v>
          </cell>
          <cell r="AQ92">
            <v>-877</v>
          </cell>
          <cell r="AS92">
            <v>-91</v>
          </cell>
          <cell r="AT92">
            <v>0</v>
          </cell>
          <cell r="AU92">
            <v>0</v>
          </cell>
          <cell r="AV92">
            <v>0</v>
          </cell>
          <cell r="AW92">
            <v>-91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</row>
        <row r="93">
          <cell r="A93" t="str">
            <v>Other Investments</v>
          </cell>
          <cell r="B93">
            <v>-594</v>
          </cell>
          <cell r="C93">
            <v>1084</v>
          </cell>
          <cell r="D93">
            <v>49</v>
          </cell>
          <cell r="E93">
            <v>-737</v>
          </cell>
          <cell r="F93">
            <v>-240</v>
          </cell>
          <cell r="G93">
            <v>921</v>
          </cell>
          <cell r="H93">
            <v>280</v>
          </cell>
          <cell r="I93">
            <v>28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163</v>
          </cell>
          <cell r="P93">
            <v>22</v>
          </cell>
          <cell r="Q93">
            <v>85</v>
          </cell>
          <cell r="R93">
            <v>-221</v>
          </cell>
          <cell r="S93">
            <v>49</v>
          </cell>
          <cell r="U93">
            <v>31</v>
          </cell>
          <cell r="V93">
            <v>-15</v>
          </cell>
          <cell r="W93">
            <v>-157</v>
          </cell>
          <cell r="X93">
            <v>-596</v>
          </cell>
          <cell r="Y93">
            <v>-737</v>
          </cell>
          <cell r="AA93">
            <v>-229</v>
          </cell>
          <cell r="AB93">
            <v>-166</v>
          </cell>
          <cell r="AC93">
            <v>84</v>
          </cell>
          <cell r="AD93">
            <v>71</v>
          </cell>
          <cell r="AE93">
            <v>-240</v>
          </cell>
          <cell r="AG93">
            <v>-13</v>
          </cell>
          <cell r="AH93">
            <v>624</v>
          </cell>
          <cell r="AI93">
            <v>197</v>
          </cell>
          <cell r="AJ93">
            <v>113</v>
          </cell>
          <cell r="AK93">
            <v>921</v>
          </cell>
          <cell r="AM93">
            <v>-156</v>
          </cell>
          <cell r="AN93">
            <v>249</v>
          </cell>
          <cell r="AO93">
            <v>-60</v>
          </cell>
          <cell r="AP93">
            <v>247</v>
          </cell>
          <cell r="AQ93">
            <v>280</v>
          </cell>
          <cell r="AS93">
            <v>28</v>
          </cell>
          <cell r="AT93">
            <v>0</v>
          </cell>
          <cell r="AU93">
            <v>0</v>
          </cell>
          <cell r="AV93">
            <v>0</v>
          </cell>
          <cell r="AW93">
            <v>28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</row>
        <row r="94">
          <cell r="A94" t="str">
            <v>Cash Flow From Investing</v>
          </cell>
          <cell r="B94">
            <v>-1542</v>
          </cell>
          <cell r="C94">
            <v>-2597</v>
          </cell>
          <cell r="D94">
            <v>-4193</v>
          </cell>
          <cell r="E94">
            <v>-3960</v>
          </cell>
          <cell r="F94">
            <v>-3373</v>
          </cell>
          <cell r="G94">
            <v>-1256</v>
          </cell>
          <cell r="H94">
            <v>-3360</v>
          </cell>
          <cell r="I94">
            <v>-2873.5</v>
          </cell>
          <cell r="J94">
            <v>-3810</v>
          </cell>
          <cell r="K94">
            <v>-3810</v>
          </cell>
          <cell r="L94">
            <v>-3810</v>
          </cell>
          <cell r="M94">
            <v>-3810</v>
          </cell>
          <cell r="O94">
            <v>-1545</v>
          </cell>
          <cell r="P94">
            <v>-572</v>
          </cell>
          <cell r="Q94">
            <v>219</v>
          </cell>
          <cell r="R94">
            <v>-2295</v>
          </cell>
          <cell r="S94">
            <v>-4193</v>
          </cell>
          <cell r="U94">
            <v>-576</v>
          </cell>
          <cell r="V94">
            <v>-1105</v>
          </cell>
          <cell r="W94">
            <v>-877</v>
          </cell>
          <cell r="X94">
            <v>-1402</v>
          </cell>
          <cell r="Y94">
            <v>-3960</v>
          </cell>
          <cell r="AA94">
            <v>-1070</v>
          </cell>
          <cell r="AB94">
            <v>-914</v>
          </cell>
          <cell r="AC94">
            <v>-491</v>
          </cell>
          <cell r="AD94">
            <v>-898</v>
          </cell>
          <cell r="AE94">
            <v>-3373</v>
          </cell>
          <cell r="AG94">
            <v>-569</v>
          </cell>
          <cell r="AH94">
            <v>338</v>
          </cell>
          <cell r="AI94">
            <v>-457</v>
          </cell>
          <cell r="AJ94">
            <v>-568</v>
          </cell>
          <cell r="AK94">
            <v>-1256</v>
          </cell>
          <cell r="AM94">
            <v>-958</v>
          </cell>
          <cell r="AN94">
            <v>-597</v>
          </cell>
          <cell r="AO94">
            <v>-938</v>
          </cell>
          <cell r="AP94">
            <v>-867</v>
          </cell>
          <cell r="AQ94">
            <v>-3360</v>
          </cell>
          <cell r="AS94">
            <v>-986</v>
          </cell>
          <cell r="AT94">
            <v>-952.5</v>
          </cell>
          <cell r="AU94">
            <v>-952.5</v>
          </cell>
          <cell r="AV94">
            <v>17.5</v>
          </cell>
          <cell r="AW94">
            <v>-2873.5</v>
          </cell>
          <cell r="AY94">
            <v>-952.5</v>
          </cell>
          <cell r="AZ94">
            <v>-952.5</v>
          </cell>
          <cell r="BA94">
            <v>-952.5</v>
          </cell>
          <cell r="BB94">
            <v>-952.5</v>
          </cell>
          <cell r="BC94">
            <v>-3810</v>
          </cell>
          <cell r="BE94">
            <v>-952.5</v>
          </cell>
          <cell r="BF94">
            <v>-952.5</v>
          </cell>
          <cell r="BG94">
            <v>-952.5</v>
          </cell>
          <cell r="BH94">
            <v>-952.5</v>
          </cell>
          <cell r="BI94">
            <v>-3810</v>
          </cell>
          <cell r="BK94">
            <v>-952.5</v>
          </cell>
          <cell r="BL94">
            <v>-952.5</v>
          </cell>
          <cell r="BM94">
            <v>-952.5</v>
          </cell>
          <cell r="BN94">
            <v>-952.5</v>
          </cell>
          <cell r="BO94">
            <v>-3810</v>
          </cell>
          <cell r="BQ94">
            <v>-952.5</v>
          </cell>
          <cell r="BR94">
            <v>-952.5</v>
          </cell>
          <cell r="BS94">
            <v>-952.5</v>
          </cell>
          <cell r="BT94">
            <v>-952.5</v>
          </cell>
          <cell r="BU94">
            <v>-3810</v>
          </cell>
        </row>
        <row r="96">
          <cell r="A96" t="str">
            <v>Cash Flow From Financing</v>
          </cell>
        </row>
        <row r="97">
          <cell r="A97" t="str">
            <v>Issuance/(Repurchase) of Common</v>
          </cell>
          <cell r="B97">
            <v>-372</v>
          </cell>
          <cell r="C97">
            <v>-1109</v>
          </cell>
          <cell r="D97">
            <v>245</v>
          </cell>
          <cell r="E97">
            <v>1954</v>
          </cell>
          <cell r="F97">
            <v>990</v>
          </cell>
          <cell r="G97">
            <v>839</v>
          </cell>
          <cell r="H97">
            <v>388</v>
          </cell>
          <cell r="I97">
            <v>138</v>
          </cell>
          <cell r="J97">
            <v>200</v>
          </cell>
          <cell r="K97">
            <v>206</v>
          </cell>
          <cell r="L97">
            <v>212.18</v>
          </cell>
          <cell r="M97">
            <v>218.5454</v>
          </cell>
          <cell r="O97">
            <v>49</v>
          </cell>
          <cell r="P97">
            <v>53</v>
          </cell>
          <cell r="Q97">
            <v>50</v>
          </cell>
          <cell r="R97">
            <v>93</v>
          </cell>
          <cell r="S97">
            <v>245</v>
          </cell>
          <cell r="U97">
            <v>689</v>
          </cell>
          <cell r="V97">
            <v>52</v>
          </cell>
          <cell r="W97">
            <v>53</v>
          </cell>
          <cell r="X97">
            <v>1160</v>
          </cell>
          <cell r="Y97">
            <v>1954</v>
          </cell>
          <cell r="AA97">
            <v>77</v>
          </cell>
          <cell r="AB97">
            <v>796</v>
          </cell>
          <cell r="AC97">
            <v>63</v>
          </cell>
          <cell r="AD97">
            <v>54</v>
          </cell>
          <cell r="AE97">
            <v>990</v>
          </cell>
          <cell r="AG97">
            <v>68</v>
          </cell>
          <cell r="AH97">
            <v>165</v>
          </cell>
          <cell r="AI97">
            <v>74</v>
          </cell>
          <cell r="AJ97">
            <v>532</v>
          </cell>
          <cell r="AK97">
            <v>839</v>
          </cell>
          <cell r="AM97">
            <v>-31</v>
          </cell>
          <cell r="AN97">
            <v>0</v>
          </cell>
          <cell r="AO97">
            <v>410</v>
          </cell>
          <cell r="AP97">
            <v>9</v>
          </cell>
          <cell r="AQ97">
            <v>388</v>
          </cell>
          <cell r="AS97">
            <v>3</v>
          </cell>
          <cell r="AT97">
            <v>45</v>
          </cell>
          <cell r="AU97">
            <v>45</v>
          </cell>
          <cell r="AV97">
            <v>45</v>
          </cell>
          <cell r="AW97">
            <v>138</v>
          </cell>
          <cell r="AY97">
            <v>50</v>
          </cell>
          <cell r="AZ97">
            <v>50</v>
          </cell>
          <cell r="BA97">
            <v>50</v>
          </cell>
          <cell r="BB97">
            <v>50</v>
          </cell>
          <cell r="BC97">
            <v>200</v>
          </cell>
          <cell r="BE97">
            <v>51.5</v>
          </cell>
          <cell r="BF97">
            <v>51.5</v>
          </cell>
          <cell r="BG97">
            <v>51.5</v>
          </cell>
          <cell r="BH97">
            <v>51.5</v>
          </cell>
          <cell r="BI97">
            <v>206</v>
          </cell>
          <cell r="BK97">
            <v>53.045000000000002</v>
          </cell>
          <cell r="BL97">
            <v>53.045000000000002</v>
          </cell>
          <cell r="BM97">
            <v>53.045000000000002</v>
          </cell>
          <cell r="BN97">
            <v>53.045000000000002</v>
          </cell>
          <cell r="BO97">
            <v>212.18</v>
          </cell>
          <cell r="BQ97">
            <v>54.63635</v>
          </cell>
          <cell r="BR97">
            <v>54.63635</v>
          </cell>
          <cell r="BS97">
            <v>54.63635</v>
          </cell>
          <cell r="BT97">
            <v>54.63635</v>
          </cell>
          <cell r="BU97">
            <v>218.5454</v>
          </cell>
        </row>
        <row r="98">
          <cell r="A98" t="str">
            <v>Issuance of Preferred Securities</v>
          </cell>
          <cell r="B98">
            <v>0</v>
          </cell>
          <cell r="C98">
            <v>0</v>
          </cell>
          <cell r="D98">
            <v>747</v>
          </cell>
          <cell r="E98">
            <v>265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550</v>
          </cell>
          <cell r="P98">
            <v>0</v>
          </cell>
          <cell r="Q98">
            <v>0</v>
          </cell>
          <cell r="R98">
            <v>197</v>
          </cell>
          <cell r="S98">
            <v>747</v>
          </cell>
          <cell r="U98">
            <v>0</v>
          </cell>
          <cell r="V98">
            <v>0</v>
          </cell>
          <cell r="W98">
            <v>90</v>
          </cell>
          <cell r="X98">
            <v>175</v>
          </cell>
          <cell r="Y98">
            <v>265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</row>
        <row r="99">
          <cell r="A99" t="str">
            <v>Issuance/(Repurchase) of Debt</v>
          </cell>
          <cell r="B99">
            <v>1050</v>
          </cell>
          <cell r="C99">
            <v>3115</v>
          </cell>
          <cell r="D99">
            <v>1552</v>
          </cell>
          <cell r="E99">
            <v>-136</v>
          </cell>
          <cell r="F99">
            <v>730</v>
          </cell>
          <cell r="G99">
            <v>-1285</v>
          </cell>
          <cell r="H99">
            <v>1108</v>
          </cell>
          <cell r="I99">
            <v>876</v>
          </cell>
          <cell r="J99">
            <v>-700</v>
          </cell>
          <cell r="K99">
            <v>0</v>
          </cell>
          <cell r="L99">
            <v>0</v>
          </cell>
          <cell r="M99">
            <v>0</v>
          </cell>
          <cell r="O99">
            <v>697</v>
          </cell>
          <cell r="P99">
            <v>183</v>
          </cell>
          <cell r="Q99">
            <v>-1048</v>
          </cell>
          <cell r="R99">
            <v>1720</v>
          </cell>
          <cell r="S99">
            <v>1552</v>
          </cell>
          <cell r="U99">
            <v>-177</v>
          </cell>
          <cell r="V99">
            <v>393</v>
          </cell>
          <cell r="W99">
            <v>-181</v>
          </cell>
          <cell r="X99">
            <v>-171</v>
          </cell>
          <cell r="Y99">
            <v>-136</v>
          </cell>
          <cell r="AA99">
            <v>526</v>
          </cell>
          <cell r="AB99">
            <v>-638</v>
          </cell>
          <cell r="AC99">
            <v>56</v>
          </cell>
          <cell r="AD99">
            <v>786</v>
          </cell>
          <cell r="AE99">
            <v>730</v>
          </cell>
          <cell r="AG99">
            <v>-124</v>
          </cell>
          <cell r="AH99">
            <v>-1032</v>
          </cell>
          <cell r="AI99">
            <v>-243</v>
          </cell>
          <cell r="AJ99">
            <v>114</v>
          </cell>
          <cell r="AK99">
            <v>-1285</v>
          </cell>
          <cell r="AM99">
            <v>-86</v>
          </cell>
          <cell r="AN99">
            <v>480</v>
          </cell>
          <cell r="AO99">
            <v>826</v>
          </cell>
          <cell r="AP99">
            <v>-112</v>
          </cell>
          <cell r="AQ99">
            <v>1108</v>
          </cell>
          <cell r="AS99">
            <v>176</v>
          </cell>
          <cell r="AT99">
            <v>300</v>
          </cell>
          <cell r="AU99">
            <v>150</v>
          </cell>
          <cell r="AV99">
            <v>250</v>
          </cell>
          <cell r="AW99">
            <v>876</v>
          </cell>
          <cell r="AY99">
            <v>-400</v>
          </cell>
          <cell r="AZ99">
            <v>-300</v>
          </cell>
          <cell r="BA99">
            <v>0</v>
          </cell>
          <cell r="BB99">
            <v>0</v>
          </cell>
          <cell r="BC99">
            <v>-700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</row>
        <row r="100">
          <cell r="A100" t="str">
            <v>Common Dividend Payments</v>
          </cell>
          <cell r="B100">
            <v>-493</v>
          </cell>
          <cell r="C100">
            <v>-615</v>
          </cell>
          <cell r="D100">
            <v>-649</v>
          </cell>
          <cell r="E100">
            <v>-723</v>
          </cell>
          <cell r="F100">
            <v>-825</v>
          </cell>
          <cell r="G100">
            <v>-861</v>
          </cell>
          <cell r="H100">
            <v>-923</v>
          </cell>
          <cell r="I100">
            <v>-962.01600000000008</v>
          </cell>
          <cell r="J100">
            <v>-998.01232000000039</v>
          </cell>
          <cell r="K100">
            <v>-1035.9073178000006</v>
          </cell>
          <cell r="L100">
            <v>-1075.4236023913807</v>
          </cell>
          <cell r="M100">
            <v>-1116.6393145824964</v>
          </cell>
          <cell r="O100">
            <v>-159</v>
          </cell>
          <cell r="P100">
            <v>-159</v>
          </cell>
          <cell r="Q100">
            <v>-161</v>
          </cell>
          <cell r="R100">
            <v>-170</v>
          </cell>
          <cell r="S100">
            <v>-649</v>
          </cell>
          <cell r="U100">
            <v>-167</v>
          </cell>
          <cell r="V100">
            <v>-179</v>
          </cell>
          <cell r="W100">
            <v>-179</v>
          </cell>
          <cell r="X100">
            <v>-198</v>
          </cell>
          <cell r="Y100">
            <v>-723</v>
          </cell>
          <cell r="AA100">
            <v>-199</v>
          </cell>
          <cell r="AB100">
            <v>-208</v>
          </cell>
          <cell r="AC100">
            <v>-209</v>
          </cell>
          <cell r="AD100">
            <v>-209</v>
          </cell>
          <cell r="AE100">
            <v>-825</v>
          </cell>
          <cell r="AG100">
            <v>-210</v>
          </cell>
          <cell r="AH100">
            <v>-212</v>
          </cell>
          <cell r="AI100">
            <v>-213</v>
          </cell>
          <cell r="AJ100">
            <v>-226</v>
          </cell>
          <cell r="AK100">
            <v>-861</v>
          </cell>
          <cell r="AM100">
            <v>-230</v>
          </cell>
          <cell r="AN100">
            <v>-228</v>
          </cell>
          <cell r="AO100">
            <v>-232</v>
          </cell>
          <cell r="AP100">
            <v>-233</v>
          </cell>
          <cell r="AQ100">
            <v>-923</v>
          </cell>
          <cell r="AS100">
            <v>-240</v>
          </cell>
          <cell r="AT100">
            <v>-240.25800000000001</v>
          </cell>
          <cell r="AU100">
            <v>-240.67200000000003</v>
          </cell>
          <cell r="AV100">
            <v>-241.08600000000004</v>
          </cell>
          <cell r="AW100">
            <v>-962.01600000000008</v>
          </cell>
          <cell r="AY100">
            <v>-248.79238000000007</v>
          </cell>
          <cell r="AZ100">
            <v>-249.26618000000011</v>
          </cell>
          <cell r="BA100">
            <v>-249.73998000000012</v>
          </cell>
          <cell r="BB100">
            <v>-250.21378000000013</v>
          </cell>
          <cell r="BC100">
            <v>-998.01232000000039</v>
          </cell>
          <cell r="BE100">
            <v>-258.22284782000014</v>
          </cell>
          <cell r="BF100">
            <v>-258.72550224000014</v>
          </cell>
          <cell r="BG100">
            <v>-259.22815666000014</v>
          </cell>
          <cell r="BH100">
            <v>-259.73081108000014</v>
          </cell>
          <cell r="BI100">
            <v>-1035.9073178000006</v>
          </cell>
          <cell r="BK100">
            <v>-268.05600148657817</v>
          </cell>
          <cell r="BL100">
            <v>-268.58926756075618</v>
          </cell>
          <cell r="BM100">
            <v>-269.12253363493414</v>
          </cell>
          <cell r="BN100">
            <v>-269.65579970911216</v>
          </cell>
          <cell r="BO100">
            <v>-1075.4236023913807</v>
          </cell>
          <cell r="BQ100">
            <v>-278.31121567848095</v>
          </cell>
          <cell r="BR100">
            <v>-278.87695765657639</v>
          </cell>
          <cell r="BS100">
            <v>-279.44269963467178</v>
          </cell>
          <cell r="BT100">
            <v>-280.00844161276723</v>
          </cell>
          <cell r="BU100">
            <v>-1116.6393145824964</v>
          </cell>
        </row>
        <row r="101">
          <cell r="A101" t="str">
            <v>Other Financing</v>
          </cell>
          <cell r="B101">
            <v>-44</v>
          </cell>
          <cell r="C101">
            <v>-57</v>
          </cell>
          <cell r="D101">
            <v>10</v>
          </cell>
          <cell r="E101">
            <v>-43</v>
          </cell>
          <cell r="F101">
            <v>-42</v>
          </cell>
          <cell r="G101">
            <v>-13</v>
          </cell>
          <cell r="H101">
            <v>-51</v>
          </cell>
          <cell r="I101">
            <v>-10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O101">
            <v>8</v>
          </cell>
          <cell r="P101">
            <v>-8</v>
          </cell>
          <cell r="Q101">
            <v>11</v>
          </cell>
          <cell r="R101">
            <v>-1</v>
          </cell>
          <cell r="S101">
            <v>10</v>
          </cell>
          <cell r="U101">
            <v>-19</v>
          </cell>
          <cell r="V101">
            <v>-4</v>
          </cell>
          <cell r="W101">
            <v>-21</v>
          </cell>
          <cell r="X101">
            <v>1</v>
          </cell>
          <cell r="Y101">
            <v>-43</v>
          </cell>
          <cell r="AA101">
            <v>-9</v>
          </cell>
          <cell r="AB101">
            <v>-3</v>
          </cell>
          <cell r="AC101">
            <v>-9</v>
          </cell>
          <cell r="AD101">
            <v>-21</v>
          </cell>
          <cell r="AE101">
            <v>-42</v>
          </cell>
          <cell r="AG101">
            <v>-4</v>
          </cell>
          <cell r="AH101">
            <v>1</v>
          </cell>
          <cell r="AI101">
            <v>-1</v>
          </cell>
          <cell r="AJ101">
            <v>-9</v>
          </cell>
          <cell r="AK101">
            <v>-13</v>
          </cell>
          <cell r="AM101">
            <v>-24</v>
          </cell>
          <cell r="AN101">
            <v>-13</v>
          </cell>
          <cell r="AO101">
            <v>-1</v>
          </cell>
          <cell r="AP101">
            <v>-13</v>
          </cell>
          <cell r="AQ101">
            <v>-51</v>
          </cell>
          <cell r="AS101">
            <v>-10</v>
          </cell>
          <cell r="AT101">
            <v>0</v>
          </cell>
          <cell r="AU101">
            <v>0</v>
          </cell>
          <cell r="AV101">
            <v>0</v>
          </cell>
          <cell r="AW101">
            <v>-10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</row>
        <row r="102">
          <cell r="A102" t="str">
            <v>Cash Flow From Financing</v>
          </cell>
          <cell r="B102">
            <v>141</v>
          </cell>
          <cell r="C102">
            <v>1334</v>
          </cell>
          <cell r="D102">
            <v>1905</v>
          </cell>
          <cell r="E102">
            <v>1317</v>
          </cell>
          <cell r="F102">
            <v>853</v>
          </cell>
          <cell r="G102">
            <v>-1320</v>
          </cell>
          <cell r="H102">
            <v>522</v>
          </cell>
          <cell r="I102">
            <v>41.983999999999924</v>
          </cell>
          <cell r="J102">
            <v>-1498.0123200000003</v>
          </cell>
          <cell r="K102">
            <v>-829.90731780000056</v>
          </cell>
          <cell r="L102">
            <v>-863.24360239138059</v>
          </cell>
          <cell r="M102">
            <v>-898.09391458249638</v>
          </cell>
          <cell r="O102">
            <v>1145</v>
          </cell>
          <cell r="P102">
            <v>69</v>
          </cell>
          <cell r="Q102">
            <v>-1148</v>
          </cell>
          <cell r="R102">
            <v>1839</v>
          </cell>
          <cell r="S102">
            <v>1905</v>
          </cell>
          <cell r="U102">
            <v>326</v>
          </cell>
          <cell r="V102">
            <v>262</v>
          </cell>
          <cell r="W102">
            <v>-238</v>
          </cell>
          <cell r="X102">
            <v>967</v>
          </cell>
          <cell r="Y102">
            <v>1317</v>
          </cell>
          <cell r="AA102">
            <v>395</v>
          </cell>
          <cell r="AB102">
            <v>-53</v>
          </cell>
          <cell r="AC102">
            <v>-99</v>
          </cell>
          <cell r="AD102">
            <v>610</v>
          </cell>
          <cell r="AE102">
            <v>853</v>
          </cell>
          <cell r="AG102">
            <v>-270</v>
          </cell>
          <cell r="AH102">
            <v>-1078</v>
          </cell>
          <cell r="AI102">
            <v>-383</v>
          </cell>
          <cell r="AJ102">
            <v>411</v>
          </cell>
          <cell r="AK102">
            <v>-1320</v>
          </cell>
          <cell r="AM102">
            <v>-371</v>
          </cell>
          <cell r="AN102">
            <v>239</v>
          </cell>
          <cell r="AO102">
            <v>1003</v>
          </cell>
          <cell r="AP102">
            <v>-349</v>
          </cell>
          <cell r="AQ102">
            <v>522</v>
          </cell>
          <cell r="AS102">
            <v>-71</v>
          </cell>
          <cell r="AT102">
            <v>104.74199999999999</v>
          </cell>
          <cell r="AU102">
            <v>-45.672000000000025</v>
          </cell>
          <cell r="AV102">
            <v>53.913999999999959</v>
          </cell>
          <cell r="AW102">
            <v>41.983999999999924</v>
          </cell>
          <cell r="AY102">
            <v>-598.79238000000009</v>
          </cell>
          <cell r="AZ102">
            <v>-499.26618000000008</v>
          </cell>
          <cell r="BA102">
            <v>-199.73998000000012</v>
          </cell>
          <cell r="BB102">
            <v>-200.21378000000013</v>
          </cell>
          <cell r="BC102">
            <v>-1498.0123200000003</v>
          </cell>
          <cell r="BE102">
            <v>-206.72284782000014</v>
          </cell>
          <cell r="BF102">
            <v>-207.22550224000014</v>
          </cell>
          <cell r="BG102">
            <v>-207.72815666000014</v>
          </cell>
          <cell r="BH102">
            <v>-208.23081108000014</v>
          </cell>
          <cell r="BI102">
            <v>-829.90731780000056</v>
          </cell>
          <cell r="BK102">
            <v>-215.01100148657815</v>
          </cell>
          <cell r="BL102">
            <v>-215.54426756075617</v>
          </cell>
          <cell r="BM102">
            <v>-216.07753363493413</v>
          </cell>
          <cell r="BN102">
            <v>-216.61079970911214</v>
          </cell>
          <cell r="BO102">
            <v>-863.24360239138059</v>
          </cell>
          <cell r="BQ102">
            <v>-223.67486567848096</v>
          </cell>
          <cell r="BR102">
            <v>-224.2406076565764</v>
          </cell>
          <cell r="BS102">
            <v>-224.80634963467179</v>
          </cell>
          <cell r="BT102">
            <v>-225.37209161276724</v>
          </cell>
          <cell r="BU102">
            <v>-898.09391458249638</v>
          </cell>
        </row>
        <row r="104">
          <cell r="A104" t="str">
            <v>Increase/(Decrease) in Cash</v>
          </cell>
          <cell r="B104">
            <v>-146</v>
          </cell>
          <cell r="C104">
            <v>80</v>
          </cell>
          <cell r="D104">
            <v>126</v>
          </cell>
          <cell r="E104">
            <v>-195</v>
          </cell>
          <cell r="F104">
            <v>-165</v>
          </cell>
          <cell r="G104">
            <v>235</v>
          </cell>
          <cell r="H104">
            <v>-215</v>
          </cell>
          <cell r="I104">
            <v>989.51510629293307</v>
          </cell>
          <cell r="J104">
            <v>-991.22332180039439</v>
          </cell>
          <cell r="K104">
            <v>50.419378559220831</v>
          </cell>
          <cell r="L104">
            <v>-186.38788435038714</v>
          </cell>
          <cell r="M104">
            <v>-223.17036105516809</v>
          </cell>
          <cell r="O104">
            <v>522</v>
          </cell>
          <cell r="P104">
            <v>-406</v>
          </cell>
          <cell r="Q104">
            <v>-109</v>
          </cell>
          <cell r="R104">
            <v>119</v>
          </cell>
          <cell r="S104">
            <v>126</v>
          </cell>
          <cell r="U104">
            <v>162</v>
          </cell>
          <cell r="V104">
            <v>-423</v>
          </cell>
          <cell r="W104">
            <v>-42</v>
          </cell>
          <cell r="X104">
            <v>108</v>
          </cell>
          <cell r="Y104">
            <v>-195</v>
          </cell>
          <cell r="AA104">
            <v>207</v>
          </cell>
          <cell r="AB104">
            <v>-365</v>
          </cell>
          <cell r="AC104">
            <v>58</v>
          </cell>
          <cell r="AD104">
            <v>-65</v>
          </cell>
          <cell r="AE104">
            <v>-165</v>
          </cell>
          <cell r="AG104">
            <v>130</v>
          </cell>
          <cell r="AH104">
            <v>-174</v>
          </cell>
          <cell r="AI104">
            <v>14</v>
          </cell>
          <cell r="AJ104">
            <v>265</v>
          </cell>
          <cell r="AK104">
            <v>235</v>
          </cell>
          <cell r="AM104">
            <v>-118</v>
          </cell>
          <cell r="AN104">
            <v>-199</v>
          </cell>
          <cell r="AO104">
            <v>1193</v>
          </cell>
          <cell r="AP104">
            <v>-1091</v>
          </cell>
          <cell r="AQ104">
            <v>-215</v>
          </cell>
          <cell r="AS104">
            <v>-73</v>
          </cell>
          <cell r="AT104">
            <v>44.053151085941778</v>
          </cell>
          <cell r="AU104">
            <v>-56.593982085453831</v>
          </cell>
          <cell r="AV104">
            <v>1075.0559372924445</v>
          </cell>
          <cell r="AW104">
            <v>989.51510629293307</v>
          </cell>
          <cell r="AY104">
            <v>-468.47387212878493</v>
          </cell>
          <cell r="AZ104">
            <v>-477.21675216403469</v>
          </cell>
          <cell r="BA104">
            <v>-37.55940965921792</v>
          </cell>
          <cell r="BB104">
            <v>-7.9732878483569891</v>
          </cell>
          <cell r="BC104">
            <v>-991.22332180039439</v>
          </cell>
          <cell r="BE104">
            <v>60.651911747603037</v>
          </cell>
          <cell r="BF104">
            <v>-82.697825888562363</v>
          </cell>
          <cell r="BG104">
            <v>39.565713458003131</v>
          </cell>
          <cell r="BH104">
            <v>32.899579242177936</v>
          </cell>
          <cell r="BI104">
            <v>50.419378559220831</v>
          </cell>
          <cell r="BK104">
            <v>4.7784826609547508</v>
          </cell>
          <cell r="BL104">
            <v>-138.10279259648422</v>
          </cell>
          <cell r="BM104">
            <v>-10.950029494709554</v>
          </cell>
          <cell r="BN104">
            <v>-42.113544920147433</v>
          </cell>
          <cell r="BO104">
            <v>-186.38788435038714</v>
          </cell>
          <cell r="BQ104">
            <v>-8.756750240032261</v>
          </cell>
          <cell r="BR104">
            <v>-152.46790082088086</v>
          </cell>
          <cell r="BS104">
            <v>-7.0267101125030536</v>
          </cell>
          <cell r="BT104">
            <v>-54.918999881751915</v>
          </cell>
          <cell r="BU104">
            <v>-223.17036105516809</v>
          </cell>
        </row>
        <row r="105">
          <cell r="A105" t="str">
            <v>Cash &amp; Equiv. at BOP</v>
          </cell>
          <cell r="B105">
            <v>426</v>
          </cell>
          <cell r="C105">
            <v>280</v>
          </cell>
          <cell r="D105">
            <v>360</v>
          </cell>
          <cell r="E105">
            <v>486</v>
          </cell>
          <cell r="F105">
            <v>291</v>
          </cell>
          <cell r="G105">
            <v>126</v>
          </cell>
          <cell r="H105">
            <v>361</v>
          </cell>
          <cell r="I105">
            <v>146</v>
          </cell>
          <cell r="J105">
            <v>1135.5151062929331</v>
          </cell>
          <cell r="K105">
            <v>144.29178449253868</v>
          </cell>
          <cell r="L105">
            <v>194.71116305175951</v>
          </cell>
          <cell r="M105">
            <v>8.3232787013723737</v>
          </cell>
          <cell r="O105">
            <v>360</v>
          </cell>
          <cell r="P105">
            <v>882</v>
          </cell>
          <cell r="Q105">
            <v>476</v>
          </cell>
          <cell r="R105">
            <v>367</v>
          </cell>
          <cell r="S105">
            <v>360</v>
          </cell>
          <cell r="U105">
            <v>486</v>
          </cell>
          <cell r="V105">
            <v>648</v>
          </cell>
          <cell r="W105">
            <v>225</v>
          </cell>
          <cell r="X105">
            <v>183</v>
          </cell>
          <cell r="Y105">
            <v>486</v>
          </cell>
          <cell r="AA105">
            <v>291</v>
          </cell>
          <cell r="AB105">
            <v>498</v>
          </cell>
          <cell r="AC105">
            <v>133</v>
          </cell>
          <cell r="AD105">
            <v>191</v>
          </cell>
          <cell r="AE105">
            <v>291</v>
          </cell>
          <cell r="AG105">
            <v>126</v>
          </cell>
          <cell r="AH105">
            <v>256</v>
          </cell>
          <cell r="AI105">
            <v>82</v>
          </cell>
          <cell r="AJ105">
            <v>-338</v>
          </cell>
          <cell r="AK105">
            <v>126</v>
          </cell>
          <cell r="AM105">
            <v>361</v>
          </cell>
          <cell r="AN105">
            <v>243</v>
          </cell>
          <cell r="AO105">
            <v>44</v>
          </cell>
          <cell r="AP105">
            <v>1237</v>
          </cell>
          <cell r="AQ105">
            <v>361</v>
          </cell>
          <cell r="AS105">
            <v>146</v>
          </cell>
          <cell r="AT105">
            <v>73</v>
          </cell>
          <cell r="AU105">
            <v>117.05315108594178</v>
          </cell>
          <cell r="AV105">
            <v>60.459169000487947</v>
          </cell>
          <cell r="AW105">
            <v>146</v>
          </cell>
          <cell r="AY105">
            <v>1135.5151062929331</v>
          </cell>
          <cell r="AZ105">
            <v>667.04123416414814</v>
          </cell>
          <cell r="BA105">
            <v>189.82448200011345</v>
          </cell>
          <cell r="BB105">
            <v>152.26507234089553</v>
          </cell>
          <cell r="BC105">
            <v>1135.5151062929331</v>
          </cell>
          <cell r="BE105">
            <v>144.29178449253868</v>
          </cell>
          <cell r="BF105">
            <v>204.94369624014172</v>
          </cell>
          <cell r="BG105">
            <v>122.24587035157936</v>
          </cell>
          <cell r="BH105">
            <v>161.81158380958249</v>
          </cell>
          <cell r="BI105">
            <v>144.29178449253868</v>
          </cell>
          <cell r="BK105">
            <v>194.71116305175951</v>
          </cell>
          <cell r="BL105">
            <v>199.48964571271426</v>
          </cell>
          <cell r="BM105">
            <v>61.386853116230043</v>
          </cell>
          <cell r="BN105">
            <v>50.436823621520489</v>
          </cell>
          <cell r="BO105">
            <v>194.71116305175951</v>
          </cell>
          <cell r="BQ105">
            <v>8.3232787013723737</v>
          </cell>
          <cell r="BR105">
            <v>-0.4334715386598873</v>
          </cell>
          <cell r="BS105">
            <v>-152.90137235954074</v>
          </cell>
          <cell r="BT105">
            <v>-159.9280824720438</v>
          </cell>
          <cell r="BU105">
            <v>8.3232787013723737</v>
          </cell>
        </row>
        <row r="106">
          <cell r="A106" t="str">
            <v>Cash &amp; Equiv. at End of Period</v>
          </cell>
          <cell r="B106">
            <v>280</v>
          </cell>
          <cell r="C106">
            <v>360</v>
          </cell>
          <cell r="D106">
            <v>486</v>
          </cell>
          <cell r="E106">
            <v>291</v>
          </cell>
          <cell r="F106">
            <v>126</v>
          </cell>
          <cell r="G106">
            <v>361</v>
          </cell>
          <cell r="H106">
            <v>146</v>
          </cell>
          <cell r="I106">
            <v>1135.5151062929331</v>
          </cell>
          <cell r="J106">
            <v>144.29178449253868</v>
          </cell>
          <cell r="K106">
            <v>194.71116305175951</v>
          </cell>
          <cell r="L106">
            <v>8.3232787013723737</v>
          </cell>
          <cell r="M106">
            <v>-214.84708235379571</v>
          </cell>
          <cell r="O106">
            <v>882</v>
          </cell>
          <cell r="P106">
            <v>476</v>
          </cell>
          <cell r="Q106">
            <v>367</v>
          </cell>
          <cell r="R106">
            <v>486</v>
          </cell>
          <cell r="S106">
            <v>486</v>
          </cell>
          <cell r="U106">
            <v>648</v>
          </cell>
          <cell r="V106">
            <v>225</v>
          </cell>
          <cell r="W106">
            <v>183</v>
          </cell>
          <cell r="X106">
            <v>291</v>
          </cell>
          <cell r="Y106">
            <v>291</v>
          </cell>
          <cell r="AA106">
            <v>498</v>
          </cell>
          <cell r="AB106">
            <v>133</v>
          </cell>
          <cell r="AC106">
            <v>191</v>
          </cell>
          <cell r="AD106">
            <v>126</v>
          </cell>
          <cell r="AE106">
            <v>126</v>
          </cell>
          <cell r="AG106">
            <v>256</v>
          </cell>
          <cell r="AH106">
            <v>82</v>
          </cell>
          <cell r="AI106">
            <v>96</v>
          </cell>
          <cell r="AJ106">
            <v>-73</v>
          </cell>
          <cell r="AK106">
            <v>361</v>
          </cell>
          <cell r="AM106">
            <v>243</v>
          </cell>
          <cell r="AN106">
            <v>44</v>
          </cell>
          <cell r="AO106">
            <v>1237</v>
          </cell>
          <cell r="AP106">
            <v>146</v>
          </cell>
          <cell r="AQ106">
            <v>146</v>
          </cell>
          <cell r="AS106">
            <v>73</v>
          </cell>
          <cell r="AT106">
            <v>117.05315108594178</v>
          </cell>
          <cell r="AU106">
            <v>60.459169000487947</v>
          </cell>
          <cell r="AV106">
            <v>1135.5151062929324</v>
          </cell>
          <cell r="AW106">
            <v>1135.5151062929331</v>
          </cell>
          <cell r="AY106">
            <v>667.04123416414814</v>
          </cell>
          <cell r="AZ106">
            <v>189.82448200011345</v>
          </cell>
          <cell r="BA106">
            <v>152.26507234089553</v>
          </cell>
          <cell r="BB106">
            <v>144.29178449253854</v>
          </cell>
          <cell r="BC106">
            <v>144.29178449253868</v>
          </cell>
          <cell r="BE106">
            <v>204.94369624014172</v>
          </cell>
          <cell r="BF106">
            <v>122.24587035157936</v>
          </cell>
          <cell r="BG106">
            <v>161.81158380958249</v>
          </cell>
          <cell r="BH106">
            <v>194.71116305176042</v>
          </cell>
          <cell r="BI106">
            <v>194.71116305175951</v>
          </cell>
          <cell r="BK106">
            <v>199.48964571271426</v>
          </cell>
          <cell r="BL106">
            <v>61.386853116230043</v>
          </cell>
          <cell r="BM106">
            <v>50.436823621520489</v>
          </cell>
          <cell r="BN106">
            <v>8.3232787013730558</v>
          </cell>
          <cell r="BO106">
            <v>8.3232787013723737</v>
          </cell>
          <cell r="BQ106">
            <v>-0.4334715386598873</v>
          </cell>
          <cell r="BR106">
            <v>-152.90137235954074</v>
          </cell>
          <cell r="BS106">
            <v>-159.9280824720438</v>
          </cell>
          <cell r="BT106">
            <v>-214.84708235379571</v>
          </cell>
          <cell r="BU106">
            <v>-214.84708235379571</v>
          </cell>
        </row>
        <row r="108">
          <cell r="A108" t="str">
            <v>EBITDA</v>
          </cell>
          <cell r="B108">
            <v>2034</v>
          </cell>
          <cell r="C108">
            <v>3269</v>
          </cell>
          <cell r="D108">
            <v>3953.2</v>
          </cell>
          <cell r="E108">
            <v>4252</v>
          </cell>
          <cell r="F108">
            <v>4441.1751000000004</v>
          </cell>
          <cell r="G108">
            <v>4610.2</v>
          </cell>
          <cell r="H108">
            <v>4533</v>
          </cell>
          <cell r="I108">
            <v>5689.8847965657314</v>
          </cell>
          <cell r="J108">
            <v>6220.5914946248522</v>
          </cell>
          <cell r="K108">
            <v>6716.6755752576146</v>
          </cell>
          <cell r="L108">
            <v>6360.668353640187</v>
          </cell>
          <cell r="M108">
            <v>6340.4849107848549</v>
          </cell>
          <cell r="O108">
            <v>793</v>
          </cell>
          <cell r="P108">
            <v>857</v>
          </cell>
          <cell r="Q108">
            <v>1121</v>
          </cell>
          <cell r="R108">
            <v>385</v>
          </cell>
          <cell r="S108">
            <v>3156</v>
          </cell>
          <cell r="U108">
            <v>1051</v>
          </cell>
          <cell r="V108">
            <v>973</v>
          </cell>
          <cell r="W108">
            <v>1187</v>
          </cell>
          <cell r="X108">
            <v>1034.1999999999998</v>
          </cell>
          <cell r="Y108">
            <v>4245.2000000000007</v>
          </cell>
          <cell r="AA108">
            <v>1132</v>
          </cell>
          <cell r="AB108">
            <v>925</v>
          </cell>
          <cell r="AC108">
            <v>521</v>
          </cell>
          <cell r="AD108">
            <v>516.29999999999973</v>
          </cell>
          <cell r="AE108">
            <v>3094.3000000000011</v>
          </cell>
          <cell r="AG108">
            <v>1262</v>
          </cell>
          <cell r="AH108">
            <v>947</v>
          </cell>
          <cell r="AI108">
            <v>1125</v>
          </cell>
          <cell r="AJ108">
            <v>871</v>
          </cell>
          <cell r="AK108">
            <v>4205</v>
          </cell>
          <cell r="AM108">
            <v>1270</v>
          </cell>
          <cell r="AN108">
            <v>1086</v>
          </cell>
          <cell r="AO108">
            <v>605</v>
          </cell>
          <cell r="AP108">
            <v>1059</v>
          </cell>
          <cell r="AQ108">
            <v>4019</v>
          </cell>
          <cell r="AS108">
            <v>1384</v>
          </cell>
          <cell r="AT108">
            <v>1323.7189498978032</v>
          </cell>
          <cell r="AU108">
            <v>1372.3850186846817</v>
          </cell>
          <cell r="AV108">
            <v>1429.7808279832466</v>
          </cell>
          <cell r="AW108">
            <v>5509.8847965657278</v>
          </cell>
          <cell r="AY108">
            <v>1611.4408166486871</v>
          </cell>
          <cell r="AZ108">
            <v>1421.1779680866071</v>
          </cell>
          <cell r="BA108">
            <v>1592.3410471280565</v>
          </cell>
          <cell r="BB108">
            <v>1595.6316627615024</v>
          </cell>
          <cell r="BC108">
            <v>6220.591494624854</v>
          </cell>
          <cell r="BE108">
            <v>1791.3897782213735</v>
          </cell>
          <cell r="BF108">
            <v>1558.6908631823801</v>
          </cell>
          <cell r="BG108">
            <v>1705.3553373022319</v>
          </cell>
          <cell r="BH108">
            <v>1661.2395965516289</v>
          </cell>
          <cell r="BI108">
            <v>6716.6755752576173</v>
          </cell>
          <cell r="BK108">
            <v>1701.618055823242</v>
          </cell>
          <cell r="BL108">
            <v>1475.9607673276739</v>
          </cell>
          <cell r="BM108">
            <v>1627.5138037843085</v>
          </cell>
          <cell r="BN108">
            <v>1555.575726704963</v>
          </cell>
          <cell r="BO108">
            <v>6360.6683536401915</v>
          </cell>
          <cell r="BQ108">
            <v>1690.1589302022744</v>
          </cell>
          <cell r="BR108">
            <v>1462.7165979208808</v>
          </cell>
          <cell r="BS108">
            <v>1640.9918359595713</v>
          </cell>
          <cell r="BT108">
            <v>1546.6175467021294</v>
          </cell>
          <cell r="BU108">
            <v>6340.4849107848531</v>
          </cell>
        </row>
        <row r="109">
          <cell r="A109" t="str">
            <v>EBITDA Margin</v>
          </cell>
          <cell r="B109">
            <v>0.38224637681159418</v>
          </cell>
          <cell r="C109">
            <v>0.30283365779796667</v>
          </cell>
          <cell r="D109">
            <v>0.29892025004735745</v>
          </cell>
          <cell r="E109">
            <v>0.41546290859267965</v>
          </cell>
          <cell r="F109">
            <v>0.25619307832422594</v>
          </cell>
          <cell r="G109">
            <v>0.28786143716003437</v>
          </cell>
          <cell r="H109">
            <v>0.2134582340225043</v>
          </cell>
          <cell r="I109">
            <v>0.30112452988669586</v>
          </cell>
          <cell r="J109">
            <v>0.30934757410167252</v>
          </cell>
          <cell r="K109">
            <v>0.30934757410167252</v>
          </cell>
          <cell r="L109">
            <v>0.30934757410167263</v>
          </cell>
          <cell r="M109">
            <v>0.30934757410167235</v>
          </cell>
          <cell r="O109">
            <v>0.24796747967479674</v>
          </cell>
          <cell r="P109">
            <v>0.37115634473798181</v>
          </cell>
          <cell r="Q109">
            <v>0.44064465408805031</v>
          </cell>
          <cell r="R109">
            <v>0.15357000398883128</v>
          </cell>
          <cell r="S109">
            <v>0.29892025004735745</v>
          </cell>
          <cell r="U109">
            <v>0.39901290812452544</v>
          </cell>
          <cell r="V109">
            <v>0.41723842195540306</v>
          </cell>
          <cell r="W109">
            <v>0.46640471512770137</v>
          </cell>
          <cell r="X109">
            <v>0.38204654599187288</v>
          </cell>
          <cell r="Y109">
            <v>0.41546290859267965</v>
          </cell>
          <cell r="AA109">
            <v>0.3158482142857143</v>
          </cell>
          <cell r="AB109">
            <v>0.35104364326375709</v>
          </cell>
          <cell r="AC109">
            <v>0.18235911795589779</v>
          </cell>
          <cell r="AD109">
            <v>0.17198534310459684</v>
          </cell>
          <cell r="AE109">
            <v>0.25619307832422594</v>
          </cell>
          <cell r="AG109">
            <v>0.31116267079144111</v>
          </cell>
          <cell r="AH109">
            <v>0.29539473684210527</v>
          </cell>
          <cell r="AI109">
            <v>0.32563791008505466</v>
          </cell>
          <cell r="AJ109">
            <v>0.22467428875299122</v>
          </cell>
          <cell r="AK109">
            <v>0.28786143716003437</v>
          </cell>
          <cell r="AM109">
            <v>0.25760777683854608</v>
          </cell>
          <cell r="AN109">
            <v>0.28979928512510311</v>
          </cell>
          <cell r="AO109">
            <v>0.11831726555652936</v>
          </cell>
          <cell r="AP109">
            <v>0.20372914622178606</v>
          </cell>
          <cell r="AQ109">
            <v>0.2134582340225043</v>
          </cell>
          <cell r="AS109">
            <v>0.27052652814202138</v>
          </cell>
          <cell r="AT109">
            <v>0.30934757410167246</v>
          </cell>
          <cell r="AU109">
            <v>0.30934757410167246</v>
          </cell>
          <cell r="AV109">
            <v>0.30934757410167235</v>
          </cell>
          <cell r="AW109">
            <v>0.30112452988669586</v>
          </cell>
          <cell r="AY109">
            <v>0.30934757410167241</v>
          </cell>
          <cell r="AZ109">
            <v>0.30934757410167252</v>
          </cell>
          <cell r="BA109">
            <v>0.30934757410167241</v>
          </cell>
          <cell r="BB109">
            <v>0.30934757410167257</v>
          </cell>
          <cell r="BC109">
            <v>0.30934757410167252</v>
          </cell>
          <cell r="BE109">
            <v>0.30934757410167252</v>
          </cell>
          <cell r="BF109">
            <v>0.30934757410167241</v>
          </cell>
          <cell r="BG109">
            <v>0.30934757410167246</v>
          </cell>
          <cell r="BH109">
            <v>0.30934757410167241</v>
          </cell>
          <cell r="BI109">
            <v>0.30934757410167252</v>
          </cell>
          <cell r="BK109">
            <v>0.30934757410167252</v>
          </cell>
          <cell r="BL109">
            <v>0.30934757410167246</v>
          </cell>
          <cell r="BM109">
            <v>0.30934757410167246</v>
          </cell>
          <cell r="BN109">
            <v>0.30934757410167246</v>
          </cell>
          <cell r="BO109">
            <v>0.30934757410167263</v>
          </cell>
          <cell r="BQ109">
            <v>0.30934757410167246</v>
          </cell>
          <cell r="BR109">
            <v>0.30934757410167252</v>
          </cell>
          <cell r="BS109">
            <v>0.30934757410167235</v>
          </cell>
          <cell r="BT109">
            <v>0.30934757410167241</v>
          </cell>
          <cell r="BU109">
            <v>0.30934757410167235</v>
          </cell>
        </row>
        <row r="110">
          <cell r="A110" t="str">
            <v>Unlevered free cash flow</v>
          </cell>
          <cell r="B110">
            <v>74.62</v>
          </cell>
          <cell r="C110">
            <v>-608.88</v>
          </cell>
          <cell r="D110">
            <v>-1150.8899999999999</v>
          </cell>
          <cell r="E110">
            <v>-916.39800000000002</v>
          </cell>
          <cell r="F110">
            <v>-403.75</v>
          </cell>
          <cell r="G110">
            <v>2146.5700000000002</v>
          </cell>
          <cell r="H110">
            <v>-112.66999999999996</v>
          </cell>
          <cell r="I110">
            <v>1660.2610924846608</v>
          </cell>
          <cell r="J110">
            <v>1234.1624411309917</v>
          </cell>
          <cell r="K110">
            <v>1618.4243236143056</v>
          </cell>
          <cell r="L110">
            <v>1409.4335009116614</v>
          </cell>
          <cell r="M110">
            <v>1410.0558734174854</v>
          </cell>
          <cell r="O110">
            <v>-462.98</v>
          </cell>
          <cell r="P110">
            <v>-313.72000000000003</v>
          </cell>
          <cell r="Q110">
            <v>1196.5</v>
          </cell>
          <cell r="R110">
            <v>-1570.69</v>
          </cell>
          <cell r="S110">
            <v>-1150.8899999999999</v>
          </cell>
          <cell r="U110">
            <v>-11.539999999999992</v>
          </cell>
          <cell r="V110">
            <v>-535.69000000000005</v>
          </cell>
          <cell r="W110">
            <v>343.41999999999996</v>
          </cell>
          <cell r="X110">
            <v>-712.58799999999997</v>
          </cell>
          <cell r="Y110">
            <v>-916.39800000000002</v>
          </cell>
          <cell r="AA110">
            <v>-36.800000000000011</v>
          </cell>
          <cell r="AB110">
            <v>-157.65</v>
          </cell>
          <cell r="AC110">
            <v>289.93</v>
          </cell>
          <cell r="AD110">
            <v>-499.23</v>
          </cell>
          <cell r="AE110">
            <v>-403.75</v>
          </cell>
          <cell r="AG110">
            <v>551.20000000000005</v>
          </cell>
          <cell r="AH110">
            <v>1048.9000000000001</v>
          </cell>
          <cell r="AI110">
            <v>547.56999999999994</v>
          </cell>
          <cell r="AJ110">
            <v>-1.0999999999999943</v>
          </cell>
          <cell r="AK110">
            <v>2146.5700000000002</v>
          </cell>
          <cell r="AM110">
            <v>409.5184638109306</v>
          </cell>
          <cell r="AN110">
            <v>-288.33858267716539</v>
          </cell>
          <cell r="AO110">
            <v>492.5</v>
          </cell>
          <cell r="AP110">
            <v>-572.66273584905662</v>
          </cell>
          <cell r="AQ110">
            <v>-102.90717821782175</v>
          </cell>
          <cell r="AS110">
            <v>189.7479674796748</v>
          </cell>
          <cell r="AT110">
            <v>121.11181358594177</v>
          </cell>
          <cell r="AU110">
            <v>172.16857652697061</v>
          </cell>
          <cell r="AV110">
            <v>1206.7954482829455</v>
          </cell>
          <cell r="AW110">
            <v>1692.4619940792059</v>
          </cell>
          <cell r="AY110">
            <v>313.04040413532948</v>
          </cell>
          <cell r="AZ110">
            <v>203.32475153600669</v>
          </cell>
          <cell r="BA110">
            <v>344.96389897766187</v>
          </cell>
          <cell r="BB110">
            <v>375.14250852304593</v>
          </cell>
          <cell r="BC110">
            <v>1236.4715631720442</v>
          </cell>
          <cell r="BE110">
            <v>451.94336544645171</v>
          </cell>
          <cell r="BF110">
            <v>308.90522870828136</v>
          </cell>
          <cell r="BG110">
            <v>431.93192062639582</v>
          </cell>
          <cell r="BH110">
            <v>425.6438088331779</v>
          </cell>
          <cell r="BI110">
            <v>1618.4243236143056</v>
          </cell>
          <cell r="BK110">
            <v>402.71908398391986</v>
          </cell>
          <cell r="BL110">
            <v>260.35602258027689</v>
          </cell>
          <cell r="BM110">
            <v>388.47707555290845</v>
          </cell>
          <cell r="BN110">
            <v>357.88131879455693</v>
          </cell>
          <cell r="BO110">
            <v>1409.4335009116614</v>
          </cell>
          <cell r="BQ110">
            <v>398.43483711053943</v>
          </cell>
          <cell r="BR110">
            <v>255.31701227104233</v>
          </cell>
          <cell r="BS110">
            <v>401.80421884510133</v>
          </cell>
          <cell r="BT110">
            <v>354.49980519080225</v>
          </cell>
          <cell r="BU110">
            <v>1410.0558734174854</v>
          </cell>
        </row>
        <row r="111">
          <cell r="A111" t="str">
            <v>Unlevered FCF, ex-acquisitions</v>
          </cell>
          <cell r="B111">
            <v>61.620000000000005</v>
          </cell>
          <cell r="C111">
            <v>1334.12</v>
          </cell>
          <cell r="D111">
            <v>923.11000000000013</v>
          </cell>
          <cell r="E111">
            <v>-521.39800000000002</v>
          </cell>
          <cell r="F111">
            <v>-708.75</v>
          </cell>
          <cell r="G111">
            <v>1573.5700000000002</v>
          </cell>
          <cell r="H111">
            <v>169.33000000000004</v>
          </cell>
          <cell r="I111">
            <v>781.26109248466082</v>
          </cell>
          <cell r="J111">
            <v>1234.1624411309917</v>
          </cell>
          <cell r="K111">
            <v>1618.4243236143056</v>
          </cell>
          <cell r="L111">
            <v>1409.4335009116614</v>
          </cell>
          <cell r="M111">
            <v>1410.0558734174854</v>
          </cell>
          <cell r="O111">
            <v>836.02</v>
          </cell>
          <cell r="P111">
            <v>-299.72000000000003</v>
          </cell>
          <cell r="Q111">
            <v>557.5</v>
          </cell>
          <cell r="R111">
            <v>-170.69000000000005</v>
          </cell>
          <cell r="S111">
            <v>923.11000000000013</v>
          </cell>
          <cell r="U111">
            <v>-11.539999999999992</v>
          </cell>
          <cell r="V111">
            <v>-349.69000000000005</v>
          </cell>
          <cell r="W111">
            <v>559.41999999999996</v>
          </cell>
          <cell r="X111">
            <v>-719.58799999999997</v>
          </cell>
          <cell r="Y111">
            <v>-521.39800000000002</v>
          </cell>
          <cell r="AA111">
            <v>-36.800000000000011</v>
          </cell>
          <cell r="AB111">
            <v>-157.65</v>
          </cell>
          <cell r="AC111">
            <v>-13.069999999999993</v>
          </cell>
          <cell r="AD111">
            <v>-501.23</v>
          </cell>
          <cell r="AE111">
            <v>-708.75</v>
          </cell>
          <cell r="AG111">
            <v>568.20000000000005</v>
          </cell>
          <cell r="AH111">
            <v>635.90000000000009</v>
          </cell>
          <cell r="AI111">
            <v>564.56999999999994</v>
          </cell>
          <cell r="AJ111">
            <v>-195.10000000000002</v>
          </cell>
          <cell r="AK111">
            <v>1573.5700000000002</v>
          </cell>
          <cell r="AM111">
            <v>471.5184638109306</v>
          </cell>
          <cell r="AN111">
            <v>-288.33858267716539</v>
          </cell>
          <cell r="AO111">
            <v>538.5</v>
          </cell>
          <cell r="AP111">
            <v>-398.66273584905662</v>
          </cell>
          <cell r="AQ111">
            <v>179.09282178217825</v>
          </cell>
          <cell r="AS111">
            <v>280.7479674796748</v>
          </cell>
          <cell r="AT111">
            <v>121.11181358594177</v>
          </cell>
          <cell r="AU111">
            <v>172.16857652697061</v>
          </cell>
          <cell r="AV111">
            <v>236.79544828294547</v>
          </cell>
          <cell r="AW111">
            <v>813.46199407920585</v>
          </cell>
          <cell r="AY111">
            <v>313.04040413532948</v>
          </cell>
          <cell r="AZ111">
            <v>203.32475153600669</v>
          </cell>
          <cell r="BA111">
            <v>344.96389897766187</v>
          </cell>
          <cell r="BB111">
            <v>375.14250852304593</v>
          </cell>
          <cell r="BC111">
            <v>1236.4715631720442</v>
          </cell>
          <cell r="BE111">
            <v>451.94336544645171</v>
          </cell>
          <cell r="BF111">
            <v>308.90522870828136</v>
          </cell>
          <cell r="BG111">
            <v>431.93192062639582</v>
          </cell>
          <cell r="BH111">
            <v>425.6438088331779</v>
          </cell>
          <cell r="BI111">
            <v>1618.4243236143056</v>
          </cell>
          <cell r="BK111">
            <v>402.71908398391986</v>
          </cell>
          <cell r="BL111">
            <v>260.35602258027689</v>
          </cell>
          <cell r="BM111">
            <v>388.47707555290845</v>
          </cell>
          <cell r="BN111">
            <v>357.88131879455693</v>
          </cell>
          <cell r="BO111">
            <v>1409.4335009116614</v>
          </cell>
          <cell r="BQ111">
            <v>398.43483711053943</v>
          </cell>
          <cell r="BR111">
            <v>255.31701227104233</v>
          </cell>
          <cell r="BS111">
            <v>401.80421884510133</v>
          </cell>
          <cell r="BT111">
            <v>354.49980519080225</v>
          </cell>
          <cell r="BU111">
            <v>1410.0558734174854</v>
          </cell>
        </row>
        <row r="112">
          <cell r="A112" t="str">
            <v>FCF to equity, excl. sales and acquis.</v>
          </cell>
          <cell r="B112">
            <v>294</v>
          </cell>
          <cell r="C112">
            <v>-395</v>
          </cell>
          <cell r="D112">
            <v>246</v>
          </cell>
          <cell r="E112">
            <v>-380</v>
          </cell>
          <cell r="F112">
            <v>-1083</v>
          </cell>
          <cell r="G112">
            <v>61</v>
          </cell>
          <cell r="H112">
            <v>-735</v>
          </cell>
          <cell r="I112">
            <v>40.531106292933146</v>
          </cell>
          <cell r="J112">
            <v>506.78899819960589</v>
          </cell>
          <cell r="K112">
            <v>880.32669635922139</v>
          </cell>
          <cell r="L112">
            <v>676.85571804099345</v>
          </cell>
          <cell r="M112">
            <v>674.92355352732829</v>
          </cell>
          <cell r="O112">
            <v>513</v>
          </cell>
          <cell r="P112">
            <v>-483</v>
          </cell>
          <cell r="Q112">
            <v>315</v>
          </cell>
          <cell r="R112">
            <v>-99</v>
          </cell>
          <cell r="S112">
            <v>246</v>
          </cell>
          <cell r="U112">
            <v>-195</v>
          </cell>
          <cell r="V112">
            <v>-484</v>
          </cell>
          <cell r="W112">
            <v>569</v>
          </cell>
          <cell r="X112">
            <v>-270</v>
          </cell>
          <cell r="Y112">
            <v>-380</v>
          </cell>
          <cell r="AA112">
            <v>41</v>
          </cell>
          <cell r="AB112">
            <v>-146</v>
          </cell>
          <cell r="AC112">
            <v>-230</v>
          </cell>
          <cell r="AD112">
            <v>-748</v>
          </cell>
          <cell r="AE112">
            <v>-1083</v>
          </cell>
          <cell r="AG112">
            <v>430</v>
          </cell>
          <cell r="AH112">
            <v>-133</v>
          </cell>
          <cell r="AI112">
            <v>217</v>
          </cell>
          <cell r="AJ112">
            <v>-453</v>
          </cell>
          <cell r="AK112">
            <v>61</v>
          </cell>
          <cell r="AM112">
            <v>471</v>
          </cell>
          <cell r="AN112">
            <v>-687</v>
          </cell>
          <cell r="AO112">
            <v>296</v>
          </cell>
          <cell r="AP112">
            <v>-815</v>
          </cell>
          <cell r="AQ112">
            <v>-735</v>
          </cell>
          <cell r="AS112">
            <v>61</v>
          </cell>
          <cell r="AT112">
            <v>-60.688848914058212</v>
          </cell>
          <cell r="AU112">
            <v>-10.921982085453806</v>
          </cell>
          <cell r="AV112">
            <v>51.141937292444595</v>
          </cell>
          <cell r="AW112">
            <v>40.531106292933146</v>
          </cell>
          <cell r="AY112">
            <v>130.31850787121516</v>
          </cell>
          <cell r="AZ112">
            <v>22.049427835965389</v>
          </cell>
          <cell r="BA112">
            <v>162.1805703407822</v>
          </cell>
          <cell r="BB112">
            <v>192.24049215164314</v>
          </cell>
          <cell r="BC112">
            <v>506.78899819960589</v>
          </cell>
          <cell r="BE112">
            <v>267.37475956760318</v>
          </cell>
          <cell r="BF112">
            <v>124.52767635143778</v>
          </cell>
          <cell r="BG112">
            <v>247.29387011800327</v>
          </cell>
          <cell r="BH112">
            <v>241.13039032217807</v>
          </cell>
          <cell r="BI112">
            <v>880.32669635922139</v>
          </cell>
          <cell r="BK112">
            <v>219.7894841475329</v>
          </cell>
          <cell r="BL112">
            <v>77.441474964271947</v>
          </cell>
          <cell r="BM112">
            <v>205.12750414022457</v>
          </cell>
          <cell r="BN112">
            <v>174.49725478896471</v>
          </cell>
          <cell r="BO112">
            <v>676.85571804099345</v>
          </cell>
          <cell r="BQ112">
            <v>214.91811543844869</v>
          </cell>
          <cell r="BR112">
            <v>71.772706835695544</v>
          </cell>
          <cell r="BS112">
            <v>217.77963952216874</v>
          </cell>
          <cell r="BT112">
            <v>170.45309173101532</v>
          </cell>
          <cell r="BU112">
            <v>674.92355352732829</v>
          </cell>
        </row>
        <row r="113">
          <cell r="A113" t="str">
            <v>Free cash flow per share</v>
          </cell>
          <cell r="B113">
            <v>1.5360501567398119</v>
          </cell>
          <cell r="C113">
            <v>-1.6744383213225942</v>
          </cell>
          <cell r="D113">
            <v>0.97425742574257423</v>
          </cell>
          <cell r="E113">
            <v>-1.3446567586694977</v>
          </cell>
          <cell r="F113">
            <v>-3.4019161300455476</v>
          </cell>
          <cell r="G113">
            <v>0.18456883509833585</v>
          </cell>
          <cell r="H113">
            <v>-2.1341463414634148</v>
          </cell>
          <cell r="I113">
            <v>0.11613497505138436</v>
          </cell>
          <cell r="J113">
            <v>1.4415160657995802</v>
          </cell>
          <cell r="K113">
            <v>2.4848097935528655</v>
          </cell>
          <cell r="L113">
            <v>1.8955216611361638</v>
          </cell>
          <cell r="M113">
            <v>1.8749771689487338</v>
          </cell>
          <cell r="O113">
            <v>2.0618971061093245</v>
          </cell>
          <cell r="P113">
            <v>-1.9319999999999999</v>
          </cell>
          <cell r="Q113">
            <v>1.2549800796812749</v>
          </cell>
          <cell r="R113">
            <v>-0.38047655649500384</v>
          </cell>
          <cell r="S113">
            <v>0.97425742574257423</v>
          </cell>
          <cell r="U113">
            <v>-0.72490706319702602</v>
          </cell>
          <cell r="V113">
            <v>-1.7291889960700251</v>
          </cell>
          <cell r="W113">
            <v>2.0343224883804076</v>
          </cell>
          <cell r="X113">
            <v>-0.89463220675944333</v>
          </cell>
          <cell r="Y113">
            <v>-1.3446567586694977</v>
          </cell>
          <cell r="AA113">
            <v>0.13238618017436229</v>
          </cell>
          <cell r="AB113">
            <v>-0.46217157328268443</v>
          </cell>
          <cell r="AC113">
            <v>-0.71251548946716226</v>
          </cell>
          <cell r="AD113">
            <v>-2.3015384615384615</v>
          </cell>
          <cell r="AE113">
            <v>-3.4019161300455476</v>
          </cell>
          <cell r="AG113">
            <v>1.3161922252831344</v>
          </cell>
          <cell r="AH113">
            <v>-0.40499390986601708</v>
          </cell>
          <cell r="AI113">
            <v>0.65558912386706947</v>
          </cell>
          <cell r="AJ113">
            <v>-1.3486156594224472</v>
          </cell>
          <cell r="AK113">
            <v>0.18456883509833585</v>
          </cell>
          <cell r="AM113">
            <v>1.375985977212971</v>
          </cell>
          <cell r="AN113">
            <v>-2.0087719298245612</v>
          </cell>
          <cell r="AO113">
            <v>0.85797101449275359</v>
          </cell>
          <cell r="AP113">
            <v>-2.3406088454910972</v>
          </cell>
          <cell r="AQ113">
            <v>-2.1341463414634148</v>
          </cell>
          <cell r="AS113">
            <v>0.17523700086182131</v>
          </cell>
          <cell r="AT113">
            <v>-0.17404315719546373</v>
          </cell>
          <cell r="AU113">
            <v>-3.1268199500297175E-2</v>
          </cell>
          <cell r="AV113">
            <v>0.14616158128735232</v>
          </cell>
          <cell r="AW113">
            <v>0.11613497505138436</v>
          </cell>
          <cell r="AY113">
            <v>0.37173673444294508</v>
          </cell>
          <cell r="AZ113">
            <v>6.2777150524718744E-2</v>
          </cell>
          <cell r="BA113">
            <v>0.46087118596414361</v>
          </cell>
          <cell r="BB113">
            <v>0.5452599758484723</v>
          </cell>
          <cell r="BC113">
            <v>1.4415160657995802</v>
          </cell>
          <cell r="BE113">
            <v>0.75689238950593452</v>
          </cell>
          <cell r="BF113">
            <v>0.35183272970401119</v>
          </cell>
          <cell r="BG113">
            <v>0.69733579948303326</v>
          </cell>
          <cell r="BH113">
            <v>0.67864154733524762</v>
          </cell>
          <cell r="BI113">
            <v>2.4848097935528655</v>
          </cell>
          <cell r="BK113">
            <v>0.61735046833675578</v>
          </cell>
          <cell r="BL113">
            <v>0.21708838080943843</v>
          </cell>
          <cell r="BM113">
            <v>0.57388735748292741</v>
          </cell>
          <cell r="BN113">
            <v>0.4872286967110418</v>
          </cell>
          <cell r="BO113">
            <v>1.8955216611361638</v>
          </cell>
          <cell r="BQ113">
            <v>0.59887308951817853</v>
          </cell>
          <cell r="BR113">
            <v>0.19959074724951831</v>
          </cell>
          <cell r="BS113">
            <v>0.60439301903695919</v>
          </cell>
          <cell r="BT113">
            <v>0.47209555262338287</v>
          </cell>
          <cell r="BU113">
            <v>1.8749771689487338</v>
          </cell>
        </row>
        <row r="115">
          <cell r="O115">
            <v>2001</v>
          </cell>
          <cell r="U115">
            <v>2002</v>
          </cell>
          <cell r="AA115" t="str">
            <v>2003</v>
          </cell>
          <cell r="AG115">
            <v>2004</v>
          </cell>
          <cell r="AM115">
            <v>2005</v>
          </cell>
          <cell r="AS115" t="str">
            <v>2006E</v>
          </cell>
          <cell r="AY115" t="str">
            <v>2007E</v>
          </cell>
          <cell r="BE115" t="str">
            <v>2008E</v>
          </cell>
          <cell r="BK115" t="str">
            <v>2009E</v>
          </cell>
          <cell r="BQ115" t="str">
            <v>2010E</v>
          </cell>
        </row>
        <row r="116">
          <cell r="A116" t="str">
            <v>Balance Sheet</v>
          </cell>
          <cell r="B116">
            <v>1999</v>
          </cell>
          <cell r="C116">
            <v>2000</v>
          </cell>
          <cell r="D116">
            <v>2001</v>
          </cell>
          <cell r="E116">
            <v>2002</v>
          </cell>
          <cell r="F116">
            <v>2003</v>
          </cell>
          <cell r="G116">
            <v>2004</v>
          </cell>
          <cell r="H116">
            <v>2005</v>
          </cell>
          <cell r="I116" t="str">
            <v>2006E</v>
          </cell>
          <cell r="J116" t="str">
            <v>2007E</v>
          </cell>
          <cell r="K116" t="str">
            <v>2008E</v>
          </cell>
          <cell r="L116" t="str">
            <v>2009E</v>
          </cell>
          <cell r="M116" t="str">
            <v>2010E</v>
          </cell>
          <cell r="O116" t="str">
            <v>1Q</v>
          </cell>
          <cell r="P116" t="str">
            <v>2Q</v>
          </cell>
          <cell r="Q116" t="str">
            <v>3Q</v>
          </cell>
          <cell r="R116" t="str">
            <v>4Q</v>
          </cell>
          <cell r="S116" t="str">
            <v>YE</v>
          </cell>
          <cell r="U116" t="str">
            <v>1Q</v>
          </cell>
          <cell r="V116" t="str">
            <v>2Q</v>
          </cell>
          <cell r="W116" t="str">
            <v>3Q</v>
          </cell>
          <cell r="X116" t="str">
            <v>4Q</v>
          </cell>
          <cell r="Y116" t="str">
            <v>YE</v>
          </cell>
          <cell r="AA116" t="str">
            <v>1Q</v>
          </cell>
          <cell r="AB116" t="str">
            <v>2Q</v>
          </cell>
          <cell r="AC116" t="str">
            <v>3Q</v>
          </cell>
          <cell r="AD116" t="str">
            <v>4Q</v>
          </cell>
          <cell r="AE116" t="str">
            <v>YE</v>
          </cell>
          <cell r="AG116" t="str">
            <v>1Q</v>
          </cell>
          <cell r="AH116" t="str">
            <v>2Q</v>
          </cell>
          <cell r="AI116" t="str">
            <v>3Q</v>
          </cell>
          <cell r="AJ116" t="str">
            <v>4Q</v>
          </cell>
          <cell r="AK116" t="str">
            <v>YE</v>
          </cell>
          <cell r="AM116" t="str">
            <v>1Q</v>
          </cell>
          <cell r="AN116" t="str">
            <v>2Q</v>
          </cell>
          <cell r="AO116" t="str">
            <v>3Q</v>
          </cell>
          <cell r="AP116" t="str">
            <v>4Q</v>
          </cell>
          <cell r="AQ116" t="str">
            <v>YE</v>
          </cell>
          <cell r="AS116" t="str">
            <v>1Q</v>
          </cell>
          <cell r="AT116" t="str">
            <v>2Q</v>
          </cell>
          <cell r="AU116" t="str">
            <v>3Q</v>
          </cell>
          <cell r="AV116" t="str">
            <v>4Q</v>
          </cell>
          <cell r="AW116" t="str">
            <v>YE</v>
          </cell>
          <cell r="AY116" t="str">
            <v>1Q</v>
          </cell>
          <cell r="AZ116" t="str">
            <v>2Q</v>
          </cell>
          <cell r="BA116" t="str">
            <v>3Q</v>
          </cell>
          <cell r="BB116" t="str">
            <v>4Q</v>
          </cell>
          <cell r="BC116" t="str">
            <v>YE</v>
          </cell>
          <cell r="BE116" t="str">
            <v>1Q</v>
          </cell>
          <cell r="BF116" t="str">
            <v>2Q</v>
          </cell>
          <cell r="BG116" t="str">
            <v>3Q</v>
          </cell>
          <cell r="BH116" t="str">
            <v>4Q</v>
          </cell>
          <cell r="BI116" t="str">
            <v>YE</v>
          </cell>
          <cell r="BK116" t="str">
            <v>1Q</v>
          </cell>
          <cell r="BL116" t="str">
            <v>2Q</v>
          </cell>
          <cell r="BM116" t="str">
            <v>3Q</v>
          </cell>
          <cell r="BN116" t="str">
            <v>4Q</v>
          </cell>
          <cell r="BO116" t="str">
            <v>YE</v>
          </cell>
          <cell r="BQ116" t="str">
            <v>1Q</v>
          </cell>
          <cell r="BR116" t="str">
            <v>2Q</v>
          </cell>
          <cell r="BS116" t="str">
            <v>3Q</v>
          </cell>
          <cell r="BT116" t="str">
            <v>4Q</v>
          </cell>
          <cell r="BU116" t="str">
            <v>YE</v>
          </cell>
        </row>
        <row r="117">
          <cell r="A117" t="str">
            <v>Assets</v>
          </cell>
        </row>
        <row r="118">
          <cell r="A118" t="str">
            <v>Cash</v>
          </cell>
          <cell r="B118">
            <v>28</v>
          </cell>
          <cell r="C118">
            <v>51</v>
          </cell>
          <cell r="D118">
            <v>486</v>
          </cell>
          <cell r="E118">
            <v>291</v>
          </cell>
          <cell r="F118">
            <v>126</v>
          </cell>
          <cell r="G118">
            <v>361</v>
          </cell>
          <cell r="H118">
            <v>146</v>
          </cell>
          <cell r="I118">
            <v>1135.5151062929324</v>
          </cell>
          <cell r="J118">
            <v>144.29178449253854</v>
          </cell>
          <cell r="K118">
            <v>194.71116305176042</v>
          </cell>
          <cell r="L118">
            <v>8.3232787013730558</v>
          </cell>
          <cell r="M118">
            <v>-214.84708235379571</v>
          </cell>
          <cell r="O118">
            <v>882</v>
          </cell>
          <cell r="P118">
            <v>476</v>
          </cell>
          <cell r="Q118">
            <v>367</v>
          </cell>
          <cell r="R118">
            <v>486</v>
          </cell>
          <cell r="S118">
            <v>486</v>
          </cell>
          <cell r="U118">
            <v>648</v>
          </cell>
          <cell r="V118">
            <v>225</v>
          </cell>
          <cell r="W118">
            <v>183</v>
          </cell>
          <cell r="X118">
            <v>291</v>
          </cell>
          <cell r="Y118">
            <v>291</v>
          </cell>
          <cell r="AA118">
            <v>498</v>
          </cell>
          <cell r="AB118">
            <v>133</v>
          </cell>
          <cell r="AC118">
            <v>191</v>
          </cell>
          <cell r="AD118">
            <v>126</v>
          </cell>
          <cell r="AE118">
            <v>126</v>
          </cell>
          <cell r="AG118">
            <v>256</v>
          </cell>
          <cell r="AH118">
            <v>83</v>
          </cell>
          <cell r="AI118">
            <v>96</v>
          </cell>
          <cell r="AJ118">
            <v>361</v>
          </cell>
          <cell r="AK118">
            <v>361</v>
          </cell>
          <cell r="AM118">
            <v>271</v>
          </cell>
          <cell r="AN118">
            <v>44</v>
          </cell>
          <cell r="AO118">
            <v>1237</v>
          </cell>
          <cell r="AP118">
            <v>146</v>
          </cell>
          <cell r="AQ118">
            <v>146</v>
          </cell>
          <cell r="AS118">
            <v>73</v>
          </cell>
          <cell r="AT118">
            <v>117.05315108594178</v>
          </cell>
          <cell r="AU118">
            <v>60.459169000487947</v>
          </cell>
          <cell r="AV118">
            <v>1135.5151062929324</v>
          </cell>
          <cell r="AW118">
            <v>1135.5151062929324</v>
          </cell>
          <cell r="AY118">
            <v>667.04123416414814</v>
          </cell>
          <cell r="AZ118">
            <v>189.82448200011345</v>
          </cell>
          <cell r="BA118">
            <v>152.26507234089553</v>
          </cell>
          <cell r="BB118">
            <v>144.29178449253854</v>
          </cell>
          <cell r="BC118">
            <v>144.29178449253854</v>
          </cell>
          <cell r="BE118">
            <v>204.94369624014172</v>
          </cell>
          <cell r="BF118">
            <v>122.24587035157936</v>
          </cell>
          <cell r="BG118">
            <v>161.81158380958249</v>
          </cell>
          <cell r="BH118">
            <v>194.71116305176042</v>
          </cell>
          <cell r="BI118">
            <v>194.71116305176042</v>
          </cell>
          <cell r="BK118">
            <v>199.48964571271426</v>
          </cell>
          <cell r="BL118">
            <v>61.386853116230043</v>
          </cell>
          <cell r="BM118">
            <v>50.436823621520489</v>
          </cell>
          <cell r="BN118">
            <v>8.3232787013730558</v>
          </cell>
          <cell r="BO118">
            <v>8.3232787013730558</v>
          </cell>
          <cell r="BQ118">
            <v>-0.4334715386598873</v>
          </cell>
          <cell r="BR118">
            <v>-152.90137235954074</v>
          </cell>
          <cell r="BS118">
            <v>-159.9280824720438</v>
          </cell>
          <cell r="BT118">
            <v>-214.84708235379571</v>
          </cell>
          <cell r="BU118">
            <v>-214.84708235379571</v>
          </cell>
        </row>
        <row r="119">
          <cell r="A119" t="str">
            <v>Accounts Receivable</v>
          </cell>
          <cell r="B119">
            <v>36</v>
          </cell>
          <cell r="C119">
            <v>7</v>
          </cell>
          <cell r="D119">
            <v>1947</v>
          </cell>
          <cell r="E119">
            <v>3054</v>
          </cell>
          <cell r="F119">
            <v>3919</v>
          </cell>
          <cell r="G119">
            <v>2905</v>
          </cell>
          <cell r="H119">
            <v>3561</v>
          </cell>
          <cell r="I119">
            <v>2909</v>
          </cell>
          <cell r="J119">
            <v>2909</v>
          </cell>
          <cell r="K119">
            <v>2909</v>
          </cell>
          <cell r="L119">
            <v>2909</v>
          </cell>
          <cell r="M119">
            <v>2909</v>
          </cell>
          <cell r="O119">
            <v>2442</v>
          </cell>
          <cell r="P119">
            <v>2794</v>
          </cell>
          <cell r="Q119">
            <v>2023</v>
          </cell>
          <cell r="R119">
            <v>1947</v>
          </cell>
          <cell r="S119">
            <v>1947</v>
          </cell>
          <cell r="U119">
            <v>2187</v>
          </cell>
          <cell r="V119">
            <v>2253</v>
          </cell>
          <cell r="W119">
            <v>2496</v>
          </cell>
          <cell r="X119">
            <v>3054</v>
          </cell>
          <cell r="Y119">
            <v>3054</v>
          </cell>
          <cell r="AA119">
            <v>4418</v>
          </cell>
          <cell r="AB119">
            <v>3491</v>
          </cell>
          <cell r="AC119">
            <v>3267</v>
          </cell>
          <cell r="AD119">
            <v>3919</v>
          </cell>
          <cell r="AE119">
            <v>3919</v>
          </cell>
          <cell r="AG119">
            <v>4226</v>
          </cell>
          <cell r="AH119">
            <v>3423</v>
          </cell>
          <cell r="AI119">
            <v>2768</v>
          </cell>
          <cell r="AJ119">
            <v>2905</v>
          </cell>
          <cell r="AK119">
            <v>2905</v>
          </cell>
          <cell r="AM119">
            <v>2877</v>
          </cell>
          <cell r="AN119">
            <v>2596</v>
          </cell>
          <cell r="AO119">
            <v>2763</v>
          </cell>
          <cell r="AP119">
            <v>3561</v>
          </cell>
          <cell r="AQ119">
            <v>3561</v>
          </cell>
          <cell r="AS119">
            <v>2909</v>
          </cell>
          <cell r="AT119">
            <v>2909</v>
          </cell>
          <cell r="AU119">
            <v>2909</v>
          </cell>
          <cell r="AV119">
            <v>2909</v>
          </cell>
          <cell r="AW119">
            <v>2909</v>
          </cell>
          <cell r="AY119">
            <v>2909</v>
          </cell>
          <cell r="AZ119">
            <v>2909</v>
          </cell>
          <cell r="BA119">
            <v>2909</v>
          </cell>
          <cell r="BB119">
            <v>2909</v>
          </cell>
          <cell r="BC119">
            <v>2909</v>
          </cell>
          <cell r="BE119">
            <v>2909</v>
          </cell>
          <cell r="BF119">
            <v>2909</v>
          </cell>
          <cell r="BG119">
            <v>2909</v>
          </cell>
          <cell r="BH119">
            <v>2909</v>
          </cell>
          <cell r="BI119">
            <v>2909</v>
          </cell>
          <cell r="BK119">
            <v>2909</v>
          </cell>
          <cell r="BL119">
            <v>2909</v>
          </cell>
          <cell r="BM119">
            <v>2909</v>
          </cell>
          <cell r="BN119">
            <v>2909</v>
          </cell>
          <cell r="BO119">
            <v>2909</v>
          </cell>
          <cell r="BQ119">
            <v>2909</v>
          </cell>
          <cell r="BR119">
            <v>2909</v>
          </cell>
          <cell r="BS119">
            <v>2909</v>
          </cell>
          <cell r="BT119">
            <v>2909</v>
          </cell>
          <cell r="BU119">
            <v>2909</v>
          </cell>
        </row>
        <row r="120">
          <cell r="A120" t="str">
            <v>Inventories</v>
          </cell>
          <cell r="B120">
            <v>15</v>
          </cell>
          <cell r="C120">
            <v>33</v>
          </cell>
          <cell r="D120">
            <v>577</v>
          </cell>
          <cell r="E120">
            <v>637</v>
          </cell>
          <cell r="F120">
            <v>870</v>
          </cell>
          <cell r="G120">
            <v>893</v>
          </cell>
          <cell r="H120">
            <v>1167</v>
          </cell>
          <cell r="I120">
            <v>888</v>
          </cell>
          <cell r="J120">
            <v>888</v>
          </cell>
          <cell r="K120">
            <v>888</v>
          </cell>
          <cell r="L120">
            <v>888</v>
          </cell>
          <cell r="M120">
            <v>888</v>
          </cell>
          <cell r="O120">
            <v>306</v>
          </cell>
          <cell r="P120">
            <v>437</v>
          </cell>
          <cell r="Q120">
            <v>547</v>
          </cell>
          <cell r="R120">
            <v>577</v>
          </cell>
          <cell r="S120">
            <v>577</v>
          </cell>
          <cell r="U120">
            <v>458</v>
          </cell>
          <cell r="V120">
            <v>589</v>
          </cell>
          <cell r="W120">
            <v>687</v>
          </cell>
          <cell r="X120">
            <v>637</v>
          </cell>
          <cell r="Y120">
            <v>637</v>
          </cell>
          <cell r="AA120">
            <v>454</v>
          </cell>
          <cell r="AB120">
            <v>622</v>
          </cell>
          <cell r="AC120">
            <v>914</v>
          </cell>
          <cell r="AD120">
            <v>870</v>
          </cell>
          <cell r="AE120">
            <v>870</v>
          </cell>
          <cell r="AG120">
            <v>595</v>
          </cell>
          <cell r="AH120">
            <v>726</v>
          </cell>
          <cell r="AI120">
            <v>976</v>
          </cell>
          <cell r="AJ120">
            <v>893</v>
          </cell>
          <cell r="AK120">
            <v>893</v>
          </cell>
          <cell r="AM120">
            <v>652</v>
          </cell>
          <cell r="AN120">
            <v>871</v>
          </cell>
          <cell r="AO120">
            <v>1162</v>
          </cell>
          <cell r="AP120">
            <v>1167</v>
          </cell>
          <cell r="AQ120">
            <v>1167</v>
          </cell>
          <cell r="AS120">
            <v>888</v>
          </cell>
          <cell r="AT120">
            <v>888</v>
          </cell>
          <cell r="AU120">
            <v>888</v>
          </cell>
          <cell r="AV120">
            <v>888</v>
          </cell>
          <cell r="AW120">
            <v>888</v>
          </cell>
          <cell r="AY120">
            <v>888</v>
          </cell>
          <cell r="AZ120">
            <v>888</v>
          </cell>
          <cell r="BA120">
            <v>888</v>
          </cell>
          <cell r="BB120">
            <v>888</v>
          </cell>
          <cell r="BC120">
            <v>888</v>
          </cell>
          <cell r="BE120">
            <v>888</v>
          </cell>
          <cell r="BF120">
            <v>888</v>
          </cell>
          <cell r="BG120">
            <v>888</v>
          </cell>
          <cell r="BH120">
            <v>888</v>
          </cell>
          <cell r="BI120">
            <v>888</v>
          </cell>
          <cell r="BK120">
            <v>888</v>
          </cell>
          <cell r="BL120">
            <v>888</v>
          </cell>
          <cell r="BM120">
            <v>888</v>
          </cell>
          <cell r="BN120">
            <v>888</v>
          </cell>
          <cell r="BO120">
            <v>888</v>
          </cell>
          <cell r="BQ120">
            <v>888</v>
          </cell>
          <cell r="BR120">
            <v>888</v>
          </cell>
          <cell r="BS120">
            <v>888</v>
          </cell>
          <cell r="BT120">
            <v>888</v>
          </cell>
          <cell r="BU120">
            <v>888</v>
          </cell>
        </row>
        <row r="121">
          <cell r="A121" t="str">
            <v>Other Assets</v>
          </cell>
          <cell r="B121">
            <v>0</v>
          </cell>
          <cell r="C121">
            <v>0</v>
          </cell>
          <cell r="D121">
            <v>1033</v>
          </cell>
          <cell r="E121">
            <v>1478</v>
          </cell>
          <cell r="F121">
            <v>830</v>
          </cell>
          <cell r="G121">
            <v>1222</v>
          </cell>
          <cell r="H121">
            <v>1826</v>
          </cell>
          <cell r="I121">
            <v>2654</v>
          </cell>
          <cell r="J121">
            <v>2654</v>
          </cell>
          <cell r="K121">
            <v>2654</v>
          </cell>
          <cell r="L121">
            <v>2654</v>
          </cell>
          <cell r="M121">
            <v>2654</v>
          </cell>
          <cell r="O121">
            <v>1059</v>
          </cell>
          <cell r="P121">
            <v>1534</v>
          </cell>
          <cell r="Q121">
            <v>758</v>
          </cell>
          <cell r="R121">
            <v>1033</v>
          </cell>
          <cell r="S121">
            <v>1033</v>
          </cell>
          <cell r="U121">
            <v>1020</v>
          </cell>
          <cell r="V121">
            <v>842</v>
          </cell>
          <cell r="W121">
            <v>701</v>
          </cell>
          <cell r="X121">
            <v>1478</v>
          </cell>
          <cell r="Y121">
            <v>1478</v>
          </cell>
          <cell r="AA121">
            <v>1253</v>
          </cell>
          <cell r="AB121">
            <v>1139</v>
          </cell>
          <cell r="AC121">
            <v>776</v>
          </cell>
          <cell r="AD121">
            <v>830</v>
          </cell>
          <cell r="AE121">
            <v>830</v>
          </cell>
          <cell r="AG121">
            <v>897</v>
          </cell>
          <cell r="AH121">
            <v>1100</v>
          </cell>
          <cell r="AI121">
            <v>1453</v>
          </cell>
          <cell r="AJ121">
            <v>1222</v>
          </cell>
          <cell r="AK121">
            <v>1222</v>
          </cell>
          <cell r="AM121">
            <v>1967</v>
          </cell>
          <cell r="AN121">
            <v>1689</v>
          </cell>
          <cell r="AO121">
            <v>1979</v>
          </cell>
          <cell r="AP121">
            <v>1826</v>
          </cell>
          <cell r="AQ121">
            <v>1826</v>
          </cell>
          <cell r="AS121">
            <v>2654</v>
          </cell>
          <cell r="AT121">
            <v>2654</v>
          </cell>
          <cell r="AU121">
            <v>2654</v>
          </cell>
          <cell r="AV121">
            <v>2654</v>
          </cell>
          <cell r="AW121">
            <v>2654</v>
          </cell>
          <cell r="AY121">
            <v>2654</v>
          </cell>
          <cell r="AZ121">
            <v>2654</v>
          </cell>
          <cell r="BA121">
            <v>2654</v>
          </cell>
          <cell r="BB121">
            <v>2654</v>
          </cell>
          <cell r="BC121">
            <v>2654</v>
          </cell>
          <cell r="BE121">
            <v>2654</v>
          </cell>
          <cell r="BF121">
            <v>2654</v>
          </cell>
          <cell r="BG121">
            <v>2654</v>
          </cell>
          <cell r="BH121">
            <v>2654</v>
          </cell>
          <cell r="BI121">
            <v>2654</v>
          </cell>
          <cell r="BK121">
            <v>2654</v>
          </cell>
          <cell r="BL121">
            <v>2654</v>
          </cell>
          <cell r="BM121">
            <v>2654</v>
          </cell>
          <cell r="BN121">
            <v>2654</v>
          </cell>
          <cell r="BO121">
            <v>2654</v>
          </cell>
          <cell r="BQ121">
            <v>2654</v>
          </cell>
          <cell r="BR121">
            <v>2654</v>
          </cell>
          <cell r="BS121">
            <v>2654</v>
          </cell>
          <cell r="BT121">
            <v>2654</v>
          </cell>
          <cell r="BU121">
            <v>2654</v>
          </cell>
        </row>
        <row r="122">
          <cell r="A122" t="str">
            <v>Risk Management Assets</v>
          </cell>
          <cell r="B122">
            <v>0</v>
          </cell>
          <cell r="C122">
            <v>0</v>
          </cell>
          <cell r="D122">
            <v>1311</v>
          </cell>
          <cell r="E122">
            <v>1365</v>
          </cell>
          <cell r="F122">
            <v>1436</v>
          </cell>
          <cell r="G122">
            <v>1713</v>
          </cell>
          <cell r="H122">
            <v>3429</v>
          </cell>
          <cell r="I122">
            <v>2483</v>
          </cell>
          <cell r="J122">
            <v>2483</v>
          </cell>
          <cell r="K122">
            <v>2483</v>
          </cell>
          <cell r="L122">
            <v>2483</v>
          </cell>
          <cell r="M122">
            <v>2483</v>
          </cell>
          <cell r="O122">
            <v>602</v>
          </cell>
          <cell r="P122">
            <v>1430</v>
          </cell>
          <cell r="Q122">
            <v>1670</v>
          </cell>
          <cell r="R122">
            <v>1311</v>
          </cell>
          <cell r="S122">
            <v>1311</v>
          </cell>
          <cell r="U122">
            <v>1459</v>
          </cell>
          <cell r="V122">
            <v>1391</v>
          </cell>
          <cell r="W122">
            <v>1324</v>
          </cell>
          <cell r="X122">
            <v>1365</v>
          </cell>
          <cell r="Y122">
            <v>1365</v>
          </cell>
          <cell r="AA122">
            <v>1871</v>
          </cell>
          <cell r="AB122">
            <v>1801</v>
          </cell>
          <cell r="AC122">
            <v>1133</v>
          </cell>
          <cell r="AD122">
            <v>1436</v>
          </cell>
          <cell r="AE122">
            <v>1436</v>
          </cell>
          <cell r="AG122">
            <v>1445</v>
          </cell>
          <cell r="AH122">
            <v>1646</v>
          </cell>
          <cell r="AI122">
            <v>2531</v>
          </cell>
          <cell r="AJ122">
            <v>1713</v>
          </cell>
          <cell r="AK122">
            <v>1713</v>
          </cell>
          <cell r="AM122">
            <v>2338</v>
          </cell>
          <cell r="AN122">
            <v>2149</v>
          </cell>
          <cell r="AO122">
            <v>6005</v>
          </cell>
          <cell r="AP122">
            <v>3429</v>
          </cell>
          <cell r="AQ122">
            <v>3429</v>
          </cell>
          <cell r="AS122">
            <v>2483</v>
          </cell>
          <cell r="AT122">
            <v>2483</v>
          </cell>
          <cell r="AU122">
            <v>2483</v>
          </cell>
          <cell r="AV122">
            <v>2483</v>
          </cell>
          <cell r="AW122">
            <v>2483</v>
          </cell>
          <cell r="AY122">
            <v>2483</v>
          </cell>
          <cell r="AZ122">
            <v>2483</v>
          </cell>
          <cell r="BA122">
            <v>2483</v>
          </cell>
          <cell r="BB122">
            <v>2483</v>
          </cell>
          <cell r="BC122">
            <v>2483</v>
          </cell>
          <cell r="BE122">
            <v>2483</v>
          </cell>
          <cell r="BF122">
            <v>2483</v>
          </cell>
          <cell r="BG122">
            <v>2483</v>
          </cell>
          <cell r="BH122">
            <v>2483</v>
          </cell>
          <cell r="BI122">
            <v>2483</v>
          </cell>
          <cell r="BK122">
            <v>2483</v>
          </cell>
          <cell r="BL122">
            <v>2483</v>
          </cell>
          <cell r="BM122">
            <v>2483</v>
          </cell>
          <cell r="BN122">
            <v>2483</v>
          </cell>
          <cell r="BO122">
            <v>2483</v>
          </cell>
          <cell r="BQ122">
            <v>2483</v>
          </cell>
          <cell r="BR122">
            <v>2483</v>
          </cell>
          <cell r="BS122">
            <v>2483</v>
          </cell>
          <cell r="BT122">
            <v>2483</v>
          </cell>
          <cell r="BU122">
            <v>2483</v>
          </cell>
        </row>
        <row r="123">
          <cell r="A123" t="str">
            <v>Total Current Assets</v>
          </cell>
          <cell r="B123">
            <v>79</v>
          </cell>
          <cell r="C123">
            <v>91</v>
          </cell>
          <cell r="D123">
            <v>5354</v>
          </cell>
          <cell r="E123">
            <v>6825</v>
          </cell>
          <cell r="F123">
            <v>7181</v>
          </cell>
          <cell r="G123">
            <v>7094</v>
          </cell>
          <cell r="H123">
            <v>10129</v>
          </cell>
          <cell r="I123">
            <v>10069.515106292933</v>
          </cell>
          <cell r="J123">
            <v>9078.2917844925396</v>
          </cell>
          <cell r="K123">
            <v>9128.7111630517611</v>
          </cell>
          <cell r="L123">
            <v>8942.3232787013731</v>
          </cell>
          <cell r="M123">
            <v>8719.1529176462045</v>
          </cell>
          <cell r="O123">
            <v>5291</v>
          </cell>
          <cell r="P123">
            <v>6671</v>
          </cell>
          <cell r="Q123">
            <v>5365</v>
          </cell>
          <cell r="R123">
            <v>5354</v>
          </cell>
          <cell r="S123">
            <v>5354</v>
          </cell>
          <cell r="U123">
            <v>5772</v>
          </cell>
          <cell r="V123">
            <v>5300</v>
          </cell>
          <cell r="W123">
            <v>5391</v>
          </cell>
          <cell r="X123">
            <v>6825</v>
          </cell>
          <cell r="Y123">
            <v>6825</v>
          </cell>
          <cell r="AA123">
            <v>8494</v>
          </cell>
          <cell r="AB123">
            <v>7186</v>
          </cell>
          <cell r="AC123">
            <v>6281</v>
          </cell>
          <cell r="AD123">
            <v>7181</v>
          </cell>
          <cell r="AE123">
            <v>7181</v>
          </cell>
          <cell r="AG123">
            <v>7419</v>
          </cell>
          <cell r="AH123">
            <v>6978</v>
          </cell>
          <cell r="AI123">
            <v>7824</v>
          </cell>
          <cell r="AJ123">
            <v>7094</v>
          </cell>
          <cell r="AK123">
            <v>7094</v>
          </cell>
          <cell r="AM123">
            <v>8105</v>
          </cell>
          <cell r="AN123">
            <v>7349</v>
          </cell>
          <cell r="AO123">
            <v>13146</v>
          </cell>
          <cell r="AP123">
            <v>10129</v>
          </cell>
          <cell r="AQ123">
            <v>10129</v>
          </cell>
          <cell r="AS123">
            <v>9007</v>
          </cell>
          <cell r="AT123">
            <v>9051.0531510859419</v>
          </cell>
          <cell r="AU123">
            <v>8994.4591690004891</v>
          </cell>
          <cell r="AV123">
            <v>10069.515106292933</v>
          </cell>
          <cell r="AW123">
            <v>10069.515106292933</v>
          </cell>
          <cell r="AY123">
            <v>9601.0412341641477</v>
          </cell>
          <cell r="AZ123">
            <v>9123.8244820001128</v>
          </cell>
          <cell r="BA123">
            <v>9086.2650723408951</v>
          </cell>
          <cell r="BB123">
            <v>9078.2917844925396</v>
          </cell>
          <cell r="BC123">
            <v>9078.2917844925396</v>
          </cell>
          <cell r="BE123">
            <v>9138.9436962401414</v>
          </cell>
          <cell r="BF123">
            <v>9056.2458703515804</v>
          </cell>
          <cell r="BG123">
            <v>9095.8115838095819</v>
          </cell>
          <cell r="BH123">
            <v>9128.7111630517611</v>
          </cell>
          <cell r="BI123">
            <v>9128.7111630517611</v>
          </cell>
          <cell r="BK123">
            <v>9133.4896457127143</v>
          </cell>
          <cell r="BL123">
            <v>8995.3868531162298</v>
          </cell>
          <cell r="BM123">
            <v>8984.4368236215196</v>
          </cell>
          <cell r="BN123">
            <v>8942.3232787013731</v>
          </cell>
          <cell r="BO123">
            <v>8942.3232787013731</v>
          </cell>
          <cell r="BQ123">
            <v>8933.5665284613406</v>
          </cell>
          <cell r="BR123">
            <v>8781.0986276404583</v>
          </cell>
          <cell r="BS123">
            <v>8774.0719175279555</v>
          </cell>
          <cell r="BT123">
            <v>8719.1529176462045</v>
          </cell>
          <cell r="BU123">
            <v>8719.1529176462045</v>
          </cell>
        </row>
        <row r="125">
          <cell r="A125" t="str">
            <v>Investments in Affiliates</v>
          </cell>
          <cell r="B125">
            <v>5115</v>
          </cell>
          <cell r="C125">
            <v>10881</v>
          </cell>
          <cell r="D125">
            <v>490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O125">
            <v>577</v>
          </cell>
          <cell r="P125">
            <v>616</v>
          </cell>
          <cell r="Q125">
            <v>589</v>
          </cell>
          <cell r="R125">
            <v>490</v>
          </cell>
          <cell r="S125">
            <v>490</v>
          </cell>
          <cell r="U125">
            <v>462</v>
          </cell>
          <cell r="V125">
            <v>477</v>
          </cell>
          <cell r="W125">
            <v>489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</row>
        <row r="126">
          <cell r="A126" t="str">
            <v>Other Non-Current Assets</v>
          </cell>
          <cell r="B126">
            <v>357</v>
          </cell>
          <cell r="C126">
            <v>954</v>
          </cell>
          <cell r="D126">
            <v>2670</v>
          </cell>
          <cell r="E126">
            <v>3174</v>
          </cell>
          <cell r="F126">
            <v>3087</v>
          </cell>
          <cell r="G126">
            <v>3168</v>
          </cell>
          <cell r="H126">
            <v>3501</v>
          </cell>
          <cell r="I126">
            <v>3561</v>
          </cell>
          <cell r="J126">
            <v>3561</v>
          </cell>
          <cell r="K126">
            <v>3561</v>
          </cell>
          <cell r="L126">
            <v>3561</v>
          </cell>
          <cell r="M126">
            <v>3561</v>
          </cell>
          <cell r="O126">
            <v>2903</v>
          </cell>
          <cell r="P126">
            <v>2831</v>
          </cell>
          <cell r="Q126">
            <v>2820</v>
          </cell>
          <cell r="R126">
            <v>2670</v>
          </cell>
          <cell r="S126">
            <v>2670</v>
          </cell>
          <cell r="U126">
            <v>2653</v>
          </cell>
          <cell r="V126">
            <v>2856</v>
          </cell>
          <cell r="W126">
            <v>2668</v>
          </cell>
          <cell r="X126">
            <v>3174</v>
          </cell>
          <cell r="Y126">
            <v>3174</v>
          </cell>
          <cell r="AA126">
            <v>3034</v>
          </cell>
          <cell r="AB126">
            <v>3249</v>
          </cell>
          <cell r="AC126">
            <v>3181</v>
          </cell>
          <cell r="AD126">
            <v>3087</v>
          </cell>
          <cell r="AE126">
            <v>3087</v>
          </cell>
          <cell r="AG126">
            <v>3089</v>
          </cell>
          <cell r="AH126">
            <v>3051</v>
          </cell>
          <cell r="AI126">
            <v>3045</v>
          </cell>
          <cell r="AJ126">
            <v>3168</v>
          </cell>
          <cell r="AK126">
            <v>3168</v>
          </cell>
          <cell r="AM126">
            <v>3099</v>
          </cell>
          <cell r="AN126">
            <v>3128</v>
          </cell>
          <cell r="AO126">
            <v>3578</v>
          </cell>
          <cell r="AP126">
            <v>3501</v>
          </cell>
          <cell r="AQ126">
            <v>3501</v>
          </cell>
          <cell r="AS126">
            <v>3561</v>
          </cell>
          <cell r="AT126">
            <v>3561</v>
          </cell>
          <cell r="AU126">
            <v>3561</v>
          </cell>
          <cell r="AV126">
            <v>3561</v>
          </cell>
          <cell r="AW126">
            <v>3561</v>
          </cell>
          <cell r="AY126">
            <v>3561</v>
          </cell>
          <cell r="AZ126">
            <v>3561</v>
          </cell>
          <cell r="BA126">
            <v>3561</v>
          </cell>
          <cell r="BB126">
            <v>3561</v>
          </cell>
          <cell r="BC126">
            <v>3561</v>
          </cell>
          <cell r="BE126">
            <v>3561</v>
          </cell>
          <cell r="BF126">
            <v>3561</v>
          </cell>
          <cell r="BG126">
            <v>3561</v>
          </cell>
          <cell r="BH126">
            <v>3561</v>
          </cell>
          <cell r="BI126">
            <v>3561</v>
          </cell>
          <cell r="BK126">
            <v>3561</v>
          </cell>
          <cell r="BL126">
            <v>3561</v>
          </cell>
          <cell r="BM126">
            <v>3561</v>
          </cell>
          <cell r="BN126">
            <v>3561</v>
          </cell>
          <cell r="BO126">
            <v>3561</v>
          </cell>
          <cell r="BQ126">
            <v>3561</v>
          </cell>
          <cell r="BR126">
            <v>3561</v>
          </cell>
          <cell r="BS126">
            <v>3561</v>
          </cell>
          <cell r="BT126">
            <v>3561</v>
          </cell>
          <cell r="BU126">
            <v>3561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A128" t="str">
            <v>Property, Plant &amp; Equipment</v>
          </cell>
          <cell r="B128">
            <v>42</v>
          </cell>
          <cell r="C128">
            <v>35</v>
          </cell>
          <cell r="D128">
            <v>33105</v>
          </cell>
          <cell r="E128">
            <v>32631</v>
          </cell>
          <cell r="F128">
            <v>37107</v>
          </cell>
          <cell r="G128">
            <v>38663</v>
          </cell>
          <cell r="H128">
            <v>42063</v>
          </cell>
          <cell r="I128">
            <v>43777.5</v>
          </cell>
          <cell r="J128">
            <v>47587.5</v>
          </cell>
          <cell r="K128">
            <v>51397.5</v>
          </cell>
          <cell r="L128">
            <v>55207.5</v>
          </cell>
          <cell r="M128">
            <v>59017.5</v>
          </cell>
          <cell r="O128">
            <v>29380</v>
          </cell>
          <cell r="P128">
            <v>29978</v>
          </cell>
          <cell r="Q128">
            <v>30402</v>
          </cell>
          <cell r="R128">
            <v>33105</v>
          </cell>
          <cell r="S128">
            <v>33105</v>
          </cell>
          <cell r="U128">
            <v>33064</v>
          </cell>
          <cell r="V128">
            <v>31285</v>
          </cell>
          <cell r="W128">
            <v>31986</v>
          </cell>
          <cell r="X128">
            <v>32631</v>
          </cell>
          <cell r="Y128">
            <v>32631</v>
          </cell>
          <cell r="AA128">
            <v>34270</v>
          </cell>
          <cell r="AB128">
            <v>35454</v>
          </cell>
          <cell r="AC128">
            <v>35744</v>
          </cell>
          <cell r="AD128">
            <v>37107</v>
          </cell>
          <cell r="AE128">
            <v>37107</v>
          </cell>
          <cell r="AG128">
            <v>37531</v>
          </cell>
          <cell r="AH128">
            <v>38078</v>
          </cell>
          <cell r="AI128">
            <v>38788</v>
          </cell>
          <cell r="AJ128">
            <v>38663</v>
          </cell>
          <cell r="AK128">
            <v>38663</v>
          </cell>
          <cell r="AM128">
            <v>39580</v>
          </cell>
          <cell r="AN128">
            <v>40541</v>
          </cell>
          <cell r="AO128">
            <v>41375</v>
          </cell>
          <cell r="AP128">
            <v>42063</v>
          </cell>
          <cell r="AQ128">
            <v>42063</v>
          </cell>
          <cell r="AS128">
            <v>41890</v>
          </cell>
          <cell r="AT128">
            <v>42842.5</v>
          </cell>
          <cell r="AU128">
            <v>43795</v>
          </cell>
          <cell r="AV128">
            <v>43777.5</v>
          </cell>
          <cell r="AW128">
            <v>43777.5</v>
          </cell>
          <cell r="AY128">
            <v>44730</v>
          </cell>
          <cell r="AZ128">
            <v>45682.5</v>
          </cell>
          <cell r="BA128">
            <v>46635</v>
          </cell>
          <cell r="BB128">
            <v>47587.5</v>
          </cell>
          <cell r="BC128">
            <v>47587.5</v>
          </cell>
          <cell r="BE128">
            <v>48540</v>
          </cell>
          <cell r="BF128">
            <v>49492.5</v>
          </cell>
          <cell r="BG128">
            <v>50445</v>
          </cell>
          <cell r="BH128">
            <v>51397.5</v>
          </cell>
          <cell r="BI128">
            <v>51397.5</v>
          </cell>
          <cell r="BK128">
            <v>52350</v>
          </cell>
          <cell r="BL128">
            <v>53302.5</v>
          </cell>
          <cell r="BM128">
            <v>54255</v>
          </cell>
          <cell r="BN128">
            <v>55207.5</v>
          </cell>
          <cell r="BO128">
            <v>55207.5</v>
          </cell>
          <cell r="BQ128">
            <v>56160</v>
          </cell>
          <cell r="BR128">
            <v>57112.5</v>
          </cell>
          <cell r="BS128">
            <v>58065</v>
          </cell>
          <cell r="BT128">
            <v>59017.5</v>
          </cell>
          <cell r="BU128">
            <v>59017.5</v>
          </cell>
        </row>
        <row r="129">
          <cell r="A129" t="str">
            <v>Accumulated DD&amp;A</v>
          </cell>
          <cell r="B129">
            <v>-16</v>
          </cell>
          <cell r="C129">
            <v>-13</v>
          </cell>
          <cell r="D129">
            <v>-14424</v>
          </cell>
          <cell r="E129">
            <v>-10289</v>
          </cell>
          <cell r="F129">
            <v>-11257</v>
          </cell>
          <cell r="G129">
            <v>-11947</v>
          </cell>
          <cell r="H129">
            <v>-13123</v>
          </cell>
          <cell r="I129">
            <v>-14321.906460629922</v>
          </cell>
          <cell r="J129">
            <v>-16142.441077024747</v>
          </cell>
          <cell r="K129">
            <v>-18069.571717817413</v>
          </cell>
          <cell r="L129">
            <v>-20076.556999107212</v>
          </cell>
          <cell r="M129">
            <v>-22167.688206815175</v>
          </cell>
          <cell r="O129">
            <v>-13901</v>
          </cell>
          <cell r="P129">
            <v>-14211</v>
          </cell>
          <cell r="Q129">
            <v>-14434</v>
          </cell>
          <cell r="R129">
            <v>-14424</v>
          </cell>
          <cell r="S129">
            <v>-14424</v>
          </cell>
          <cell r="U129">
            <v>-14486</v>
          </cell>
          <cell r="V129">
            <v>-11951</v>
          </cell>
          <cell r="W129">
            <v>-12103</v>
          </cell>
          <cell r="X129">
            <v>-10289</v>
          </cell>
          <cell r="Y129">
            <v>-10289</v>
          </cell>
          <cell r="AA129">
            <v>-11224</v>
          </cell>
          <cell r="AB129">
            <v>-11424</v>
          </cell>
          <cell r="AC129">
            <v>-11693</v>
          </cell>
          <cell r="AD129">
            <v>-11257</v>
          </cell>
          <cell r="AE129">
            <v>-11257</v>
          </cell>
          <cell r="AG129">
            <v>-11516</v>
          </cell>
          <cell r="AH129">
            <v>-11756</v>
          </cell>
          <cell r="AI129">
            <v>-12038</v>
          </cell>
          <cell r="AJ129">
            <v>-11947</v>
          </cell>
          <cell r="AK129">
            <v>-11947</v>
          </cell>
          <cell r="AM129">
            <v>-12276</v>
          </cell>
          <cell r="AN129">
            <v>-12543</v>
          </cell>
          <cell r="AO129">
            <v>-12828</v>
          </cell>
          <cell r="AP129">
            <v>-13123</v>
          </cell>
          <cell r="AQ129">
            <v>-13123</v>
          </cell>
          <cell r="AS129">
            <v>-13065</v>
          </cell>
          <cell r="AT129">
            <v>-13480.563216535433</v>
          </cell>
          <cell r="AU129">
            <v>-13899.584937007874</v>
          </cell>
          <cell r="AV129">
            <v>-14321.906460629922</v>
          </cell>
          <cell r="AW129">
            <v>-14321.906460629922</v>
          </cell>
          <cell r="AY129">
            <v>-14761.931304161981</v>
          </cell>
          <cell r="AZ129">
            <v>-15211.716069938133</v>
          </cell>
          <cell r="BA129">
            <v>-15671.772314904387</v>
          </cell>
          <cell r="BB129">
            <v>-16142.441077024747</v>
          </cell>
          <cell r="BC129">
            <v>-16142.441077024747</v>
          </cell>
          <cell r="BE129">
            <v>-16624.386357351974</v>
          </cell>
          <cell r="BF129">
            <v>-17104.619996231646</v>
          </cell>
          <cell r="BG129">
            <v>-17588.793361652271</v>
          </cell>
          <cell r="BH129">
            <v>-18069.571717817413</v>
          </cell>
          <cell r="BI129">
            <v>-18069.571717817413</v>
          </cell>
          <cell r="BK129">
            <v>-18568.695979555436</v>
          </cell>
          <cell r="BL129">
            <v>-19066.412177655377</v>
          </cell>
          <cell r="BM129">
            <v>-19575.90762409558</v>
          </cell>
          <cell r="BN129">
            <v>-20076.556999107212</v>
          </cell>
          <cell r="BO129">
            <v>-20076.556999107212</v>
          </cell>
          <cell r="BQ129">
            <v>-20593.236288651809</v>
          </cell>
          <cell r="BR129">
            <v>-21113.139030959464</v>
          </cell>
          <cell r="BS129">
            <v>-21644.836654601604</v>
          </cell>
          <cell r="BT129">
            <v>-22167.688206815175</v>
          </cell>
          <cell r="BU129">
            <v>-22167.688206815175</v>
          </cell>
        </row>
        <row r="130">
          <cell r="A130" t="str">
            <v>Net Property, Plant &amp; Equipment</v>
          </cell>
          <cell r="B130">
            <v>26</v>
          </cell>
          <cell r="C130">
            <v>22</v>
          </cell>
          <cell r="D130">
            <v>18681</v>
          </cell>
          <cell r="E130">
            <v>22342</v>
          </cell>
          <cell r="F130">
            <v>25850</v>
          </cell>
          <cell r="G130">
            <v>26716</v>
          </cell>
          <cell r="H130">
            <v>28940</v>
          </cell>
          <cell r="I130">
            <v>29455.593539370078</v>
          </cell>
          <cell r="J130">
            <v>31445.058922975251</v>
          </cell>
          <cell r="K130">
            <v>33327.928282182591</v>
          </cell>
          <cell r="L130">
            <v>35130.943000892788</v>
          </cell>
          <cell r="M130">
            <v>36849.811793184825</v>
          </cell>
          <cell r="O130">
            <v>15479</v>
          </cell>
          <cell r="P130">
            <v>15767</v>
          </cell>
          <cell r="Q130">
            <v>15968</v>
          </cell>
          <cell r="R130">
            <v>18681</v>
          </cell>
          <cell r="S130">
            <v>18681</v>
          </cell>
          <cell r="U130">
            <v>18578</v>
          </cell>
          <cell r="V130">
            <v>19334</v>
          </cell>
          <cell r="W130">
            <v>19883</v>
          </cell>
          <cell r="X130">
            <v>22342</v>
          </cell>
          <cell r="Y130">
            <v>22342</v>
          </cell>
          <cell r="AA130">
            <v>23046</v>
          </cell>
          <cell r="AB130">
            <v>24030</v>
          </cell>
          <cell r="AC130">
            <v>24051</v>
          </cell>
          <cell r="AD130">
            <v>25850</v>
          </cell>
          <cell r="AE130">
            <v>25850</v>
          </cell>
          <cell r="AG130">
            <v>26015</v>
          </cell>
          <cell r="AH130">
            <v>26322</v>
          </cell>
          <cell r="AI130">
            <v>26750</v>
          </cell>
          <cell r="AJ130">
            <v>26716</v>
          </cell>
          <cell r="AK130">
            <v>26716</v>
          </cell>
          <cell r="AM130">
            <v>27304</v>
          </cell>
          <cell r="AN130">
            <v>27998</v>
          </cell>
          <cell r="AO130">
            <v>28547</v>
          </cell>
          <cell r="AP130">
            <v>28940</v>
          </cell>
          <cell r="AQ130">
            <v>28940</v>
          </cell>
          <cell r="AS130">
            <v>28825</v>
          </cell>
          <cell r="AT130">
            <v>29361.936783464567</v>
          </cell>
          <cell r="AU130">
            <v>29895.415062992128</v>
          </cell>
          <cell r="AV130">
            <v>29455.593539370078</v>
          </cell>
          <cell r="AW130">
            <v>29455.593539370078</v>
          </cell>
          <cell r="AY130">
            <v>29968.068695838017</v>
          </cell>
          <cell r="AZ130">
            <v>30470.783930061865</v>
          </cell>
          <cell r="BA130">
            <v>30963.227685095611</v>
          </cell>
          <cell r="BB130">
            <v>31445.058922975251</v>
          </cell>
          <cell r="BC130">
            <v>31445.058922975251</v>
          </cell>
          <cell r="BE130">
            <v>31915.613642648026</v>
          </cell>
          <cell r="BF130">
            <v>32387.880003768354</v>
          </cell>
          <cell r="BG130">
            <v>32856.206638347729</v>
          </cell>
          <cell r="BH130">
            <v>33327.928282182591</v>
          </cell>
          <cell r="BI130">
            <v>33327.928282182591</v>
          </cell>
          <cell r="BK130">
            <v>33781.304020444564</v>
          </cell>
          <cell r="BL130">
            <v>34236.08782234462</v>
          </cell>
          <cell r="BM130">
            <v>34679.092375904424</v>
          </cell>
          <cell r="BN130">
            <v>35130.943000892788</v>
          </cell>
          <cell r="BO130">
            <v>35130.943000892788</v>
          </cell>
          <cell r="BQ130">
            <v>35566.763711348191</v>
          </cell>
          <cell r="BR130">
            <v>35999.360969040536</v>
          </cell>
          <cell r="BS130">
            <v>36420.163345398396</v>
          </cell>
          <cell r="BT130">
            <v>36849.811793184825</v>
          </cell>
          <cell r="BU130">
            <v>36849.811793184825</v>
          </cell>
        </row>
        <row r="132">
          <cell r="A132" t="str">
            <v>Risk Management Assets</v>
          </cell>
          <cell r="B132">
            <v>0</v>
          </cell>
          <cell r="C132">
            <v>0</v>
          </cell>
          <cell r="D132">
            <v>545</v>
          </cell>
          <cell r="E132">
            <v>482</v>
          </cell>
          <cell r="F132">
            <v>402</v>
          </cell>
          <cell r="G132">
            <v>705</v>
          </cell>
          <cell r="H132">
            <v>1915</v>
          </cell>
          <cell r="I132">
            <v>1296</v>
          </cell>
          <cell r="J132">
            <v>1296</v>
          </cell>
          <cell r="K132">
            <v>1296</v>
          </cell>
          <cell r="L132">
            <v>1296</v>
          </cell>
          <cell r="M132">
            <v>1296</v>
          </cell>
          <cell r="O132">
            <v>0</v>
          </cell>
          <cell r="P132">
            <v>451</v>
          </cell>
          <cell r="Q132">
            <v>687</v>
          </cell>
          <cell r="R132">
            <v>545</v>
          </cell>
          <cell r="S132">
            <v>545</v>
          </cell>
          <cell r="U132">
            <v>596</v>
          </cell>
          <cell r="V132">
            <v>550</v>
          </cell>
          <cell r="W132">
            <v>501</v>
          </cell>
          <cell r="X132">
            <v>482</v>
          </cell>
          <cell r="Y132">
            <v>482</v>
          </cell>
          <cell r="AA132">
            <v>453</v>
          </cell>
          <cell r="AB132">
            <v>471</v>
          </cell>
          <cell r="AC132">
            <v>441</v>
          </cell>
          <cell r="AD132">
            <v>402</v>
          </cell>
          <cell r="AE132">
            <v>402</v>
          </cell>
          <cell r="AG132">
            <v>508</v>
          </cell>
          <cell r="AH132">
            <v>726</v>
          </cell>
          <cell r="AI132">
            <v>833</v>
          </cell>
          <cell r="AJ132">
            <v>705</v>
          </cell>
          <cell r="AK132">
            <v>705</v>
          </cell>
          <cell r="AM132">
            <v>589</v>
          </cell>
          <cell r="AN132">
            <v>1063</v>
          </cell>
          <cell r="AO132">
            <v>2364</v>
          </cell>
          <cell r="AP132">
            <v>1915</v>
          </cell>
          <cell r="AQ132">
            <v>1915</v>
          </cell>
          <cell r="AS132">
            <v>1296</v>
          </cell>
          <cell r="AT132">
            <v>1296</v>
          </cell>
          <cell r="AU132">
            <v>1296</v>
          </cell>
          <cell r="AV132">
            <v>1296</v>
          </cell>
          <cell r="AW132">
            <v>1296</v>
          </cell>
          <cell r="AY132">
            <v>1296</v>
          </cell>
          <cell r="AZ132">
            <v>1296</v>
          </cell>
          <cell r="BA132">
            <v>1296</v>
          </cell>
          <cell r="BB132">
            <v>1296</v>
          </cell>
          <cell r="BC132">
            <v>1296</v>
          </cell>
          <cell r="BE132">
            <v>1296</v>
          </cell>
          <cell r="BF132">
            <v>1296</v>
          </cell>
          <cell r="BG132">
            <v>1296</v>
          </cell>
          <cell r="BH132">
            <v>1296</v>
          </cell>
          <cell r="BI132">
            <v>1296</v>
          </cell>
          <cell r="BK132">
            <v>1296</v>
          </cell>
          <cell r="BL132">
            <v>1296</v>
          </cell>
          <cell r="BM132">
            <v>1296</v>
          </cell>
          <cell r="BN132">
            <v>1296</v>
          </cell>
          <cell r="BO132">
            <v>1296</v>
          </cell>
          <cell r="BQ132">
            <v>1296</v>
          </cell>
          <cell r="BR132">
            <v>1296</v>
          </cell>
          <cell r="BS132">
            <v>1296</v>
          </cell>
          <cell r="BT132">
            <v>1296</v>
          </cell>
          <cell r="BU132">
            <v>1296</v>
          </cell>
        </row>
        <row r="133">
          <cell r="A133" t="str">
            <v>Deferred Charges and Other Assets</v>
          </cell>
          <cell r="B133">
            <v>37</v>
          </cell>
          <cell r="C133">
            <v>3</v>
          </cell>
          <cell r="D133">
            <v>2419</v>
          </cell>
          <cell r="E133">
            <v>2874</v>
          </cell>
          <cell r="F133">
            <v>3366</v>
          </cell>
          <cell r="G133">
            <v>3437</v>
          </cell>
          <cell r="H133">
            <v>3877</v>
          </cell>
          <cell r="I133">
            <v>3557</v>
          </cell>
          <cell r="J133">
            <v>3557</v>
          </cell>
          <cell r="K133">
            <v>3557</v>
          </cell>
          <cell r="L133">
            <v>3557</v>
          </cell>
          <cell r="M133">
            <v>3557</v>
          </cell>
          <cell r="O133">
            <v>2564</v>
          </cell>
          <cell r="P133">
            <v>2254</v>
          </cell>
          <cell r="Q133">
            <v>2169</v>
          </cell>
          <cell r="R133">
            <v>2419</v>
          </cell>
          <cell r="S133">
            <v>2419</v>
          </cell>
          <cell r="U133">
            <v>2645</v>
          </cell>
          <cell r="V133">
            <v>2650</v>
          </cell>
          <cell r="W133">
            <v>2747</v>
          </cell>
          <cell r="X133">
            <v>2874</v>
          </cell>
          <cell r="Y133">
            <v>2874</v>
          </cell>
          <cell r="AA133">
            <v>2974</v>
          </cell>
          <cell r="AB133">
            <v>3040</v>
          </cell>
          <cell r="AC133">
            <v>3254</v>
          </cell>
          <cell r="AD133">
            <v>3366</v>
          </cell>
          <cell r="AE133">
            <v>3366</v>
          </cell>
          <cell r="AG133">
            <v>3378</v>
          </cell>
          <cell r="AH133">
            <v>3390</v>
          </cell>
          <cell r="AI133">
            <v>3398</v>
          </cell>
          <cell r="AJ133">
            <v>3437</v>
          </cell>
          <cell r="AK133">
            <v>3437</v>
          </cell>
          <cell r="AM133">
            <v>3724</v>
          </cell>
          <cell r="AN133">
            <v>3659</v>
          </cell>
          <cell r="AO133">
            <v>3656</v>
          </cell>
          <cell r="AP133">
            <v>3877</v>
          </cell>
          <cell r="AQ133">
            <v>3877</v>
          </cell>
          <cell r="AS133">
            <v>3557</v>
          </cell>
          <cell r="AT133">
            <v>3557</v>
          </cell>
          <cell r="AU133">
            <v>3557</v>
          </cell>
          <cell r="AV133">
            <v>3557</v>
          </cell>
          <cell r="AW133">
            <v>3557</v>
          </cell>
          <cell r="AY133">
            <v>3557</v>
          </cell>
          <cell r="AZ133">
            <v>3557</v>
          </cell>
          <cell r="BA133">
            <v>3557</v>
          </cell>
          <cell r="BB133">
            <v>3557</v>
          </cell>
          <cell r="BC133">
            <v>3557</v>
          </cell>
          <cell r="BE133">
            <v>3557</v>
          </cell>
          <cell r="BF133">
            <v>3557</v>
          </cell>
          <cell r="BG133">
            <v>3557</v>
          </cell>
          <cell r="BH133">
            <v>3557</v>
          </cell>
          <cell r="BI133">
            <v>3557</v>
          </cell>
          <cell r="BK133">
            <v>3557</v>
          </cell>
          <cell r="BL133">
            <v>3557</v>
          </cell>
          <cell r="BM133">
            <v>3557</v>
          </cell>
          <cell r="BN133">
            <v>3557</v>
          </cell>
          <cell r="BO133">
            <v>3557</v>
          </cell>
          <cell r="BQ133">
            <v>3557</v>
          </cell>
          <cell r="BR133">
            <v>3557</v>
          </cell>
          <cell r="BS133">
            <v>3557</v>
          </cell>
          <cell r="BT133">
            <v>3557</v>
          </cell>
          <cell r="BU133">
            <v>3557</v>
          </cell>
        </row>
        <row r="134">
          <cell r="A134" t="str">
            <v>Goodwill</v>
          </cell>
          <cell r="B134">
            <v>0</v>
          </cell>
          <cell r="C134">
            <v>0</v>
          </cell>
          <cell r="D134">
            <v>4210</v>
          </cell>
          <cell r="E134">
            <v>4301</v>
          </cell>
          <cell r="F134">
            <v>4300</v>
          </cell>
          <cell r="G134">
            <v>4298</v>
          </cell>
          <cell r="H134">
            <v>4298</v>
          </cell>
          <cell r="I134">
            <v>4298</v>
          </cell>
          <cell r="J134">
            <v>4298</v>
          </cell>
          <cell r="K134">
            <v>4298</v>
          </cell>
          <cell r="L134">
            <v>4298</v>
          </cell>
          <cell r="M134">
            <v>4298</v>
          </cell>
          <cell r="O134">
            <v>3691</v>
          </cell>
          <cell r="P134">
            <v>3663</v>
          </cell>
          <cell r="Q134">
            <v>3672</v>
          </cell>
          <cell r="R134">
            <v>4210</v>
          </cell>
          <cell r="S134">
            <v>4210</v>
          </cell>
          <cell r="U134">
            <v>4242</v>
          </cell>
          <cell r="V134">
            <v>4240</v>
          </cell>
          <cell r="W134">
            <v>4240</v>
          </cell>
          <cell r="X134">
            <v>4301</v>
          </cell>
          <cell r="Y134">
            <v>4301</v>
          </cell>
          <cell r="AA134">
            <v>4328</v>
          </cell>
          <cell r="AB134">
            <v>4328</v>
          </cell>
          <cell r="AC134">
            <v>4328</v>
          </cell>
          <cell r="AD134">
            <v>4300</v>
          </cell>
          <cell r="AE134">
            <v>4300</v>
          </cell>
          <cell r="AG134">
            <v>4298</v>
          </cell>
          <cell r="AH134">
            <v>4298</v>
          </cell>
          <cell r="AI134">
            <v>4298</v>
          </cell>
          <cell r="AJ134">
            <v>4298</v>
          </cell>
          <cell r="AK134">
            <v>4298</v>
          </cell>
          <cell r="AM134">
            <v>4298</v>
          </cell>
          <cell r="AN134">
            <v>4298</v>
          </cell>
          <cell r="AO134">
            <v>4298</v>
          </cell>
          <cell r="AP134">
            <v>4298</v>
          </cell>
          <cell r="AQ134">
            <v>4298</v>
          </cell>
          <cell r="AS134">
            <v>4298</v>
          </cell>
          <cell r="AT134">
            <v>4298</v>
          </cell>
          <cell r="AU134">
            <v>4298</v>
          </cell>
          <cell r="AV134">
            <v>4298</v>
          </cell>
          <cell r="AW134">
            <v>4298</v>
          </cell>
          <cell r="AY134">
            <v>4298</v>
          </cell>
          <cell r="AZ134">
            <v>4298</v>
          </cell>
          <cell r="BA134">
            <v>4298</v>
          </cell>
          <cell r="BB134">
            <v>4298</v>
          </cell>
          <cell r="BC134">
            <v>4298</v>
          </cell>
          <cell r="BE134">
            <v>4298</v>
          </cell>
          <cell r="BF134">
            <v>4298</v>
          </cell>
          <cell r="BG134">
            <v>4298</v>
          </cell>
          <cell r="BH134">
            <v>4298</v>
          </cell>
          <cell r="BI134">
            <v>4298</v>
          </cell>
          <cell r="BK134">
            <v>4298</v>
          </cell>
          <cell r="BL134">
            <v>4298</v>
          </cell>
          <cell r="BM134">
            <v>4298</v>
          </cell>
          <cell r="BN134">
            <v>4298</v>
          </cell>
          <cell r="BO134">
            <v>4298</v>
          </cell>
          <cell r="BQ134">
            <v>4298</v>
          </cell>
          <cell r="BR134">
            <v>4298</v>
          </cell>
          <cell r="BS134">
            <v>4298</v>
          </cell>
          <cell r="BT134">
            <v>4298</v>
          </cell>
          <cell r="BU134">
            <v>4298</v>
          </cell>
        </row>
        <row r="135">
          <cell r="A135" t="str">
            <v>Total Assets</v>
          </cell>
          <cell r="B135">
            <v>5614</v>
          </cell>
          <cell r="C135">
            <v>11951</v>
          </cell>
          <cell r="D135">
            <v>34369</v>
          </cell>
          <cell r="E135">
            <v>39998</v>
          </cell>
          <cell r="F135">
            <v>44186</v>
          </cell>
          <cell r="G135">
            <v>45418</v>
          </cell>
          <cell r="H135">
            <v>52660</v>
          </cell>
          <cell r="I135">
            <v>52237.108645663015</v>
          </cell>
          <cell r="J135">
            <v>53235.350707467791</v>
          </cell>
          <cell r="K135">
            <v>55168.639445234352</v>
          </cell>
          <cell r="L135">
            <v>56785.266279594158</v>
          </cell>
          <cell r="M135">
            <v>58280.964710831031</v>
          </cell>
          <cell r="O135">
            <v>30505</v>
          </cell>
          <cell r="P135">
            <v>32253</v>
          </cell>
          <cell r="Q135">
            <v>31270</v>
          </cell>
          <cell r="R135">
            <v>34369</v>
          </cell>
          <cell r="S135">
            <v>34369</v>
          </cell>
          <cell r="U135">
            <v>34948</v>
          </cell>
          <cell r="V135">
            <v>35407</v>
          </cell>
          <cell r="W135">
            <v>35919</v>
          </cell>
          <cell r="X135">
            <v>39998</v>
          </cell>
          <cell r="Y135">
            <v>39998</v>
          </cell>
          <cell r="AA135">
            <v>42329</v>
          </cell>
          <cell r="AB135">
            <v>42304</v>
          </cell>
          <cell r="AC135">
            <v>41536</v>
          </cell>
          <cell r="AD135">
            <v>44186</v>
          </cell>
          <cell r="AE135">
            <v>44186</v>
          </cell>
          <cell r="AG135">
            <v>44707</v>
          </cell>
          <cell r="AH135">
            <v>44765</v>
          </cell>
          <cell r="AI135">
            <v>46148</v>
          </cell>
          <cell r="AJ135">
            <v>45418</v>
          </cell>
          <cell r="AK135">
            <v>45418</v>
          </cell>
          <cell r="AM135">
            <v>47119</v>
          </cell>
          <cell r="AN135">
            <v>47495</v>
          </cell>
          <cell r="AO135">
            <v>55589</v>
          </cell>
          <cell r="AP135">
            <v>52660</v>
          </cell>
          <cell r="AQ135">
            <v>52660</v>
          </cell>
          <cell r="AS135">
            <v>50544</v>
          </cell>
          <cell r="AT135">
            <v>51124.989934550511</v>
          </cell>
          <cell r="AU135">
            <v>51601.874231992617</v>
          </cell>
          <cell r="AV135">
            <v>52237.108645663015</v>
          </cell>
          <cell r="AW135">
            <v>52237.108645663015</v>
          </cell>
          <cell r="AY135">
            <v>52281.109930002167</v>
          </cell>
          <cell r="AZ135">
            <v>52306.608412061978</v>
          </cell>
          <cell r="BA135">
            <v>52761.492757436507</v>
          </cell>
          <cell r="BB135">
            <v>53235.350707467791</v>
          </cell>
          <cell r="BC135">
            <v>53235.350707467791</v>
          </cell>
          <cell r="BE135">
            <v>53766.557338888168</v>
          </cell>
          <cell r="BF135">
            <v>54156.125874119934</v>
          </cell>
          <cell r="BG135">
            <v>54664.018222157312</v>
          </cell>
          <cell r="BH135">
            <v>55168.639445234352</v>
          </cell>
          <cell r="BI135">
            <v>55168.639445234352</v>
          </cell>
          <cell r="BK135">
            <v>55626.793666157275</v>
          </cell>
          <cell r="BL135">
            <v>55943.47467546085</v>
          </cell>
          <cell r="BM135">
            <v>56375.529199525947</v>
          </cell>
          <cell r="BN135">
            <v>56785.266279594158</v>
          </cell>
          <cell r="BO135">
            <v>56785.266279594158</v>
          </cell>
          <cell r="BQ135">
            <v>57212.330239809533</v>
          </cell>
          <cell r="BR135">
            <v>57492.459596680994</v>
          </cell>
          <cell r="BS135">
            <v>57906.235262926348</v>
          </cell>
          <cell r="BT135">
            <v>58280.964710831031</v>
          </cell>
          <cell r="BU135">
            <v>58280.964710831031</v>
          </cell>
        </row>
        <row r="137">
          <cell r="A137" t="str">
            <v>Liabilities</v>
          </cell>
        </row>
        <row r="138">
          <cell r="A138" t="str">
            <v>Short-Term Debt</v>
          </cell>
          <cell r="B138">
            <v>197</v>
          </cell>
          <cell r="C138">
            <v>1306</v>
          </cell>
          <cell r="D138">
            <v>3213</v>
          </cell>
          <cell r="E138">
            <v>3318</v>
          </cell>
          <cell r="F138">
            <v>2704</v>
          </cell>
          <cell r="G138">
            <v>1941</v>
          </cell>
          <cell r="H138">
            <v>3948</v>
          </cell>
          <cell r="I138">
            <v>3781</v>
          </cell>
          <cell r="J138">
            <v>3781</v>
          </cell>
          <cell r="K138">
            <v>3781</v>
          </cell>
          <cell r="L138">
            <v>3781</v>
          </cell>
          <cell r="M138">
            <v>3781</v>
          </cell>
          <cell r="O138">
            <v>2590</v>
          </cell>
          <cell r="P138">
            <v>2466</v>
          </cell>
          <cell r="Q138">
            <v>1830</v>
          </cell>
          <cell r="R138">
            <v>3213</v>
          </cell>
          <cell r="S138">
            <v>3213</v>
          </cell>
          <cell r="U138">
            <v>3174</v>
          </cell>
          <cell r="V138">
            <v>3203</v>
          </cell>
          <cell r="W138">
            <v>3825</v>
          </cell>
          <cell r="X138">
            <v>3318</v>
          </cell>
          <cell r="Y138">
            <v>3318</v>
          </cell>
          <cell r="AA138">
            <v>2111</v>
          </cell>
          <cell r="AB138">
            <v>1483</v>
          </cell>
          <cell r="AC138">
            <v>1755</v>
          </cell>
          <cell r="AD138">
            <v>2704</v>
          </cell>
          <cell r="AE138">
            <v>2704</v>
          </cell>
          <cell r="AG138">
            <v>2602</v>
          </cell>
          <cell r="AH138">
            <v>1819</v>
          </cell>
          <cell r="AI138">
            <v>2109</v>
          </cell>
          <cell r="AJ138">
            <v>1941</v>
          </cell>
          <cell r="AK138">
            <v>1941</v>
          </cell>
          <cell r="AM138">
            <v>2815</v>
          </cell>
          <cell r="AN138">
            <v>2800</v>
          </cell>
          <cell r="AO138">
            <v>2038</v>
          </cell>
          <cell r="AP138">
            <v>3948</v>
          </cell>
          <cell r="AQ138">
            <v>3948</v>
          </cell>
          <cell r="AS138">
            <v>3781</v>
          </cell>
          <cell r="AT138">
            <v>3781</v>
          </cell>
          <cell r="AU138">
            <v>3781</v>
          </cell>
          <cell r="AV138">
            <v>3781</v>
          </cell>
          <cell r="AW138">
            <v>3781</v>
          </cell>
          <cell r="AY138">
            <v>3781</v>
          </cell>
          <cell r="AZ138">
            <v>3781</v>
          </cell>
          <cell r="BA138">
            <v>3781</v>
          </cell>
          <cell r="BB138">
            <v>3781</v>
          </cell>
          <cell r="BC138">
            <v>3781</v>
          </cell>
          <cell r="BE138">
            <v>3781</v>
          </cell>
          <cell r="BF138">
            <v>3781</v>
          </cell>
          <cell r="BG138">
            <v>3781</v>
          </cell>
          <cell r="BH138">
            <v>3781</v>
          </cell>
          <cell r="BI138">
            <v>3781</v>
          </cell>
          <cell r="BK138">
            <v>3781</v>
          </cell>
          <cell r="BL138">
            <v>3781</v>
          </cell>
          <cell r="BM138">
            <v>3781</v>
          </cell>
          <cell r="BN138">
            <v>3781</v>
          </cell>
          <cell r="BO138">
            <v>3781</v>
          </cell>
          <cell r="BQ138">
            <v>3781</v>
          </cell>
          <cell r="BR138">
            <v>3781</v>
          </cell>
          <cell r="BS138">
            <v>3781</v>
          </cell>
          <cell r="BT138">
            <v>3781</v>
          </cell>
          <cell r="BU138">
            <v>3781</v>
          </cell>
        </row>
        <row r="139">
          <cell r="A139" t="str">
            <v>Accounts Payable</v>
          </cell>
          <cell r="B139">
            <v>9</v>
          </cell>
          <cell r="C139">
            <v>6</v>
          </cell>
          <cell r="D139">
            <v>1776</v>
          </cell>
          <cell r="E139">
            <v>2310</v>
          </cell>
          <cell r="F139">
            <v>2712</v>
          </cell>
          <cell r="G139">
            <v>1984</v>
          </cell>
          <cell r="H139">
            <v>2756</v>
          </cell>
          <cell r="I139">
            <v>1953</v>
          </cell>
          <cell r="J139">
            <v>1953</v>
          </cell>
          <cell r="K139">
            <v>1953</v>
          </cell>
          <cell r="L139">
            <v>1953</v>
          </cell>
          <cell r="M139">
            <v>1953</v>
          </cell>
          <cell r="O139">
            <v>1672</v>
          </cell>
          <cell r="P139">
            <v>2175</v>
          </cell>
          <cell r="Q139">
            <v>1581</v>
          </cell>
          <cell r="R139">
            <v>1776</v>
          </cell>
          <cell r="S139">
            <v>1776</v>
          </cell>
          <cell r="U139">
            <v>1750</v>
          </cell>
          <cell r="V139">
            <v>1780</v>
          </cell>
          <cell r="W139">
            <v>1955</v>
          </cell>
          <cell r="X139">
            <v>2310</v>
          </cell>
          <cell r="Y139">
            <v>2310</v>
          </cell>
          <cell r="AA139">
            <v>3411</v>
          </cell>
          <cell r="AB139">
            <v>2503</v>
          </cell>
          <cell r="AC139">
            <v>2304</v>
          </cell>
          <cell r="AD139">
            <v>2712</v>
          </cell>
          <cell r="AE139">
            <v>2712</v>
          </cell>
          <cell r="AG139">
            <v>2558</v>
          </cell>
          <cell r="AH139">
            <v>2604</v>
          </cell>
          <cell r="AI139">
            <v>2358</v>
          </cell>
          <cell r="AJ139">
            <v>1984</v>
          </cell>
          <cell r="AK139">
            <v>1984</v>
          </cell>
          <cell r="AM139">
            <v>1814</v>
          </cell>
          <cell r="AN139">
            <v>1841</v>
          </cell>
          <cell r="AO139">
            <v>2183</v>
          </cell>
          <cell r="AP139">
            <v>2756</v>
          </cell>
          <cell r="AQ139">
            <v>2756</v>
          </cell>
          <cell r="AS139">
            <v>1953</v>
          </cell>
          <cell r="AT139">
            <v>1953</v>
          </cell>
          <cell r="AU139">
            <v>1953</v>
          </cell>
          <cell r="AV139">
            <v>1953</v>
          </cell>
          <cell r="AW139">
            <v>1953</v>
          </cell>
          <cell r="AY139">
            <v>1953</v>
          </cell>
          <cell r="AZ139">
            <v>1953</v>
          </cell>
          <cell r="BA139">
            <v>1953</v>
          </cell>
          <cell r="BB139">
            <v>1953</v>
          </cell>
          <cell r="BC139">
            <v>1953</v>
          </cell>
          <cell r="BE139">
            <v>1953</v>
          </cell>
          <cell r="BF139">
            <v>1953</v>
          </cell>
          <cell r="BG139">
            <v>1953</v>
          </cell>
          <cell r="BH139">
            <v>1953</v>
          </cell>
          <cell r="BI139">
            <v>1953</v>
          </cell>
          <cell r="BK139">
            <v>1953</v>
          </cell>
          <cell r="BL139">
            <v>1953</v>
          </cell>
          <cell r="BM139">
            <v>1953</v>
          </cell>
          <cell r="BN139">
            <v>1953</v>
          </cell>
          <cell r="BO139">
            <v>1953</v>
          </cell>
          <cell r="BQ139">
            <v>1953</v>
          </cell>
          <cell r="BR139">
            <v>1953</v>
          </cell>
          <cell r="BS139">
            <v>1953</v>
          </cell>
          <cell r="BT139">
            <v>1953</v>
          </cell>
          <cell r="BU139">
            <v>1953</v>
          </cell>
        </row>
        <row r="140">
          <cell r="A140" t="str">
            <v>Risk Management Liabilities</v>
          </cell>
          <cell r="B140">
            <v>0</v>
          </cell>
          <cell r="C140">
            <v>0</v>
          </cell>
          <cell r="D140">
            <v>1086</v>
          </cell>
          <cell r="E140">
            <v>1609</v>
          </cell>
          <cell r="F140">
            <v>2082</v>
          </cell>
          <cell r="G140">
            <v>2858</v>
          </cell>
          <cell r="H140">
            <v>6087</v>
          </cell>
          <cell r="I140">
            <v>4342.5631999999996</v>
          </cell>
          <cell r="J140">
            <v>4324.8186150000001</v>
          </cell>
          <cell r="K140">
            <v>4318.7616673624998</v>
          </cell>
          <cell r="L140">
            <v>4317.6499273943746</v>
          </cell>
          <cell r="M140">
            <v>4317.6499273943746</v>
          </cell>
          <cell r="O140">
            <v>612</v>
          </cell>
          <cell r="P140">
            <v>1279</v>
          </cell>
          <cell r="Q140">
            <v>1356</v>
          </cell>
          <cell r="R140">
            <v>1086</v>
          </cell>
          <cell r="S140">
            <v>1086</v>
          </cell>
          <cell r="U140">
            <v>1495</v>
          </cell>
          <cell r="V140">
            <v>1365</v>
          </cell>
          <cell r="W140">
            <v>1432</v>
          </cell>
          <cell r="X140">
            <v>1609</v>
          </cell>
          <cell r="Y140">
            <v>1609</v>
          </cell>
          <cell r="AA140">
            <v>2405</v>
          </cell>
          <cell r="AB140">
            <v>2426</v>
          </cell>
          <cell r="AC140">
            <v>1527</v>
          </cell>
          <cell r="AD140">
            <v>2082</v>
          </cell>
          <cell r="AE140">
            <v>2082</v>
          </cell>
          <cell r="AG140">
            <v>2359</v>
          </cell>
          <cell r="AH140">
            <v>2665</v>
          </cell>
          <cell r="AI140">
            <v>3814</v>
          </cell>
          <cell r="AJ140">
            <v>2858</v>
          </cell>
          <cell r="AK140">
            <v>2858</v>
          </cell>
          <cell r="AM140">
            <v>4269</v>
          </cell>
          <cell r="AN140">
            <v>3750</v>
          </cell>
          <cell r="AO140">
            <v>9398</v>
          </cell>
          <cell r="AP140">
            <v>6087</v>
          </cell>
          <cell r="AQ140">
            <v>6087</v>
          </cell>
          <cell r="AS140">
            <v>4369</v>
          </cell>
          <cell r="AT140">
            <v>4359.8487999999998</v>
          </cell>
          <cell r="AU140">
            <v>4351.6190749999996</v>
          </cell>
          <cell r="AV140">
            <v>4342.5631999999996</v>
          </cell>
          <cell r="AW140">
            <v>4342.5631999999996</v>
          </cell>
          <cell r="AY140">
            <v>4334.2168499999998</v>
          </cell>
          <cell r="AZ140">
            <v>4331.18246</v>
          </cell>
          <cell r="BA140">
            <v>4328.3554450000001</v>
          </cell>
          <cell r="BB140">
            <v>4324.8186150000001</v>
          </cell>
          <cell r="BC140">
            <v>4324.8186150000001</v>
          </cell>
          <cell r="BE140">
            <v>4321.379258725</v>
          </cell>
          <cell r="BF140">
            <v>4320.6984468156252</v>
          </cell>
          <cell r="BG140">
            <v>4319.9175865593752</v>
          </cell>
          <cell r="BH140">
            <v>4318.7616673624998</v>
          </cell>
          <cell r="BI140">
            <v>4318.7616673624998</v>
          </cell>
          <cell r="BK140">
            <v>4317.6499273943746</v>
          </cell>
          <cell r="BL140">
            <v>4317.6499273943746</v>
          </cell>
          <cell r="BM140">
            <v>4317.6499273943746</v>
          </cell>
          <cell r="BN140">
            <v>4317.6499273943746</v>
          </cell>
          <cell r="BO140">
            <v>4317.6499273943746</v>
          </cell>
          <cell r="BQ140">
            <v>4317.6499273943746</v>
          </cell>
          <cell r="BR140">
            <v>4317.6499273943746</v>
          </cell>
          <cell r="BS140">
            <v>4317.6499273943746</v>
          </cell>
          <cell r="BT140">
            <v>4317.6499273943746</v>
          </cell>
          <cell r="BU140">
            <v>4317.6499273943746</v>
          </cell>
        </row>
        <row r="141">
          <cell r="A141" t="str">
            <v>Accrued Taxes and Other</v>
          </cell>
          <cell r="B141">
            <v>20</v>
          </cell>
          <cell r="C141">
            <v>71</v>
          </cell>
          <cell r="D141">
            <v>144</v>
          </cell>
          <cell r="E141">
            <v>606</v>
          </cell>
          <cell r="F141">
            <v>619</v>
          </cell>
          <cell r="G141">
            <v>578</v>
          </cell>
          <cell r="H141">
            <v>694</v>
          </cell>
          <cell r="I141">
            <v>915.6754452787294</v>
          </cell>
          <cell r="J141">
            <v>1302.6810300145708</v>
          </cell>
          <cell r="K141">
            <v>1720.7563131599329</v>
          </cell>
          <cell r="L141">
            <v>2100.9970617926751</v>
          </cell>
          <cell r="M141">
            <v>2472.4251790564967</v>
          </cell>
          <cell r="O141">
            <v>253</v>
          </cell>
          <cell r="P141">
            <v>177</v>
          </cell>
          <cell r="Q141">
            <v>204</v>
          </cell>
          <cell r="R141">
            <v>144</v>
          </cell>
          <cell r="S141">
            <v>144</v>
          </cell>
          <cell r="U141">
            <v>571</v>
          </cell>
          <cell r="V141">
            <v>553</v>
          </cell>
          <cell r="W141">
            <v>613</v>
          </cell>
          <cell r="X141">
            <v>606</v>
          </cell>
          <cell r="Y141">
            <v>606</v>
          </cell>
          <cell r="AA141">
            <v>611</v>
          </cell>
          <cell r="AB141">
            <v>589</v>
          </cell>
          <cell r="AC141">
            <v>621</v>
          </cell>
          <cell r="AD141">
            <v>619</v>
          </cell>
          <cell r="AE141">
            <v>619</v>
          </cell>
          <cell r="AG141">
            <v>731</v>
          </cell>
          <cell r="AH141">
            <v>518</v>
          </cell>
          <cell r="AI141">
            <v>564</v>
          </cell>
          <cell r="AJ141">
            <v>578</v>
          </cell>
          <cell r="AK141">
            <v>578</v>
          </cell>
          <cell r="AM141">
            <v>709</v>
          </cell>
          <cell r="AN141">
            <v>593</v>
          </cell>
          <cell r="AO141">
            <v>701</v>
          </cell>
          <cell r="AP141">
            <v>694</v>
          </cell>
          <cell r="AQ141">
            <v>694</v>
          </cell>
          <cell r="AS141">
            <v>639</v>
          </cell>
          <cell r="AT141">
            <v>710.0018284987226</v>
          </cell>
          <cell r="AU141">
            <v>798.95103353937338</v>
          </cell>
          <cell r="AV141">
            <v>915.6754452787294</v>
          </cell>
          <cell r="AW141">
            <v>915.6754452787294</v>
          </cell>
          <cell r="AY141">
            <v>990.24246087229108</v>
          </cell>
          <cell r="AZ141">
            <v>1066.4363327719379</v>
          </cell>
          <cell r="BA141">
            <v>1172.1070068170866</v>
          </cell>
          <cell r="BB141">
            <v>1302.6810300145708</v>
          </cell>
          <cell r="BC141">
            <v>1302.6810300145708</v>
          </cell>
          <cell r="BE141">
            <v>1385.8149161922997</v>
          </cell>
          <cell r="BF141">
            <v>1470.1550610623613</v>
          </cell>
          <cell r="BG141">
            <v>1583.9079399402031</v>
          </cell>
          <cell r="BH141">
            <v>1720.7563131599329</v>
          </cell>
          <cell r="BI141">
            <v>1720.7563131599329</v>
          </cell>
          <cell r="BK141">
            <v>1797.2522030257146</v>
          </cell>
          <cell r="BL141">
            <v>1873.9673808140255</v>
          </cell>
          <cell r="BM141">
            <v>1978.3410019877006</v>
          </cell>
          <cell r="BN141">
            <v>2100.9970617926751</v>
          </cell>
          <cell r="BO141">
            <v>2100.9970617926751</v>
          </cell>
          <cell r="BQ141">
            <v>2175.6921608587031</v>
          </cell>
          <cell r="BR141">
            <v>2249.7114912533748</v>
          </cell>
          <cell r="BS141">
            <v>2353.2919451381708</v>
          </cell>
          <cell r="BT141">
            <v>2472.4251790564967</v>
          </cell>
          <cell r="BU141">
            <v>2472.4251790564967</v>
          </cell>
        </row>
        <row r="142">
          <cell r="A142" t="str">
            <v>Accrued Pension Liabilities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</row>
        <row r="143">
          <cell r="A143" t="str">
            <v>Other</v>
          </cell>
          <cell r="B143">
            <v>26</v>
          </cell>
          <cell r="C143">
            <v>90</v>
          </cell>
          <cell r="D143">
            <v>1259</v>
          </cell>
          <cell r="E143">
            <v>600</v>
          </cell>
          <cell r="F143">
            <v>750</v>
          </cell>
          <cell r="G143">
            <v>695</v>
          </cell>
          <cell r="H143">
            <v>995</v>
          </cell>
          <cell r="I143">
            <v>1301</v>
          </cell>
          <cell r="J143">
            <v>1301</v>
          </cell>
          <cell r="K143">
            <v>1301</v>
          </cell>
          <cell r="L143">
            <v>1301</v>
          </cell>
          <cell r="M143">
            <v>1301</v>
          </cell>
          <cell r="O143">
            <v>1325</v>
          </cell>
          <cell r="P143">
            <v>1248</v>
          </cell>
          <cell r="Q143">
            <v>1235</v>
          </cell>
          <cell r="R143">
            <v>1259</v>
          </cell>
          <cell r="S143">
            <v>1259</v>
          </cell>
          <cell r="U143">
            <v>638</v>
          </cell>
          <cell r="V143">
            <v>740</v>
          </cell>
          <cell r="W143">
            <v>591</v>
          </cell>
          <cell r="X143">
            <v>600</v>
          </cell>
          <cell r="Y143">
            <v>600</v>
          </cell>
          <cell r="AA143">
            <v>771</v>
          </cell>
          <cell r="AB143">
            <v>724</v>
          </cell>
          <cell r="AC143">
            <v>845</v>
          </cell>
          <cell r="AD143">
            <v>750</v>
          </cell>
          <cell r="AE143">
            <v>750</v>
          </cell>
          <cell r="AG143">
            <v>788</v>
          </cell>
          <cell r="AH143">
            <v>832</v>
          </cell>
          <cell r="AI143">
            <v>677</v>
          </cell>
          <cell r="AJ143">
            <v>695</v>
          </cell>
          <cell r="AK143">
            <v>695</v>
          </cell>
          <cell r="AM143">
            <v>994</v>
          </cell>
          <cell r="AN143">
            <v>859</v>
          </cell>
          <cell r="AO143">
            <v>1023</v>
          </cell>
          <cell r="AP143">
            <v>995</v>
          </cell>
          <cell r="AQ143">
            <v>995</v>
          </cell>
          <cell r="AS143">
            <v>1301</v>
          </cell>
          <cell r="AT143">
            <v>1301</v>
          </cell>
          <cell r="AU143">
            <v>1301</v>
          </cell>
          <cell r="AV143">
            <v>1301</v>
          </cell>
          <cell r="AW143">
            <v>1301</v>
          </cell>
          <cell r="AY143">
            <v>1301</v>
          </cell>
          <cell r="AZ143">
            <v>1301</v>
          </cell>
          <cell r="BA143">
            <v>1301</v>
          </cell>
          <cell r="BB143">
            <v>1301</v>
          </cell>
          <cell r="BC143">
            <v>1301</v>
          </cell>
          <cell r="BE143">
            <v>1301</v>
          </cell>
          <cell r="BF143">
            <v>1301</v>
          </cell>
          <cell r="BG143">
            <v>1301</v>
          </cell>
          <cell r="BH143">
            <v>1301</v>
          </cell>
          <cell r="BI143">
            <v>1301</v>
          </cell>
          <cell r="BK143">
            <v>1301</v>
          </cell>
          <cell r="BL143">
            <v>1301</v>
          </cell>
          <cell r="BM143">
            <v>1301</v>
          </cell>
          <cell r="BN143">
            <v>1301</v>
          </cell>
          <cell r="BO143">
            <v>1301</v>
          </cell>
          <cell r="BQ143">
            <v>1301</v>
          </cell>
          <cell r="BR143">
            <v>1301</v>
          </cell>
          <cell r="BS143">
            <v>1301</v>
          </cell>
          <cell r="BT143">
            <v>1301</v>
          </cell>
          <cell r="BU143">
            <v>1301</v>
          </cell>
        </row>
        <row r="144">
          <cell r="A144" t="str">
            <v>Total Current Liabilities</v>
          </cell>
          <cell r="B144">
            <v>252</v>
          </cell>
          <cell r="C144">
            <v>1473</v>
          </cell>
          <cell r="D144">
            <v>7478</v>
          </cell>
          <cell r="E144">
            <v>8443</v>
          </cell>
          <cell r="F144">
            <v>8867</v>
          </cell>
          <cell r="G144">
            <v>8056</v>
          </cell>
          <cell r="H144">
            <v>14480</v>
          </cell>
          <cell r="I144">
            <v>12293.23864527873</v>
          </cell>
          <cell r="J144">
            <v>12662.49964501457</v>
          </cell>
          <cell r="K144">
            <v>13074.517980522432</v>
          </cell>
          <cell r="L144">
            <v>13453.646989187049</v>
          </cell>
          <cell r="M144">
            <v>13825.075106450869</v>
          </cell>
          <cell r="O144">
            <v>6452</v>
          </cell>
          <cell r="P144">
            <v>7345</v>
          </cell>
          <cell r="Q144">
            <v>6206</v>
          </cell>
          <cell r="R144">
            <v>7478</v>
          </cell>
          <cell r="S144">
            <v>7478</v>
          </cell>
          <cell r="U144">
            <v>7628</v>
          </cell>
          <cell r="V144">
            <v>7641</v>
          </cell>
          <cell r="W144">
            <v>8416</v>
          </cell>
          <cell r="X144">
            <v>8443</v>
          </cell>
          <cell r="Y144">
            <v>8443</v>
          </cell>
          <cell r="AA144">
            <v>9309</v>
          </cell>
          <cell r="AB144">
            <v>7725</v>
          </cell>
          <cell r="AC144">
            <v>7052</v>
          </cell>
          <cell r="AD144">
            <v>8867</v>
          </cell>
          <cell r="AE144">
            <v>8867</v>
          </cell>
          <cell r="AG144">
            <v>9038</v>
          </cell>
          <cell r="AH144">
            <v>8438</v>
          </cell>
          <cell r="AI144">
            <v>9522</v>
          </cell>
          <cell r="AJ144">
            <v>8056</v>
          </cell>
          <cell r="AK144">
            <v>8056</v>
          </cell>
          <cell r="AM144">
            <v>10601</v>
          </cell>
          <cell r="AN144">
            <v>9843</v>
          </cell>
          <cell r="AO144">
            <v>15343</v>
          </cell>
          <cell r="AP144">
            <v>14480</v>
          </cell>
          <cell r="AQ144">
            <v>14480</v>
          </cell>
          <cell r="AS144">
            <v>12043</v>
          </cell>
          <cell r="AT144">
            <v>12104.850628498722</v>
          </cell>
          <cell r="AU144">
            <v>12185.570108539372</v>
          </cell>
          <cell r="AV144">
            <v>12293.23864527873</v>
          </cell>
          <cell r="AW144">
            <v>12293.23864527873</v>
          </cell>
          <cell r="AY144">
            <v>12359.459310872291</v>
          </cell>
          <cell r="AZ144">
            <v>12432.618792771938</v>
          </cell>
          <cell r="BA144">
            <v>12535.462451817088</v>
          </cell>
          <cell r="BB144">
            <v>12662.49964501457</v>
          </cell>
          <cell r="BC144">
            <v>12662.49964501457</v>
          </cell>
          <cell r="BE144">
            <v>12742.194174917298</v>
          </cell>
          <cell r="BF144">
            <v>12825.853507877988</v>
          </cell>
          <cell r="BG144">
            <v>12938.825526499579</v>
          </cell>
          <cell r="BH144">
            <v>13074.517980522432</v>
          </cell>
          <cell r="BI144">
            <v>13074.517980522432</v>
          </cell>
          <cell r="BK144">
            <v>13149.902130420089</v>
          </cell>
          <cell r="BL144">
            <v>13226.617308208399</v>
          </cell>
          <cell r="BM144">
            <v>13330.990929382075</v>
          </cell>
          <cell r="BN144">
            <v>13453.646989187049</v>
          </cell>
          <cell r="BO144">
            <v>13453.646989187049</v>
          </cell>
          <cell r="BQ144">
            <v>13528.342088253077</v>
          </cell>
          <cell r="BR144">
            <v>13602.361418647748</v>
          </cell>
          <cell r="BS144">
            <v>13705.941872532545</v>
          </cell>
          <cell r="BT144">
            <v>13825.075106450869</v>
          </cell>
          <cell r="BU144">
            <v>13825.075106450869</v>
          </cell>
        </row>
        <row r="146">
          <cell r="A146" t="str">
            <v>Long-Term Debt</v>
          </cell>
          <cell r="B146">
            <v>576</v>
          </cell>
          <cell r="C146">
            <v>3438</v>
          </cell>
          <cell r="D146">
            <v>12119</v>
          </cell>
          <cell r="E146">
            <v>12060</v>
          </cell>
          <cell r="F146">
            <v>15776</v>
          </cell>
          <cell r="G146">
            <v>15507</v>
          </cell>
          <cell r="H146">
            <v>14653</v>
          </cell>
          <cell r="I146">
            <v>15715</v>
          </cell>
          <cell r="J146">
            <v>15015</v>
          </cell>
          <cell r="K146">
            <v>15015</v>
          </cell>
          <cell r="L146">
            <v>15015</v>
          </cell>
          <cell r="M146">
            <v>15015</v>
          </cell>
          <cell r="O146">
            <v>11799</v>
          </cell>
          <cell r="P146">
            <v>12130</v>
          </cell>
          <cell r="Q146">
            <v>11764</v>
          </cell>
          <cell r="R146">
            <v>12119</v>
          </cell>
          <cell r="S146">
            <v>12119</v>
          </cell>
          <cell r="U146">
            <v>11976</v>
          </cell>
          <cell r="V146">
            <v>12374</v>
          </cell>
          <cell r="W146">
            <v>11668</v>
          </cell>
          <cell r="X146">
            <v>12060</v>
          </cell>
          <cell r="Y146">
            <v>12060</v>
          </cell>
          <cell r="AA146">
            <v>13707</v>
          </cell>
          <cell r="AB146">
            <v>14092</v>
          </cell>
          <cell r="AC146">
            <v>13852</v>
          </cell>
          <cell r="AD146">
            <v>15776</v>
          </cell>
          <cell r="AE146">
            <v>15776</v>
          </cell>
          <cell r="AG146">
            <v>15816</v>
          </cell>
          <cell r="AH146">
            <v>15479</v>
          </cell>
          <cell r="AI146">
            <v>15164</v>
          </cell>
          <cell r="AJ146">
            <v>15507</v>
          </cell>
          <cell r="AK146">
            <v>15507</v>
          </cell>
          <cell r="AM146">
            <v>14600</v>
          </cell>
          <cell r="AN146">
            <v>15139</v>
          </cell>
          <cell r="AO146">
            <v>16697</v>
          </cell>
          <cell r="AP146">
            <v>14653</v>
          </cell>
          <cell r="AQ146">
            <v>14653</v>
          </cell>
          <cell r="AS146">
            <v>15015</v>
          </cell>
          <cell r="AT146">
            <v>15315</v>
          </cell>
          <cell r="AU146">
            <v>15465</v>
          </cell>
          <cell r="AV146">
            <v>15715</v>
          </cell>
          <cell r="AW146">
            <v>15715</v>
          </cell>
          <cell r="AY146">
            <v>15315</v>
          </cell>
          <cell r="AZ146">
            <v>15015</v>
          </cell>
          <cell r="BA146">
            <v>15015</v>
          </cell>
          <cell r="BB146">
            <v>15015</v>
          </cell>
          <cell r="BC146">
            <v>15015</v>
          </cell>
          <cell r="BE146">
            <v>15015</v>
          </cell>
          <cell r="BF146">
            <v>15015</v>
          </cell>
          <cell r="BG146">
            <v>15015</v>
          </cell>
          <cell r="BH146">
            <v>15015</v>
          </cell>
          <cell r="BI146">
            <v>15015</v>
          </cell>
          <cell r="BK146">
            <v>15015</v>
          </cell>
          <cell r="BL146">
            <v>15015</v>
          </cell>
          <cell r="BM146">
            <v>15015</v>
          </cell>
          <cell r="BN146">
            <v>15015</v>
          </cell>
          <cell r="BO146">
            <v>15015</v>
          </cell>
          <cell r="BQ146">
            <v>15015</v>
          </cell>
          <cell r="BR146">
            <v>15015</v>
          </cell>
          <cell r="BS146">
            <v>15015</v>
          </cell>
          <cell r="BT146">
            <v>15015</v>
          </cell>
          <cell r="BU146">
            <v>15015</v>
          </cell>
        </row>
        <row r="147">
          <cell r="A147" t="str">
            <v>Trust Preferred Securities</v>
          </cell>
          <cell r="B147">
            <v>0</v>
          </cell>
          <cell r="C147">
            <v>0</v>
          </cell>
          <cell r="D147">
            <v>1132</v>
          </cell>
          <cell r="E147">
            <v>1397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O147">
            <v>935</v>
          </cell>
          <cell r="P147">
            <v>935</v>
          </cell>
          <cell r="Q147">
            <v>935</v>
          </cell>
          <cell r="R147">
            <v>1132</v>
          </cell>
          <cell r="S147">
            <v>1132</v>
          </cell>
          <cell r="U147">
            <v>1132</v>
          </cell>
          <cell r="V147">
            <v>1132</v>
          </cell>
          <cell r="W147">
            <v>1397</v>
          </cell>
          <cell r="X147">
            <v>1397</v>
          </cell>
          <cell r="Y147">
            <v>1397</v>
          </cell>
          <cell r="AA147">
            <v>1397</v>
          </cell>
          <cell r="AB147">
            <v>1397</v>
          </cell>
          <cell r="AC147">
            <v>1397</v>
          </cell>
          <cell r="AD147">
            <v>0</v>
          </cell>
          <cell r="AE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</row>
        <row r="148">
          <cell r="A148" t="str">
            <v>Risk Management Liabilities</v>
          </cell>
          <cell r="B148">
            <v>0</v>
          </cell>
          <cell r="C148">
            <v>0</v>
          </cell>
          <cell r="D148">
            <v>322</v>
          </cell>
          <cell r="E148">
            <v>690</v>
          </cell>
          <cell r="F148">
            <v>1185</v>
          </cell>
          <cell r="G148">
            <v>1583</v>
          </cell>
          <cell r="H148">
            <v>3971</v>
          </cell>
          <cell r="I148">
            <v>2751</v>
          </cell>
          <cell r="J148">
            <v>2751</v>
          </cell>
          <cell r="K148">
            <v>2751</v>
          </cell>
          <cell r="L148">
            <v>2751</v>
          </cell>
          <cell r="M148">
            <v>2751</v>
          </cell>
          <cell r="O148">
            <v>0</v>
          </cell>
          <cell r="P148">
            <v>0</v>
          </cell>
          <cell r="Q148">
            <v>357</v>
          </cell>
          <cell r="R148">
            <v>322</v>
          </cell>
          <cell r="S148">
            <v>322</v>
          </cell>
          <cell r="U148">
            <v>600</v>
          </cell>
          <cell r="V148">
            <v>735</v>
          </cell>
          <cell r="W148">
            <v>612</v>
          </cell>
          <cell r="X148">
            <v>690</v>
          </cell>
          <cell r="Y148">
            <v>690</v>
          </cell>
          <cell r="AA148">
            <v>792</v>
          </cell>
          <cell r="AB148">
            <v>1032</v>
          </cell>
          <cell r="AC148">
            <v>875</v>
          </cell>
          <cell r="AD148">
            <v>1185</v>
          </cell>
          <cell r="AE148">
            <v>1185</v>
          </cell>
          <cell r="AG148">
            <v>1419</v>
          </cell>
          <cell r="AH148">
            <v>1748</v>
          </cell>
          <cell r="AI148">
            <v>1894</v>
          </cell>
          <cell r="AJ148">
            <v>1583</v>
          </cell>
          <cell r="AK148">
            <v>1583</v>
          </cell>
          <cell r="AM148">
            <v>2167</v>
          </cell>
          <cell r="AN148">
            <v>2775</v>
          </cell>
          <cell r="AO148">
            <v>4908</v>
          </cell>
          <cell r="AP148">
            <v>3971</v>
          </cell>
          <cell r="AQ148">
            <v>3971</v>
          </cell>
          <cell r="AS148">
            <v>2751</v>
          </cell>
          <cell r="AT148">
            <v>2751</v>
          </cell>
          <cell r="AU148">
            <v>2751</v>
          </cell>
          <cell r="AV148">
            <v>2751</v>
          </cell>
          <cell r="AW148">
            <v>2751</v>
          </cell>
          <cell r="AY148">
            <v>2751</v>
          </cell>
          <cell r="AZ148">
            <v>2751</v>
          </cell>
          <cell r="BA148">
            <v>2751</v>
          </cell>
          <cell r="BB148">
            <v>2751</v>
          </cell>
          <cell r="BC148">
            <v>2751</v>
          </cell>
          <cell r="BE148">
            <v>2751</v>
          </cell>
          <cell r="BF148">
            <v>2751</v>
          </cell>
          <cell r="BG148">
            <v>2751</v>
          </cell>
          <cell r="BH148">
            <v>2751</v>
          </cell>
          <cell r="BI148">
            <v>2751</v>
          </cell>
          <cell r="BK148">
            <v>2751</v>
          </cell>
          <cell r="BL148">
            <v>2751</v>
          </cell>
          <cell r="BM148">
            <v>2751</v>
          </cell>
          <cell r="BN148">
            <v>2751</v>
          </cell>
          <cell r="BO148">
            <v>2751</v>
          </cell>
          <cell r="BQ148">
            <v>2751</v>
          </cell>
          <cell r="BR148">
            <v>2751</v>
          </cell>
          <cell r="BS148">
            <v>2751</v>
          </cell>
          <cell r="BT148">
            <v>2751</v>
          </cell>
          <cell r="BU148">
            <v>2751</v>
          </cell>
        </row>
        <row r="149">
          <cell r="A149" t="str">
            <v>Deferred Credits &amp; Other Liabilities</v>
          </cell>
          <cell r="B149">
            <v>12</v>
          </cell>
          <cell r="C149">
            <v>48</v>
          </cell>
          <cell r="D149">
            <v>4566</v>
          </cell>
          <cell r="E149">
            <v>6938</v>
          </cell>
          <cell r="F149">
            <v>7563</v>
          </cell>
          <cell r="G149">
            <v>8617</v>
          </cell>
          <cell r="H149">
            <v>8902</v>
          </cell>
          <cell r="I149">
            <v>9037</v>
          </cell>
          <cell r="J149">
            <v>9037</v>
          </cell>
          <cell r="K149">
            <v>9037</v>
          </cell>
          <cell r="L149">
            <v>9037</v>
          </cell>
          <cell r="M149">
            <v>9037</v>
          </cell>
          <cell r="O149">
            <v>3839</v>
          </cell>
          <cell r="P149">
            <v>4144</v>
          </cell>
          <cell r="Q149">
            <v>3938</v>
          </cell>
          <cell r="R149">
            <v>4566</v>
          </cell>
          <cell r="S149">
            <v>4566</v>
          </cell>
          <cell r="U149">
            <v>4390</v>
          </cell>
          <cell r="V149">
            <v>4443</v>
          </cell>
          <cell r="W149">
            <v>4627</v>
          </cell>
          <cell r="X149">
            <v>6938</v>
          </cell>
          <cell r="Y149">
            <v>6938</v>
          </cell>
          <cell r="AA149">
            <v>6489</v>
          </cell>
          <cell r="AB149">
            <v>6666</v>
          </cell>
          <cell r="AC149">
            <v>7160</v>
          </cell>
          <cell r="AD149">
            <v>7563</v>
          </cell>
          <cell r="AE149">
            <v>7563</v>
          </cell>
          <cell r="AG149">
            <v>7667</v>
          </cell>
          <cell r="AH149">
            <v>8267</v>
          </cell>
          <cell r="AI149">
            <v>8783</v>
          </cell>
          <cell r="AJ149">
            <v>8617</v>
          </cell>
          <cell r="AK149">
            <v>8617</v>
          </cell>
          <cell r="AM149">
            <v>8821</v>
          </cell>
          <cell r="AN149">
            <v>8703</v>
          </cell>
          <cell r="AO149">
            <v>8608</v>
          </cell>
          <cell r="AP149">
            <v>8902</v>
          </cell>
          <cell r="AQ149">
            <v>8902</v>
          </cell>
          <cell r="AS149">
            <v>9037</v>
          </cell>
          <cell r="AT149">
            <v>9037</v>
          </cell>
          <cell r="AU149">
            <v>9037</v>
          </cell>
          <cell r="AV149">
            <v>9037</v>
          </cell>
          <cell r="AW149">
            <v>9037</v>
          </cell>
          <cell r="AY149">
            <v>9037</v>
          </cell>
          <cell r="AZ149">
            <v>9037</v>
          </cell>
          <cell r="BA149">
            <v>9037</v>
          </cell>
          <cell r="BB149">
            <v>9037</v>
          </cell>
          <cell r="BC149">
            <v>9037</v>
          </cell>
          <cell r="BE149">
            <v>9037</v>
          </cell>
          <cell r="BF149">
            <v>9037</v>
          </cell>
          <cell r="BG149">
            <v>9037</v>
          </cell>
          <cell r="BH149">
            <v>9037</v>
          </cell>
          <cell r="BI149">
            <v>9037</v>
          </cell>
          <cell r="BK149">
            <v>9037</v>
          </cell>
          <cell r="BL149">
            <v>9037</v>
          </cell>
          <cell r="BM149">
            <v>9037</v>
          </cell>
          <cell r="BN149">
            <v>9037</v>
          </cell>
          <cell r="BO149">
            <v>9037</v>
          </cell>
          <cell r="BQ149">
            <v>9037</v>
          </cell>
          <cell r="BR149">
            <v>9037</v>
          </cell>
          <cell r="BS149">
            <v>9037</v>
          </cell>
          <cell r="BT149">
            <v>9037</v>
          </cell>
          <cell r="BU149">
            <v>9037</v>
          </cell>
        </row>
        <row r="150">
          <cell r="A150" t="str">
            <v>Preferred Stock</v>
          </cell>
          <cell r="B150">
            <v>0</v>
          </cell>
          <cell r="C150">
            <v>0</v>
          </cell>
          <cell r="D150">
            <v>384</v>
          </cell>
          <cell r="E150">
            <v>257</v>
          </cell>
          <cell r="F150">
            <v>257</v>
          </cell>
          <cell r="G150">
            <v>257</v>
          </cell>
          <cell r="H150">
            <v>257</v>
          </cell>
          <cell r="I150">
            <v>257</v>
          </cell>
          <cell r="J150">
            <v>257</v>
          </cell>
          <cell r="K150">
            <v>257</v>
          </cell>
          <cell r="L150">
            <v>257</v>
          </cell>
          <cell r="M150">
            <v>257</v>
          </cell>
          <cell r="O150">
            <v>509</v>
          </cell>
          <cell r="P150">
            <v>509</v>
          </cell>
          <cell r="Q150">
            <v>509</v>
          </cell>
          <cell r="R150">
            <v>384</v>
          </cell>
          <cell r="S150">
            <v>384</v>
          </cell>
          <cell r="U150">
            <v>384</v>
          </cell>
          <cell r="V150">
            <v>384</v>
          </cell>
          <cell r="W150">
            <v>134</v>
          </cell>
          <cell r="X150">
            <v>257</v>
          </cell>
          <cell r="Y150">
            <v>257</v>
          </cell>
          <cell r="AA150">
            <v>257</v>
          </cell>
          <cell r="AB150">
            <v>257</v>
          </cell>
          <cell r="AC150">
            <v>257</v>
          </cell>
          <cell r="AD150">
            <v>257</v>
          </cell>
          <cell r="AE150">
            <v>257</v>
          </cell>
          <cell r="AG150">
            <v>257</v>
          </cell>
          <cell r="AH150">
            <v>257</v>
          </cell>
          <cell r="AI150">
            <v>257</v>
          </cell>
          <cell r="AJ150">
            <v>257</v>
          </cell>
          <cell r="AK150">
            <v>257</v>
          </cell>
          <cell r="AM150">
            <v>257</v>
          </cell>
          <cell r="AN150">
            <v>257</v>
          </cell>
          <cell r="AO150">
            <v>257</v>
          </cell>
          <cell r="AP150">
            <v>257</v>
          </cell>
          <cell r="AQ150">
            <v>257</v>
          </cell>
          <cell r="AS150">
            <v>257</v>
          </cell>
          <cell r="AT150">
            <v>257</v>
          </cell>
          <cell r="AU150">
            <v>257</v>
          </cell>
          <cell r="AV150">
            <v>257</v>
          </cell>
          <cell r="AW150">
            <v>257</v>
          </cell>
          <cell r="AY150">
            <v>257</v>
          </cell>
          <cell r="AZ150">
            <v>257</v>
          </cell>
          <cell r="BA150">
            <v>257</v>
          </cell>
          <cell r="BB150">
            <v>257</v>
          </cell>
          <cell r="BC150">
            <v>257</v>
          </cell>
          <cell r="BE150">
            <v>257</v>
          </cell>
          <cell r="BF150">
            <v>257</v>
          </cell>
          <cell r="BG150">
            <v>257</v>
          </cell>
          <cell r="BH150">
            <v>257</v>
          </cell>
          <cell r="BI150">
            <v>257</v>
          </cell>
          <cell r="BK150">
            <v>257</v>
          </cell>
          <cell r="BL150">
            <v>257</v>
          </cell>
          <cell r="BM150">
            <v>257</v>
          </cell>
          <cell r="BN150">
            <v>257</v>
          </cell>
          <cell r="BO150">
            <v>257</v>
          </cell>
          <cell r="BQ150">
            <v>257</v>
          </cell>
          <cell r="BR150">
            <v>257</v>
          </cell>
          <cell r="BS150">
            <v>257</v>
          </cell>
          <cell r="BT150">
            <v>257</v>
          </cell>
          <cell r="BU150">
            <v>257</v>
          </cell>
        </row>
        <row r="152">
          <cell r="A152" t="str">
            <v>Stockholders' Equity</v>
          </cell>
        </row>
        <row r="153">
          <cell r="A153" t="str">
            <v>Common Stock</v>
          </cell>
          <cell r="B153">
            <v>3561</v>
          </cell>
          <cell r="C153">
            <v>5979</v>
          </cell>
          <cell r="D153">
            <v>7129</v>
          </cell>
          <cell r="E153">
            <v>9051</v>
          </cell>
          <cell r="F153">
            <v>10052</v>
          </cell>
          <cell r="G153">
            <v>10888</v>
          </cell>
          <cell r="H153">
            <v>11286</v>
          </cell>
          <cell r="I153">
            <v>11295</v>
          </cell>
          <cell r="J153">
            <v>11295</v>
          </cell>
          <cell r="K153">
            <v>11295</v>
          </cell>
          <cell r="L153">
            <v>11295</v>
          </cell>
          <cell r="M153">
            <v>11295</v>
          </cell>
          <cell r="O153">
            <v>6029</v>
          </cell>
          <cell r="P153">
            <v>6086</v>
          </cell>
          <cell r="Q153">
            <v>6137</v>
          </cell>
          <cell r="R153">
            <v>7129</v>
          </cell>
          <cell r="S153">
            <v>7129</v>
          </cell>
          <cell r="U153">
            <v>7782</v>
          </cell>
          <cell r="V153">
            <v>7835</v>
          </cell>
          <cell r="W153">
            <v>7891</v>
          </cell>
          <cell r="X153">
            <v>9051</v>
          </cell>
          <cell r="Y153">
            <v>9051</v>
          </cell>
          <cell r="AA153">
            <v>9129</v>
          </cell>
          <cell r="AB153">
            <v>9925</v>
          </cell>
          <cell r="AC153">
            <v>9988</v>
          </cell>
          <cell r="AD153">
            <v>10052</v>
          </cell>
          <cell r="AE153">
            <v>10052</v>
          </cell>
          <cell r="AG153">
            <v>10111</v>
          </cell>
          <cell r="AH153">
            <v>10281</v>
          </cell>
          <cell r="AI153">
            <v>10358</v>
          </cell>
          <cell r="AJ153">
            <v>10888</v>
          </cell>
          <cell r="AK153">
            <v>10888</v>
          </cell>
          <cell r="AM153">
            <v>10846</v>
          </cell>
          <cell r="AN153">
            <v>10853</v>
          </cell>
          <cell r="AO153">
            <v>11268</v>
          </cell>
          <cell r="AP153">
            <v>11286</v>
          </cell>
          <cell r="AQ153">
            <v>11286</v>
          </cell>
          <cell r="AS153">
            <v>11295</v>
          </cell>
          <cell r="AT153">
            <v>11295</v>
          </cell>
          <cell r="AU153">
            <v>11295</v>
          </cell>
          <cell r="AV153">
            <v>11295</v>
          </cell>
          <cell r="AW153">
            <v>11295</v>
          </cell>
          <cell r="AY153">
            <v>11295</v>
          </cell>
          <cell r="AZ153">
            <v>11295</v>
          </cell>
          <cell r="BA153">
            <v>11295</v>
          </cell>
          <cell r="BB153">
            <v>11295</v>
          </cell>
          <cell r="BC153">
            <v>11295</v>
          </cell>
          <cell r="BE153">
            <v>11295</v>
          </cell>
          <cell r="BF153">
            <v>11295</v>
          </cell>
          <cell r="BG153">
            <v>11295</v>
          </cell>
          <cell r="BH153">
            <v>11295</v>
          </cell>
          <cell r="BI153">
            <v>11295</v>
          </cell>
          <cell r="BK153">
            <v>11295</v>
          </cell>
          <cell r="BL153">
            <v>11295</v>
          </cell>
          <cell r="BM153">
            <v>11295</v>
          </cell>
          <cell r="BN153">
            <v>11295</v>
          </cell>
          <cell r="BO153">
            <v>11295</v>
          </cell>
          <cell r="BQ153">
            <v>11295</v>
          </cell>
          <cell r="BR153">
            <v>11295</v>
          </cell>
          <cell r="BS153">
            <v>11295</v>
          </cell>
          <cell r="BT153">
            <v>11295</v>
          </cell>
          <cell r="BU153">
            <v>11295</v>
          </cell>
        </row>
        <row r="154">
          <cell r="A154" t="str">
            <v>Other Paid-in Capital</v>
          </cell>
          <cell r="B154">
            <v>16</v>
          </cell>
          <cell r="C154">
            <v>16</v>
          </cell>
          <cell r="D154">
            <v>28</v>
          </cell>
          <cell r="E154">
            <v>47</v>
          </cell>
          <cell r="F154">
            <v>61</v>
          </cell>
          <cell r="G154">
            <v>92</v>
          </cell>
          <cell r="H154">
            <v>125</v>
          </cell>
          <cell r="I154">
            <v>262</v>
          </cell>
          <cell r="J154">
            <v>462</v>
          </cell>
          <cell r="K154">
            <v>668</v>
          </cell>
          <cell r="L154">
            <v>880.17999999999984</v>
          </cell>
          <cell r="M154">
            <v>1098.7253999999998</v>
          </cell>
          <cell r="O154">
            <v>16</v>
          </cell>
          <cell r="P154">
            <v>23</v>
          </cell>
          <cell r="Q154">
            <v>23</v>
          </cell>
          <cell r="R154">
            <v>28</v>
          </cell>
          <cell r="S154">
            <v>28</v>
          </cell>
          <cell r="U154">
            <v>27</v>
          </cell>
          <cell r="V154">
            <v>46</v>
          </cell>
          <cell r="W154">
            <v>47</v>
          </cell>
          <cell r="X154">
            <v>47</v>
          </cell>
          <cell r="Y154">
            <v>47</v>
          </cell>
          <cell r="AA154">
            <v>47</v>
          </cell>
          <cell r="AB154">
            <v>58</v>
          </cell>
          <cell r="AC154">
            <v>60</v>
          </cell>
          <cell r="AD154">
            <v>61</v>
          </cell>
          <cell r="AE154">
            <v>61</v>
          </cell>
          <cell r="AG154">
            <v>63</v>
          </cell>
          <cell r="AH154">
            <v>82</v>
          </cell>
          <cell r="AI154">
            <v>84</v>
          </cell>
          <cell r="AJ154">
            <v>92</v>
          </cell>
          <cell r="AK154">
            <v>92</v>
          </cell>
          <cell r="AM154">
            <v>106</v>
          </cell>
          <cell r="AN154">
            <v>110</v>
          </cell>
          <cell r="AO154">
            <v>120</v>
          </cell>
          <cell r="AP154">
            <v>125</v>
          </cell>
          <cell r="AQ154">
            <v>125</v>
          </cell>
          <cell r="AS154">
            <v>127</v>
          </cell>
          <cell r="AT154">
            <v>172</v>
          </cell>
          <cell r="AU154">
            <v>217</v>
          </cell>
          <cell r="AV154">
            <v>262</v>
          </cell>
          <cell r="AW154">
            <v>262</v>
          </cell>
          <cell r="AY154">
            <v>312</v>
          </cell>
          <cell r="AZ154">
            <v>362</v>
          </cell>
          <cell r="BA154">
            <v>412</v>
          </cell>
          <cell r="BB154">
            <v>462</v>
          </cell>
          <cell r="BC154">
            <v>462</v>
          </cell>
          <cell r="BE154">
            <v>513.5</v>
          </cell>
          <cell r="BF154">
            <v>565</v>
          </cell>
          <cell r="BG154">
            <v>616.5</v>
          </cell>
          <cell r="BH154">
            <v>668</v>
          </cell>
          <cell r="BI154">
            <v>668</v>
          </cell>
          <cell r="BK154">
            <v>721.04499999999996</v>
          </cell>
          <cell r="BL154">
            <v>774.08999999999992</v>
          </cell>
          <cell r="BM154">
            <v>827.13499999999988</v>
          </cell>
          <cell r="BN154">
            <v>880.17999999999984</v>
          </cell>
          <cell r="BO154">
            <v>880.17999999999984</v>
          </cell>
          <cell r="BQ154">
            <v>934.81634999999983</v>
          </cell>
          <cell r="BR154">
            <v>989.45269999999982</v>
          </cell>
          <cell r="BS154">
            <v>1044.0890499999998</v>
          </cell>
          <cell r="BT154">
            <v>1098.7253999999998</v>
          </cell>
          <cell r="BU154">
            <v>1098.7253999999998</v>
          </cell>
        </row>
        <row r="155">
          <cell r="A155" t="str">
            <v>Accumulated OCI</v>
          </cell>
          <cell r="B155">
            <v>-15</v>
          </cell>
          <cell r="C155">
            <v>-31</v>
          </cell>
          <cell r="D155">
            <v>289</v>
          </cell>
          <cell r="E155">
            <v>-446</v>
          </cell>
          <cell r="F155">
            <v>-629</v>
          </cell>
          <cell r="G155">
            <v>-996</v>
          </cell>
          <cell r="H155">
            <v>-2564</v>
          </cell>
          <cell r="I155">
            <v>-1825</v>
          </cell>
          <cell r="J155">
            <v>-1825</v>
          </cell>
          <cell r="K155">
            <v>-1825</v>
          </cell>
          <cell r="L155">
            <v>-1825</v>
          </cell>
          <cell r="M155">
            <v>-1825</v>
          </cell>
          <cell r="O155">
            <v>-102</v>
          </cell>
          <cell r="P155">
            <v>51</v>
          </cell>
          <cell r="Q155">
            <v>188</v>
          </cell>
          <cell r="R155">
            <v>289</v>
          </cell>
          <cell r="S155">
            <v>289</v>
          </cell>
          <cell r="U155">
            <v>-48</v>
          </cell>
          <cell r="V155">
            <v>-173</v>
          </cell>
          <cell r="W155">
            <v>-293</v>
          </cell>
          <cell r="X155">
            <v>-446</v>
          </cell>
          <cell r="Y155">
            <v>-446</v>
          </cell>
          <cell r="AA155">
            <v>-667</v>
          </cell>
          <cell r="AB155">
            <v>-751</v>
          </cell>
          <cell r="AC155">
            <v>-542</v>
          </cell>
          <cell r="AD155">
            <v>-629</v>
          </cell>
          <cell r="AE155">
            <v>-629</v>
          </cell>
          <cell r="AG155">
            <v>-945</v>
          </cell>
          <cell r="AH155">
            <v>-1107</v>
          </cell>
          <cell r="AI155">
            <v>-1357</v>
          </cell>
          <cell r="AJ155">
            <v>-996</v>
          </cell>
          <cell r="AK155">
            <v>-996</v>
          </cell>
          <cell r="AM155">
            <v>-1921</v>
          </cell>
          <cell r="AN155">
            <v>-1930</v>
          </cell>
          <cell r="AO155">
            <v>-3140</v>
          </cell>
          <cell r="AP155">
            <v>-2564</v>
          </cell>
          <cell r="AQ155">
            <v>-2564</v>
          </cell>
          <cell r="AS155">
            <v>-1825</v>
          </cell>
          <cell r="AT155">
            <v>-1825</v>
          </cell>
          <cell r="AU155">
            <v>-1825</v>
          </cell>
          <cell r="AV155">
            <v>-1825</v>
          </cell>
          <cell r="AW155">
            <v>-1825</v>
          </cell>
          <cell r="AY155">
            <v>-1825</v>
          </cell>
          <cell r="AZ155">
            <v>-1825</v>
          </cell>
          <cell r="BA155">
            <v>-1825</v>
          </cell>
          <cell r="BB155">
            <v>-1825</v>
          </cell>
          <cell r="BC155">
            <v>-1825</v>
          </cell>
          <cell r="BE155">
            <v>-1825</v>
          </cell>
          <cell r="BF155">
            <v>-1825</v>
          </cell>
          <cell r="BG155">
            <v>-1825</v>
          </cell>
          <cell r="BH155">
            <v>-1825</v>
          </cell>
          <cell r="BI155">
            <v>-1825</v>
          </cell>
          <cell r="BK155">
            <v>-1825</v>
          </cell>
          <cell r="BL155">
            <v>-1825</v>
          </cell>
          <cell r="BM155">
            <v>-1825</v>
          </cell>
          <cell r="BN155">
            <v>-1825</v>
          </cell>
          <cell r="BO155">
            <v>-1825</v>
          </cell>
          <cell r="BQ155">
            <v>-1825</v>
          </cell>
          <cell r="BR155">
            <v>-1825</v>
          </cell>
          <cell r="BS155">
            <v>-1825</v>
          </cell>
          <cell r="BT155">
            <v>-1825</v>
          </cell>
          <cell r="BU155">
            <v>-1825</v>
          </cell>
        </row>
        <row r="156">
          <cell r="A156" t="str">
            <v>Retained Earnings</v>
          </cell>
          <cell r="B156">
            <v>1212</v>
          </cell>
          <cell r="C156">
            <v>1028</v>
          </cell>
          <cell r="D156">
            <v>922</v>
          </cell>
          <cell r="E156">
            <v>1561</v>
          </cell>
          <cell r="F156">
            <v>1054</v>
          </cell>
          <cell r="G156">
            <v>1414</v>
          </cell>
          <cell r="H156">
            <v>1550</v>
          </cell>
          <cell r="I156">
            <v>2451.8700003842819</v>
          </cell>
          <cell r="J156">
            <v>3580.8510624532209</v>
          </cell>
          <cell r="K156">
            <v>4896.1214647119132</v>
          </cell>
          <cell r="L156">
            <v>5921.4392904071074</v>
          </cell>
          <cell r="M156">
            <v>6827.1642043801512</v>
          </cell>
          <cell r="O156">
            <v>1028</v>
          </cell>
          <cell r="P156">
            <v>1030</v>
          </cell>
          <cell r="Q156">
            <v>1213</v>
          </cell>
          <cell r="R156">
            <v>922</v>
          </cell>
          <cell r="S156">
            <v>922</v>
          </cell>
          <cell r="U156">
            <v>1077</v>
          </cell>
          <cell r="V156">
            <v>990</v>
          </cell>
          <cell r="W156">
            <v>1420</v>
          </cell>
          <cell r="X156">
            <v>1561</v>
          </cell>
          <cell r="Y156">
            <v>1561</v>
          </cell>
          <cell r="AA156">
            <v>1869</v>
          </cell>
          <cell r="AB156">
            <v>1903</v>
          </cell>
          <cell r="AC156">
            <v>1437</v>
          </cell>
          <cell r="AD156">
            <v>1054</v>
          </cell>
          <cell r="AE156">
            <v>1054</v>
          </cell>
          <cell r="AG156">
            <v>1281</v>
          </cell>
          <cell r="AH156">
            <v>1320</v>
          </cell>
          <cell r="AI156">
            <v>1443</v>
          </cell>
          <cell r="AJ156">
            <v>1414</v>
          </cell>
          <cell r="AK156">
            <v>1414</v>
          </cell>
          <cell r="AM156">
            <v>1642</v>
          </cell>
          <cell r="AN156">
            <v>1745</v>
          </cell>
          <cell r="AO156">
            <v>1528</v>
          </cell>
          <cell r="AP156">
            <v>1550</v>
          </cell>
          <cell r="AQ156">
            <v>1550</v>
          </cell>
          <cell r="AS156">
            <v>1844</v>
          </cell>
          <cell r="AT156">
            <v>2018.1393060517862</v>
          </cell>
          <cell r="AU156">
            <v>2219.3041234532407</v>
          </cell>
          <cell r="AV156">
            <v>2451.8700003842819</v>
          </cell>
          <cell r="AW156">
            <v>2451.8700003842819</v>
          </cell>
          <cell r="AY156">
            <v>2779.6506191298768</v>
          </cell>
          <cell r="AZ156">
            <v>2981.9896192900424</v>
          </cell>
          <cell r="BA156">
            <v>3284.0303056194216</v>
          </cell>
          <cell r="BB156">
            <v>3580.8510624532209</v>
          </cell>
          <cell r="BC156">
            <v>3580.8510624532209</v>
          </cell>
          <cell r="BE156">
            <v>3980.8631639708683</v>
          </cell>
          <cell r="BF156">
            <v>4235.2723662419457</v>
          </cell>
          <cell r="BG156">
            <v>4578.6926956577317</v>
          </cell>
          <cell r="BH156">
            <v>4896.1214647119132</v>
          </cell>
          <cell r="BI156">
            <v>4896.1214647119132</v>
          </cell>
          <cell r="BK156">
            <v>5225.8465357371888</v>
          </cell>
          <cell r="BL156">
            <v>5412.7673672524525</v>
          </cell>
          <cell r="BM156">
            <v>5687.4032701438628</v>
          </cell>
          <cell r="BN156">
            <v>5921.4392904071074</v>
          </cell>
          <cell r="BO156">
            <v>5921.4392904071074</v>
          </cell>
          <cell r="BQ156">
            <v>6219.1718015564475</v>
          </cell>
          <cell r="BR156">
            <v>6370.6454780332388</v>
          </cell>
          <cell r="BS156">
            <v>6626.2043403937987</v>
          </cell>
          <cell r="BT156">
            <v>6827.1642043801512</v>
          </cell>
          <cell r="BU156">
            <v>6827.1642043801512</v>
          </cell>
        </row>
        <row r="157">
          <cell r="A157" t="str">
            <v>Total Stockholders' Equity</v>
          </cell>
          <cell r="B157">
            <v>4774</v>
          </cell>
          <cell r="C157">
            <v>6992</v>
          </cell>
          <cell r="D157">
            <v>8368</v>
          </cell>
          <cell r="E157">
            <v>10213</v>
          </cell>
          <cell r="F157">
            <v>10538</v>
          </cell>
          <cell r="G157">
            <v>11398</v>
          </cell>
          <cell r="H157">
            <v>10397</v>
          </cell>
          <cell r="I157">
            <v>12183.870000384282</v>
          </cell>
          <cell r="J157">
            <v>13512.851062453221</v>
          </cell>
          <cell r="K157">
            <v>15034.121464711912</v>
          </cell>
          <cell r="L157">
            <v>16271.619290407107</v>
          </cell>
          <cell r="M157">
            <v>17395.889604380151</v>
          </cell>
          <cell r="O157">
            <v>6971</v>
          </cell>
          <cell r="P157">
            <v>7190</v>
          </cell>
          <cell r="Q157">
            <v>7561</v>
          </cell>
          <cell r="R157">
            <v>8368</v>
          </cell>
          <cell r="S157">
            <v>8368</v>
          </cell>
          <cell r="U157">
            <v>8838</v>
          </cell>
          <cell r="V157">
            <v>8698</v>
          </cell>
          <cell r="W157">
            <v>9065</v>
          </cell>
          <cell r="X157">
            <v>10213</v>
          </cell>
          <cell r="Y157">
            <v>10213</v>
          </cell>
          <cell r="AA157">
            <v>10378</v>
          </cell>
          <cell r="AB157">
            <v>11135</v>
          </cell>
          <cell r="AC157">
            <v>10943</v>
          </cell>
          <cell r="AD157">
            <v>10538</v>
          </cell>
          <cell r="AE157">
            <v>10538</v>
          </cell>
          <cell r="AG157">
            <v>10510</v>
          </cell>
          <cell r="AH157">
            <v>10576</v>
          </cell>
          <cell r="AI157">
            <v>10528</v>
          </cell>
          <cell r="AJ157">
            <v>11398</v>
          </cell>
          <cell r="AK157">
            <v>11398</v>
          </cell>
          <cell r="AM157">
            <v>10673</v>
          </cell>
          <cell r="AN157">
            <v>10778</v>
          </cell>
          <cell r="AO157">
            <v>9776</v>
          </cell>
          <cell r="AP157">
            <v>10397</v>
          </cell>
          <cell r="AQ157">
            <v>10397</v>
          </cell>
          <cell r="AS157">
            <v>11441</v>
          </cell>
          <cell r="AT157">
            <v>11660.139306051786</v>
          </cell>
          <cell r="AU157">
            <v>11906.304123453241</v>
          </cell>
          <cell r="AV157">
            <v>12183.870000384282</v>
          </cell>
          <cell r="AW157">
            <v>12183.870000384282</v>
          </cell>
          <cell r="AY157">
            <v>12561.650619129876</v>
          </cell>
          <cell r="AZ157">
            <v>12813.989619290041</v>
          </cell>
          <cell r="BA157">
            <v>13166.030305619421</v>
          </cell>
          <cell r="BB157">
            <v>13512.851062453221</v>
          </cell>
          <cell r="BC157">
            <v>13512.851062453221</v>
          </cell>
          <cell r="BE157">
            <v>13964.363163970869</v>
          </cell>
          <cell r="BF157">
            <v>14270.272366241945</v>
          </cell>
          <cell r="BG157">
            <v>14665.192695657732</v>
          </cell>
          <cell r="BH157">
            <v>15034.121464711912</v>
          </cell>
          <cell r="BI157">
            <v>15034.121464711912</v>
          </cell>
          <cell r="BK157">
            <v>15416.891535737188</v>
          </cell>
          <cell r="BL157">
            <v>15656.857367252453</v>
          </cell>
          <cell r="BM157">
            <v>15984.538270143863</v>
          </cell>
          <cell r="BN157">
            <v>16271.619290407107</v>
          </cell>
          <cell r="BO157">
            <v>16271.619290407107</v>
          </cell>
          <cell r="BQ157">
            <v>16623.988151556448</v>
          </cell>
          <cell r="BR157">
            <v>16830.098178033237</v>
          </cell>
          <cell r="BS157">
            <v>17140.293390393799</v>
          </cell>
          <cell r="BT157">
            <v>17395.889604380151</v>
          </cell>
          <cell r="BU157">
            <v>17395.889604380151</v>
          </cell>
        </row>
        <row r="159">
          <cell r="A159" t="str">
            <v>Total Liab. &amp; Stock. Equity</v>
          </cell>
          <cell r="B159">
            <v>5614</v>
          </cell>
          <cell r="C159">
            <v>11951</v>
          </cell>
          <cell r="D159">
            <v>34369</v>
          </cell>
          <cell r="E159">
            <v>39998</v>
          </cell>
          <cell r="F159">
            <v>44186</v>
          </cell>
          <cell r="G159">
            <v>45418</v>
          </cell>
          <cell r="H159">
            <v>52660</v>
          </cell>
          <cell r="I159">
            <v>52237.108645663015</v>
          </cell>
          <cell r="J159">
            <v>53235.350707467791</v>
          </cell>
          <cell r="K159">
            <v>55168.639445234345</v>
          </cell>
          <cell r="L159">
            <v>56785.266279594158</v>
          </cell>
          <cell r="M159">
            <v>58280.964710831016</v>
          </cell>
          <cell r="O159">
            <v>30505</v>
          </cell>
          <cell r="P159">
            <v>32253</v>
          </cell>
          <cell r="Q159">
            <v>31270</v>
          </cell>
          <cell r="R159">
            <v>34369</v>
          </cell>
          <cell r="S159">
            <v>34369</v>
          </cell>
          <cell r="U159">
            <v>34948</v>
          </cell>
          <cell r="V159">
            <v>35407</v>
          </cell>
          <cell r="W159">
            <v>35919</v>
          </cell>
          <cell r="X159">
            <v>39998</v>
          </cell>
          <cell r="Y159">
            <v>39998</v>
          </cell>
          <cell r="AA159">
            <v>42329</v>
          </cell>
          <cell r="AB159">
            <v>42304</v>
          </cell>
          <cell r="AC159">
            <v>41536</v>
          </cell>
          <cell r="AD159">
            <v>44186</v>
          </cell>
          <cell r="AE159">
            <v>44186</v>
          </cell>
          <cell r="AG159">
            <v>44707</v>
          </cell>
          <cell r="AH159">
            <v>44765</v>
          </cell>
          <cell r="AI159">
            <v>46148</v>
          </cell>
          <cell r="AJ159">
            <v>45418</v>
          </cell>
          <cell r="AK159">
            <v>45418</v>
          </cell>
          <cell r="AM159">
            <v>47119</v>
          </cell>
          <cell r="AN159">
            <v>47495</v>
          </cell>
          <cell r="AO159">
            <v>55589</v>
          </cell>
          <cell r="AP159">
            <v>52660</v>
          </cell>
          <cell r="AQ159">
            <v>52660</v>
          </cell>
          <cell r="AS159">
            <v>50544</v>
          </cell>
          <cell r="AT159">
            <v>51124.989934550511</v>
          </cell>
          <cell r="AU159">
            <v>51601.874231992617</v>
          </cell>
          <cell r="AV159">
            <v>52237.108645663015</v>
          </cell>
          <cell r="AW159">
            <v>52237.108645663015</v>
          </cell>
          <cell r="AY159">
            <v>52281.109930002167</v>
          </cell>
          <cell r="AZ159">
            <v>52306.608412061978</v>
          </cell>
          <cell r="BA159">
            <v>52761.492757436514</v>
          </cell>
          <cell r="BB159">
            <v>53235.350707467791</v>
          </cell>
          <cell r="BC159">
            <v>53235.350707467791</v>
          </cell>
          <cell r="BE159">
            <v>53766.557338888168</v>
          </cell>
          <cell r="BF159">
            <v>54156.125874119934</v>
          </cell>
          <cell r="BG159">
            <v>54664.018222157312</v>
          </cell>
          <cell r="BH159">
            <v>55168.639445234345</v>
          </cell>
          <cell r="BI159">
            <v>55168.639445234345</v>
          </cell>
          <cell r="BK159">
            <v>55626.793666157275</v>
          </cell>
          <cell r="BL159">
            <v>55943.47467546085</v>
          </cell>
          <cell r="BM159">
            <v>56375.529199525939</v>
          </cell>
          <cell r="BN159">
            <v>56785.266279594158</v>
          </cell>
          <cell r="BO159">
            <v>56785.266279594158</v>
          </cell>
          <cell r="BQ159">
            <v>57212.330239809526</v>
          </cell>
          <cell r="BR159">
            <v>57492.459596680987</v>
          </cell>
          <cell r="BS159">
            <v>57906.235262926348</v>
          </cell>
          <cell r="BT159">
            <v>58280.964710831016</v>
          </cell>
          <cell r="BU159">
            <v>58280.964710831016</v>
          </cell>
        </row>
        <row r="161">
          <cell r="A161" t="str">
            <v>Balance Check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</row>
        <row r="164">
          <cell r="A164" t="str">
            <v>Ratio Analysis (Drivers)</v>
          </cell>
        </row>
        <row r="165">
          <cell r="A165" t="str">
            <v>Receivables as a % of sales</v>
          </cell>
          <cell r="B165">
            <v>3.2608695652173911E-3</v>
          </cell>
          <cell r="C165">
            <v>2.3253298723772443E-3</v>
          </cell>
          <cell r="D165">
            <v>0.2033841075607345</v>
          </cell>
          <cell r="E165">
            <v>0.23092728436025417</v>
          </cell>
          <cell r="F165">
            <v>0.30767172607431936</v>
          </cell>
          <cell r="G165">
            <v>0.20791583166332667</v>
          </cell>
          <cell r="H165">
            <v>0.25974852071005916</v>
          </cell>
          <cell r="I165">
            <v>0.25710586039943517</v>
          </cell>
          <cell r="J165">
            <v>0.24625</v>
          </cell>
          <cell r="K165">
            <v>0.245</v>
          </cell>
          <cell r="L165">
            <v>0.245</v>
          </cell>
          <cell r="M165">
            <v>0.245</v>
          </cell>
          <cell r="O165">
            <v>9.5450281425891181E-2</v>
          </cell>
          <cell r="P165">
            <v>0.28345604157644</v>
          </cell>
          <cell r="Q165">
            <v>0.23668435534591195</v>
          </cell>
          <cell r="R165">
            <v>0.19794575189469485</v>
          </cell>
          <cell r="S165">
            <v>0.2033841075607345</v>
          </cell>
          <cell r="U165">
            <v>0.19618451025056949</v>
          </cell>
          <cell r="V165">
            <v>0.23799313893653518</v>
          </cell>
          <cell r="W165">
            <v>0.23325147347740668</v>
          </cell>
          <cell r="X165">
            <v>0.25628001477650536</v>
          </cell>
          <cell r="Y165">
            <v>0.23092728436025417</v>
          </cell>
          <cell r="AA165">
            <v>0.26060267857142855</v>
          </cell>
          <cell r="AB165">
            <v>0.37518975332068311</v>
          </cell>
          <cell r="AC165">
            <v>0.29567728386419323</v>
          </cell>
          <cell r="AD165">
            <v>0.29921718854097268</v>
          </cell>
          <cell r="AE165">
            <v>0.30767172607431936</v>
          </cell>
          <cell r="AG165">
            <v>0.13618200567156483</v>
          </cell>
          <cell r="AH165">
            <v>0.31451480263157894</v>
          </cell>
          <cell r="AI165">
            <v>0.23507746051032807</v>
          </cell>
          <cell r="AJ165">
            <v>0.18854692900824249</v>
          </cell>
          <cell r="AK165">
            <v>0.20791583166332667</v>
          </cell>
          <cell r="AM165">
            <v>0.30399408284023671</v>
          </cell>
          <cell r="AN165">
            <v>0.245</v>
          </cell>
          <cell r="AO165">
            <v>0.245</v>
          </cell>
          <cell r="AP165">
            <v>0.245</v>
          </cell>
          <cell r="AQ165">
            <v>0.25974852071005916</v>
          </cell>
          <cell r="AS165">
            <v>0.29342344159774059</v>
          </cell>
          <cell r="AT165">
            <v>0.245</v>
          </cell>
          <cell r="AU165">
            <v>0.245</v>
          </cell>
          <cell r="AV165">
            <v>0.245</v>
          </cell>
          <cell r="AW165">
            <v>0.25710586039943517</v>
          </cell>
          <cell r="AY165">
            <v>0.245</v>
          </cell>
          <cell r="AZ165">
            <v>0.26</v>
          </cell>
          <cell r="BA165">
            <v>0.24</v>
          </cell>
          <cell r="BB165">
            <v>0.24</v>
          </cell>
          <cell r="BC165">
            <v>0.24625</v>
          </cell>
          <cell r="BE165">
            <v>0.245</v>
          </cell>
          <cell r="BF165">
            <v>0.245</v>
          </cell>
          <cell r="BG165">
            <v>0.245</v>
          </cell>
          <cell r="BH165">
            <v>0.245</v>
          </cell>
          <cell r="BI165">
            <v>0.245</v>
          </cell>
          <cell r="BK165">
            <v>0.245</v>
          </cell>
          <cell r="BL165">
            <v>0.245</v>
          </cell>
          <cell r="BM165">
            <v>0.245</v>
          </cell>
          <cell r="BN165">
            <v>0.245</v>
          </cell>
          <cell r="BO165">
            <v>0.245</v>
          </cell>
          <cell r="BQ165">
            <v>0.245</v>
          </cell>
          <cell r="BR165">
            <v>0.245</v>
          </cell>
          <cell r="BS165">
            <v>0.245</v>
          </cell>
          <cell r="BT165">
            <v>0.245</v>
          </cell>
          <cell r="BU165">
            <v>0.245</v>
          </cell>
        </row>
        <row r="166">
          <cell r="A166" t="str">
            <v>Receivables turnover ratio</v>
          </cell>
          <cell r="B166">
            <v>306.66666666666669</v>
          </cell>
          <cell r="C166">
            <v>430.04651162790697</v>
          </cell>
          <cell r="D166">
            <v>5.8203669639787607</v>
          </cell>
          <cell r="E166">
            <v>4.3720611314513507</v>
          </cell>
          <cell r="F166">
            <v>3.3066741966478568</v>
          </cell>
          <cell r="G166">
            <v>5.0200627482197229</v>
          </cell>
          <cell r="H166">
            <v>3.8836089180197622</v>
          </cell>
          <cell r="I166">
            <v>3.9132354901396793</v>
          </cell>
          <cell r="J166">
            <v>4.0652799581371015</v>
          </cell>
          <cell r="K166">
            <v>4.0816326530612246</v>
          </cell>
          <cell r="L166">
            <v>4.0816326530612246</v>
          </cell>
          <cell r="M166">
            <v>4.0816326530612246</v>
          </cell>
          <cell r="O166">
            <v>10.476658476658477</v>
          </cell>
          <cell r="P166">
            <v>3.5278838808250574</v>
          </cell>
          <cell r="Q166">
            <v>4.2250363296657669</v>
          </cell>
          <cell r="R166">
            <v>5.0518891687657428</v>
          </cell>
          <cell r="S166">
            <v>5.8203669639787607</v>
          </cell>
          <cell r="U166">
            <v>5.0972423802612479</v>
          </cell>
          <cell r="V166">
            <v>4.2018018018018015</v>
          </cell>
          <cell r="W166">
            <v>4.2872183617603703</v>
          </cell>
          <cell r="X166">
            <v>3.9019819819819821</v>
          </cell>
          <cell r="Y166">
            <v>4.3720611314513507</v>
          </cell>
          <cell r="AA166">
            <v>3.8372591006423988</v>
          </cell>
          <cell r="AB166">
            <v>2.6653179921608294</v>
          </cell>
          <cell r="AC166">
            <v>3.382065699911216</v>
          </cell>
          <cell r="AD166">
            <v>3.3420539938769829</v>
          </cell>
          <cell r="AE166">
            <v>3.3066741966478568</v>
          </cell>
          <cell r="AG166">
            <v>7.3431140558447714</v>
          </cell>
          <cell r="AH166">
            <v>3.1795005883121976</v>
          </cell>
          <cell r="AI166">
            <v>4.2539169762558551</v>
          </cell>
          <cell r="AJ166">
            <v>5.303719372466067</v>
          </cell>
          <cell r="AK166">
            <v>5.0200627482197229</v>
          </cell>
          <cell r="AM166">
            <v>3.2895377128953767</v>
          </cell>
          <cell r="AN166">
            <v>4.0816326530612246</v>
          </cell>
          <cell r="AO166">
            <v>4.0816326530612246</v>
          </cell>
          <cell r="AP166">
            <v>4.0816326530612246</v>
          </cell>
          <cell r="AQ166">
            <v>3.8836089180197622</v>
          </cell>
          <cell r="AS166">
            <v>3.4080440013750426</v>
          </cell>
          <cell r="AT166">
            <v>4.0816326530612246</v>
          </cell>
          <cell r="AU166">
            <v>4.0816326530612246</v>
          </cell>
          <cell r="AV166">
            <v>4.0816326530612246</v>
          </cell>
          <cell r="AW166">
            <v>3.9132354901396793</v>
          </cell>
          <cell r="AY166">
            <v>4.0816326530612246</v>
          </cell>
          <cell r="AZ166">
            <v>3.8461538461538458</v>
          </cell>
          <cell r="BA166">
            <v>4.166666666666667</v>
          </cell>
          <cell r="BB166">
            <v>4.166666666666667</v>
          </cell>
          <cell r="BC166">
            <v>4.0652799581371015</v>
          </cell>
          <cell r="BE166">
            <v>4.0816326530612246</v>
          </cell>
          <cell r="BF166">
            <v>4.0816326530612246</v>
          </cell>
          <cell r="BG166">
            <v>4.0816326530612246</v>
          </cell>
          <cell r="BH166">
            <v>4.0816326530612246</v>
          </cell>
          <cell r="BI166">
            <v>4.0816326530612246</v>
          </cell>
          <cell r="BK166">
            <v>4.0816326530612246</v>
          </cell>
          <cell r="BL166">
            <v>4.0816326530612246</v>
          </cell>
          <cell r="BM166">
            <v>4.0816326530612246</v>
          </cell>
          <cell r="BN166">
            <v>4.0816326530612246</v>
          </cell>
          <cell r="BO166">
            <v>4.0816326530612246</v>
          </cell>
          <cell r="BQ166">
            <v>4.0816326530612246</v>
          </cell>
          <cell r="BR166">
            <v>4.0816326530612246</v>
          </cell>
          <cell r="BS166">
            <v>4.0816326530612246</v>
          </cell>
          <cell r="BT166">
            <v>4.0816326530612246</v>
          </cell>
          <cell r="BU166">
            <v>4.0816326530612246</v>
          </cell>
        </row>
        <row r="167">
          <cell r="A167" t="str">
            <v>Days sales outstanding (Receivables)</v>
          </cell>
          <cell r="B167">
            <v>1.1902173913043477</v>
          </cell>
          <cell r="C167">
            <v>0.84874540341769411</v>
          </cell>
          <cell r="D167">
            <v>74.235199259668093</v>
          </cell>
          <cell r="E167">
            <v>84.288458791492772</v>
          </cell>
          <cell r="F167">
            <v>112.30018001712658</v>
          </cell>
          <cell r="G167">
            <v>79.781809301231434</v>
          </cell>
          <cell r="H167">
            <v>94.8082100591716</v>
          </cell>
          <cell r="I167">
            <v>93.843639045793836</v>
          </cell>
          <cell r="J167">
            <v>89.881249999999994</v>
          </cell>
          <cell r="K167">
            <v>89.424999999999997</v>
          </cell>
          <cell r="L167">
            <v>89.424999999999997</v>
          </cell>
          <cell r="M167">
            <v>89.424999999999997</v>
          </cell>
          <cell r="O167">
            <v>34.839352720450279</v>
          </cell>
          <cell r="P167">
            <v>103.4614551754006</v>
          </cell>
          <cell r="Q167">
            <v>86.389789701257868</v>
          </cell>
          <cell r="R167">
            <v>72.250199441563623</v>
          </cell>
          <cell r="S167">
            <v>74.235199259668093</v>
          </cell>
          <cell r="U167">
            <v>71.607346241457861</v>
          </cell>
          <cell r="V167">
            <v>86.867495711835346</v>
          </cell>
          <cell r="W167">
            <v>85.136787819253442</v>
          </cell>
          <cell r="X167">
            <v>93.542205393424453</v>
          </cell>
          <cell r="Y167">
            <v>84.288458791492772</v>
          </cell>
          <cell r="AA167">
            <v>95.119977678571416</v>
          </cell>
          <cell r="AB167">
            <v>136.94425996204933</v>
          </cell>
          <cell r="AC167">
            <v>107.92220861043053</v>
          </cell>
          <cell r="AD167">
            <v>109.21427381745504</v>
          </cell>
          <cell r="AE167">
            <v>112.30018001712658</v>
          </cell>
          <cell r="AG167">
            <v>49.70643207012116</v>
          </cell>
          <cell r="AH167">
            <v>114.79790296052632</v>
          </cell>
          <cell r="AI167">
            <v>85.803273086269755</v>
          </cell>
          <cell r="AJ167">
            <v>68.819629088008512</v>
          </cell>
          <cell r="AK167">
            <v>79.781809301231434</v>
          </cell>
          <cell r="AM167">
            <v>110.95784023668641</v>
          </cell>
          <cell r="AN167">
            <v>89.424999999999997</v>
          </cell>
          <cell r="AO167">
            <v>89.424999999999997</v>
          </cell>
          <cell r="AP167">
            <v>89.424999999999997</v>
          </cell>
          <cell r="AQ167">
            <v>94.8082100591716</v>
          </cell>
          <cell r="AS167">
            <v>107.09955618317532</v>
          </cell>
          <cell r="AT167">
            <v>89.424999999999997</v>
          </cell>
          <cell r="AU167">
            <v>89.424999999999997</v>
          </cell>
          <cell r="AV167">
            <v>89.424999999999997</v>
          </cell>
          <cell r="AW167">
            <v>93.843639045793836</v>
          </cell>
          <cell r="AY167">
            <v>89.424999999999997</v>
          </cell>
          <cell r="AZ167">
            <v>94.9</v>
          </cell>
          <cell r="BA167">
            <v>87.6</v>
          </cell>
          <cell r="BB167">
            <v>87.6</v>
          </cell>
          <cell r="BC167">
            <v>89.881249999999994</v>
          </cell>
          <cell r="BE167">
            <v>89.424999999999997</v>
          </cell>
          <cell r="BF167">
            <v>89.424999999999997</v>
          </cell>
          <cell r="BG167">
            <v>89.424999999999997</v>
          </cell>
          <cell r="BH167">
            <v>89.424999999999997</v>
          </cell>
          <cell r="BI167">
            <v>89.424999999999997</v>
          </cell>
          <cell r="BK167">
            <v>89.424999999999997</v>
          </cell>
          <cell r="BL167">
            <v>89.424999999999997</v>
          </cell>
          <cell r="BM167">
            <v>89.424999999999997</v>
          </cell>
          <cell r="BN167">
            <v>89.424999999999997</v>
          </cell>
          <cell r="BO167">
            <v>89.424999999999997</v>
          </cell>
          <cell r="BQ167">
            <v>89.424999999999997</v>
          </cell>
          <cell r="BR167">
            <v>89.424999999999997</v>
          </cell>
          <cell r="BS167">
            <v>89.424999999999997</v>
          </cell>
          <cell r="BT167">
            <v>89.424999999999997</v>
          </cell>
          <cell r="BU167">
            <v>89.424999999999997</v>
          </cell>
        </row>
        <row r="168">
          <cell r="A168" t="str">
            <v>Inventory as a % cost of sales</v>
          </cell>
          <cell r="B168">
            <v>2.1994134897360706E-3</v>
          </cell>
          <cell r="C168">
            <v>3.7232392181197642E-3</v>
          </cell>
          <cell r="D168">
            <v>5.8129022704682481E-2</v>
          </cell>
          <cell r="E168">
            <v>9.8604552933331882E-2</v>
          </cell>
          <cell r="F168">
            <v>7.6544443455546729E-2</v>
          </cell>
          <cell r="G168">
            <v>7.6544443455546729E-2</v>
          </cell>
          <cell r="H168">
            <v>7.6544443455546729E-2</v>
          </cell>
          <cell r="I168">
            <v>7.6544443455546729E-2</v>
          </cell>
          <cell r="J168">
            <v>7.6544443455546729E-2</v>
          </cell>
          <cell r="K168">
            <v>7.6544443455546729E-2</v>
          </cell>
          <cell r="L168">
            <v>7.6544443455546729E-2</v>
          </cell>
          <cell r="M168">
            <v>7.6544443455546729E-2</v>
          </cell>
          <cell r="O168">
            <v>1.5904365904365905E-2</v>
          </cell>
          <cell r="P168">
            <v>6.3963498622589529E-2</v>
          </cell>
          <cell r="Q168">
            <v>8.6437104708362619E-2</v>
          </cell>
          <cell r="R168">
            <v>6.6211121583411872E-2</v>
          </cell>
          <cell r="S168">
            <v>5.8129022704682481E-2</v>
          </cell>
          <cell r="U168">
            <v>8.1727732154137714E-2</v>
          </cell>
          <cell r="V168">
            <v>9.6302428256070646E-2</v>
          </cell>
          <cell r="W168">
            <v>0.11745213549337261</v>
          </cell>
          <cell r="X168">
            <v>9.8935915829746521E-2</v>
          </cell>
          <cell r="Y168">
            <v>9.8604552933331882E-2</v>
          </cell>
          <cell r="AA168">
            <v>5.5617862969004894E-2</v>
          </cell>
          <cell r="AB168">
            <v>7.8654970760233922E-2</v>
          </cell>
          <cell r="AC168">
            <v>8.2191780821917804E-2</v>
          </cell>
          <cell r="AD168">
            <v>8.9713159271030282E-2</v>
          </cell>
          <cell r="AE168">
            <v>7.6544443455546729E-2</v>
          </cell>
          <cell r="AG168">
            <v>5.5617862969004894E-2</v>
          </cell>
          <cell r="AH168">
            <v>7.8654970760233922E-2</v>
          </cell>
          <cell r="AI168">
            <v>8.2191780821917804E-2</v>
          </cell>
          <cell r="AJ168">
            <v>8.9713159271030282E-2</v>
          </cell>
          <cell r="AK168">
            <v>7.6544443455546729E-2</v>
          </cell>
          <cell r="AM168">
            <v>7.6544443455546729E-2</v>
          </cell>
          <cell r="AN168">
            <v>7.6544443455546729E-2</v>
          </cell>
          <cell r="AO168">
            <v>7.6544443455546729E-2</v>
          </cell>
          <cell r="AP168">
            <v>7.6544443455546729E-2</v>
          </cell>
          <cell r="AQ168">
            <v>7.6544443455546729E-2</v>
          </cell>
          <cell r="AS168">
            <v>7.6544443455546729E-2</v>
          </cell>
          <cell r="AT168">
            <v>7.6544443455546729E-2</v>
          </cell>
          <cell r="AU168">
            <v>7.6544443455546729E-2</v>
          </cell>
          <cell r="AV168">
            <v>7.6544443455546729E-2</v>
          </cell>
          <cell r="AW168">
            <v>7.6544443455546729E-2</v>
          </cell>
          <cell r="AY168">
            <v>7.6544443455546729E-2</v>
          </cell>
          <cell r="AZ168">
            <v>7.6544443455546729E-2</v>
          </cell>
          <cell r="BA168">
            <v>7.6544443455546729E-2</v>
          </cell>
          <cell r="BB168">
            <v>7.6544443455546729E-2</v>
          </cell>
          <cell r="BC168">
            <v>7.6544443455546729E-2</v>
          </cell>
          <cell r="BE168">
            <v>7.6544443455546729E-2</v>
          </cell>
          <cell r="BF168">
            <v>7.6544443455546729E-2</v>
          </cell>
          <cell r="BG168">
            <v>7.6544443455546729E-2</v>
          </cell>
          <cell r="BH168">
            <v>7.6544443455546729E-2</v>
          </cell>
          <cell r="BI168">
            <v>7.6544443455546729E-2</v>
          </cell>
          <cell r="BK168">
            <v>7.6544443455546729E-2</v>
          </cell>
          <cell r="BL168">
            <v>7.6544443455546729E-2</v>
          </cell>
          <cell r="BM168">
            <v>7.6544443455546729E-2</v>
          </cell>
          <cell r="BN168">
            <v>7.6544443455546729E-2</v>
          </cell>
          <cell r="BO168">
            <v>7.6544443455546729E-2</v>
          </cell>
          <cell r="BQ168">
            <v>7.6544443455546729E-2</v>
          </cell>
          <cell r="BR168">
            <v>7.6544443455546729E-2</v>
          </cell>
          <cell r="BS168">
            <v>7.6544443455546729E-2</v>
          </cell>
          <cell r="BT168">
            <v>7.6544443455546729E-2</v>
          </cell>
          <cell r="BU168">
            <v>7.6544443455546729E-2</v>
          </cell>
        </row>
        <row r="169">
          <cell r="A169" t="str">
            <v>Inventory turnover ratio</v>
          </cell>
          <cell r="B169">
            <v>454.66666666666663</v>
          </cell>
          <cell r="C169">
            <v>268.58333333333331</v>
          </cell>
          <cell r="D169">
            <v>26.2955105215012</v>
          </cell>
          <cell r="E169">
            <v>10.310340600040265</v>
          </cell>
          <cell r="F169">
            <v>13.50172327463903</v>
          </cell>
          <cell r="G169">
            <v>13.50172327463903</v>
          </cell>
          <cell r="H169">
            <v>13.064305583209983</v>
          </cell>
          <cell r="I169">
            <v>13.064305583209983</v>
          </cell>
          <cell r="J169">
            <v>13.064305583209983</v>
          </cell>
          <cell r="K169">
            <v>13.064305583209983</v>
          </cell>
          <cell r="L169">
            <v>13.064305583209983</v>
          </cell>
          <cell r="M169">
            <v>13.064305583209983</v>
          </cell>
          <cell r="O169">
            <v>62.875816993464049</v>
          </cell>
          <cell r="P169">
            <v>15.633916554508749</v>
          </cell>
          <cell r="Q169">
            <v>11.56910569105691</v>
          </cell>
          <cell r="R169">
            <v>15.103202846975091</v>
          </cell>
          <cell r="S169">
            <v>26.2955105215012</v>
          </cell>
          <cell r="U169">
            <v>12.235748792270531</v>
          </cell>
          <cell r="V169">
            <v>10.383954154727792</v>
          </cell>
          <cell r="W169">
            <v>8.5141065830721008</v>
          </cell>
          <cell r="X169">
            <v>10.107552870090636</v>
          </cell>
          <cell r="Y169">
            <v>10.310340600040265</v>
          </cell>
          <cell r="AA169">
            <v>17.979835013748854</v>
          </cell>
          <cell r="AB169">
            <v>12.713754646840147</v>
          </cell>
          <cell r="AC169">
            <v>12.166666666666668</v>
          </cell>
          <cell r="AD169">
            <v>11.14663677130045</v>
          </cell>
          <cell r="AE169">
            <v>13.50172327463903</v>
          </cell>
          <cell r="AG169">
            <v>17.979835013748854</v>
          </cell>
          <cell r="AH169">
            <v>12.713754646840147</v>
          </cell>
          <cell r="AI169">
            <v>12.166666666666668</v>
          </cell>
          <cell r="AJ169">
            <v>11.14663677130045</v>
          </cell>
          <cell r="AK169">
            <v>13.50172327463903</v>
          </cell>
          <cell r="AM169">
            <v>13.064305583209983</v>
          </cell>
          <cell r="AN169">
            <v>13.064305583209983</v>
          </cell>
          <cell r="AO169">
            <v>13.064305583209983</v>
          </cell>
          <cell r="AP169">
            <v>13.064305583209983</v>
          </cell>
          <cell r="AQ169">
            <v>13.064305583209983</v>
          </cell>
          <cell r="AS169">
            <v>13.064305583209983</v>
          </cell>
          <cell r="AT169">
            <v>13.064305583209983</v>
          </cell>
          <cell r="AU169">
            <v>13.064305583209983</v>
          </cell>
          <cell r="AV169">
            <v>13.064305583209983</v>
          </cell>
          <cell r="AW169">
            <v>13.064305583209983</v>
          </cell>
          <cell r="AY169">
            <v>13.064305583209983</v>
          </cell>
          <cell r="AZ169">
            <v>13.064305583209983</v>
          </cell>
          <cell r="BA169">
            <v>13.064305583209983</v>
          </cell>
          <cell r="BB169">
            <v>13.064305583209983</v>
          </cell>
          <cell r="BC169">
            <v>13.064305583209983</v>
          </cell>
          <cell r="BE169">
            <v>13.064305583209983</v>
          </cell>
          <cell r="BF169">
            <v>13.064305583209983</v>
          </cell>
          <cell r="BG169">
            <v>13.064305583209983</v>
          </cell>
          <cell r="BH169">
            <v>13.064305583209983</v>
          </cell>
          <cell r="BI169">
            <v>13.064305583209983</v>
          </cell>
          <cell r="BK169">
            <v>13.064305583209983</v>
          </cell>
          <cell r="BL169">
            <v>13.064305583209983</v>
          </cell>
          <cell r="BM169">
            <v>13.064305583209983</v>
          </cell>
          <cell r="BN169">
            <v>13.064305583209983</v>
          </cell>
          <cell r="BO169">
            <v>13.064305583209983</v>
          </cell>
          <cell r="BQ169">
            <v>13.064305583209983</v>
          </cell>
          <cell r="BR169">
            <v>13.064305583209983</v>
          </cell>
          <cell r="BS169">
            <v>13.064305583209983</v>
          </cell>
          <cell r="BT169">
            <v>13.064305583209983</v>
          </cell>
          <cell r="BU169">
            <v>13.064305583209983</v>
          </cell>
        </row>
        <row r="170">
          <cell r="A170" t="str">
            <v># of days inventory in stock</v>
          </cell>
          <cell r="B170">
            <v>0.80278592375366575</v>
          </cell>
          <cell r="C170">
            <v>1.3589823146137141</v>
          </cell>
          <cell r="D170">
            <v>21.217093287209106</v>
          </cell>
          <cell r="E170">
            <v>35.990661820666134</v>
          </cell>
          <cell r="F170">
            <v>27.938721861274551</v>
          </cell>
          <cell r="G170">
            <v>27.938721861274551</v>
          </cell>
          <cell r="H170">
            <v>27.938721861274558</v>
          </cell>
          <cell r="I170">
            <v>27.938721861274558</v>
          </cell>
          <cell r="J170">
            <v>27.938721861274558</v>
          </cell>
          <cell r="K170">
            <v>27.938721861274558</v>
          </cell>
          <cell r="L170">
            <v>27.938721861274558</v>
          </cell>
          <cell r="M170">
            <v>27.938721861274558</v>
          </cell>
          <cell r="O170">
            <v>5.8050935550935554</v>
          </cell>
          <cell r="P170">
            <v>23.346676997245179</v>
          </cell>
          <cell r="Q170">
            <v>31.549543218552355</v>
          </cell>
          <cell r="R170">
            <v>24.167059377945332</v>
          </cell>
          <cell r="S170">
            <v>21.217093287209106</v>
          </cell>
          <cell r="U170">
            <v>29.830622236260265</v>
          </cell>
          <cell r="V170">
            <v>35.150386313465788</v>
          </cell>
          <cell r="W170">
            <v>42.870029455080996</v>
          </cell>
          <cell r="X170">
            <v>36.111609277857475</v>
          </cell>
          <cell r="Y170">
            <v>35.990661820666134</v>
          </cell>
          <cell r="AA170">
            <v>20.300519983686787</v>
          </cell>
          <cell r="AB170">
            <v>28.709064327485383</v>
          </cell>
          <cell r="AC170">
            <v>29.999999999999996</v>
          </cell>
          <cell r="AD170">
            <v>32.745303133926051</v>
          </cell>
          <cell r="AE170">
            <v>27.938721861274551</v>
          </cell>
          <cell r="AG170">
            <v>20.300519983686787</v>
          </cell>
          <cell r="AH170">
            <v>28.709064327485383</v>
          </cell>
          <cell r="AI170">
            <v>29.999999999999996</v>
          </cell>
          <cell r="AJ170">
            <v>32.745303133926051</v>
          </cell>
          <cell r="AK170">
            <v>27.938721861274551</v>
          </cell>
          <cell r="AM170">
            <v>27.938721861274558</v>
          </cell>
          <cell r="AN170">
            <v>27.938721861274558</v>
          </cell>
          <cell r="AO170">
            <v>27.938721861274558</v>
          </cell>
          <cell r="AP170">
            <v>27.938721861274558</v>
          </cell>
          <cell r="AQ170">
            <v>27.938721861274558</v>
          </cell>
          <cell r="AS170">
            <v>27.938721861274558</v>
          </cell>
          <cell r="AT170">
            <v>27.938721861274558</v>
          </cell>
          <cell r="AU170">
            <v>27.938721861274558</v>
          </cell>
          <cell r="AV170">
            <v>27.938721861274558</v>
          </cell>
          <cell r="AW170">
            <v>27.938721861274558</v>
          </cell>
          <cell r="AY170">
            <v>27.938721861274558</v>
          </cell>
          <cell r="AZ170">
            <v>27.938721861274558</v>
          </cell>
          <cell r="BA170">
            <v>27.938721861274558</v>
          </cell>
          <cell r="BB170">
            <v>27.938721861274558</v>
          </cell>
          <cell r="BC170">
            <v>27.938721861274558</v>
          </cell>
          <cell r="BE170">
            <v>27.938721861274558</v>
          </cell>
          <cell r="BF170">
            <v>27.938721861274558</v>
          </cell>
          <cell r="BG170">
            <v>27.938721861274558</v>
          </cell>
          <cell r="BH170">
            <v>27.938721861274558</v>
          </cell>
          <cell r="BI170">
            <v>27.938721861274558</v>
          </cell>
          <cell r="BK170">
            <v>27.938721861274558</v>
          </cell>
          <cell r="BL170">
            <v>27.938721861274558</v>
          </cell>
          <cell r="BM170">
            <v>27.938721861274558</v>
          </cell>
          <cell r="BN170">
            <v>27.938721861274558</v>
          </cell>
          <cell r="BO170">
            <v>27.938721861274558</v>
          </cell>
          <cell r="BQ170">
            <v>27.938721861274558</v>
          </cell>
          <cell r="BR170">
            <v>27.938721861274558</v>
          </cell>
          <cell r="BS170">
            <v>27.938721861274558</v>
          </cell>
          <cell r="BT170">
            <v>27.938721861274558</v>
          </cell>
          <cell r="BU170">
            <v>27.938721861274558</v>
          </cell>
        </row>
        <row r="171">
          <cell r="A171" t="str">
            <v>Accounts Payable as a % of cost of sales</v>
          </cell>
          <cell r="B171">
            <v>1.3196480938416422E-3</v>
          </cell>
          <cell r="C171">
            <v>1.1635122556624264E-3</v>
          </cell>
          <cell r="D171">
            <v>0.23644248352253047</v>
          </cell>
          <cell r="E171">
            <v>0.31640312671973148</v>
          </cell>
          <cell r="F171">
            <v>0.3083565828060677</v>
          </cell>
          <cell r="G171">
            <v>0.19939698492462313</v>
          </cell>
          <cell r="H171">
            <v>0.17805920067449024</v>
          </cell>
          <cell r="I171">
            <v>0.26501244469026553</v>
          </cell>
          <cell r="J171">
            <v>0.26</v>
          </cell>
          <cell r="K171">
            <v>0.32</v>
          </cell>
          <cell r="L171">
            <v>0.32</v>
          </cell>
          <cell r="M171">
            <v>0.32</v>
          </cell>
          <cell r="O171">
            <v>8.6902286902286907E-2</v>
          </cell>
          <cell r="P171">
            <v>0.33118112947658401</v>
          </cell>
          <cell r="Q171">
            <v>0.32993675333801825</v>
          </cell>
          <cell r="R171">
            <v>0.1977497643732328</v>
          </cell>
          <cell r="S171">
            <v>0.23644248352253047</v>
          </cell>
          <cell r="U171">
            <v>0.27842703727100443</v>
          </cell>
          <cell r="V171">
            <v>0.32468727005150844</v>
          </cell>
          <cell r="W171">
            <v>0.3437960235640648</v>
          </cell>
          <cell r="X171">
            <v>0.31870217599234812</v>
          </cell>
          <cell r="Y171">
            <v>0.31640312671973148</v>
          </cell>
          <cell r="AA171">
            <v>0.29164967373572592</v>
          </cell>
          <cell r="AB171">
            <v>0.43230994152046781</v>
          </cell>
          <cell r="AC171">
            <v>0.25722388698630139</v>
          </cell>
          <cell r="AD171">
            <v>0.25224282898177575</v>
          </cell>
          <cell r="AE171">
            <v>0.3083565828060677</v>
          </cell>
          <cell r="AG171">
            <v>0.11966691616766467</v>
          </cell>
          <cell r="AH171">
            <v>0.30123716153127916</v>
          </cell>
          <cell r="AI171">
            <v>0.2793918918918919</v>
          </cell>
          <cell r="AJ171">
            <v>0.18612825788751713</v>
          </cell>
          <cell r="AK171">
            <v>0.19939698492462313</v>
          </cell>
          <cell r="AM171">
            <v>0.25818388841446055</v>
          </cell>
          <cell r="AN171">
            <v>0.1768776616337592</v>
          </cell>
          <cell r="AO171">
            <v>0.125</v>
          </cell>
          <cell r="AP171">
            <v>0.15217525264974119</v>
          </cell>
          <cell r="AQ171">
            <v>0.17805920067449024</v>
          </cell>
          <cell r="AS171">
            <v>0.27004977876106195</v>
          </cell>
          <cell r="AT171">
            <v>0.27</v>
          </cell>
          <cell r="AU171">
            <v>0.27</v>
          </cell>
          <cell r="AV171">
            <v>0.25</v>
          </cell>
          <cell r="AW171">
            <v>0.26501244469026553</v>
          </cell>
          <cell r="AY171">
            <v>0.25</v>
          </cell>
          <cell r="AZ171">
            <v>0.27</v>
          </cell>
          <cell r="BA171">
            <v>0.27</v>
          </cell>
          <cell r="BB171">
            <v>0.25</v>
          </cell>
          <cell r="BC171">
            <v>0.26</v>
          </cell>
          <cell r="BE171">
            <v>0.32</v>
          </cell>
          <cell r="BF171">
            <v>0.32</v>
          </cell>
          <cell r="BG171">
            <v>0.32</v>
          </cell>
          <cell r="BH171">
            <v>0.32</v>
          </cell>
          <cell r="BI171">
            <v>0.32</v>
          </cell>
          <cell r="BK171">
            <v>0.32</v>
          </cell>
          <cell r="BL171">
            <v>0.32</v>
          </cell>
          <cell r="BM171">
            <v>0.32</v>
          </cell>
          <cell r="BN171">
            <v>0.32</v>
          </cell>
          <cell r="BO171">
            <v>0.32</v>
          </cell>
          <cell r="BQ171">
            <v>0.32</v>
          </cell>
          <cell r="BR171">
            <v>0.32</v>
          </cell>
          <cell r="BS171">
            <v>0.32</v>
          </cell>
          <cell r="BT171">
            <v>0.32</v>
          </cell>
          <cell r="BU171">
            <v>0.32</v>
          </cell>
        </row>
        <row r="172">
          <cell r="A172" t="str">
            <v>Payables turnover ratio</v>
          </cell>
          <cell r="B172" t="str">
            <v>NM</v>
          </cell>
          <cell r="C172" t="str">
            <v>NM</v>
          </cell>
          <cell r="D172">
            <v>5.6536131754071324</v>
          </cell>
          <cell r="E172">
            <v>3.1794797626446272</v>
          </cell>
          <cell r="F172">
            <v>3.398506013532538</v>
          </cell>
          <cell r="G172">
            <v>5.1570033395868009</v>
          </cell>
          <cell r="H172">
            <v>6.024551068272336</v>
          </cell>
          <cell r="I172">
            <v>3.7776071001877449</v>
          </cell>
          <cell r="J172">
            <v>3.8518518518518516</v>
          </cell>
          <cell r="K172">
            <v>3.125</v>
          </cell>
          <cell r="L172">
            <v>3.125</v>
          </cell>
          <cell r="M172">
            <v>3.125</v>
          </cell>
          <cell r="O172">
            <v>11.507177033492823</v>
          </cell>
          <cell r="P172">
            <v>3.0194957109435925</v>
          </cell>
          <cell r="Q172">
            <v>3.0308839190628332</v>
          </cell>
          <cell r="R172">
            <v>5.056896038129282</v>
          </cell>
          <cell r="S172">
            <v>5.6536131754071324</v>
          </cell>
          <cell r="U172">
            <v>3.5916052183777651</v>
          </cell>
          <cell r="V172">
            <v>3.0798866855524083</v>
          </cell>
          <cell r="W172">
            <v>2.9087014725568943</v>
          </cell>
          <cell r="X172">
            <v>3.1377256740914423</v>
          </cell>
          <cell r="Y172">
            <v>3.1794797626446272</v>
          </cell>
          <cell r="AA172">
            <v>3.4287711938472296</v>
          </cell>
          <cell r="AB172">
            <v>2.3131552248900915</v>
          </cell>
          <cell r="AC172">
            <v>3.8876638235905969</v>
          </cell>
          <cell r="AD172">
            <v>3.9644338118022331</v>
          </cell>
          <cell r="AE172">
            <v>3.398506013532538</v>
          </cell>
          <cell r="AG172">
            <v>8.3565285379202496</v>
          </cell>
          <cell r="AH172">
            <v>3.3196435490120111</v>
          </cell>
          <cell r="AI172">
            <v>3.5792019347037485</v>
          </cell>
          <cell r="AJ172">
            <v>5.3726393367111935</v>
          </cell>
          <cell r="AK172">
            <v>5.1570033395868009</v>
          </cell>
          <cell r="AM172">
            <v>3.8732083792723269</v>
          </cell>
          <cell r="AN172">
            <v>5.653625170998632</v>
          </cell>
          <cell r="AO172">
            <v>8</v>
          </cell>
          <cell r="AP172">
            <v>6.5713707228183846</v>
          </cell>
          <cell r="AQ172">
            <v>6.024551068272336</v>
          </cell>
          <cell r="AS172">
            <v>3.703020993343574</v>
          </cell>
          <cell r="AT172">
            <v>3.7037037037037033</v>
          </cell>
          <cell r="AU172">
            <v>3.7037037037037033</v>
          </cell>
          <cell r="AV172">
            <v>4</v>
          </cell>
          <cell r="AW172">
            <v>3.7776071001877449</v>
          </cell>
          <cell r="AY172">
            <v>4</v>
          </cell>
          <cell r="AZ172">
            <v>3.7037037037037033</v>
          </cell>
          <cell r="BA172">
            <v>3.7037037037037033</v>
          </cell>
          <cell r="BB172">
            <v>4</v>
          </cell>
          <cell r="BC172">
            <v>3.8518518518518516</v>
          </cell>
          <cell r="BE172">
            <v>3.125</v>
          </cell>
          <cell r="BF172">
            <v>3.125</v>
          </cell>
          <cell r="BG172">
            <v>3.125</v>
          </cell>
          <cell r="BH172">
            <v>3.125</v>
          </cell>
          <cell r="BI172">
            <v>3.125</v>
          </cell>
          <cell r="BK172">
            <v>3.125</v>
          </cell>
          <cell r="BL172">
            <v>3.125</v>
          </cell>
          <cell r="BM172">
            <v>3.125</v>
          </cell>
          <cell r="BN172">
            <v>3.125</v>
          </cell>
          <cell r="BO172">
            <v>3.125</v>
          </cell>
          <cell r="BQ172">
            <v>3.125</v>
          </cell>
          <cell r="BR172">
            <v>3.125</v>
          </cell>
          <cell r="BS172">
            <v>3.125</v>
          </cell>
          <cell r="BT172">
            <v>3.125</v>
          </cell>
          <cell r="BU172">
            <v>3.125</v>
          </cell>
        </row>
        <row r="173">
          <cell r="A173" t="str">
            <v>Days payables outstanding</v>
          </cell>
          <cell r="B173" t="str">
            <v>NM</v>
          </cell>
          <cell r="C173" t="str">
            <v>NM</v>
          </cell>
          <cell r="D173">
            <v>86.301506485723621</v>
          </cell>
          <cell r="E173">
            <v>115.48714125270197</v>
          </cell>
          <cell r="F173">
            <v>112.55015272421471</v>
          </cell>
          <cell r="G173">
            <v>80.886210757399709</v>
          </cell>
          <cell r="H173">
            <v>64.991608246188932</v>
          </cell>
          <cell r="I173">
            <v>96.729542311946915</v>
          </cell>
          <cell r="J173">
            <v>94.9</v>
          </cell>
          <cell r="K173">
            <v>116.8</v>
          </cell>
          <cell r="L173">
            <v>116.8</v>
          </cell>
          <cell r="M173">
            <v>116.8</v>
          </cell>
          <cell r="O173">
            <v>31.719334719334718</v>
          </cell>
          <cell r="P173">
            <v>120.88111225895317</v>
          </cell>
          <cell r="Q173">
            <v>120.42691496837665</v>
          </cell>
          <cell r="R173">
            <v>72.178663996229972</v>
          </cell>
          <cell r="S173">
            <v>86.301506485723621</v>
          </cell>
          <cell r="U173">
            <v>101.62586860391662</v>
          </cell>
          <cell r="V173">
            <v>118.51085356880057</v>
          </cell>
          <cell r="W173">
            <v>125.48554860088365</v>
          </cell>
          <cell r="X173">
            <v>116.32629423720707</v>
          </cell>
          <cell r="Y173">
            <v>115.48714125270197</v>
          </cell>
          <cell r="AA173">
            <v>106.45213091353996</v>
          </cell>
          <cell r="AB173">
            <v>157.79312865497076</v>
          </cell>
          <cell r="AC173">
            <v>93.88671875</v>
          </cell>
          <cell r="AD173">
            <v>92.068632578348144</v>
          </cell>
          <cell r="AE173">
            <v>112.55015272421471</v>
          </cell>
          <cell r="AG173">
            <v>43.67842440119761</v>
          </cell>
          <cell r="AH173">
            <v>109.95156395891689</v>
          </cell>
          <cell r="AI173">
            <v>101.97804054054055</v>
          </cell>
          <cell r="AJ173">
            <v>67.936814128943752</v>
          </cell>
          <cell r="AK173">
            <v>80.886210757399709</v>
          </cell>
          <cell r="AM173">
            <v>94.237119271278104</v>
          </cell>
          <cell r="AN173">
            <v>64.560346496322111</v>
          </cell>
          <cell r="AO173">
            <v>45.625</v>
          </cell>
          <cell r="AP173">
            <v>55.543967217155533</v>
          </cell>
          <cell r="AQ173">
            <v>64.991608246188932</v>
          </cell>
          <cell r="AS173">
            <v>98.568169247787608</v>
          </cell>
          <cell r="AT173">
            <v>98.550000000000011</v>
          </cell>
          <cell r="AU173">
            <v>98.550000000000011</v>
          </cell>
          <cell r="AV173">
            <v>91.25</v>
          </cell>
          <cell r="AW173">
            <v>96.729542311946915</v>
          </cell>
          <cell r="AY173">
            <v>91.25</v>
          </cell>
          <cell r="AZ173">
            <v>98.550000000000011</v>
          </cell>
          <cell r="BA173">
            <v>98.550000000000011</v>
          </cell>
          <cell r="BB173">
            <v>91.25</v>
          </cell>
          <cell r="BC173">
            <v>94.9</v>
          </cell>
          <cell r="BE173">
            <v>116.8</v>
          </cell>
          <cell r="BF173">
            <v>116.8</v>
          </cell>
          <cell r="BG173">
            <v>116.8</v>
          </cell>
          <cell r="BH173">
            <v>116.8</v>
          </cell>
          <cell r="BI173">
            <v>116.8</v>
          </cell>
          <cell r="BK173">
            <v>116.8</v>
          </cell>
          <cell r="BL173">
            <v>116.8</v>
          </cell>
          <cell r="BM173">
            <v>116.8</v>
          </cell>
          <cell r="BN173">
            <v>116.8</v>
          </cell>
          <cell r="BO173">
            <v>116.8</v>
          </cell>
          <cell r="BQ173">
            <v>116.8</v>
          </cell>
          <cell r="BR173">
            <v>116.8</v>
          </cell>
          <cell r="BS173">
            <v>116.8</v>
          </cell>
          <cell r="BT173">
            <v>116.8</v>
          </cell>
          <cell r="BU173">
            <v>116.8</v>
          </cell>
        </row>
        <row r="174">
          <cell r="A174" t="str">
            <v>Delta between CF D&amp;A and I/S D&amp;A</v>
          </cell>
          <cell r="I174">
            <v>123</v>
          </cell>
          <cell r="AM174">
            <v>34</v>
          </cell>
          <cell r="AN174">
            <v>22</v>
          </cell>
          <cell r="AO174">
            <v>37</v>
          </cell>
          <cell r="AP174">
            <v>33</v>
          </cell>
          <cell r="AQ174">
            <v>126</v>
          </cell>
          <cell r="AS174">
            <v>33</v>
          </cell>
          <cell r="AT174">
            <v>30</v>
          </cell>
          <cell r="AU174">
            <v>30</v>
          </cell>
          <cell r="AV174">
            <v>30</v>
          </cell>
          <cell r="AW174">
            <v>123</v>
          </cell>
          <cell r="AY174">
            <v>30</v>
          </cell>
          <cell r="AZ174">
            <v>30</v>
          </cell>
          <cell r="BA174">
            <v>30</v>
          </cell>
          <cell r="BB174">
            <v>30</v>
          </cell>
          <cell r="BC174">
            <v>120</v>
          </cell>
          <cell r="BE174">
            <v>30</v>
          </cell>
          <cell r="BF174">
            <v>30</v>
          </cell>
          <cell r="BG174">
            <v>30</v>
          </cell>
          <cell r="BH174">
            <v>30</v>
          </cell>
          <cell r="BI174">
            <v>120</v>
          </cell>
          <cell r="BK174">
            <v>30</v>
          </cell>
          <cell r="BL174">
            <v>30</v>
          </cell>
          <cell r="BM174">
            <v>30</v>
          </cell>
          <cell r="BN174">
            <v>30</v>
          </cell>
          <cell r="BO174">
            <v>120</v>
          </cell>
          <cell r="BQ174">
            <v>30</v>
          </cell>
          <cell r="BR174">
            <v>30</v>
          </cell>
          <cell r="BS174">
            <v>30</v>
          </cell>
          <cell r="BT174">
            <v>30</v>
          </cell>
          <cell r="BU174">
            <v>120</v>
          </cell>
        </row>
        <row r="175">
          <cell r="A175" t="str">
            <v>Deferred Income Tax % of Revenue</v>
          </cell>
          <cell r="B175">
            <v>1.1594202898550725E-2</v>
          </cell>
          <cell r="C175">
            <v>2.3794073112697383E-3</v>
          </cell>
          <cell r="D175">
            <v>2.2826292858495929E-2</v>
          </cell>
          <cell r="E175">
            <v>6.9876688197298878E-2</v>
          </cell>
          <cell r="F175">
            <v>3.7423414472594799E-2</v>
          </cell>
          <cell r="G175">
            <v>3.9650730031491555E-2</v>
          </cell>
          <cell r="H175">
            <v>3.5474751953882824E-3</v>
          </cell>
          <cell r="I175">
            <v>1.9813471374707528E-2</v>
          </cell>
          <cell r="J175">
            <v>1.4999999999999999E-2</v>
          </cell>
          <cell r="K175">
            <v>1.4999999999999998E-2</v>
          </cell>
          <cell r="L175">
            <v>1.4999999999999999E-2</v>
          </cell>
          <cell r="M175">
            <v>1.5000000000000001E-2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2.2826292858495929E-2</v>
          </cell>
          <cell r="U175">
            <v>0</v>
          </cell>
          <cell r="V175">
            <v>5.2744425385934823E-2</v>
          </cell>
          <cell r="W175">
            <v>7.4656188605108059E-2</v>
          </cell>
          <cell r="X175">
            <v>0.14813446619874399</v>
          </cell>
          <cell r="Y175">
            <v>6.9876688197298878E-2</v>
          </cell>
          <cell r="AA175">
            <v>3.6830357142857144E-2</v>
          </cell>
          <cell r="AB175">
            <v>4.0607210626185955E-2</v>
          </cell>
          <cell r="AC175">
            <v>5.7052852642632129E-2</v>
          </cell>
          <cell r="AD175">
            <v>1.6655562958027982E-2</v>
          </cell>
          <cell r="AE175">
            <v>3.7423414472594799E-2</v>
          </cell>
          <cell r="AG175">
            <v>2.217066254189224E-2</v>
          </cell>
          <cell r="AH175">
            <v>8.7499999999999994E-2</v>
          </cell>
          <cell r="AI175">
            <v>0.11755771567436209</v>
          </cell>
          <cell r="AJ175">
            <v>-4.9189045466631214E-2</v>
          </cell>
          <cell r="AK175">
            <v>3.9650730031491555E-2</v>
          </cell>
          <cell r="AM175">
            <v>1.4792899408284023E-2</v>
          </cell>
          <cell r="AN175">
            <v>1.2372834753918064E-2</v>
          </cell>
          <cell r="AO175">
            <v>-3.6371603856266435E-2</v>
          </cell>
          <cell r="AP175">
            <v>2.2571148184494603E-2</v>
          </cell>
          <cell r="AQ175">
            <v>2.2571148184494603E-2</v>
          </cell>
          <cell r="AS175">
            <v>3.7724430098850112E-2</v>
          </cell>
          <cell r="AT175">
            <v>1.4999999999999999E-2</v>
          </cell>
          <cell r="AU175">
            <v>1.4999999999999999E-2</v>
          </cell>
          <cell r="AV175">
            <v>1.4999999999999999E-2</v>
          </cell>
          <cell r="AW175">
            <v>1.4999999999999999E-2</v>
          </cell>
          <cell r="AY175">
            <v>1.4999999999999999E-2</v>
          </cell>
          <cell r="AZ175">
            <v>1.4999999999999999E-2</v>
          </cell>
          <cell r="BA175">
            <v>1.4999999999999999E-2</v>
          </cell>
          <cell r="BB175">
            <v>1.4999999999999999E-2</v>
          </cell>
          <cell r="BC175">
            <v>1.4999999999999999E-2</v>
          </cell>
          <cell r="BE175">
            <v>1.4999999999999999E-2</v>
          </cell>
          <cell r="BF175">
            <v>1.4999999999999999E-2</v>
          </cell>
          <cell r="BG175">
            <v>1.4999999999999999E-2</v>
          </cell>
          <cell r="BH175">
            <v>1.4999999999999999E-2</v>
          </cell>
          <cell r="BI175">
            <v>1.4999999999999999E-2</v>
          </cell>
          <cell r="BK175">
            <v>1.4999999999999999E-2</v>
          </cell>
          <cell r="BL175">
            <v>1.4999999999999999E-2</v>
          </cell>
          <cell r="BM175">
            <v>1.4999999999999999E-2</v>
          </cell>
          <cell r="BN175">
            <v>1.4999999999999999E-2</v>
          </cell>
          <cell r="BO175">
            <v>1.4999999999999999E-2</v>
          </cell>
          <cell r="BQ175">
            <v>1.4999999999999999E-2</v>
          </cell>
          <cell r="BR175">
            <v>1.4999999999999999E-2</v>
          </cell>
          <cell r="BS175">
            <v>1.4999999999999999E-2</v>
          </cell>
          <cell r="BT175">
            <v>1.4999999999999999E-2</v>
          </cell>
          <cell r="BU175">
            <v>1.4999999999999999E-2</v>
          </cell>
        </row>
        <row r="176">
          <cell r="A176" t="str">
            <v>EBIT Margin</v>
          </cell>
          <cell r="B176">
            <v>0.24039855072463767</v>
          </cell>
          <cell r="C176">
            <v>0.2263681592039801</v>
          </cell>
          <cell r="D176">
            <v>0.25650691418829324</v>
          </cell>
          <cell r="E176">
            <v>0.29301233118027009</v>
          </cell>
          <cell r="F176">
            <v>0.26702890379201855</v>
          </cell>
          <cell r="G176">
            <v>0.2365588319496135</v>
          </cell>
          <cell r="H176">
            <v>0.17311959174617261</v>
          </cell>
          <cell r="I176">
            <v>0.17699226911701127</v>
          </cell>
          <cell r="J176">
            <v>0.17519347484282238</v>
          </cell>
          <cell r="K176">
            <v>0.17614811730300012</v>
          </cell>
          <cell r="L176">
            <v>0.17648094352472932</v>
          </cell>
          <cell r="M176">
            <v>0.176454884538536</v>
          </cell>
          <cell r="O176">
            <v>0.18537347429198114</v>
          </cell>
          <cell r="P176">
            <v>0.26278495517716588</v>
          </cell>
          <cell r="Q176">
            <v>0.33228847808602674</v>
          </cell>
          <cell r="R176">
            <v>0.26456453109665584</v>
          </cell>
          <cell r="S176">
            <v>0.25650691418829324</v>
          </cell>
          <cell r="U176">
            <v>0.26888762338648442</v>
          </cell>
          <cell r="V176">
            <v>0.27840909090909088</v>
          </cell>
          <cell r="W176">
            <v>0.34233791748526521</v>
          </cell>
          <cell r="X176">
            <v>0.28269301810121905</v>
          </cell>
          <cell r="Y176">
            <v>0.29301233118027009</v>
          </cell>
          <cell r="AA176">
            <v>0.27646233258928571</v>
          </cell>
          <cell r="AB176">
            <v>0.25414573055028461</v>
          </cell>
          <cell r="AC176">
            <v>0.31197903395169763</v>
          </cell>
          <cell r="AD176">
            <v>0.22429580279813457</v>
          </cell>
          <cell r="AE176">
            <v>0.26702890379201855</v>
          </cell>
          <cell r="AG176">
            <v>0.24671307037896364</v>
          </cell>
          <cell r="AH176">
            <v>0.20657894736842106</v>
          </cell>
          <cell r="AI176">
            <v>0.26458080194410694</v>
          </cell>
          <cell r="AJ176">
            <v>0.22579101302844989</v>
          </cell>
          <cell r="AK176">
            <v>0.2365588319496135</v>
          </cell>
          <cell r="AM176">
            <v>0.20604395604395603</v>
          </cell>
          <cell r="AN176">
            <v>0.19714050041242784</v>
          </cell>
          <cell r="AO176">
            <v>0.1649868536371604</v>
          </cell>
          <cell r="AP176">
            <v>0.13267909715407261</v>
          </cell>
          <cell r="AQ176">
            <v>0.17311959174617261</v>
          </cell>
          <cell r="AS176">
            <v>0.24167843453701837</v>
          </cell>
          <cell r="AT176">
            <v>0.19714050041242784</v>
          </cell>
          <cell r="AU176">
            <v>0.1649868536371604</v>
          </cell>
          <cell r="AV176">
            <v>0.13267909715407261</v>
          </cell>
          <cell r="AW176">
            <v>0.13267909715407261</v>
          </cell>
          <cell r="AY176">
            <v>0.24167843453701837</v>
          </cell>
          <cell r="AZ176">
            <v>0.19714050041242784</v>
          </cell>
          <cell r="BA176">
            <v>0.1649868536371604</v>
          </cell>
          <cell r="BB176">
            <v>0.13267909715407261</v>
          </cell>
          <cell r="BC176">
            <v>0.13267909715407261</v>
          </cell>
          <cell r="BE176">
            <v>0.24167843453701837</v>
          </cell>
          <cell r="BF176">
            <v>0.19714050041242784</v>
          </cell>
          <cell r="BG176">
            <v>0.1649868536371604</v>
          </cell>
          <cell r="BH176">
            <v>0.13267909715407261</v>
          </cell>
          <cell r="BI176">
            <v>0.13267909715407261</v>
          </cell>
          <cell r="BK176">
            <v>0.24167843453701837</v>
          </cell>
          <cell r="BL176">
            <v>0.19714050041242784</v>
          </cell>
          <cell r="BM176">
            <v>0.1649868536371604</v>
          </cell>
          <cell r="BN176">
            <v>0.13267909715407261</v>
          </cell>
          <cell r="BO176">
            <v>0.13267909715407261</v>
          </cell>
          <cell r="BQ176">
            <v>0.24167843453701837</v>
          </cell>
          <cell r="BR176">
            <v>0.19714050041242784</v>
          </cell>
          <cell r="BS176">
            <v>0.1649868536371604</v>
          </cell>
          <cell r="BT176">
            <v>0.13267909715407261</v>
          </cell>
          <cell r="BU176">
            <v>0.13267909715407261</v>
          </cell>
        </row>
        <row r="177">
          <cell r="A177" t="str">
            <v>Interest Income (2 Year Treasuries)</v>
          </cell>
          <cell r="AT177">
            <v>0.02</v>
          </cell>
          <cell r="AU177">
            <v>0.02</v>
          </cell>
          <cell r="AV177">
            <v>0.02</v>
          </cell>
          <cell r="AW177">
            <v>0.02</v>
          </cell>
          <cell r="AY177">
            <v>0.02</v>
          </cell>
          <cell r="AZ177">
            <v>0.02</v>
          </cell>
          <cell r="BA177">
            <v>0.02</v>
          </cell>
          <cell r="BB177">
            <v>0.02</v>
          </cell>
          <cell r="BC177">
            <v>0.02</v>
          </cell>
          <cell r="BE177">
            <v>0.02</v>
          </cell>
          <cell r="BF177">
            <v>0.02</v>
          </cell>
          <cell r="BG177">
            <v>0.02</v>
          </cell>
          <cell r="BH177">
            <v>0.02</v>
          </cell>
          <cell r="BI177">
            <v>0.02</v>
          </cell>
          <cell r="BK177">
            <v>0.02</v>
          </cell>
          <cell r="BL177">
            <v>0.02</v>
          </cell>
          <cell r="BM177">
            <v>0.02</v>
          </cell>
          <cell r="BN177">
            <v>0.02</v>
          </cell>
          <cell r="BO177">
            <v>0.02</v>
          </cell>
          <cell r="BQ177">
            <v>0.02</v>
          </cell>
          <cell r="BR177">
            <v>0.02</v>
          </cell>
          <cell r="BS177">
            <v>0.02</v>
          </cell>
          <cell r="BT177">
            <v>0.02</v>
          </cell>
          <cell r="BU177">
            <v>0.02</v>
          </cell>
        </row>
        <row r="178">
          <cell r="A178" t="str">
            <v>Weighted Average Cost of Debt</v>
          </cell>
          <cell r="B178" t="str">
            <v>NM</v>
          </cell>
          <cell r="C178" t="str">
            <v>NM</v>
          </cell>
          <cell r="D178">
            <v>6.0556365403304176E-2</v>
          </cell>
          <cell r="E178">
            <v>5.6357675111773468E-2</v>
          </cell>
          <cell r="F178">
            <v>5.2759740259740256E-2</v>
          </cell>
          <cell r="G178">
            <v>5.3817056396148553E-2</v>
          </cell>
          <cell r="H178">
            <v>5.3276705553464865E-2</v>
          </cell>
          <cell r="I178">
            <v>5.8028182109128433E-2</v>
          </cell>
          <cell r="J178">
            <v>6.142588957895348E-2</v>
          </cell>
          <cell r="K178">
            <v>6.2331535184375966E-2</v>
          </cell>
          <cell r="L178">
            <v>6.1865390379468442E-2</v>
          </cell>
          <cell r="M178">
            <v>6.2081118229322434E-2</v>
          </cell>
          <cell r="O178">
            <v>6.6301226833724872E-2</v>
          </cell>
          <cell r="P178">
            <v>6.5932650827377509E-2</v>
          </cell>
          <cell r="Q178">
            <v>6.8827861518342623E-2</v>
          </cell>
          <cell r="R178">
            <v>5.7580174927113703E-2</v>
          </cell>
          <cell r="S178">
            <v>6.0556365403304176E-2</v>
          </cell>
          <cell r="U178">
            <v>5.9452155754821275E-2</v>
          </cell>
          <cell r="V178">
            <v>5.6735890837273324E-2</v>
          </cell>
          <cell r="W178">
            <v>5.5417406749555947E-2</v>
          </cell>
          <cell r="X178">
            <v>5.5415797317436663E-2</v>
          </cell>
          <cell r="Y178">
            <v>5.6357675111773468E-2</v>
          </cell>
          <cell r="AA178">
            <v>5.5765320941039788E-2</v>
          </cell>
          <cell r="AB178">
            <v>5.7742163563516379E-2</v>
          </cell>
          <cell r="AC178">
            <v>4.9635379910609269E-2</v>
          </cell>
          <cell r="AD178">
            <v>6.0389610389610389E-2</v>
          </cell>
          <cell r="AE178">
            <v>5.2759740259740256E-2</v>
          </cell>
          <cell r="AG178">
            <v>5.2122923227277664E-2</v>
          </cell>
          <cell r="AH178">
            <v>5.3185339345589083E-2</v>
          </cell>
          <cell r="AI178">
            <v>5.534649452903375E-2</v>
          </cell>
          <cell r="AJ178">
            <v>5.2728106373223289E-2</v>
          </cell>
          <cell r="AK178">
            <v>5.3817056396148553E-2</v>
          </cell>
          <cell r="AM178">
            <v>5.6732701693942005E-2</v>
          </cell>
          <cell r="AN178">
            <v>5.1061932103238755E-2</v>
          </cell>
          <cell r="AO178">
            <v>5.1668001067520682E-2</v>
          </cell>
          <cell r="AP178">
            <v>5.8706521154776627E-2</v>
          </cell>
          <cell r="AQ178">
            <v>5.8706521154776627E-2</v>
          </cell>
          <cell r="AS178">
            <v>5.6394977654820176E-2</v>
          </cell>
          <cell r="AT178">
            <v>0.06</v>
          </cell>
          <cell r="AU178">
            <v>0.06</v>
          </cell>
          <cell r="AV178">
            <v>0.06</v>
          </cell>
          <cell r="AW178">
            <v>0.06</v>
          </cell>
          <cell r="AY178">
            <v>6.1749999999999999E-2</v>
          </cell>
          <cell r="AZ178">
            <v>6.1749999999999999E-2</v>
          </cell>
          <cell r="BA178">
            <v>6.1749999999999999E-2</v>
          </cell>
          <cell r="BB178">
            <v>6.1749999999999999E-2</v>
          </cell>
          <cell r="BC178">
            <v>6.1749999999999999E-2</v>
          </cell>
          <cell r="BE178">
            <v>6.25E-2</v>
          </cell>
          <cell r="BF178">
            <v>6.25E-2</v>
          </cell>
          <cell r="BG178">
            <v>6.25E-2</v>
          </cell>
          <cell r="BH178">
            <v>6.25E-2</v>
          </cell>
          <cell r="BI178">
            <v>6.25E-2</v>
          </cell>
          <cell r="BK178">
            <v>6.2E-2</v>
          </cell>
          <cell r="BL178">
            <v>6.2E-2</v>
          </cell>
          <cell r="BM178">
            <v>6.2E-2</v>
          </cell>
          <cell r="BN178">
            <v>6.2E-2</v>
          </cell>
          <cell r="BO178">
            <v>6.2E-2</v>
          </cell>
          <cell r="BQ178">
            <v>6.2E-2</v>
          </cell>
          <cell r="BR178">
            <v>6.2E-2</v>
          </cell>
          <cell r="BS178">
            <v>6.2E-2</v>
          </cell>
          <cell r="BT178">
            <v>6.2E-2</v>
          </cell>
          <cell r="BU178">
            <v>6.2E-2</v>
          </cell>
        </row>
        <row r="179">
          <cell r="A179" t="str">
            <v>Date</v>
          </cell>
          <cell r="O179">
            <v>36981</v>
          </cell>
          <cell r="P179">
            <v>37072</v>
          </cell>
          <cell r="Q179">
            <v>37164</v>
          </cell>
          <cell r="R179">
            <v>37256</v>
          </cell>
          <cell r="S179">
            <v>37256</v>
          </cell>
          <cell r="U179">
            <v>37346</v>
          </cell>
          <cell r="V179">
            <v>37437</v>
          </cell>
          <cell r="W179">
            <v>37529</v>
          </cell>
          <cell r="X179">
            <v>37621</v>
          </cell>
          <cell r="Y179">
            <v>37621</v>
          </cell>
          <cell r="AA179">
            <v>37711</v>
          </cell>
          <cell r="AB179">
            <v>37802</v>
          </cell>
          <cell r="AC179">
            <v>37894</v>
          </cell>
          <cell r="AD179">
            <v>37986</v>
          </cell>
          <cell r="AE179">
            <v>37986</v>
          </cell>
          <cell r="AG179">
            <v>38077</v>
          </cell>
          <cell r="AH179">
            <v>38168</v>
          </cell>
          <cell r="AI179">
            <v>38260</v>
          </cell>
          <cell r="AJ179">
            <v>38352</v>
          </cell>
          <cell r="AK179">
            <v>38352</v>
          </cell>
          <cell r="AM179">
            <v>38442</v>
          </cell>
          <cell r="AN179">
            <v>38533</v>
          </cell>
          <cell r="AO179">
            <v>38625</v>
          </cell>
          <cell r="AP179">
            <v>38717</v>
          </cell>
          <cell r="AQ179">
            <v>38717</v>
          </cell>
          <cell r="AS179">
            <v>38807</v>
          </cell>
          <cell r="AT179">
            <v>38898</v>
          </cell>
          <cell r="AU179">
            <v>38990</v>
          </cell>
          <cell r="AV179">
            <v>39082</v>
          </cell>
          <cell r="AW179">
            <v>39082</v>
          </cell>
          <cell r="AY179">
            <v>39172</v>
          </cell>
          <cell r="AZ179">
            <v>39263</v>
          </cell>
          <cell r="BA179">
            <v>39355</v>
          </cell>
          <cell r="BB179">
            <v>39447</v>
          </cell>
          <cell r="BC179">
            <v>39447</v>
          </cell>
          <cell r="BE179">
            <v>39538</v>
          </cell>
          <cell r="BF179">
            <v>39629</v>
          </cell>
          <cell r="BG179">
            <v>39721</v>
          </cell>
          <cell r="BH179">
            <v>39813</v>
          </cell>
          <cell r="BI179">
            <v>39813</v>
          </cell>
          <cell r="BK179">
            <v>39903</v>
          </cell>
          <cell r="BL179">
            <v>39994</v>
          </cell>
          <cell r="BM179">
            <v>40086</v>
          </cell>
          <cell r="BN179">
            <v>40178</v>
          </cell>
          <cell r="BO179">
            <v>40178</v>
          </cell>
          <cell r="BQ179">
            <v>40268</v>
          </cell>
          <cell r="BR179">
            <v>40359</v>
          </cell>
          <cell r="BS179">
            <v>40451</v>
          </cell>
          <cell r="BT179">
            <v>40543</v>
          </cell>
          <cell r="BU179">
            <v>40543</v>
          </cell>
        </row>
        <row r="181">
          <cell r="A181" t="str">
            <v>Operating Expenses as % of Revenue</v>
          </cell>
        </row>
        <row r="182">
          <cell r="A182" t="str">
            <v>Electric Fuel and Energy Purchases</v>
          </cell>
          <cell r="B182">
            <v>0.18043478260869567</v>
          </cell>
          <cell r="C182">
            <v>0.11961929483019684</v>
          </cell>
          <cell r="D182">
            <v>0.12966470922523204</v>
          </cell>
          <cell r="E182">
            <v>0.14161284008612252</v>
          </cell>
          <cell r="F182">
            <v>0.13801953965888392</v>
          </cell>
          <cell r="G182">
            <v>0.15473804752361867</v>
          </cell>
          <cell r="H182">
            <v>0.26123829056039022</v>
          </cell>
          <cell r="I182">
            <v>0.1415165500896714</v>
          </cell>
          <cell r="J182">
            <v>0.13801953965888389</v>
          </cell>
          <cell r="K182">
            <v>0.13801953965888392</v>
          </cell>
          <cell r="L182">
            <v>0.13801953965888392</v>
          </cell>
          <cell r="M182">
            <v>0.13801953965888392</v>
          </cell>
          <cell r="O182">
            <v>0.10037523452157598</v>
          </cell>
          <cell r="P182">
            <v>0.14681680381117368</v>
          </cell>
          <cell r="Q182">
            <v>0.1584119496855346</v>
          </cell>
          <cell r="R182">
            <v>0.12205823693657758</v>
          </cell>
          <cell r="S182">
            <v>0.12966470922523204</v>
          </cell>
          <cell r="U182">
            <v>0.12680334092634776</v>
          </cell>
          <cell r="V182">
            <v>0.13979416809605488</v>
          </cell>
          <cell r="W182">
            <v>0.16424361493123771</v>
          </cell>
          <cell r="X182">
            <v>0.13631326191355744</v>
          </cell>
          <cell r="Y182">
            <v>0.14161284008612252</v>
          </cell>
          <cell r="AA182">
            <v>0.11551339285714286</v>
          </cell>
          <cell r="AB182">
            <v>0.13776091081593927</v>
          </cell>
          <cell r="AC182">
            <v>0.15645782289114454</v>
          </cell>
          <cell r="AD182">
            <v>0.14756828780812792</v>
          </cell>
          <cell r="AE182">
            <v>0.13801953965888392</v>
          </cell>
          <cell r="AG182">
            <v>0.13801953965888392</v>
          </cell>
          <cell r="AH182">
            <v>0.13801953965888392</v>
          </cell>
          <cell r="AI182">
            <v>0.13801953965888392</v>
          </cell>
          <cell r="AJ182">
            <v>0.13801953965888392</v>
          </cell>
          <cell r="AK182">
            <v>0.13801953965888392</v>
          </cell>
          <cell r="AM182">
            <v>0.13801953965888392</v>
          </cell>
          <cell r="AN182">
            <v>0.13801953965888392</v>
          </cell>
          <cell r="AO182">
            <v>0.13801953965888392</v>
          </cell>
          <cell r="AP182">
            <v>0.13801953965888392</v>
          </cell>
          <cell r="AQ182">
            <v>0.13801953965888392</v>
          </cell>
          <cell r="AS182">
            <v>0.13801953965888392</v>
          </cell>
          <cell r="AT182">
            <v>0.13801953965888392</v>
          </cell>
          <cell r="AU182">
            <v>0.13801953965888392</v>
          </cell>
          <cell r="AV182">
            <v>0.13801953965888392</v>
          </cell>
          <cell r="AW182">
            <v>0.13801953965888392</v>
          </cell>
          <cell r="AY182">
            <v>0.13801953965888392</v>
          </cell>
          <cell r="AZ182">
            <v>0.13801953965888392</v>
          </cell>
          <cell r="BA182">
            <v>0.13801953965888392</v>
          </cell>
          <cell r="BB182">
            <v>0.13801953965888392</v>
          </cell>
          <cell r="BC182">
            <v>0.13801953965888392</v>
          </cell>
          <cell r="BE182">
            <v>0.13801953965888392</v>
          </cell>
          <cell r="BF182">
            <v>0.13801953965888392</v>
          </cell>
          <cell r="BG182">
            <v>0.13801953965888392</v>
          </cell>
          <cell r="BH182">
            <v>0.13801953965888392</v>
          </cell>
          <cell r="BI182">
            <v>0.13801953965888392</v>
          </cell>
          <cell r="BK182">
            <v>0.13801953965888392</v>
          </cell>
          <cell r="BL182">
            <v>0.13801953965888392</v>
          </cell>
          <cell r="BM182">
            <v>0.13801953965888392</v>
          </cell>
          <cell r="BN182">
            <v>0.13801953965888392</v>
          </cell>
          <cell r="BO182">
            <v>0.13801953965888392</v>
          </cell>
          <cell r="BQ182">
            <v>0.13801953965888392</v>
          </cell>
          <cell r="BR182">
            <v>0.13801953965888392</v>
          </cell>
          <cell r="BS182">
            <v>0.13801953965888392</v>
          </cell>
          <cell r="BT182">
            <v>0.13801953965888392</v>
          </cell>
          <cell r="BU182">
            <v>0.13801953965888392</v>
          </cell>
        </row>
        <row r="183">
          <cell r="A183" t="str">
            <v>Purchased Electric Capacity</v>
          </cell>
          <cell r="B183">
            <v>0.14655797101449275</v>
          </cell>
          <cell r="C183">
            <v>8.0142764438676184E-2</v>
          </cell>
          <cell r="D183">
            <v>6.4406137526046597E-2</v>
          </cell>
          <cell r="E183">
            <v>6.7625758465453129E-2</v>
          </cell>
          <cell r="F183">
            <v>5.0256665010763368E-2</v>
          </cell>
          <cell r="G183">
            <v>4.2012596621815057E-2</v>
          </cell>
          <cell r="H183">
            <v>2.7991796463610663E-2</v>
          </cell>
          <cell r="I183">
            <v>4.4867291090865541E-2</v>
          </cell>
          <cell r="J183">
            <v>5.0256665010763368E-2</v>
          </cell>
          <cell r="K183">
            <v>5.0256665010763375E-2</v>
          </cell>
          <cell r="L183">
            <v>5.0256665010763368E-2</v>
          </cell>
          <cell r="M183">
            <v>5.0256665010763375E-2</v>
          </cell>
          <cell r="O183">
            <v>5.8786741713570984E-2</v>
          </cell>
          <cell r="P183">
            <v>6.8427890861844948E-2</v>
          </cell>
          <cell r="Q183">
            <v>6.6823899371069181E-2</v>
          </cell>
          <cell r="R183">
            <v>6.541683286796969E-2</v>
          </cell>
          <cell r="S183">
            <v>6.4406137526046597E-2</v>
          </cell>
          <cell r="U183">
            <v>6.9855732725892183E-2</v>
          </cell>
          <cell r="V183">
            <v>6.86106346483705E-2</v>
          </cell>
          <cell r="W183">
            <v>6.7976424361493121E-2</v>
          </cell>
          <cell r="X183">
            <v>6.4277798300701877E-2</v>
          </cell>
          <cell r="Y183">
            <v>6.7625758465453129E-2</v>
          </cell>
          <cell r="AA183">
            <v>4.4921875E-2</v>
          </cell>
          <cell r="AB183">
            <v>5.6925996204933584E-2</v>
          </cell>
          <cell r="AC183">
            <v>5.3202660133006653E-2</v>
          </cell>
          <cell r="AD183">
            <v>4.7968021319120584E-2</v>
          </cell>
          <cell r="AE183">
            <v>5.0256665010763368E-2</v>
          </cell>
          <cell r="AG183">
            <v>5.0256665010763368E-2</v>
          </cell>
          <cell r="AH183">
            <v>5.0256665010763368E-2</v>
          </cell>
          <cell r="AI183">
            <v>5.0256665010763368E-2</v>
          </cell>
          <cell r="AJ183">
            <v>5.0256665010763368E-2</v>
          </cell>
          <cell r="AK183">
            <v>5.0256665010763368E-2</v>
          </cell>
          <cell r="AM183">
            <v>5.0256665010763368E-2</v>
          </cell>
          <cell r="AN183">
            <v>5.0256665010763368E-2</v>
          </cell>
          <cell r="AO183">
            <v>5.0256665010763368E-2</v>
          </cell>
          <cell r="AP183">
            <v>5.0256665010763368E-2</v>
          </cell>
          <cell r="AQ183">
            <v>5.0256665010763368E-2</v>
          </cell>
          <cell r="AS183">
            <v>5.0256665010763368E-2</v>
          </cell>
          <cell r="AT183">
            <v>5.0256665010763368E-2</v>
          </cell>
          <cell r="AU183">
            <v>5.0256665010763368E-2</v>
          </cell>
          <cell r="AV183">
            <v>5.0256665010763368E-2</v>
          </cell>
          <cell r="AW183">
            <v>5.0256665010763368E-2</v>
          </cell>
          <cell r="AY183">
            <v>5.0256665010763368E-2</v>
          </cell>
          <cell r="AZ183">
            <v>5.0256665010763368E-2</v>
          </cell>
          <cell r="BA183">
            <v>5.0256665010763368E-2</v>
          </cell>
          <cell r="BB183">
            <v>5.0256665010763368E-2</v>
          </cell>
          <cell r="BC183">
            <v>5.0256665010763368E-2</v>
          </cell>
          <cell r="BE183">
            <v>5.0256665010763368E-2</v>
          </cell>
          <cell r="BF183">
            <v>5.0256665010763368E-2</v>
          </cell>
          <cell r="BG183">
            <v>5.0256665010763368E-2</v>
          </cell>
          <cell r="BH183">
            <v>5.0256665010763368E-2</v>
          </cell>
          <cell r="BI183">
            <v>5.0256665010763368E-2</v>
          </cell>
          <cell r="BK183">
            <v>5.0256665010763368E-2</v>
          </cell>
          <cell r="BL183">
            <v>5.0256665010763368E-2</v>
          </cell>
          <cell r="BM183">
            <v>5.0256665010763368E-2</v>
          </cell>
          <cell r="BN183">
            <v>5.0256665010763368E-2</v>
          </cell>
          <cell r="BO183">
            <v>5.0256665010763368E-2</v>
          </cell>
          <cell r="BQ183">
            <v>5.0256665010763368E-2</v>
          </cell>
          <cell r="BR183">
            <v>5.0256665010763368E-2</v>
          </cell>
          <cell r="BS183">
            <v>5.0256665010763368E-2</v>
          </cell>
          <cell r="BT183">
            <v>5.0256665010763368E-2</v>
          </cell>
          <cell r="BU183">
            <v>5.0256665010763368E-2</v>
          </cell>
        </row>
        <row r="184">
          <cell r="A184" t="str">
            <v>Purchased Gas</v>
          </cell>
          <cell r="B184">
            <v>0</v>
          </cell>
          <cell r="C184">
            <v>0.1571490374215877</v>
          </cell>
          <cell r="D184">
            <v>0.17257056260655426</v>
          </cell>
          <cell r="E184">
            <v>0.11342728518301037</v>
          </cell>
          <cell r="F184">
            <v>0.18007948335817189</v>
          </cell>
          <cell r="G184">
            <v>0.20949040939020899</v>
          </cell>
          <cell r="H184">
            <v>0.21844687101601906</v>
          </cell>
          <cell r="I184">
            <v>0.20081896653639716</v>
          </cell>
          <cell r="J184">
            <v>0.18007948335817189</v>
          </cell>
          <cell r="K184">
            <v>0.18007948335817187</v>
          </cell>
          <cell r="L184">
            <v>0.18007948335817189</v>
          </cell>
          <cell r="M184">
            <v>0.18007948335817189</v>
          </cell>
          <cell r="O184">
            <v>0.32864290181363354</v>
          </cell>
          <cell r="P184">
            <v>0.11000433087916847</v>
          </cell>
          <cell r="Q184">
            <v>6.6430817610062892E-2</v>
          </cell>
          <cell r="R184">
            <v>0.13881132828081372</v>
          </cell>
          <cell r="S184">
            <v>0.17257056260655426</v>
          </cell>
          <cell r="U184">
            <v>0.15375854214123008</v>
          </cell>
          <cell r="V184">
            <v>9.3910806174957118E-2</v>
          </cell>
          <cell r="W184">
            <v>4.2829076620825149E-2</v>
          </cell>
          <cell r="X184">
            <v>0.157369782046546</v>
          </cell>
          <cell r="Y184">
            <v>0.11342728518301037</v>
          </cell>
          <cell r="AA184">
            <v>0.22181919642857142</v>
          </cell>
          <cell r="AB184">
            <v>0.14800759013282733</v>
          </cell>
          <cell r="AC184">
            <v>0.11305565278263913</v>
          </cell>
          <cell r="AD184">
            <v>0.22218520986009327</v>
          </cell>
          <cell r="AE184">
            <v>0.18007948335817189</v>
          </cell>
          <cell r="AG184">
            <v>0.18007948335817189</v>
          </cell>
          <cell r="AH184">
            <v>0.18007948335817189</v>
          </cell>
          <cell r="AI184">
            <v>0.18007948335817189</v>
          </cell>
          <cell r="AJ184">
            <v>0.18007948335817189</v>
          </cell>
          <cell r="AK184">
            <v>0.18007948335817189</v>
          </cell>
          <cell r="AM184">
            <v>0.18007948335817189</v>
          </cell>
          <cell r="AN184">
            <v>0.18007948335817189</v>
          </cell>
          <cell r="AO184">
            <v>0.18007948335817189</v>
          </cell>
          <cell r="AP184">
            <v>0.18007948335817189</v>
          </cell>
          <cell r="AQ184">
            <v>0.18007948335817189</v>
          </cell>
          <cell r="AS184">
            <v>0.18007948335817189</v>
          </cell>
          <cell r="AT184">
            <v>0.18007948335817189</v>
          </cell>
          <cell r="AU184">
            <v>0.18007948335817189</v>
          </cell>
          <cell r="AV184">
            <v>0.18007948335817189</v>
          </cell>
          <cell r="AW184">
            <v>0.18007948335817189</v>
          </cell>
          <cell r="AY184">
            <v>0.18007948335817189</v>
          </cell>
          <cell r="AZ184">
            <v>0.18007948335817189</v>
          </cell>
          <cell r="BA184">
            <v>0.18007948335817189</v>
          </cell>
          <cell r="BB184">
            <v>0.18007948335817189</v>
          </cell>
          <cell r="BC184">
            <v>0.18007948335817189</v>
          </cell>
          <cell r="BE184">
            <v>0.18007948335817189</v>
          </cell>
          <cell r="BF184">
            <v>0.18007948335817189</v>
          </cell>
          <cell r="BG184">
            <v>0.18007948335817189</v>
          </cell>
          <cell r="BH184">
            <v>0.18007948335817189</v>
          </cell>
          <cell r="BI184">
            <v>0.18007948335817189</v>
          </cell>
          <cell r="BK184">
            <v>0.18007948335817189</v>
          </cell>
          <cell r="BL184">
            <v>0.18007948335817189</v>
          </cell>
          <cell r="BM184">
            <v>0.18007948335817189</v>
          </cell>
          <cell r="BN184">
            <v>0.18007948335817189</v>
          </cell>
          <cell r="BO184">
            <v>0.18007948335817189</v>
          </cell>
          <cell r="BQ184">
            <v>0.18007948335817189</v>
          </cell>
          <cell r="BR184">
            <v>0.18007948335817189</v>
          </cell>
          <cell r="BS184">
            <v>0.18007948335817189</v>
          </cell>
          <cell r="BT184">
            <v>0.18007948335817189</v>
          </cell>
          <cell r="BU184">
            <v>0.18007948335817189</v>
          </cell>
        </row>
        <row r="185">
          <cell r="A185" t="str">
            <v>Liquids, Pipeline Capacity and Other</v>
          </cell>
          <cell r="B185">
            <v>0</v>
          </cell>
          <cell r="C185">
            <v>3.2338308457711441E-2</v>
          </cell>
          <cell r="D185">
            <v>2.0742564879712065E-2</v>
          </cell>
          <cell r="E185">
            <v>1.5560775102759836E-2</v>
          </cell>
          <cell r="F185">
            <v>3.8748137108792845E-2</v>
          </cell>
          <cell r="G185">
            <v>7.2072716862296021E-2</v>
          </cell>
          <cell r="H185">
            <v>7.7102156199767194E-2</v>
          </cell>
          <cell r="I185">
            <v>4.7633070900786917E-2</v>
          </cell>
          <cell r="J185">
            <v>3.8748137108792845E-2</v>
          </cell>
          <cell r="K185">
            <v>3.8748137108792845E-2</v>
          </cell>
          <cell r="L185">
            <v>3.8748137108792845E-2</v>
          </cell>
          <cell r="M185">
            <v>3.8748137108792852E-2</v>
          </cell>
          <cell r="O185">
            <v>2.0637898686679174E-2</v>
          </cell>
          <cell r="P185">
            <v>1.992204417496752E-2</v>
          </cell>
          <cell r="Q185">
            <v>2.0440251572327043E-2</v>
          </cell>
          <cell r="R185">
            <v>2.1938571998404467E-2</v>
          </cell>
          <cell r="S185">
            <v>2.0742564879712065E-2</v>
          </cell>
          <cell r="U185">
            <v>1.5186028853454821E-2</v>
          </cell>
          <cell r="V185">
            <v>1.7152658662092625E-2</v>
          </cell>
          <cell r="W185">
            <v>1.6895874263261296E-2</v>
          </cell>
          <cell r="X185">
            <v>1.3298854820834873E-2</v>
          </cell>
          <cell r="Y185">
            <v>1.5560775102759836E-2</v>
          </cell>
          <cell r="AA185">
            <v>2.2600446428571428E-2</v>
          </cell>
          <cell r="AB185">
            <v>4.7817836812144215E-2</v>
          </cell>
          <cell r="AC185">
            <v>3.885194259712986E-2</v>
          </cell>
          <cell r="AD185">
            <v>4.9966688874083946E-2</v>
          </cell>
          <cell r="AE185">
            <v>3.8748137108792845E-2</v>
          </cell>
          <cell r="AG185">
            <v>3.8748137108792845E-2</v>
          </cell>
          <cell r="AH185">
            <v>3.8748137108792845E-2</v>
          </cell>
          <cell r="AI185">
            <v>3.8748137108792845E-2</v>
          </cell>
          <cell r="AJ185">
            <v>3.8748137108792845E-2</v>
          </cell>
          <cell r="AK185">
            <v>3.8748137108792845E-2</v>
          </cell>
          <cell r="AM185">
            <v>3.8748137108792845E-2</v>
          </cell>
          <cell r="AN185">
            <v>3.8748137108792845E-2</v>
          </cell>
          <cell r="AO185">
            <v>3.8748137108792845E-2</v>
          </cell>
          <cell r="AP185">
            <v>3.8748137108792845E-2</v>
          </cell>
          <cell r="AQ185">
            <v>3.8748137108792845E-2</v>
          </cell>
          <cell r="AS185">
            <v>3.8748137108792845E-2</v>
          </cell>
          <cell r="AT185">
            <v>3.8748137108792845E-2</v>
          </cell>
          <cell r="AU185">
            <v>3.8748137108792845E-2</v>
          </cell>
          <cell r="AV185">
            <v>3.8748137108792845E-2</v>
          </cell>
          <cell r="AW185">
            <v>3.8748137108792845E-2</v>
          </cell>
          <cell r="AY185">
            <v>3.8748137108792845E-2</v>
          </cell>
          <cell r="AZ185">
            <v>3.8748137108792845E-2</v>
          </cell>
          <cell r="BA185">
            <v>3.8748137108792845E-2</v>
          </cell>
          <cell r="BB185">
            <v>3.8748137108792845E-2</v>
          </cell>
          <cell r="BC185">
            <v>3.8748137108792845E-2</v>
          </cell>
          <cell r="BE185">
            <v>3.8748137108792845E-2</v>
          </cell>
          <cell r="BF185">
            <v>3.8748137108792845E-2</v>
          </cell>
          <cell r="BG185">
            <v>3.8748137108792845E-2</v>
          </cell>
          <cell r="BH185">
            <v>3.8748137108792845E-2</v>
          </cell>
          <cell r="BI185">
            <v>3.8748137108792845E-2</v>
          </cell>
          <cell r="BK185">
            <v>3.8748137108792845E-2</v>
          </cell>
          <cell r="BL185">
            <v>3.8748137108792845E-2</v>
          </cell>
          <cell r="BM185">
            <v>3.8748137108792845E-2</v>
          </cell>
          <cell r="BN185">
            <v>3.8748137108792845E-2</v>
          </cell>
          <cell r="BO185">
            <v>3.8748137108792845E-2</v>
          </cell>
          <cell r="BQ185">
            <v>3.8748137108792845E-2</v>
          </cell>
          <cell r="BR185">
            <v>3.8748137108792845E-2</v>
          </cell>
          <cell r="BS185">
            <v>3.8748137108792845E-2</v>
          </cell>
          <cell r="BT185">
            <v>3.8748137108792845E-2</v>
          </cell>
          <cell r="BU185">
            <v>3.8748137108792845E-2</v>
          </cell>
        </row>
        <row r="186">
          <cell r="A186" t="str">
            <v>Operations and Maintenance</v>
          </cell>
          <cell r="B186">
            <v>0.24927536231884059</v>
          </cell>
          <cell r="C186">
            <v>0.21749945922561106</v>
          </cell>
          <cell r="D186">
            <v>0.27827240007577192</v>
          </cell>
          <cell r="E186">
            <v>0.21514973576042279</v>
          </cell>
          <cell r="F186">
            <v>0.24079317767842359</v>
          </cell>
          <cell r="G186">
            <v>0.19667907243057545</v>
          </cell>
          <cell r="H186">
            <v>0.16950279917964636</v>
          </cell>
          <cell r="I186">
            <v>0.22260621750974094</v>
          </cell>
          <cell r="J186">
            <v>0.24079317767842362</v>
          </cell>
          <cell r="K186">
            <v>0.24079317767842359</v>
          </cell>
          <cell r="L186">
            <v>0.24079317767842356</v>
          </cell>
          <cell r="M186">
            <v>0.24079317767842362</v>
          </cell>
          <cell r="O186">
            <v>0.21075672295184492</v>
          </cell>
          <cell r="P186">
            <v>0.25249025552187093</v>
          </cell>
          <cell r="Q186">
            <v>0.22720125786163523</v>
          </cell>
          <cell r="R186">
            <v>0.43996808934982051</v>
          </cell>
          <cell r="S186">
            <v>0.27827240007577192</v>
          </cell>
          <cell r="U186">
            <v>0.20045558086560364</v>
          </cell>
          <cell r="V186">
            <v>0.23584905660377359</v>
          </cell>
          <cell r="W186">
            <v>0.21886051080550098</v>
          </cell>
          <cell r="X186">
            <v>0.20812707794606575</v>
          </cell>
          <cell r="Y186">
            <v>0.21514973576042279</v>
          </cell>
          <cell r="AA186">
            <v>0.19308035714285715</v>
          </cell>
          <cell r="AB186">
            <v>0.23529411764705882</v>
          </cell>
          <cell r="AC186">
            <v>0.25236261813090655</v>
          </cell>
          <cell r="AD186">
            <v>0.29157228514323785</v>
          </cell>
          <cell r="AE186">
            <v>0.24079317767842359</v>
          </cell>
          <cell r="AG186">
            <v>0.24079317767842359</v>
          </cell>
          <cell r="AH186">
            <v>0.24079317767842359</v>
          </cell>
          <cell r="AI186">
            <v>0.24079317767842359</v>
          </cell>
          <cell r="AJ186">
            <v>0.24079317767842359</v>
          </cell>
          <cell r="AK186">
            <v>0.24079317767842359</v>
          </cell>
          <cell r="AM186">
            <v>0.24079317767842359</v>
          </cell>
          <cell r="AN186">
            <v>0.24079317767842359</v>
          </cell>
          <cell r="AO186">
            <v>0.24079317767842359</v>
          </cell>
          <cell r="AP186">
            <v>0.24079317767842359</v>
          </cell>
          <cell r="AQ186">
            <v>0.24079317767842359</v>
          </cell>
          <cell r="AS186">
            <v>0.24079317767842359</v>
          </cell>
          <cell r="AT186">
            <v>0.24079317767842359</v>
          </cell>
          <cell r="AU186">
            <v>0.24079317767842359</v>
          </cell>
          <cell r="AV186">
            <v>0.24079317767842359</v>
          </cell>
          <cell r="AW186">
            <v>0.24079317767842359</v>
          </cell>
          <cell r="AY186">
            <v>0.24079317767842359</v>
          </cell>
          <cell r="AZ186">
            <v>0.24079317767842359</v>
          </cell>
          <cell r="BA186">
            <v>0.24079317767842359</v>
          </cell>
          <cell r="BB186">
            <v>0.24079317767842359</v>
          </cell>
          <cell r="BC186">
            <v>0.24079317767842359</v>
          </cell>
          <cell r="BE186">
            <v>0.24079317767842359</v>
          </cell>
          <cell r="BF186">
            <v>0.24079317767842359</v>
          </cell>
          <cell r="BG186">
            <v>0.24079317767842359</v>
          </cell>
          <cell r="BH186">
            <v>0.24079317767842359</v>
          </cell>
          <cell r="BI186">
            <v>0.24079317767842359</v>
          </cell>
          <cell r="BK186">
            <v>0.24079317767842359</v>
          </cell>
          <cell r="BL186">
            <v>0.24079317767842359</v>
          </cell>
          <cell r="BM186">
            <v>0.24079317767842359</v>
          </cell>
          <cell r="BN186">
            <v>0.24079317767842359</v>
          </cell>
          <cell r="BO186">
            <v>0.24079317767842359</v>
          </cell>
          <cell r="BQ186">
            <v>0.24079317767842359</v>
          </cell>
          <cell r="BR186">
            <v>0.24079317767842359</v>
          </cell>
          <cell r="BS186">
            <v>0.24079317767842359</v>
          </cell>
          <cell r="BT186">
            <v>0.24079317767842359</v>
          </cell>
          <cell r="BU186">
            <v>0.24079317767842359</v>
          </cell>
        </row>
        <row r="187">
          <cell r="A187" t="str">
            <v>Other (Income)/Expense, Including Taxes</v>
          </cell>
          <cell r="B187">
            <v>4.1485507246376813E-2</v>
          </cell>
          <cell r="C187">
            <v>4.0666234047155525E-2</v>
          </cell>
          <cell r="D187">
            <v>2.5478310286039023E-2</v>
          </cell>
          <cell r="E187">
            <v>3.1943628890193775E-2</v>
          </cell>
          <cell r="F187">
            <v>4.2755423083291937E-2</v>
          </cell>
          <cell r="G187">
            <v>3.7145720011451472E-2</v>
          </cell>
          <cell r="H187">
            <v>3.2259852558062192E-2</v>
          </cell>
          <cell r="I187">
            <v>4.1433373985842063E-2</v>
          </cell>
          <cell r="J187">
            <v>4.2755423083291937E-2</v>
          </cell>
          <cell r="K187">
            <v>4.2755423083291937E-2</v>
          </cell>
          <cell r="L187">
            <v>4.275542308329193E-2</v>
          </cell>
          <cell r="M187">
            <v>4.275542308329195E-2</v>
          </cell>
          <cell r="O187">
            <v>3.283302063789869E-2</v>
          </cell>
          <cell r="P187">
            <v>3.1182330012992636E-2</v>
          </cell>
          <cell r="Q187">
            <v>2.0047169811320754E-2</v>
          </cell>
          <cell r="R187">
            <v>1.6354208216992423E-2</v>
          </cell>
          <cell r="S187">
            <v>2.5478310286039023E-2</v>
          </cell>
          <cell r="U187">
            <v>3.4927866362946092E-2</v>
          </cell>
          <cell r="V187">
            <v>2.7444253859348199E-2</v>
          </cell>
          <cell r="W187">
            <v>2.2789783889980354E-2</v>
          </cell>
          <cell r="X187">
            <v>4.1521980051717769E-2</v>
          </cell>
          <cell r="Y187">
            <v>3.1943628890193775E-2</v>
          </cell>
          <cell r="AA187">
            <v>8.6216517857142863E-2</v>
          </cell>
          <cell r="AB187">
            <v>2.314990512333966E-2</v>
          </cell>
          <cell r="AC187">
            <v>1.9250962548127408E-2</v>
          </cell>
          <cell r="AD187">
            <v>3.0446369087275153E-2</v>
          </cell>
          <cell r="AE187">
            <v>4.2755423083291937E-2</v>
          </cell>
          <cell r="AG187">
            <v>4.2755423083291937E-2</v>
          </cell>
          <cell r="AH187">
            <v>4.2755423083291937E-2</v>
          </cell>
          <cell r="AI187">
            <v>4.2755423083291937E-2</v>
          </cell>
          <cell r="AJ187">
            <v>4.2755423083291937E-2</v>
          </cell>
          <cell r="AK187">
            <v>4.2755423083291937E-2</v>
          </cell>
          <cell r="AM187">
            <v>4.2755423083291937E-2</v>
          </cell>
          <cell r="AN187">
            <v>4.2755423083291937E-2</v>
          </cell>
          <cell r="AO187">
            <v>4.2755423083291937E-2</v>
          </cell>
          <cell r="AP187">
            <v>4.2755423083291937E-2</v>
          </cell>
          <cell r="AQ187">
            <v>4.2755423083291937E-2</v>
          </cell>
          <cell r="AS187">
            <v>4.2755423083291937E-2</v>
          </cell>
          <cell r="AT187">
            <v>4.2755423083291937E-2</v>
          </cell>
          <cell r="AU187">
            <v>4.2755423083291937E-2</v>
          </cell>
          <cell r="AV187">
            <v>4.2755423083291937E-2</v>
          </cell>
          <cell r="AW187">
            <v>4.2755423083291937E-2</v>
          </cell>
          <cell r="AY187">
            <v>4.2755423083291937E-2</v>
          </cell>
          <cell r="AZ187">
            <v>4.2755423083291937E-2</v>
          </cell>
          <cell r="BA187">
            <v>4.2755423083291937E-2</v>
          </cell>
          <cell r="BB187">
            <v>4.2755423083291937E-2</v>
          </cell>
          <cell r="BC187">
            <v>4.2755423083291937E-2</v>
          </cell>
          <cell r="BE187">
            <v>4.2755423083291937E-2</v>
          </cell>
          <cell r="BF187">
            <v>4.2755423083291937E-2</v>
          </cell>
          <cell r="BG187">
            <v>4.2755423083291937E-2</v>
          </cell>
          <cell r="BH187">
            <v>4.2755423083291937E-2</v>
          </cell>
          <cell r="BI187">
            <v>4.2755423083291937E-2</v>
          </cell>
          <cell r="BK187">
            <v>4.2755423083291937E-2</v>
          </cell>
          <cell r="BL187">
            <v>4.2755423083291937E-2</v>
          </cell>
          <cell r="BM187">
            <v>4.2755423083291937E-2</v>
          </cell>
          <cell r="BN187">
            <v>4.2755423083291937E-2</v>
          </cell>
          <cell r="BO187">
            <v>4.2755423083291937E-2</v>
          </cell>
          <cell r="BQ187">
            <v>4.2755423083291937E-2</v>
          </cell>
          <cell r="BR187">
            <v>4.2755423083291937E-2</v>
          </cell>
          <cell r="BS187">
            <v>4.2755423083291937E-2</v>
          </cell>
          <cell r="BT187">
            <v>4.2755423083291937E-2</v>
          </cell>
          <cell r="BU187">
            <v>4.2755423083291937E-2</v>
          </cell>
        </row>
        <row r="189">
          <cell r="A189" t="str">
            <v>Calculation of Working Capital</v>
          </cell>
        </row>
        <row r="190">
          <cell r="A190" t="str">
            <v>Accounts Receivable</v>
          </cell>
          <cell r="AA190">
            <v>4418</v>
          </cell>
          <cell r="AB190">
            <v>3491</v>
          </cell>
          <cell r="AC190">
            <v>3267</v>
          </cell>
          <cell r="AD190">
            <v>3919</v>
          </cell>
          <cell r="AE190">
            <v>3919</v>
          </cell>
          <cell r="AG190">
            <v>4226</v>
          </cell>
          <cell r="AH190">
            <v>3423</v>
          </cell>
          <cell r="AI190">
            <v>2768</v>
          </cell>
          <cell r="AJ190">
            <v>2905</v>
          </cell>
          <cell r="AK190">
            <v>2905</v>
          </cell>
          <cell r="AM190">
            <v>2877</v>
          </cell>
          <cell r="AN190">
            <v>2596</v>
          </cell>
          <cell r="AO190">
            <v>2763</v>
          </cell>
          <cell r="AP190">
            <v>3561</v>
          </cell>
          <cell r="AQ190">
            <v>3561</v>
          </cell>
          <cell r="AS190">
            <v>2909</v>
          </cell>
          <cell r="AT190">
            <v>2909</v>
          </cell>
          <cell r="AU190">
            <v>2909</v>
          </cell>
          <cell r="AV190">
            <v>2909</v>
          </cell>
          <cell r="AW190">
            <v>2909</v>
          </cell>
          <cell r="AY190">
            <v>2909</v>
          </cell>
          <cell r="AZ190">
            <v>2909</v>
          </cell>
          <cell r="BA190">
            <v>2909</v>
          </cell>
          <cell r="BB190">
            <v>2909</v>
          </cell>
          <cell r="BC190">
            <v>2909</v>
          </cell>
          <cell r="BE190">
            <v>2909</v>
          </cell>
          <cell r="BF190">
            <v>2909</v>
          </cell>
          <cell r="BG190">
            <v>2909</v>
          </cell>
          <cell r="BH190">
            <v>2909</v>
          </cell>
          <cell r="BI190">
            <v>2909</v>
          </cell>
          <cell r="BK190">
            <v>2909</v>
          </cell>
          <cell r="BL190">
            <v>2909</v>
          </cell>
          <cell r="BM190">
            <v>2909</v>
          </cell>
          <cell r="BN190">
            <v>2909</v>
          </cell>
          <cell r="BO190">
            <v>2909</v>
          </cell>
          <cell r="BQ190">
            <v>2909</v>
          </cell>
          <cell r="BR190">
            <v>2909</v>
          </cell>
          <cell r="BS190">
            <v>2909</v>
          </cell>
          <cell r="BT190">
            <v>2909</v>
          </cell>
          <cell r="BU190">
            <v>2909</v>
          </cell>
        </row>
        <row r="191">
          <cell r="A191" t="str">
            <v>Days Outstanding</v>
          </cell>
          <cell r="AA191">
            <v>126.40915593705293</v>
          </cell>
          <cell r="AB191">
            <v>49.432972846806187</v>
          </cell>
          <cell r="AC191">
            <v>105.20266013300666</v>
          </cell>
          <cell r="AD191">
            <v>109.48921955663529</v>
          </cell>
          <cell r="AE191">
            <v>128.3131503408683</v>
          </cell>
          <cell r="AG191">
            <v>111.77619532044761</v>
          </cell>
          <cell r="AH191">
            <v>41.208228601666889</v>
          </cell>
          <cell r="AI191">
            <v>77.35601458080194</v>
          </cell>
          <cell r="AJ191">
            <v>69.96335078534031</v>
          </cell>
          <cell r="AK191">
            <v>81.629942418426111</v>
          </cell>
          <cell r="AM191">
            <v>60.974920522783471</v>
          </cell>
          <cell r="AN191">
            <v>56.455012546301823</v>
          </cell>
          <cell r="AO191">
            <v>61.991464455554201</v>
          </cell>
          <cell r="AP191">
            <v>67.835593746764687</v>
          </cell>
          <cell r="AQ191">
            <v>81.202324055852301</v>
          </cell>
          <cell r="AS191">
            <v>52.091126144050939</v>
          </cell>
          <cell r="AT191">
            <v>66</v>
          </cell>
          <cell r="AU191">
            <v>68</v>
          </cell>
          <cell r="AV191">
            <v>69</v>
          </cell>
          <cell r="AW191">
            <v>51.240703590641957</v>
          </cell>
          <cell r="AY191">
            <v>65</v>
          </cell>
          <cell r="AZ191">
            <v>68</v>
          </cell>
          <cell r="BA191">
            <v>70</v>
          </cell>
          <cell r="BB191">
            <v>65.5</v>
          </cell>
          <cell r="BC191">
            <v>43.159884754367788</v>
          </cell>
          <cell r="BE191">
            <v>65</v>
          </cell>
          <cell r="BF191">
            <v>68</v>
          </cell>
          <cell r="BG191">
            <v>70</v>
          </cell>
          <cell r="BH191">
            <v>65.5</v>
          </cell>
          <cell r="BI191">
            <v>39.674051731053112</v>
          </cell>
          <cell r="BK191">
            <v>65</v>
          </cell>
          <cell r="BL191">
            <v>68</v>
          </cell>
          <cell r="BM191">
            <v>70</v>
          </cell>
          <cell r="BN191">
            <v>65.5</v>
          </cell>
          <cell r="BO191">
            <v>39.900927367138038</v>
          </cell>
          <cell r="BQ191">
            <v>65</v>
          </cell>
          <cell r="BR191">
            <v>68</v>
          </cell>
          <cell r="BS191">
            <v>70</v>
          </cell>
          <cell r="BT191">
            <v>65.5</v>
          </cell>
          <cell r="BU191">
            <v>42.377104394241805</v>
          </cell>
        </row>
        <row r="192">
          <cell r="A192" t="str">
            <v>Inventory</v>
          </cell>
          <cell r="AA192">
            <v>454</v>
          </cell>
          <cell r="AB192">
            <v>622</v>
          </cell>
          <cell r="AC192">
            <v>914</v>
          </cell>
          <cell r="AD192">
            <v>870</v>
          </cell>
          <cell r="AE192">
            <v>870</v>
          </cell>
          <cell r="AG192">
            <v>595</v>
          </cell>
          <cell r="AH192">
            <v>726</v>
          </cell>
          <cell r="AI192">
            <v>976</v>
          </cell>
          <cell r="AJ192">
            <v>893</v>
          </cell>
          <cell r="AK192">
            <v>893</v>
          </cell>
          <cell r="AM192">
            <v>652</v>
          </cell>
          <cell r="AN192">
            <v>871</v>
          </cell>
          <cell r="AO192">
            <v>1162</v>
          </cell>
          <cell r="AP192">
            <v>1167</v>
          </cell>
          <cell r="AQ192">
            <v>1167</v>
          </cell>
          <cell r="AS192">
            <v>888</v>
          </cell>
          <cell r="AT192">
            <v>888</v>
          </cell>
          <cell r="AU192">
            <v>888</v>
          </cell>
          <cell r="AV192">
            <v>888</v>
          </cell>
          <cell r="AW192">
            <v>888</v>
          </cell>
          <cell r="AY192">
            <v>888</v>
          </cell>
          <cell r="AZ192">
            <v>888</v>
          </cell>
          <cell r="BA192">
            <v>888</v>
          </cell>
          <cell r="BB192">
            <v>888</v>
          </cell>
          <cell r="BC192">
            <v>888</v>
          </cell>
          <cell r="BE192">
            <v>888</v>
          </cell>
          <cell r="BF192">
            <v>888</v>
          </cell>
          <cell r="BG192">
            <v>888</v>
          </cell>
          <cell r="BH192">
            <v>888</v>
          </cell>
          <cell r="BI192">
            <v>888</v>
          </cell>
          <cell r="BK192">
            <v>888</v>
          </cell>
          <cell r="BL192">
            <v>888</v>
          </cell>
          <cell r="BM192">
            <v>888</v>
          </cell>
          <cell r="BN192">
            <v>888</v>
          </cell>
          <cell r="BO192">
            <v>888</v>
          </cell>
          <cell r="BQ192">
            <v>888</v>
          </cell>
          <cell r="BR192">
            <v>888</v>
          </cell>
          <cell r="BS192">
            <v>888</v>
          </cell>
          <cell r="BT192">
            <v>888</v>
          </cell>
          <cell r="BU192">
            <v>888</v>
          </cell>
        </row>
        <row r="193">
          <cell r="A193" t="str">
            <v>Days Outstanding</v>
          </cell>
          <cell r="AA193">
            <v>40.778443113772454</v>
          </cell>
          <cell r="AB193">
            <v>57.698267074413863</v>
          </cell>
          <cell r="AC193">
            <v>110.42416283650689</v>
          </cell>
          <cell r="AD193">
            <v>85.148936170212764</v>
          </cell>
          <cell r="AE193">
            <v>98.495657568238215</v>
          </cell>
          <cell r="AG193">
            <v>39.739449541284408</v>
          </cell>
          <cell r="AH193">
            <v>48.649484536082475</v>
          </cell>
          <cell r="AI193">
            <v>84.430653502585798</v>
          </cell>
          <cell r="AJ193">
            <v>69.242309313105778</v>
          </cell>
          <cell r="AK193">
            <v>73.19180382935842</v>
          </cell>
          <cell r="AM193">
            <v>34.416422287390027</v>
          </cell>
          <cell r="AN193">
            <v>44.541163248103402</v>
          </cell>
          <cell r="AO193">
            <v>55.147794686613359</v>
          </cell>
          <cell r="AP193">
            <v>42.153121319199059</v>
          </cell>
          <cell r="AQ193">
            <v>61.988648766644836</v>
          </cell>
          <cell r="AS193">
            <v>32.909203211859172</v>
          </cell>
          <cell r="AT193">
            <v>80</v>
          </cell>
          <cell r="AU193">
            <v>85</v>
          </cell>
          <cell r="AV193">
            <v>80</v>
          </cell>
          <cell r="AW193">
            <v>38.897482417617695</v>
          </cell>
          <cell r="AY193">
            <v>70</v>
          </cell>
          <cell r="AZ193">
            <v>80</v>
          </cell>
          <cell r="BA193">
            <v>85</v>
          </cell>
          <cell r="BB193">
            <v>80</v>
          </cell>
          <cell r="BC193">
            <v>39.969370258860863</v>
          </cell>
          <cell r="BE193">
            <v>70</v>
          </cell>
          <cell r="BF193">
            <v>80</v>
          </cell>
          <cell r="BG193">
            <v>85</v>
          </cell>
          <cell r="BH193">
            <v>80</v>
          </cell>
          <cell r="BI193">
            <v>38.072681396889195</v>
          </cell>
          <cell r="BK193">
            <v>70</v>
          </cell>
          <cell r="BL193">
            <v>80</v>
          </cell>
          <cell r="BM193">
            <v>85</v>
          </cell>
          <cell r="BN193">
            <v>80</v>
          </cell>
          <cell r="BO193">
            <v>38.290399614023471</v>
          </cell>
          <cell r="BQ193">
            <v>70</v>
          </cell>
          <cell r="BR193">
            <v>80</v>
          </cell>
          <cell r="BS193">
            <v>85</v>
          </cell>
          <cell r="BT193">
            <v>80</v>
          </cell>
          <cell r="BU193">
            <v>40.666630296846023</v>
          </cell>
        </row>
        <row r="194">
          <cell r="A194" t="str">
            <v>Accounts Payable</v>
          </cell>
          <cell r="AA194">
            <v>3411</v>
          </cell>
          <cell r="AB194">
            <v>2503</v>
          </cell>
          <cell r="AC194">
            <v>2304</v>
          </cell>
          <cell r="AD194">
            <v>2712</v>
          </cell>
          <cell r="AE194">
            <v>2712</v>
          </cell>
          <cell r="AG194">
            <v>2558</v>
          </cell>
          <cell r="AH194">
            <v>2604</v>
          </cell>
          <cell r="AI194">
            <v>2358</v>
          </cell>
          <cell r="AJ194">
            <v>1984</v>
          </cell>
          <cell r="AK194">
            <v>1984</v>
          </cell>
          <cell r="AM194">
            <v>1814</v>
          </cell>
          <cell r="AN194">
            <v>1841</v>
          </cell>
          <cell r="AO194">
            <v>2183</v>
          </cell>
          <cell r="AP194">
            <v>2756</v>
          </cell>
          <cell r="AQ194">
            <v>2756</v>
          </cell>
          <cell r="AS194">
            <v>1953</v>
          </cell>
          <cell r="AT194">
            <v>1953</v>
          </cell>
          <cell r="AU194">
            <v>1953</v>
          </cell>
          <cell r="AV194">
            <v>1953</v>
          </cell>
          <cell r="AW194">
            <v>1953</v>
          </cell>
          <cell r="AY194">
            <v>1953</v>
          </cell>
          <cell r="AZ194">
            <v>1953</v>
          </cell>
          <cell r="BA194">
            <v>1953</v>
          </cell>
          <cell r="BB194">
            <v>1953</v>
          </cell>
          <cell r="BC194">
            <v>1953</v>
          </cell>
          <cell r="BE194">
            <v>1953</v>
          </cell>
          <cell r="BF194">
            <v>1953</v>
          </cell>
          <cell r="BG194">
            <v>1953</v>
          </cell>
          <cell r="BH194">
            <v>1953</v>
          </cell>
          <cell r="BI194">
            <v>1953</v>
          </cell>
          <cell r="BK194">
            <v>1953</v>
          </cell>
          <cell r="BL194">
            <v>1953</v>
          </cell>
          <cell r="BM194">
            <v>1953</v>
          </cell>
          <cell r="BN194">
            <v>1953</v>
          </cell>
          <cell r="BO194">
            <v>1953</v>
          </cell>
          <cell r="BQ194">
            <v>1953</v>
          </cell>
          <cell r="BR194">
            <v>1953</v>
          </cell>
          <cell r="BS194">
            <v>1953</v>
          </cell>
          <cell r="BT194">
            <v>1953</v>
          </cell>
          <cell r="BU194">
            <v>1953</v>
          </cell>
        </row>
        <row r="195">
          <cell r="A195" t="str">
            <v>Days Outstanding</v>
          </cell>
          <cell r="AA195">
            <v>306.37724550898207</v>
          </cell>
          <cell r="AB195">
            <v>232.18450560652397</v>
          </cell>
          <cell r="AC195">
            <v>278.3558765594222</v>
          </cell>
          <cell r="AD195">
            <v>265.42978723404252</v>
          </cell>
          <cell r="AE195">
            <v>307.03473945409428</v>
          </cell>
          <cell r="AG195">
            <v>170.84623853211011</v>
          </cell>
          <cell r="AH195">
            <v>174.49484536082474</v>
          </cell>
          <cell r="AI195">
            <v>203.9830747531735</v>
          </cell>
          <cell r="AJ195">
            <v>153.83733670459335</v>
          </cell>
          <cell r="AK195">
            <v>162.6120255290561</v>
          </cell>
          <cell r="AM195">
            <v>95.753665689149557</v>
          </cell>
          <cell r="AN195">
            <v>94.144984546220854</v>
          </cell>
          <cell r="AO195">
            <v>103.60381738457569</v>
          </cell>
          <cell r="AP195">
            <v>99.549273655280729</v>
          </cell>
          <cell r="AQ195">
            <v>146.39307283708069</v>
          </cell>
          <cell r="AS195">
            <v>72.378011117974054</v>
          </cell>
          <cell r="AT195">
            <v>225</v>
          </cell>
          <cell r="AU195">
            <v>250</v>
          </cell>
          <cell r="AV195">
            <v>240</v>
          </cell>
          <cell r="AW195">
            <v>85.548179236044319</v>
          </cell>
          <cell r="AY195">
            <v>185</v>
          </cell>
          <cell r="AZ195">
            <v>200</v>
          </cell>
          <cell r="BA195">
            <v>210</v>
          </cell>
          <cell r="BB195">
            <v>190</v>
          </cell>
          <cell r="BC195">
            <v>87.905608238237917</v>
          </cell>
          <cell r="BE195">
            <v>185</v>
          </cell>
          <cell r="BF195">
            <v>200</v>
          </cell>
          <cell r="BG195">
            <v>210</v>
          </cell>
          <cell r="BH195">
            <v>190</v>
          </cell>
          <cell r="BI195">
            <v>83.734174288428605</v>
          </cell>
          <cell r="BK195">
            <v>185</v>
          </cell>
          <cell r="BL195">
            <v>200</v>
          </cell>
          <cell r="BM195">
            <v>210</v>
          </cell>
          <cell r="BN195">
            <v>190</v>
          </cell>
          <cell r="BO195">
            <v>84.213007259220532</v>
          </cell>
          <cell r="BQ195">
            <v>185</v>
          </cell>
          <cell r="BR195">
            <v>200</v>
          </cell>
          <cell r="BS195">
            <v>210</v>
          </cell>
          <cell r="BT195">
            <v>190</v>
          </cell>
          <cell r="BU195">
            <v>89.439109200157986</v>
          </cell>
        </row>
        <row r="197">
          <cell r="A197" t="str">
            <v>Cash Change in AR</v>
          </cell>
          <cell r="AT197">
            <v>0</v>
          </cell>
          <cell r="AU197">
            <v>0</v>
          </cell>
          <cell r="AV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</row>
        <row r="198">
          <cell r="A198" t="str">
            <v>Cash Change in Inventory</v>
          </cell>
          <cell r="AT198">
            <v>0</v>
          </cell>
          <cell r="AU198">
            <v>0</v>
          </cell>
          <cell r="AV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</row>
        <row r="199">
          <cell r="A199" t="str">
            <v>Cash Change in AP</v>
          </cell>
          <cell r="AT199">
            <v>0</v>
          </cell>
          <cell r="AU199">
            <v>0</v>
          </cell>
          <cell r="AV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</row>
        <row r="200">
          <cell r="A200" t="str">
            <v>Cash Created/(Used) in Wkg. Capital</v>
          </cell>
          <cell r="AT200">
            <v>0</v>
          </cell>
          <cell r="AU200">
            <v>0</v>
          </cell>
          <cell r="AV200">
            <v>0</v>
          </cell>
          <cell r="AW200">
            <v>-33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</row>
        <row r="202">
          <cell r="A202" t="str">
            <v>Checks</v>
          </cell>
        </row>
        <row r="203">
          <cell r="A203" t="str">
            <v>Cash</v>
          </cell>
          <cell r="AS203">
            <v>73</v>
          </cell>
          <cell r="AT203">
            <v>117.05315108594178</v>
          </cell>
          <cell r="AU203">
            <v>60.459169000487947</v>
          </cell>
          <cell r="AV203">
            <v>1135.5151062929324</v>
          </cell>
          <cell r="AW203">
            <v>1135.5151062929324</v>
          </cell>
          <cell r="AY203">
            <v>667.04123416414814</v>
          </cell>
          <cell r="AZ203">
            <v>189.82448200011345</v>
          </cell>
          <cell r="BA203">
            <v>152.26507234089553</v>
          </cell>
          <cell r="BB203">
            <v>144.29178449253854</v>
          </cell>
          <cell r="BC203">
            <v>144.29178449253854</v>
          </cell>
          <cell r="BE203">
            <v>204.94369624014172</v>
          </cell>
          <cell r="BF203">
            <v>122.24587035157936</v>
          </cell>
          <cell r="BG203">
            <v>161.81158380958249</v>
          </cell>
          <cell r="BH203">
            <v>194.71116305176042</v>
          </cell>
          <cell r="BI203">
            <v>194.71116305176042</v>
          </cell>
          <cell r="BK203">
            <v>199.48964571271426</v>
          </cell>
          <cell r="BL203">
            <v>61.386853116230043</v>
          </cell>
          <cell r="BM203">
            <v>50.436823621520489</v>
          </cell>
          <cell r="BN203">
            <v>8.3232787013730558</v>
          </cell>
          <cell r="BO203">
            <v>8.3232787013730558</v>
          </cell>
          <cell r="BQ203">
            <v>-0.4334715386598873</v>
          </cell>
          <cell r="BR203">
            <v>-152.90137235954074</v>
          </cell>
          <cell r="BS203">
            <v>-159.9280824720438</v>
          </cell>
          <cell r="BT203">
            <v>-214.84708235379571</v>
          </cell>
          <cell r="BU203">
            <v>-214.84708235379571</v>
          </cell>
        </row>
        <row r="204">
          <cell r="A204" t="str">
            <v>EPS</v>
          </cell>
          <cell r="AS204">
            <v>1.5340419419706979</v>
          </cell>
          <cell r="AT204">
            <v>1.1884063838594385</v>
          </cell>
          <cell r="AU204">
            <v>1.2649207483580147</v>
          </cell>
          <cell r="AV204">
            <v>1.3536778420435587</v>
          </cell>
          <cell r="AW204">
            <v>5.3406475655709968</v>
          </cell>
          <cell r="AY204">
            <v>1.6446885958322568</v>
          </cell>
          <cell r="AZ204">
            <v>1.2857697072036598</v>
          </cell>
          <cell r="BA204">
            <v>1.5680041668922395</v>
          </cell>
          <cell r="BB204">
            <v>1.5515775839098012</v>
          </cell>
          <cell r="BC204">
            <v>6.0500428047850763</v>
          </cell>
          <cell r="BE204">
            <v>1.8633509926897984</v>
          </cell>
          <cell r="BF204">
            <v>1.4497787888090568</v>
          </cell>
          <cell r="BG204">
            <v>1.699388519595592</v>
          </cell>
          <cell r="BH204">
            <v>1.6243679197727308</v>
          </cell>
          <cell r="BI204">
            <v>6.6364333256584525</v>
          </cell>
          <cell r="BK204">
            <v>1.6790631567719765</v>
          </cell>
          <cell r="BL204">
            <v>1.276912015123443</v>
          </cell>
          <cell r="BM204">
            <v>1.5212786483953489</v>
          </cell>
          <cell r="BN204">
            <v>1.4064009733903517</v>
          </cell>
          <cell r="BO204">
            <v>5.8830867129397033</v>
          </cell>
          <cell r="BQ204">
            <v>1.6051559249864282</v>
          </cell>
          <cell r="BR204">
            <v>1.1967502471742415</v>
          </cell>
          <cell r="BS204">
            <v>1.4847632678300571</v>
          </cell>
          <cell r="BT204">
            <v>1.332114282705221</v>
          </cell>
          <cell r="BU204">
            <v>5.6182462977071337</v>
          </cell>
        </row>
        <row r="206">
          <cell r="A206" t="str">
            <v>Days</v>
          </cell>
          <cell r="AA206">
            <v>90</v>
          </cell>
          <cell r="AB206">
            <v>91</v>
          </cell>
          <cell r="AC206">
            <v>92</v>
          </cell>
          <cell r="AD206">
            <v>92</v>
          </cell>
          <cell r="AE206">
            <v>365</v>
          </cell>
          <cell r="AG206">
            <v>91</v>
          </cell>
          <cell r="AH206">
            <v>91</v>
          </cell>
          <cell r="AI206">
            <v>92</v>
          </cell>
          <cell r="AJ206">
            <v>92</v>
          </cell>
          <cell r="AK206">
            <v>366</v>
          </cell>
          <cell r="AM206">
            <v>90</v>
          </cell>
          <cell r="AN206">
            <v>91</v>
          </cell>
          <cell r="AO206">
            <v>92</v>
          </cell>
          <cell r="AP206">
            <v>92</v>
          </cell>
          <cell r="AQ206">
            <v>365</v>
          </cell>
          <cell r="AS206">
            <v>90</v>
          </cell>
          <cell r="AT206">
            <v>91</v>
          </cell>
          <cell r="AU206">
            <v>92</v>
          </cell>
          <cell r="AV206">
            <v>92</v>
          </cell>
          <cell r="AW206">
            <v>365</v>
          </cell>
          <cell r="AY206">
            <v>90</v>
          </cell>
          <cell r="AZ206">
            <v>91</v>
          </cell>
          <cell r="BA206">
            <v>92</v>
          </cell>
          <cell r="BB206">
            <v>92</v>
          </cell>
          <cell r="BC206">
            <v>365</v>
          </cell>
          <cell r="BE206">
            <v>91</v>
          </cell>
          <cell r="BF206">
            <v>91</v>
          </cell>
          <cell r="BG206">
            <v>92</v>
          </cell>
          <cell r="BH206">
            <v>92</v>
          </cell>
          <cell r="BI206">
            <v>366</v>
          </cell>
          <cell r="BK206">
            <v>90</v>
          </cell>
          <cell r="BL206">
            <v>91</v>
          </cell>
          <cell r="BM206">
            <v>92</v>
          </cell>
          <cell r="BN206">
            <v>92</v>
          </cell>
          <cell r="BO206">
            <v>365</v>
          </cell>
          <cell r="BQ206">
            <v>90</v>
          </cell>
          <cell r="BR206">
            <v>91</v>
          </cell>
          <cell r="BS206">
            <v>92</v>
          </cell>
          <cell r="BT206">
            <v>92</v>
          </cell>
          <cell r="BU206">
            <v>365</v>
          </cell>
        </row>
        <row r="207">
          <cell r="A207" t="str">
            <v>Date</v>
          </cell>
          <cell r="Y207">
            <v>37621</v>
          </cell>
          <cell r="AA207">
            <v>37711</v>
          </cell>
          <cell r="AB207">
            <v>37802</v>
          </cell>
          <cell r="AC207">
            <v>37894</v>
          </cell>
          <cell r="AD207">
            <v>37986</v>
          </cell>
          <cell r="AE207">
            <v>37986</v>
          </cell>
          <cell r="AG207">
            <v>38077</v>
          </cell>
          <cell r="AH207">
            <v>38168</v>
          </cell>
          <cell r="AI207">
            <v>38260</v>
          </cell>
          <cell r="AJ207">
            <v>38352</v>
          </cell>
          <cell r="AK207">
            <v>38352</v>
          </cell>
          <cell r="AM207">
            <v>38442</v>
          </cell>
          <cell r="AN207">
            <v>38533</v>
          </cell>
          <cell r="AO207">
            <v>38625</v>
          </cell>
          <cell r="AP207">
            <v>38717</v>
          </cell>
          <cell r="AQ207">
            <v>38717</v>
          </cell>
          <cell r="AS207">
            <v>38807</v>
          </cell>
          <cell r="AT207">
            <v>38898</v>
          </cell>
          <cell r="AU207">
            <v>38990</v>
          </cell>
          <cell r="AV207">
            <v>39082</v>
          </cell>
          <cell r="AW207">
            <v>39082</v>
          </cell>
          <cell r="AY207">
            <v>39172</v>
          </cell>
          <cell r="AZ207">
            <v>39263</v>
          </cell>
          <cell r="BA207">
            <v>39355</v>
          </cell>
          <cell r="BB207">
            <v>39447</v>
          </cell>
          <cell r="BC207">
            <v>39447</v>
          </cell>
          <cell r="BE207">
            <v>39538</v>
          </cell>
          <cell r="BF207">
            <v>39629</v>
          </cell>
          <cell r="BG207">
            <v>39721</v>
          </cell>
          <cell r="BH207">
            <v>39813</v>
          </cell>
          <cell r="BI207">
            <v>39813</v>
          </cell>
          <cell r="BK207">
            <v>39903</v>
          </cell>
          <cell r="BL207">
            <v>39994</v>
          </cell>
          <cell r="BM207">
            <v>40086</v>
          </cell>
          <cell r="BN207">
            <v>40178</v>
          </cell>
          <cell r="BO207">
            <v>40178</v>
          </cell>
          <cell r="BQ207">
            <v>40268</v>
          </cell>
          <cell r="BR207">
            <v>40359</v>
          </cell>
          <cell r="BS207">
            <v>40451</v>
          </cell>
          <cell r="BT207">
            <v>40543</v>
          </cell>
          <cell r="BU207">
            <v>40543</v>
          </cell>
        </row>
        <row r="210">
          <cell r="O210">
            <v>2001</v>
          </cell>
          <cell r="U210">
            <v>2002</v>
          </cell>
          <cell r="AA210" t="str">
            <v>2003</v>
          </cell>
          <cell r="AG210">
            <v>2004</v>
          </cell>
          <cell r="AM210">
            <v>2005</v>
          </cell>
          <cell r="AS210" t="str">
            <v>2006E</v>
          </cell>
          <cell r="AY210" t="str">
            <v>2007E</v>
          </cell>
          <cell r="BE210" t="str">
            <v>2008E</v>
          </cell>
          <cell r="BK210" t="str">
            <v>2009E</v>
          </cell>
          <cell r="BQ210" t="str">
            <v>2010E</v>
          </cell>
        </row>
        <row r="211">
          <cell r="A211" t="str">
            <v>Capital Structure</v>
          </cell>
          <cell r="B211">
            <v>1999</v>
          </cell>
          <cell r="C211">
            <v>2000</v>
          </cell>
          <cell r="D211">
            <v>2001</v>
          </cell>
          <cell r="E211">
            <v>2002</v>
          </cell>
          <cell r="F211">
            <v>2003</v>
          </cell>
          <cell r="G211">
            <v>2004</v>
          </cell>
          <cell r="H211">
            <v>2005</v>
          </cell>
          <cell r="I211" t="str">
            <v>2006E</v>
          </cell>
          <cell r="J211" t="str">
            <v>2007E</v>
          </cell>
          <cell r="K211" t="str">
            <v>2008E</v>
          </cell>
          <cell r="L211" t="str">
            <v>2009E</v>
          </cell>
          <cell r="M211" t="str">
            <v>2010E</v>
          </cell>
          <cell r="O211" t="str">
            <v>1Q</v>
          </cell>
          <cell r="P211" t="str">
            <v>2Q</v>
          </cell>
          <cell r="Q211" t="str">
            <v>3Q</v>
          </cell>
          <cell r="R211" t="str">
            <v>4Q</v>
          </cell>
          <cell r="S211" t="str">
            <v>YE</v>
          </cell>
          <cell r="U211" t="str">
            <v>1Q</v>
          </cell>
          <cell r="V211" t="str">
            <v>2Q</v>
          </cell>
          <cell r="W211" t="str">
            <v>3Q</v>
          </cell>
          <cell r="X211" t="str">
            <v>4Q</v>
          </cell>
          <cell r="Y211" t="str">
            <v>YE</v>
          </cell>
          <cell r="AA211" t="str">
            <v>1Q</v>
          </cell>
          <cell r="AB211" t="str">
            <v>2Q</v>
          </cell>
          <cell r="AC211" t="str">
            <v>3Q</v>
          </cell>
          <cell r="AD211" t="str">
            <v>4Q</v>
          </cell>
          <cell r="AE211" t="str">
            <v>YE</v>
          </cell>
          <cell r="AG211" t="str">
            <v>1Q</v>
          </cell>
          <cell r="AH211" t="str">
            <v>2Q</v>
          </cell>
          <cell r="AI211" t="str">
            <v>3Q</v>
          </cell>
          <cell r="AJ211" t="str">
            <v>4Q</v>
          </cell>
          <cell r="AK211" t="str">
            <v>YE</v>
          </cell>
          <cell r="AM211" t="str">
            <v>1Q</v>
          </cell>
          <cell r="AN211" t="str">
            <v>2Q</v>
          </cell>
          <cell r="AO211" t="str">
            <v>3Q</v>
          </cell>
          <cell r="AP211" t="str">
            <v>4Q</v>
          </cell>
          <cell r="AQ211" t="str">
            <v>YE</v>
          </cell>
          <cell r="AS211" t="str">
            <v>1Q</v>
          </cell>
          <cell r="AT211" t="str">
            <v>2Q</v>
          </cell>
          <cell r="AU211" t="str">
            <v>3Q</v>
          </cell>
          <cell r="AV211" t="str">
            <v>4Q</v>
          </cell>
          <cell r="AW211" t="str">
            <v>YE</v>
          </cell>
          <cell r="AY211" t="str">
            <v>1Q</v>
          </cell>
          <cell r="AZ211" t="str">
            <v>2Q</v>
          </cell>
          <cell r="BA211" t="str">
            <v>3Q</v>
          </cell>
          <cell r="BB211" t="str">
            <v>4Q</v>
          </cell>
          <cell r="BC211" t="str">
            <v>YE</v>
          </cell>
          <cell r="BE211" t="str">
            <v>1Q</v>
          </cell>
          <cell r="BF211" t="str">
            <v>2Q</v>
          </cell>
          <cell r="BG211" t="str">
            <v>3Q</v>
          </cell>
          <cell r="BH211" t="str">
            <v>4Q</v>
          </cell>
          <cell r="BI211" t="str">
            <v>YE</v>
          </cell>
          <cell r="BK211" t="str">
            <v>1Q</v>
          </cell>
          <cell r="BL211" t="str">
            <v>2Q</v>
          </cell>
          <cell r="BM211" t="str">
            <v>3Q</v>
          </cell>
          <cell r="BN211" t="str">
            <v>4Q</v>
          </cell>
          <cell r="BO211" t="str">
            <v>YE</v>
          </cell>
          <cell r="BQ211" t="str">
            <v>1Q</v>
          </cell>
          <cell r="BR211" t="str">
            <v>2Q</v>
          </cell>
          <cell r="BS211" t="str">
            <v>3Q</v>
          </cell>
          <cell r="BT211" t="str">
            <v>4Q</v>
          </cell>
          <cell r="BU211" t="str">
            <v>YE</v>
          </cell>
        </row>
        <row r="213">
          <cell r="A213" t="str">
            <v>Cash &amp; Equivalents</v>
          </cell>
          <cell r="B213">
            <v>28</v>
          </cell>
          <cell r="C213">
            <v>51</v>
          </cell>
          <cell r="D213">
            <v>486</v>
          </cell>
          <cell r="E213">
            <v>291</v>
          </cell>
          <cell r="F213">
            <v>126</v>
          </cell>
          <cell r="G213">
            <v>361</v>
          </cell>
          <cell r="H213">
            <v>146</v>
          </cell>
          <cell r="I213">
            <v>1135.5151062929324</v>
          </cell>
          <cell r="J213">
            <v>144.29178449253854</v>
          </cell>
          <cell r="K213">
            <v>194.71116305176042</v>
          </cell>
          <cell r="L213">
            <v>8.3232787013730558</v>
          </cell>
          <cell r="M213">
            <v>-214.84708235379571</v>
          </cell>
          <cell r="O213">
            <v>882</v>
          </cell>
          <cell r="P213">
            <v>476</v>
          </cell>
          <cell r="Q213">
            <v>367</v>
          </cell>
          <cell r="R213">
            <v>486</v>
          </cell>
          <cell r="S213">
            <v>486</v>
          </cell>
          <cell r="U213">
            <v>648</v>
          </cell>
          <cell r="V213">
            <v>225</v>
          </cell>
          <cell r="W213">
            <v>183</v>
          </cell>
          <cell r="X213">
            <v>291</v>
          </cell>
          <cell r="Y213">
            <v>291</v>
          </cell>
          <cell r="AA213">
            <v>498</v>
          </cell>
          <cell r="AB213">
            <v>133</v>
          </cell>
          <cell r="AC213">
            <v>191</v>
          </cell>
          <cell r="AD213">
            <v>126</v>
          </cell>
          <cell r="AE213">
            <v>126</v>
          </cell>
          <cell r="AG213">
            <v>256</v>
          </cell>
          <cell r="AH213">
            <v>83</v>
          </cell>
          <cell r="AI213">
            <v>96</v>
          </cell>
          <cell r="AJ213">
            <v>361</v>
          </cell>
          <cell r="AK213">
            <v>361</v>
          </cell>
          <cell r="AM213">
            <v>271</v>
          </cell>
          <cell r="AN213">
            <v>44</v>
          </cell>
          <cell r="AO213">
            <v>1237</v>
          </cell>
          <cell r="AP213">
            <v>146</v>
          </cell>
          <cell r="AQ213">
            <v>146</v>
          </cell>
          <cell r="AS213">
            <v>73</v>
          </cell>
          <cell r="AT213">
            <v>117.05315108594178</v>
          </cell>
          <cell r="AU213">
            <v>60.459169000487947</v>
          </cell>
          <cell r="AV213">
            <v>1135.5151062929324</v>
          </cell>
          <cell r="AW213">
            <v>1135.5151062929324</v>
          </cell>
          <cell r="AY213">
            <v>667.04123416414814</v>
          </cell>
          <cell r="AZ213">
            <v>189.82448200011345</v>
          </cell>
          <cell r="BA213">
            <v>152.26507234089553</v>
          </cell>
          <cell r="BB213">
            <v>144.29178449253854</v>
          </cell>
          <cell r="BC213">
            <v>144.29178449253854</v>
          </cell>
          <cell r="BE213">
            <v>204.94369624014172</v>
          </cell>
          <cell r="BF213">
            <v>122.24587035157936</v>
          </cell>
          <cell r="BG213">
            <v>161.81158380958249</v>
          </cell>
          <cell r="BH213">
            <v>194.71116305176042</v>
          </cell>
          <cell r="BI213">
            <v>194.71116305176042</v>
          </cell>
          <cell r="BK213">
            <v>199.48964571271426</v>
          </cell>
          <cell r="BL213">
            <v>61.386853116230043</v>
          </cell>
          <cell r="BM213">
            <v>50.436823621520489</v>
          </cell>
          <cell r="BN213">
            <v>8.3232787013730558</v>
          </cell>
          <cell r="BO213">
            <v>8.3232787013730558</v>
          </cell>
          <cell r="BQ213">
            <v>-0.4334715386598873</v>
          </cell>
          <cell r="BR213">
            <v>-152.90137235954074</v>
          </cell>
          <cell r="BS213">
            <v>-159.9280824720438</v>
          </cell>
          <cell r="BT213">
            <v>-214.84708235379571</v>
          </cell>
          <cell r="BU213">
            <v>-214.84708235379571</v>
          </cell>
        </row>
        <row r="215">
          <cell r="A215" t="str">
            <v>Short-Term Debt</v>
          </cell>
          <cell r="B215">
            <v>197</v>
          </cell>
          <cell r="C215">
            <v>1306</v>
          </cell>
          <cell r="D215">
            <v>3213</v>
          </cell>
          <cell r="E215">
            <v>3318</v>
          </cell>
          <cell r="F215">
            <v>2704</v>
          </cell>
          <cell r="G215">
            <v>1941</v>
          </cell>
          <cell r="H215">
            <v>3948</v>
          </cell>
          <cell r="I215">
            <v>3781</v>
          </cell>
          <cell r="J215">
            <v>3781</v>
          </cell>
          <cell r="K215">
            <v>3781</v>
          </cell>
          <cell r="L215">
            <v>3781</v>
          </cell>
          <cell r="M215">
            <v>3781</v>
          </cell>
          <cell r="O215">
            <v>2590</v>
          </cell>
          <cell r="P215">
            <v>2466</v>
          </cell>
          <cell r="Q215">
            <v>1830</v>
          </cell>
          <cell r="R215">
            <v>3213</v>
          </cell>
          <cell r="S215">
            <v>3213</v>
          </cell>
          <cell r="U215">
            <v>3174</v>
          </cell>
          <cell r="V215">
            <v>3203</v>
          </cell>
          <cell r="W215">
            <v>3825</v>
          </cell>
          <cell r="X215">
            <v>3318</v>
          </cell>
          <cell r="Y215">
            <v>3318</v>
          </cell>
          <cell r="AA215">
            <v>2111</v>
          </cell>
          <cell r="AB215">
            <v>1483</v>
          </cell>
          <cell r="AC215">
            <v>1755</v>
          </cell>
          <cell r="AD215">
            <v>2704</v>
          </cell>
          <cell r="AE215">
            <v>2704</v>
          </cell>
          <cell r="AG215">
            <v>2602</v>
          </cell>
          <cell r="AH215">
            <v>1819</v>
          </cell>
          <cell r="AI215">
            <v>2109</v>
          </cell>
          <cell r="AJ215">
            <v>1941</v>
          </cell>
          <cell r="AK215">
            <v>1941</v>
          </cell>
          <cell r="AM215">
            <v>2815</v>
          </cell>
          <cell r="AN215">
            <v>2800</v>
          </cell>
          <cell r="AO215">
            <v>2038</v>
          </cell>
          <cell r="AP215">
            <v>3948</v>
          </cell>
          <cell r="AQ215">
            <v>3948</v>
          </cell>
          <cell r="AS215">
            <v>3781</v>
          </cell>
          <cell r="AT215">
            <v>3781</v>
          </cell>
          <cell r="AU215">
            <v>3781</v>
          </cell>
          <cell r="AV215">
            <v>3781</v>
          </cell>
          <cell r="AW215">
            <v>3781</v>
          </cell>
          <cell r="AY215">
            <v>3781</v>
          </cell>
          <cell r="AZ215">
            <v>3781</v>
          </cell>
          <cell r="BA215">
            <v>3781</v>
          </cell>
          <cell r="BB215">
            <v>3781</v>
          </cell>
          <cell r="BC215">
            <v>3781</v>
          </cell>
          <cell r="BE215">
            <v>3781</v>
          </cell>
          <cell r="BF215">
            <v>3781</v>
          </cell>
          <cell r="BG215">
            <v>3781</v>
          </cell>
          <cell r="BH215">
            <v>3781</v>
          </cell>
          <cell r="BI215">
            <v>3781</v>
          </cell>
          <cell r="BK215">
            <v>3781</v>
          </cell>
          <cell r="BL215">
            <v>3781</v>
          </cell>
          <cell r="BM215">
            <v>3781</v>
          </cell>
          <cell r="BN215">
            <v>3781</v>
          </cell>
          <cell r="BO215">
            <v>3781</v>
          </cell>
          <cell r="BQ215">
            <v>3781</v>
          </cell>
          <cell r="BR215">
            <v>3781</v>
          </cell>
          <cell r="BS215">
            <v>3781</v>
          </cell>
          <cell r="BT215">
            <v>3781</v>
          </cell>
          <cell r="BU215">
            <v>3781</v>
          </cell>
        </row>
        <row r="216">
          <cell r="A216" t="str">
            <v>Long-Term Debt</v>
          </cell>
          <cell r="B216">
            <v>576</v>
          </cell>
          <cell r="C216">
            <v>3438</v>
          </cell>
          <cell r="D216">
            <v>12119</v>
          </cell>
          <cell r="E216">
            <v>12060</v>
          </cell>
          <cell r="F216">
            <v>15776</v>
          </cell>
          <cell r="G216">
            <v>15507</v>
          </cell>
          <cell r="H216">
            <v>14653</v>
          </cell>
          <cell r="I216">
            <v>15715</v>
          </cell>
          <cell r="J216">
            <v>15015</v>
          </cell>
          <cell r="K216">
            <v>15015</v>
          </cell>
          <cell r="L216">
            <v>15015</v>
          </cell>
          <cell r="M216">
            <v>15015</v>
          </cell>
          <cell r="O216">
            <v>11799</v>
          </cell>
          <cell r="P216">
            <v>12130</v>
          </cell>
          <cell r="Q216">
            <v>11764</v>
          </cell>
          <cell r="R216">
            <v>12119</v>
          </cell>
          <cell r="S216">
            <v>12119</v>
          </cell>
          <cell r="U216">
            <v>11976</v>
          </cell>
          <cell r="V216">
            <v>12374</v>
          </cell>
          <cell r="W216">
            <v>11668</v>
          </cell>
          <cell r="X216">
            <v>12060</v>
          </cell>
          <cell r="Y216">
            <v>12060</v>
          </cell>
          <cell r="AA216">
            <v>13707</v>
          </cell>
          <cell r="AB216">
            <v>14092</v>
          </cell>
          <cell r="AC216">
            <v>13852</v>
          </cell>
          <cell r="AD216">
            <v>15776</v>
          </cell>
          <cell r="AE216">
            <v>15776</v>
          </cell>
          <cell r="AG216">
            <v>15816</v>
          </cell>
          <cell r="AH216">
            <v>15479</v>
          </cell>
          <cell r="AI216">
            <v>15164</v>
          </cell>
          <cell r="AJ216">
            <v>15507</v>
          </cell>
          <cell r="AK216">
            <v>15507</v>
          </cell>
          <cell r="AM216">
            <v>14600</v>
          </cell>
          <cell r="AN216">
            <v>15139</v>
          </cell>
          <cell r="AO216">
            <v>16697</v>
          </cell>
          <cell r="AP216">
            <v>14653</v>
          </cell>
          <cell r="AQ216">
            <v>14653</v>
          </cell>
          <cell r="AS216">
            <v>15015</v>
          </cell>
          <cell r="AT216">
            <v>15315</v>
          </cell>
          <cell r="AU216">
            <v>15465</v>
          </cell>
          <cell r="AV216">
            <v>15715</v>
          </cell>
          <cell r="AW216">
            <v>15715</v>
          </cell>
          <cell r="AY216">
            <v>15315</v>
          </cell>
          <cell r="AZ216">
            <v>15015</v>
          </cell>
          <cell r="BA216">
            <v>15015</v>
          </cell>
          <cell r="BB216">
            <v>15015</v>
          </cell>
          <cell r="BC216">
            <v>15015</v>
          </cell>
          <cell r="BE216">
            <v>15015</v>
          </cell>
          <cell r="BF216">
            <v>15015</v>
          </cell>
          <cell r="BG216">
            <v>15015</v>
          </cell>
          <cell r="BH216">
            <v>15015</v>
          </cell>
          <cell r="BI216">
            <v>15015</v>
          </cell>
          <cell r="BK216">
            <v>15015</v>
          </cell>
          <cell r="BL216">
            <v>15015</v>
          </cell>
          <cell r="BM216">
            <v>15015</v>
          </cell>
          <cell r="BN216">
            <v>15015</v>
          </cell>
          <cell r="BO216">
            <v>15015</v>
          </cell>
          <cell r="BQ216">
            <v>15015</v>
          </cell>
          <cell r="BR216">
            <v>15015</v>
          </cell>
          <cell r="BS216">
            <v>15015</v>
          </cell>
          <cell r="BT216">
            <v>15015</v>
          </cell>
          <cell r="BU216">
            <v>15015</v>
          </cell>
        </row>
        <row r="217">
          <cell r="A217" t="str">
            <v>Trust Preferred Securities</v>
          </cell>
          <cell r="B217">
            <v>0</v>
          </cell>
          <cell r="C217">
            <v>0</v>
          </cell>
          <cell r="D217">
            <v>1132</v>
          </cell>
          <cell r="E217">
            <v>1397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O217">
            <v>935</v>
          </cell>
          <cell r="P217">
            <v>935</v>
          </cell>
          <cell r="Q217">
            <v>935</v>
          </cell>
          <cell r="R217">
            <v>1132</v>
          </cell>
          <cell r="S217">
            <v>1132</v>
          </cell>
          <cell r="U217">
            <v>1132</v>
          </cell>
          <cell r="V217">
            <v>1132</v>
          </cell>
          <cell r="W217">
            <v>1397</v>
          </cell>
          <cell r="X217">
            <v>1397</v>
          </cell>
          <cell r="Y217">
            <v>1397</v>
          </cell>
          <cell r="AA217">
            <v>1397</v>
          </cell>
          <cell r="AB217">
            <v>1397</v>
          </cell>
          <cell r="AC217">
            <v>1397</v>
          </cell>
          <cell r="AD217">
            <v>0</v>
          </cell>
          <cell r="AE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</row>
        <row r="218">
          <cell r="A218" t="str">
            <v>Total GAAP Debt</v>
          </cell>
          <cell r="B218">
            <v>773</v>
          </cell>
          <cell r="C218">
            <v>4744</v>
          </cell>
          <cell r="D218">
            <v>16464</v>
          </cell>
          <cell r="E218">
            <v>16775</v>
          </cell>
          <cell r="F218">
            <v>18480</v>
          </cell>
          <cell r="G218">
            <v>17448</v>
          </cell>
          <cell r="H218">
            <v>18601</v>
          </cell>
          <cell r="I218">
            <v>19496</v>
          </cell>
          <cell r="J218">
            <v>18796</v>
          </cell>
          <cell r="K218">
            <v>18796</v>
          </cell>
          <cell r="L218">
            <v>18796</v>
          </cell>
          <cell r="M218">
            <v>18796</v>
          </cell>
          <cell r="O218">
            <v>15324</v>
          </cell>
          <cell r="P218">
            <v>15531</v>
          </cell>
          <cell r="Q218">
            <v>14529</v>
          </cell>
          <cell r="R218">
            <v>16464</v>
          </cell>
          <cell r="S218">
            <v>16464</v>
          </cell>
          <cell r="U218">
            <v>16282</v>
          </cell>
          <cell r="V218">
            <v>16709</v>
          </cell>
          <cell r="W218">
            <v>16890</v>
          </cell>
          <cell r="X218">
            <v>16775</v>
          </cell>
          <cell r="Y218">
            <v>16775</v>
          </cell>
          <cell r="AA218">
            <v>17215</v>
          </cell>
          <cell r="AB218">
            <v>16972</v>
          </cell>
          <cell r="AC218">
            <v>17004</v>
          </cell>
          <cell r="AD218">
            <v>18480</v>
          </cell>
          <cell r="AE218">
            <v>18480</v>
          </cell>
          <cell r="AG218">
            <v>18418</v>
          </cell>
          <cell r="AH218">
            <v>17298</v>
          </cell>
          <cell r="AI218">
            <v>17273</v>
          </cell>
          <cell r="AJ218">
            <v>17448</v>
          </cell>
          <cell r="AK218">
            <v>17448</v>
          </cell>
          <cell r="AM218">
            <v>17415</v>
          </cell>
          <cell r="AN218">
            <v>17939</v>
          </cell>
          <cell r="AO218">
            <v>18735</v>
          </cell>
          <cell r="AP218">
            <v>18601</v>
          </cell>
          <cell r="AQ218">
            <v>18601</v>
          </cell>
          <cell r="AS218">
            <v>18796</v>
          </cell>
          <cell r="AT218">
            <v>19096</v>
          </cell>
          <cell r="AU218">
            <v>19246</v>
          </cell>
          <cell r="AV218">
            <v>19496</v>
          </cell>
          <cell r="AW218">
            <v>19496</v>
          </cell>
          <cell r="AY218">
            <v>19096</v>
          </cell>
          <cell r="AZ218">
            <v>18796</v>
          </cell>
          <cell r="BA218">
            <v>18796</v>
          </cell>
          <cell r="BB218">
            <v>18796</v>
          </cell>
          <cell r="BC218">
            <v>18796</v>
          </cell>
          <cell r="BE218">
            <v>18796</v>
          </cell>
          <cell r="BF218">
            <v>18796</v>
          </cell>
          <cell r="BG218">
            <v>18796</v>
          </cell>
          <cell r="BH218">
            <v>18796</v>
          </cell>
          <cell r="BI218">
            <v>18796</v>
          </cell>
          <cell r="BK218">
            <v>18796</v>
          </cell>
          <cell r="BL218">
            <v>18796</v>
          </cell>
          <cell r="BM218">
            <v>18796</v>
          </cell>
          <cell r="BN218">
            <v>18796</v>
          </cell>
          <cell r="BO218">
            <v>18796</v>
          </cell>
          <cell r="BQ218">
            <v>18796</v>
          </cell>
          <cell r="BR218">
            <v>18796</v>
          </cell>
          <cell r="BS218">
            <v>18796</v>
          </cell>
          <cell r="BT218">
            <v>18796</v>
          </cell>
          <cell r="BU218">
            <v>18796</v>
          </cell>
        </row>
        <row r="220">
          <cell r="A220" t="str">
            <v>Preferred Stock</v>
          </cell>
          <cell r="B220">
            <v>0</v>
          </cell>
          <cell r="C220">
            <v>0</v>
          </cell>
          <cell r="D220">
            <v>384</v>
          </cell>
          <cell r="E220">
            <v>257</v>
          </cell>
          <cell r="F220">
            <v>257</v>
          </cell>
          <cell r="G220">
            <v>257</v>
          </cell>
          <cell r="H220">
            <v>257</v>
          </cell>
          <cell r="I220">
            <v>257</v>
          </cell>
          <cell r="J220">
            <v>257</v>
          </cell>
          <cell r="K220">
            <v>257</v>
          </cell>
          <cell r="L220">
            <v>257</v>
          </cell>
          <cell r="M220">
            <v>257</v>
          </cell>
          <cell r="O220">
            <v>509</v>
          </cell>
          <cell r="P220">
            <v>509</v>
          </cell>
          <cell r="Q220">
            <v>509</v>
          </cell>
          <cell r="R220">
            <v>384</v>
          </cell>
          <cell r="S220">
            <v>384</v>
          </cell>
          <cell r="U220">
            <v>384</v>
          </cell>
          <cell r="V220">
            <v>384</v>
          </cell>
          <cell r="W220">
            <v>134</v>
          </cell>
          <cell r="X220">
            <v>257</v>
          </cell>
          <cell r="Y220">
            <v>257</v>
          </cell>
          <cell r="AA220">
            <v>257</v>
          </cell>
          <cell r="AB220">
            <v>257</v>
          </cell>
          <cell r="AC220">
            <v>257</v>
          </cell>
          <cell r="AD220">
            <v>257</v>
          </cell>
          <cell r="AE220">
            <v>257</v>
          </cell>
          <cell r="AG220">
            <v>257</v>
          </cell>
          <cell r="AH220">
            <v>257</v>
          </cell>
          <cell r="AI220">
            <v>257</v>
          </cell>
          <cell r="AJ220">
            <v>257</v>
          </cell>
          <cell r="AK220">
            <v>257</v>
          </cell>
          <cell r="AM220">
            <v>257</v>
          </cell>
          <cell r="AN220">
            <v>257</v>
          </cell>
          <cell r="AO220">
            <v>257</v>
          </cell>
          <cell r="AP220">
            <v>257</v>
          </cell>
          <cell r="AQ220">
            <v>257</v>
          </cell>
          <cell r="AS220">
            <v>257</v>
          </cell>
          <cell r="AT220">
            <v>257</v>
          </cell>
          <cell r="AU220">
            <v>257</v>
          </cell>
          <cell r="AV220">
            <v>257</v>
          </cell>
          <cell r="AW220">
            <v>257</v>
          </cell>
          <cell r="AY220">
            <v>257</v>
          </cell>
          <cell r="AZ220">
            <v>257</v>
          </cell>
          <cell r="BA220">
            <v>257</v>
          </cell>
          <cell r="BB220">
            <v>257</v>
          </cell>
          <cell r="BC220">
            <v>257</v>
          </cell>
          <cell r="BE220">
            <v>257</v>
          </cell>
          <cell r="BF220">
            <v>257</v>
          </cell>
          <cell r="BG220">
            <v>257</v>
          </cell>
          <cell r="BH220">
            <v>257</v>
          </cell>
          <cell r="BI220">
            <v>257</v>
          </cell>
          <cell r="BK220">
            <v>257</v>
          </cell>
          <cell r="BL220">
            <v>257</v>
          </cell>
          <cell r="BM220">
            <v>257</v>
          </cell>
          <cell r="BN220">
            <v>257</v>
          </cell>
          <cell r="BO220">
            <v>257</v>
          </cell>
          <cell r="BQ220">
            <v>257</v>
          </cell>
          <cell r="BR220">
            <v>257</v>
          </cell>
          <cell r="BS220">
            <v>257</v>
          </cell>
          <cell r="BT220">
            <v>257</v>
          </cell>
          <cell r="BU220">
            <v>257</v>
          </cell>
        </row>
        <row r="221">
          <cell r="A221" t="str">
            <v>Shareholders' Equity</v>
          </cell>
          <cell r="B221">
            <v>4774</v>
          </cell>
          <cell r="C221">
            <v>6992</v>
          </cell>
          <cell r="D221">
            <v>8368</v>
          </cell>
          <cell r="E221">
            <v>10213</v>
          </cell>
          <cell r="F221">
            <v>10538</v>
          </cell>
          <cell r="G221">
            <v>11398</v>
          </cell>
          <cell r="H221">
            <v>10397</v>
          </cell>
          <cell r="I221">
            <v>12183.870000384282</v>
          </cell>
          <cell r="J221">
            <v>13512.851062453221</v>
          </cell>
          <cell r="K221">
            <v>15034.121464711912</v>
          </cell>
          <cell r="L221">
            <v>16271.619290407107</v>
          </cell>
          <cell r="M221">
            <v>17395.889604380151</v>
          </cell>
          <cell r="O221">
            <v>6971</v>
          </cell>
          <cell r="P221">
            <v>7190</v>
          </cell>
          <cell r="Q221">
            <v>7561</v>
          </cell>
          <cell r="R221">
            <v>8368</v>
          </cell>
          <cell r="S221">
            <v>8368</v>
          </cell>
          <cell r="U221">
            <v>8838</v>
          </cell>
          <cell r="V221">
            <v>8698</v>
          </cell>
          <cell r="W221">
            <v>9065</v>
          </cell>
          <cell r="X221">
            <v>10213</v>
          </cell>
          <cell r="Y221">
            <v>10213</v>
          </cell>
          <cell r="AA221">
            <v>10378</v>
          </cell>
          <cell r="AB221">
            <v>11135</v>
          </cell>
          <cell r="AC221">
            <v>10943</v>
          </cell>
          <cell r="AD221">
            <v>10538</v>
          </cell>
          <cell r="AE221">
            <v>10538</v>
          </cell>
          <cell r="AG221">
            <v>10510</v>
          </cell>
          <cell r="AH221">
            <v>10576</v>
          </cell>
          <cell r="AI221">
            <v>10528</v>
          </cell>
          <cell r="AJ221">
            <v>11398</v>
          </cell>
          <cell r="AK221">
            <v>11398</v>
          </cell>
          <cell r="AM221">
            <v>10673</v>
          </cell>
          <cell r="AN221">
            <v>10778</v>
          </cell>
          <cell r="AO221">
            <v>9776</v>
          </cell>
          <cell r="AP221">
            <v>10397</v>
          </cell>
          <cell r="AQ221">
            <v>10397</v>
          </cell>
          <cell r="AS221">
            <v>11441</v>
          </cell>
          <cell r="AT221">
            <v>11660.139306051786</v>
          </cell>
          <cell r="AU221">
            <v>11906.304123453241</v>
          </cell>
          <cell r="AV221">
            <v>12183.870000384282</v>
          </cell>
          <cell r="AW221">
            <v>12183.870000384282</v>
          </cell>
          <cell r="AY221">
            <v>12561.650619129876</v>
          </cell>
          <cell r="AZ221">
            <v>12813.989619290041</v>
          </cell>
          <cell r="BA221">
            <v>13166.030305619421</v>
          </cell>
          <cell r="BB221">
            <v>13512.851062453221</v>
          </cell>
          <cell r="BC221">
            <v>13512.851062453221</v>
          </cell>
          <cell r="BE221">
            <v>13964.363163970869</v>
          </cell>
          <cell r="BF221">
            <v>14270.272366241945</v>
          </cell>
          <cell r="BG221">
            <v>14665.192695657732</v>
          </cell>
          <cell r="BH221">
            <v>15034.121464711912</v>
          </cell>
          <cell r="BI221">
            <v>15034.121464711912</v>
          </cell>
          <cell r="BK221">
            <v>15416.891535737188</v>
          </cell>
          <cell r="BL221">
            <v>15656.857367252453</v>
          </cell>
          <cell r="BM221">
            <v>15984.538270143863</v>
          </cell>
          <cell r="BN221">
            <v>16271.619290407107</v>
          </cell>
          <cell r="BO221">
            <v>16271.619290407107</v>
          </cell>
          <cell r="BQ221">
            <v>16623.988151556448</v>
          </cell>
          <cell r="BR221">
            <v>16830.098178033237</v>
          </cell>
          <cell r="BS221">
            <v>17140.293390393799</v>
          </cell>
          <cell r="BT221">
            <v>17395.889604380151</v>
          </cell>
          <cell r="BU221">
            <v>17395.889604380151</v>
          </cell>
        </row>
        <row r="222">
          <cell r="A222" t="str">
            <v>Total Equity</v>
          </cell>
          <cell r="B222">
            <v>4774</v>
          </cell>
          <cell r="C222">
            <v>6992</v>
          </cell>
          <cell r="D222">
            <v>8752</v>
          </cell>
          <cell r="E222">
            <v>10470</v>
          </cell>
          <cell r="F222">
            <v>10795</v>
          </cell>
          <cell r="G222">
            <v>11655</v>
          </cell>
          <cell r="H222">
            <v>10654</v>
          </cell>
          <cell r="I222">
            <v>12440.870000384282</v>
          </cell>
          <cell r="J222">
            <v>13769.851062453221</v>
          </cell>
          <cell r="K222">
            <v>15291.121464711912</v>
          </cell>
          <cell r="L222">
            <v>16528.619290407107</v>
          </cell>
          <cell r="M222">
            <v>17652.889604380151</v>
          </cell>
          <cell r="O222">
            <v>7480</v>
          </cell>
          <cell r="P222">
            <v>7699</v>
          </cell>
          <cell r="Q222">
            <v>8070</v>
          </cell>
          <cell r="R222">
            <v>8752</v>
          </cell>
          <cell r="S222">
            <v>8752</v>
          </cell>
          <cell r="U222">
            <v>9222</v>
          </cell>
          <cell r="V222">
            <v>9082</v>
          </cell>
          <cell r="W222">
            <v>9199</v>
          </cell>
          <cell r="X222">
            <v>10470</v>
          </cell>
          <cell r="Y222">
            <v>10470</v>
          </cell>
          <cell r="AA222">
            <v>10635</v>
          </cell>
          <cell r="AB222">
            <v>11392</v>
          </cell>
          <cell r="AC222">
            <v>11200</v>
          </cell>
          <cell r="AD222">
            <v>10795</v>
          </cell>
          <cell r="AE222">
            <v>10795</v>
          </cell>
          <cell r="AG222">
            <v>10767</v>
          </cell>
          <cell r="AH222">
            <v>10833</v>
          </cell>
          <cell r="AI222">
            <v>10785</v>
          </cell>
          <cell r="AJ222">
            <v>11655</v>
          </cell>
          <cell r="AK222">
            <v>11655</v>
          </cell>
          <cell r="AM222">
            <v>10930</v>
          </cell>
          <cell r="AN222">
            <v>11035</v>
          </cell>
          <cell r="AO222">
            <v>10033</v>
          </cell>
          <cell r="AP222">
            <v>10654</v>
          </cell>
          <cell r="AQ222">
            <v>10654</v>
          </cell>
          <cell r="AS222">
            <v>11698</v>
          </cell>
          <cell r="AT222">
            <v>11917.139306051786</v>
          </cell>
          <cell r="AU222">
            <v>12163.304123453241</v>
          </cell>
          <cell r="AV222">
            <v>12440.870000384282</v>
          </cell>
          <cell r="AW222">
            <v>12440.870000384282</v>
          </cell>
          <cell r="AY222">
            <v>12818.650619129876</v>
          </cell>
          <cell r="AZ222">
            <v>13070.989619290041</v>
          </cell>
          <cell r="BA222">
            <v>13423.030305619421</v>
          </cell>
          <cell r="BB222">
            <v>13769.851062453221</v>
          </cell>
          <cell r="BC222">
            <v>13769.851062453221</v>
          </cell>
          <cell r="BE222">
            <v>14221.363163970869</v>
          </cell>
          <cell r="BF222">
            <v>14527.272366241945</v>
          </cell>
          <cell r="BG222">
            <v>14922.192695657732</v>
          </cell>
          <cell r="BH222">
            <v>15291.121464711912</v>
          </cell>
          <cell r="BI222">
            <v>15291.121464711912</v>
          </cell>
          <cell r="BK222">
            <v>15673.891535737188</v>
          </cell>
          <cell r="BL222">
            <v>15913.857367252453</v>
          </cell>
          <cell r="BM222">
            <v>16241.538270143863</v>
          </cell>
          <cell r="BN222">
            <v>16528.619290407107</v>
          </cell>
          <cell r="BO222">
            <v>16528.619290407107</v>
          </cell>
          <cell r="BQ222">
            <v>16880.988151556448</v>
          </cell>
          <cell r="BR222">
            <v>17087.098178033237</v>
          </cell>
          <cell r="BS222">
            <v>17397.293390393799</v>
          </cell>
          <cell r="BT222">
            <v>17652.889604380151</v>
          </cell>
          <cell r="BU222">
            <v>17652.889604380151</v>
          </cell>
        </row>
        <row r="224">
          <cell r="A224" t="str">
            <v>Total Capitalization</v>
          </cell>
          <cell r="B224">
            <v>5547</v>
          </cell>
          <cell r="C224">
            <v>11736</v>
          </cell>
          <cell r="D224">
            <v>25216</v>
          </cell>
          <cell r="E224">
            <v>27245</v>
          </cell>
          <cell r="F224">
            <v>29275</v>
          </cell>
          <cell r="G224">
            <v>29103</v>
          </cell>
          <cell r="H224">
            <v>29255</v>
          </cell>
          <cell r="I224">
            <v>31936.870000384282</v>
          </cell>
          <cell r="J224">
            <v>32565.851062453221</v>
          </cell>
          <cell r="K224">
            <v>34087.121464711912</v>
          </cell>
          <cell r="L224">
            <v>35324.619290407107</v>
          </cell>
          <cell r="M224">
            <v>36448.889604380151</v>
          </cell>
          <cell r="O224">
            <v>22804</v>
          </cell>
          <cell r="P224">
            <v>23230</v>
          </cell>
          <cell r="Q224">
            <v>22599</v>
          </cell>
          <cell r="R224">
            <v>25216</v>
          </cell>
          <cell r="S224">
            <v>25216</v>
          </cell>
          <cell r="U224">
            <v>25504</v>
          </cell>
          <cell r="V224">
            <v>25791</v>
          </cell>
          <cell r="W224">
            <v>26089</v>
          </cell>
          <cell r="X224">
            <v>27245</v>
          </cell>
          <cell r="Y224">
            <v>27245</v>
          </cell>
          <cell r="AA224">
            <v>27850</v>
          </cell>
          <cell r="AB224">
            <v>28364</v>
          </cell>
          <cell r="AC224">
            <v>28204</v>
          </cell>
          <cell r="AD224">
            <v>29275</v>
          </cell>
          <cell r="AE224">
            <v>29275</v>
          </cell>
          <cell r="AG224">
            <v>29185</v>
          </cell>
          <cell r="AH224">
            <v>28131</v>
          </cell>
          <cell r="AI224">
            <v>28058</v>
          </cell>
          <cell r="AJ224">
            <v>29103</v>
          </cell>
          <cell r="AK224">
            <v>29103</v>
          </cell>
          <cell r="AM224">
            <v>28345</v>
          </cell>
          <cell r="AN224">
            <v>28974</v>
          </cell>
          <cell r="AO224">
            <v>28768</v>
          </cell>
          <cell r="AP224">
            <v>29255</v>
          </cell>
          <cell r="AQ224">
            <v>29255</v>
          </cell>
          <cell r="AS224">
            <v>30494</v>
          </cell>
          <cell r="AT224">
            <v>31013.139306051788</v>
          </cell>
          <cell r="AU224">
            <v>31409.304123453243</v>
          </cell>
          <cell r="AV224">
            <v>31936.870000384282</v>
          </cell>
          <cell r="AW224">
            <v>31936.870000384282</v>
          </cell>
          <cell r="AY224">
            <v>31914.650619129876</v>
          </cell>
          <cell r="AZ224">
            <v>31866.989619290041</v>
          </cell>
          <cell r="BA224">
            <v>32219.030305619421</v>
          </cell>
          <cell r="BB224">
            <v>32565.851062453221</v>
          </cell>
          <cell r="BC224">
            <v>32565.851062453221</v>
          </cell>
          <cell r="BE224">
            <v>33017.363163970869</v>
          </cell>
          <cell r="BF224">
            <v>33323.272366241945</v>
          </cell>
          <cell r="BG224">
            <v>33718.19269565773</v>
          </cell>
          <cell r="BH224">
            <v>34087.121464711912</v>
          </cell>
          <cell r="BI224">
            <v>34087.121464711912</v>
          </cell>
          <cell r="BK224">
            <v>34469.891535737188</v>
          </cell>
          <cell r="BL224">
            <v>34709.857367252451</v>
          </cell>
          <cell r="BM224">
            <v>35037.538270143865</v>
          </cell>
          <cell r="BN224">
            <v>35324.619290407107</v>
          </cell>
          <cell r="BO224">
            <v>35324.619290407107</v>
          </cell>
          <cell r="BQ224">
            <v>35676.988151556448</v>
          </cell>
          <cell r="BR224">
            <v>35883.098178033237</v>
          </cell>
          <cell r="BS224">
            <v>36193.293390393796</v>
          </cell>
          <cell r="BT224">
            <v>36448.889604380151</v>
          </cell>
          <cell r="BU224">
            <v>36448.889604380151</v>
          </cell>
        </row>
        <row r="226">
          <cell r="A226" t="str">
            <v>Adjusted Debt Items</v>
          </cell>
        </row>
        <row r="227">
          <cell r="A227" t="str">
            <v>Minority Interests &amp; Other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A228" t="str">
            <v>Operating Leases</v>
          </cell>
          <cell r="B228" t="str">
            <v>NA</v>
          </cell>
          <cell r="C228" t="str">
            <v>NA</v>
          </cell>
          <cell r="D228" t="str">
            <v>NA</v>
          </cell>
          <cell r="E228" t="str">
            <v>NA</v>
          </cell>
          <cell r="F228" t="str">
            <v>NA</v>
          </cell>
          <cell r="G228">
            <v>621.56246774879457</v>
          </cell>
          <cell r="H228">
            <v>540.71871452367418</v>
          </cell>
          <cell r="I228">
            <v>468.29058597604183</v>
          </cell>
          <cell r="J228">
            <v>405.11964457364599</v>
          </cell>
          <cell r="K228">
            <v>342.32098551114836</v>
          </cell>
          <cell r="L228">
            <v>281.95308406226326</v>
          </cell>
          <cell r="M228">
            <v>239.96839246848953</v>
          </cell>
          <cell r="O228" t="str">
            <v>NA</v>
          </cell>
          <cell r="P228" t="str">
            <v>NA</v>
          </cell>
          <cell r="Q228" t="str">
            <v>NA</v>
          </cell>
          <cell r="R228" t="str">
            <v>NA</v>
          </cell>
          <cell r="S228" t="str">
            <v>NA</v>
          </cell>
          <cell r="U228" t="str">
            <v>NA</v>
          </cell>
          <cell r="V228" t="str">
            <v>NA</v>
          </cell>
          <cell r="W228" t="str">
            <v>NA</v>
          </cell>
          <cell r="X228" t="str">
            <v>NA</v>
          </cell>
          <cell r="Y228" t="str">
            <v>NA</v>
          </cell>
          <cell r="AA228" t="str">
            <v>NA</v>
          </cell>
          <cell r="AB228" t="str">
            <v>NA</v>
          </cell>
          <cell r="AC228" t="str">
            <v>NA</v>
          </cell>
          <cell r="AD228" t="str">
            <v>NA</v>
          </cell>
          <cell r="AE228" t="str">
            <v>NA</v>
          </cell>
          <cell r="AG228">
            <v>621.56246774879457</v>
          </cell>
          <cell r="AH228">
            <v>621.56246774879457</v>
          </cell>
          <cell r="AI228">
            <v>621.56246774879457</v>
          </cell>
          <cell r="AJ228">
            <v>621.56246774879457</v>
          </cell>
          <cell r="AK228">
            <v>621.56246774879457</v>
          </cell>
          <cell r="AM228">
            <v>540.71871452367418</v>
          </cell>
          <cell r="AN228">
            <v>540.71871452367418</v>
          </cell>
          <cell r="AO228">
            <v>540.71871452367418</v>
          </cell>
          <cell r="AP228">
            <v>540.71871452367418</v>
          </cell>
          <cell r="AQ228">
            <v>540.71871452367418</v>
          </cell>
          <cell r="AS228">
            <v>468.29058597604183</v>
          </cell>
          <cell r="AT228">
            <v>468.29058597604183</v>
          </cell>
          <cell r="AU228">
            <v>468.29058597604183</v>
          </cell>
          <cell r="AV228">
            <v>468.29058597604183</v>
          </cell>
          <cell r="AW228">
            <v>468.29058597604183</v>
          </cell>
          <cell r="AY228">
            <v>405.11964457364599</v>
          </cell>
          <cell r="AZ228">
            <v>405.11964457364599</v>
          </cell>
          <cell r="BA228">
            <v>405.11964457364599</v>
          </cell>
          <cell r="BB228">
            <v>405.11964457364599</v>
          </cell>
          <cell r="BC228">
            <v>405.11964457364599</v>
          </cell>
          <cell r="BE228">
            <v>342.32098551114836</v>
          </cell>
          <cell r="BF228">
            <v>342.32098551114836</v>
          </cell>
          <cell r="BG228">
            <v>342.32098551114836</v>
          </cell>
          <cell r="BH228">
            <v>342.32098551114836</v>
          </cell>
          <cell r="BI228">
            <v>342.32098551114836</v>
          </cell>
          <cell r="BK228">
            <v>281.95308406226326</v>
          </cell>
          <cell r="BL228">
            <v>281.95308406226326</v>
          </cell>
          <cell r="BM228">
            <v>281.95308406226326</v>
          </cell>
          <cell r="BN228">
            <v>281.95308406226326</v>
          </cell>
          <cell r="BO228">
            <v>281.95308406226326</v>
          </cell>
          <cell r="BQ228">
            <v>239.96839246848953</v>
          </cell>
          <cell r="BR228">
            <v>239.96839246848953</v>
          </cell>
          <cell r="BS228">
            <v>239.96839246848953</v>
          </cell>
          <cell r="BT228">
            <v>239.96839246848953</v>
          </cell>
          <cell r="BU228">
            <v>239.96839246848953</v>
          </cell>
        </row>
        <row r="229">
          <cell r="A229" t="str">
            <v>Purchase Commitments</v>
          </cell>
          <cell r="B229" t="str">
            <v>NA</v>
          </cell>
          <cell r="C229" t="str">
            <v>NA</v>
          </cell>
          <cell r="D229" t="str">
            <v>NA</v>
          </cell>
          <cell r="E229" t="str">
            <v>NA</v>
          </cell>
          <cell r="F229" t="str">
            <v>NA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O229" t="str">
            <v>NA</v>
          </cell>
          <cell r="P229" t="str">
            <v>NA</v>
          </cell>
          <cell r="Q229" t="str">
            <v>NA</v>
          </cell>
          <cell r="R229" t="str">
            <v>NA</v>
          </cell>
          <cell r="S229" t="str">
            <v>NA</v>
          </cell>
          <cell r="U229" t="str">
            <v>NA</v>
          </cell>
          <cell r="V229" t="str">
            <v>NA</v>
          </cell>
          <cell r="W229" t="str">
            <v>NA</v>
          </cell>
          <cell r="X229" t="str">
            <v>NA</v>
          </cell>
          <cell r="Y229" t="str">
            <v>NA</v>
          </cell>
          <cell r="AA229" t="str">
            <v>NA</v>
          </cell>
          <cell r="AB229" t="str">
            <v>NA</v>
          </cell>
          <cell r="AC229" t="str">
            <v>NA</v>
          </cell>
          <cell r="AD229" t="str">
            <v>NA</v>
          </cell>
          <cell r="AE229" t="str">
            <v>NA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</row>
        <row r="230">
          <cell r="A230" t="str">
            <v>Total Other Debt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621.56246774879457</v>
          </cell>
          <cell r="H230">
            <v>540.71871452367418</v>
          </cell>
          <cell r="I230">
            <v>468.29058597604183</v>
          </cell>
          <cell r="J230">
            <v>405.11964457364599</v>
          </cell>
          <cell r="K230">
            <v>342.32098551114836</v>
          </cell>
          <cell r="L230">
            <v>281.95308406226326</v>
          </cell>
          <cell r="M230">
            <v>239.96839246848953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G230">
            <v>621.56246774879457</v>
          </cell>
          <cell r="AH230">
            <v>621.56246774879457</v>
          </cell>
          <cell r="AI230">
            <v>621.56246774879457</v>
          </cell>
          <cell r="AJ230">
            <v>621.56246774879457</v>
          </cell>
          <cell r="AK230">
            <v>621.56246774879457</v>
          </cell>
          <cell r="AM230">
            <v>540.71871452367418</v>
          </cell>
          <cell r="AN230">
            <v>540.71871452367418</v>
          </cell>
          <cell r="AO230">
            <v>540.71871452367418</v>
          </cell>
          <cell r="AP230">
            <v>540.71871452367418</v>
          </cell>
          <cell r="AQ230">
            <v>540.71871452367418</v>
          </cell>
          <cell r="AS230">
            <v>468.29058597604183</v>
          </cell>
          <cell r="AT230">
            <v>468.29058597604183</v>
          </cell>
          <cell r="AU230">
            <v>468.29058597604183</v>
          </cell>
          <cell r="AV230">
            <v>468.29058597604183</v>
          </cell>
          <cell r="AW230">
            <v>468.29058597604183</v>
          </cell>
          <cell r="AY230">
            <v>405.11964457364599</v>
          </cell>
          <cell r="AZ230">
            <v>405.11964457364599</v>
          </cell>
          <cell r="BA230">
            <v>405.11964457364599</v>
          </cell>
          <cell r="BB230">
            <v>405.11964457364599</v>
          </cell>
          <cell r="BC230">
            <v>405.11964457364599</v>
          </cell>
          <cell r="BE230">
            <v>342.32098551114836</v>
          </cell>
          <cell r="BF230">
            <v>342.32098551114836</v>
          </cell>
          <cell r="BG230">
            <v>342.32098551114836</v>
          </cell>
          <cell r="BH230">
            <v>342.32098551114836</v>
          </cell>
          <cell r="BI230">
            <v>342.32098551114836</v>
          </cell>
          <cell r="BK230">
            <v>281.95308406226326</v>
          </cell>
          <cell r="BL230">
            <v>281.95308406226326</v>
          </cell>
          <cell r="BM230">
            <v>281.95308406226326</v>
          </cell>
          <cell r="BN230">
            <v>281.95308406226326</v>
          </cell>
          <cell r="BO230">
            <v>281.95308406226326</v>
          </cell>
          <cell r="BQ230">
            <v>239.96839246848953</v>
          </cell>
          <cell r="BR230">
            <v>239.96839246848953</v>
          </cell>
          <cell r="BS230">
            <v>239.96839246848953</v>
          </cell>
          <cell r="BT230">
            <v>239.96839246848953</v>
          </cell>
          <cell r="BU230">
            <v>239.96839246848953</v>
          </cell>
        </row>
        <row r="232">
          <cell r="A232" t="str">
            <v>Adjusted Capitalization</v>
          </cell>
          <cell r="B232">
            <v>5547</v>
          </cell>
          <cell r="C232">
            <v>11736</v>
          </cell>
          <cell r="D232">
            <v>25216</v>
          </cell>
          <cell r="E232">
            <v>27245</v>
          </cell>
          <cell r="F232">
            <v>29275</v>
          </cell>
          <cell r="G232">
            <v>29724.562467748794</v>
          </cell>
          <cell r="H232">
            <v>29795.718714523675</v>
          </cell>
          <cell r="I232">
            <v>32405.160586360325</v>
          </cell>
          <cell r="J232">
            <v>32970.970707026871</v>
          </cell>
          <cell r="K232">
            <v>34429.442450223061</v>
          </cell>
          <cell r="L232">
            <v>35606.572374469368</v>
          </cell>
          <cell r="M232">
            <v>36688.857996848637</v>
          </cell>
          <cell r="O232">
            <v>22804</v>
          </cell>
          <cell r="P232">
            <v>23230</v>
          </cell>
          <cell r="Q232">
            <v>22599</v>
          </cell>
          <cell r="R232">
            <v>25216</v>
          </cell>
          <cell r="S232">
            <v>25216</v>
          </cell>
          <cell r="U232">
            <v>25504</v>
          </cell>
          <cell r="V232">
            <v>25791</v>
          </cell>
          <cell r="W232">
            <v>26089</v>
          </cell>
          <cell r="X232">
            <v>27245</v>
          </cell>
          <cell r="Y232">
            <v>27245</v>
          </cell>
          <cell r="AA232">
            <v>27850</v>
          </cell>
          <cell r="AB232">
            <v>28364</v>
          </cell>
          <cell r="AC232">
            <v>28204</v>
          </cell>
          <cell r="AD232">
            <v>29275</v>
          </cell>
          <cell r="AE232">
            <v>29275</v>
          </cell>
          <cell r="AG232">
            <v>29806.562467748794</v>
          </cell>
          <cell r="AH232">
            <v>28752.562467748794</v>
          </cell>
          <cell r="AI232">
            <v>28679.562467748794</v>
          </cell>
          <cell r="AJ232">
            <v>29724.562467748794</v>
          </cell>
          <cell r="AK232">
            <v>29724.562467748794</v>
          </cell>
          <cell r="AM232">
            <v>28885.718714523675</v>
          </cell>
          <cell r="AN232">
            <v>29514.718714523675</v>
          </cell>
          <cell r="AO232">
            <v>29308.718714523675</v>
          </cell>
          <cell r="AP232">
            <v>29795.718714523675</v>
          </cell>
          <cell r="AQ232">
            <v>29795.718714523675</v>
          </cell>
          <cell r="AS232">
            <v>30962.290585976043</v>
          </cell>
          <cell r="AT232">
            <v>31481.429892027831</v>
          </cell>
          <cell r="AU232">
            <v>31877.594709429286</v>
          </cell>
          <cell r="AV232">
            <v>32405.160586360325</v>
          </cell>
          <cell r="AW232">
            <v>32405.160586360325</v>
          </cell>
          <cell r="AY232">
            <v>32319.770263703522</v>
          </cell>
          <cell r="AZ232">
            <v>32272.109263863687</v>
          </cell>
          <cell r="BA232">
            <v>32624.149950193067</v>
          </cell>
          <cell r="BB232">
            <v>32970.970707026871</v>
          </cell>
          <cell r="BC232">
            <v>32970.970707026871</v>
          </cell>
          <cell r="BE232">
            <v>33359.684149482018</v>
          </cell>
          <cell r="BF232">
            <v>33665.593351753094</v>
          </cell>
          <cell r="BG232">
            <v>34060.513681168879</v>
          </cell>
          <cell r="BH232">
            <v>34429.442450223061</v>
          </cell>
          <cell r="BI232">
            <v>34429.442450223061</v>
          </cell>
          <cell r="BK232">
            <v>34751.844619799449</v>
          </cell>
          <cell r="BL232">
            <v>34991.810451314712</v>
          </cell>
          <cell r="BM232">
            <v>35319.491354206126</v>
          </cell>
          <cell r="BN232">
            <v>35606.572374469368</v>
          </cell>
          <cell r="BO232">
            <v>35606.572374469368</v>
          </cell>
          <cell r="BQ232">
            <v>35916.956544024935</v>
          </cell>
          <cell r="BR232">
            <v>36123.066570501724</v>
          </cell>
          <cell r="BS232">
            <v>36433.261782862282</v>
          </cell>
          <cell r="BT232">
            <v>36688.857996848637</v>
          </cell>
          <cell r="BU232">
            <v>36688.857996848637</v>
          </cell>
        </row>
        <row r="234">
          <cell r="A234" t="str">
            <v>Credit and Other Financial Metrics</v>
          </cell>
        </row>
        <row r="235">
          <cell r="A235" t="str">
            <v>Total Debt/Capitalization</v>
          </cell>
          <cell r="B235">
            <v>0.13935460609338382</v>
          </cell>
          <cell r="C235">
            <v>0.4042263122017723</v>
          </cell>
          <cell r="D235">
            <v>0.65291878172588835</v>
          </cell>
          <cell r="E235">
            <v>0.61570930445953387</v>
          </cell>
          <cell r="F235">
            <v>0.63125533731853112</v>
          </cell>
          <cell r="G235">
            <v>0.59952582208019789</v>
          </cell>
          <cell r="H235">
            <v>0.63582293625021369</v>
          </cell>
          <cell r="I235">
            <v>0.61045431188984434</v>
          </cell>
          <cell r="J235">
            <v>0.57716900946190342</v>
          </cell>
          <cell r="K235">
            <v>0.55141059709187312</v>
          </cell>
          <cell r="L235">
            <v>0.53209349109968518</v>
          </cell>
          <cell r="M235">
            <v>0.51568100438761344</v>
          </cell>
          <cell r="O235">
            <v>0.67198737063673042</v>
          </cell>
          <cell r="P235">
            <v>0.66857511838140338</v>
          </cell>
          <cell r="Q235">
            <v>0.64290455329881857</v>
          </cell>
          <cell r="R235">
            <v>0.65291878172588835</v>
          </cell>
          <cell r="S235">
            <v>0.65291878172588835</v>
          </cell>
          <cell r="U235">
            <v>0.63840966122961107</v>
          </cell>
          <cell r="V235">
            <v>0.64786165716722888</v>
          </cell>
          <cell r="W235">
            <v>0.64739928705584726</v>
          </cell>
          <cell r="X235">
            <v>0.61570930445953387</v>
          </cell>
          <cell r="Y235">
            <v>0.61570930445953387</v>
          </cell>
          <cell r="AA235">
            <v>0.61813285457809697</v>
          </cell>
          <cell r="AB235">
            <v>0.59836412353687773</v>
          </cell>
          <cell r="AC235">
            <v>0.60289320663735635</v>
          </cell>
          <cell r="AD235">
            <v>0.63125533731853112</v>
          </cell>
          <cell r="AE235">
            <v>0.63125533731853112</v>
          </cell>
          <cell r="AG235">
            <v>0.63107760836045912</v>
          </cell>
          <cell r="AH235">
            <v>0.61490881945185027</v>
          </cell>
          <cell r="AI235">
            <v>0.61561764915532113</v>
          </cell>
          <cell r="AJ235">
            <v>0.59952582208019789</v>
          </cell>
          <cell r="AK235">
            <v>0.59952582208019789</v>
          </cell>
          <cell r="AM235">
            <v>0.61439407302875282</v>
          </cell>
          <cell r="AN235">
            <v>0.619141299095741</v>
          </cell>
          <cell r="AO235">
            <v>0.65124443826473855</v>
          </cell>
          <cell r="AP235">
            <v>0.63582293625021369</v>
          </cell>
          <cell r="AQ235">
            <v>0.63582293625021369</v>
          </cell>
          <cell r="AS235">
            <v>0.61638355086246477</v>
          </cell>
          <cell r="AT235">
            <v>0.61573901988934343</v>
          </cell>
          <cell r="AU235">
            <v>0.61274837304112906</v>
          </cell>
          <cell r="AV235">
            <v>0.61045431188984434</v>
          </cell>
          <cell r="AW235">
            <v>0.61045431188984434</v>
          </cell>
          <cell r="AY235">
            <v>0.59834588909940056</v>
          </cell>
          <cell r="AZ235">
            <v>0.58982665838702941</v>
          </cell>
          <cell r="BA235">
            <v>0.58338192744186135</v>
          </cell>
          <cell r="BB235">
            <v>0.57716900946190342</v>
          </cell>
          <cell r="BC235">
            <v>0.57716900946190342</v>
          </cell>
          <cell r="BE235">
            <v>0.56927622919659826</v>
          </cell>
          <cell r="BF235">
            <v>0.56405024672910697</v>
          </cell>
          <cell r="BG235">
            <v>0.55744387517011174</v>
          </cell>
          <cell r="BH235">
            <v>0.55141059709187312</v>
          </cell>
          <cell r="BI235">
            <v>0.55141059709187312</v>
          </cell>
          <cell r="BK235">
            <v>0.54528747154637724</v>
          </cell>
          <cell r="BL235">
            <v>0.54151763866749203</v>
          </cell>
          <cell r="BM235">
            <v>0.53645321355286024</v>
          </cell>
          <cell r="BN235">
            <v>0.53209349109968518</v>
          </cell>
          <cell r="BO235">
            <v>0.53209349109968518</v>
          </cell>
          <cell r="BQ235">
            <v>0.52683819385633879</v>
          </cell>
          <cell r="BR235">
            <v>0.52381207182122458</v>
          </cell>
          <cell r="BS235">
            <v>0.51932273190117373</v>
          </cell>
          <cell r="BT235">
            <v>0.51568100438761344</v>
          </cell>
          <cell r="BU235">
            <v>0.51568100438761344</v>
          </cell>
        </row>
        <row r="236">
          <cell r="A236" t="str">
            <v>Net Debt/Capitalization</v>
          </cell>
          <cell r="B236">
            <v>0.13498822250407683</v>
          </cell>
          <cell r="C236">
            <v>0.40162601626016259</v>
          </cell>
          <cell r="D236">
            <v>0.64609785685402343</v>
          </cell>
          <cell r="E236">
            <v>0.61156043629887957</v>
          </cell>
          <cell r="F236">
            <v>0.62966139490205497</v>
          </cell>
          <cell r="G236">
            <v>0.59449585971748664</v>
          </cell>
          <cell r="H236">
            <v>0.63399635851454872</v>
          </cell>
          <cell r="I236">
            <v>0.59609341721617493</v>
          </cell>
          <cell r="J236">
            <v>0.57528720489968532</v>
          </cell>
          <cell r="K236">
            <v>0.54883346068889916</v>
          </cell>
          <cell r="L236">
            <v>0.53198321576734353</v>
          </cell>
          <cell r="M236">
            <v>0.51851908180522421</v>
          </cell>
          <cell r="O236">
            <v>0.65879025636347044</v>
          </cell>
          <cell r="P236">
            <v>0.66164190911488086</v>
          </cell>
          <cell r="Q236">
            <v>0.63700971572508092</v>
          </cell>
          <cell r="R236">
            <v>0.64609785685402343</v>
          </cell>
          <cell r="S236">
            <v>0.64609785685402343</v>
          </cell>
          <cell r="U236">
            <v>0.62898294174444802</v>
          </cell>
          <cell r="V236">
            <v>0.64476257529531411</v>
          </cell>
          <cell r="W236">
            <v>0.64490851540183747</v>
          </cell>
          <cell r="X236">
            <v>0.61156043629887957</v>
          </cell>
          <cell r="Y236">
            <v>0.61156043629887957</v>
          </cell>
          <cell r="AA236">
            <v>0.61118016964024569</v>
          </cell>
          <cell r="AB236">
            <v>0.59647196344444053</v>
          </cell>
          <cell r="AC236">
            <v>0.60018562810123866</v>
          </cell>
          <cell r="AD236">
            <v>0.62966139490205497</v>
          </cell>
          <cell r="AE236">
            <v>0.62966139490205497</v>
          </cell>
          <cell r="AG236">
            <v>0.62781292129005495</v>
          </cell>
          <cell r="AH236">
            <v>0.61376925270964067</v>
          </cell>
          <cell r="AI236">
            <v>0.61429797582433299</v>
          </cell>
          <cell r="AJ236">
            <v>0.59449585971748664</v>
          </cell>
          <cell r="AK236">
            <v>0.59449585971748664</v>
          </cell>
          <cell r="AM236">
            <v>0.61067179596779941</v>
          </cell>
          <cell r="AN236">
            <v>0.61856204631870026</v>
          </cell>
          <cell r="AO236">
            <v>0.63557444335476376</v>
          </cell>
          <cell r="AP236">
            <v>0.63399635851454872</v>
          </cell>
          <cell r="AQ236">
            <v>0.63399635851454872</v>
          </cell>
          <cell r="AS236">
            <v>0.61546300253114627</v>
          </cell>
          <cell r="AT236">
            <v>0.61428320576661855</v>
          </cell>
          <cell r="AU236">
            <v>0.61200152218923842</v>
          </cell>
          <cell r="AV236">
            <v>0.59609341721617493</v>
          </cell>
          <cell r="AW236">
            <v>0.59609341721617493</v>
          </cell>
          <cell r="AY236">
            <v>0.58977179786120348</v>
          </cell>
          <cell r="AZ236">
            <v>0.58736870668066665</v>
          </cell>
          <cell r="BA236">
            <v>0.58140366800424415</v>
          </cell>
          <cell r="BB236">
            <v>0.57528720489968532</v>
          </cell>
          <cell r="BC236">
            <v>0.57528720489968532</v>
          </cell>
          <cell r="BE236">
            <v>0.56658596364840386</v>
          </cell>
          <cell r="BF236">
            <v>0.56244508379763092</v>
          </cell>
          <cell r="BG236">
            <v>0.55530983374160758</v>
          </cell>
          <cell r="BH236">
            <v>0.54883346068889916</v>
          </cell>
          <cell r="BI236">
            <v>0.54883346068889916</v>
          </cell>
          <cell r="BK236">
            <v>0.54264056820706308</v>
          </cell>
          <cell r="BL236">
            <v>0.54070534337843978</v>
          </cell>
          <cell r="BM236">
            <v>0.535784972214146</v>
          </cell>
          <cell r="BN236">
            <v>0.53198321576734353</v>
          </cell>
          <cell r="BO236">
            <v>0.53198321576734353</v>
          </cell>
          <cell r="BQ236">
            <v>0.52684394265114565</v>
          </cell>
          <cell r="BR236">
            <v>0.52583254547612535</v>
          </cell>
          <cell r="BS236">
            <v>0.52143736688152409</v>
          </cell>
          <cell r="BT236">
            <v>0.51851908180522421</v>
          </cell>
          <cell r="BU236">
            <v>0.51851908180522421</v>
          </cell>
        </row>
        <row r="237">
          <cell r="A237" t="str">
            <v>Debt/EBITDA</v>
          </cell>
          <cell r="B237">
            <v>0.38003933136676499</v>
          </cell>
          <cell r="C237">
            <v>1.4512083205873356</v>
          </cell>
          <cell r="D237">
            <v>4.1647273095214006</v>
          </cell>
          <cell r="E237">
            <v>3.9452022577610535</v>
          </cell>
          <cell r="F237">
            <v>4.1610608867909749</v>
          </cell>
          <cell r="G237">
            <v>3.7846514251008636</v>
          </cell>
          <cell r="H237">
            <v>4.1034634899624969</v>
          </cell>
          <cell r="I237">
            <v>3.4264314124193316</v>
          </cell>
          <cell r="J237">
            <v>3.0215776130359027</v>
          </cell>
          <cell r="K237">
            <v>2.7984081990262109</v>
          </cell>
          <cell r="L237">
            <v>2.9550353759983601</v>
          </cell>
          <cell r="M237">
            <v>2.9644420362910924</v>
          </cell>
          <cell r="S237">
            <v>5.2167300380228134</v>
          </cell>
          <cell r="U237">
            <v>4.7691857059168132</v>
          </cell>
          <cell r="V237">
            <v>4.7334277620396596</v>
          </cell>
          <cell r="W237">
            <v>4.6968854282536148</v>
          </cell>
          <cell r="X237">
            <v>3.9515217186469425</v>
          </cell>
          <cell r="Y237">
            <v>3.9515217186469416</v>
          </cell>
          <cell r="AA237">
            <v>3.9792427534556887</v>
          </cell>
          <cell r="AB237">
            <v>3.9670889626478427</v>
          </cell>
          <cell r="AC237">
            <v>4.707380543712973</v>
          </cell>
          <cell r="AD237">
            <v>5.9722715961606827</v>
          </cell>
          <cell r="AE237">
            <v>5.97227159616068</v>
          </cell>
          <cell r="AG237">
            <v>5.7122476196383714</v>
          </cell>
          <cell r="AH237">
            <v>5.3285278624896044</v>
          </cell>
          <cell r="AI237">
            <v>4.4861439368360907</v>
          </cell>
          <cell r="AJ237">
            <v>4.1493460166468488</v>
          </cell>
          <cell r="AK237">
            <v>4.1493460166468488</v>
          </cell>
          <cell r="AM237">
            <v>4.133633990030857</v>
          </cell>
          <cell r="AN237">
            <v>4.1220128676470589</v>
          </cell>
          <cell r="AO237">
            <v>4.8890918580375784</v>
          </cell>
          <cell r="AP237">
            <v>4.6271144278606968</v>
          </cell>
          <cell r="AQ237">
            <v>4.6282657377457079</v>
          </cell>
          <cell r="AS237">
            <v>4.5466860183841318</v>
          </cell>
          <cell r="AT237">
            <v>4.3680758573115508</v>
          </cell>
          <cell r="AU237">
            <v>3.7450108263344997</v>
          </cell>
          <cell r="AV237">
            <v>3.5383679913147561</v>
          </cell>
          <cell r="AW237">
            <v>3.5383679913147583</v>
          </cell>
          <cell r="AY237">
            <v>3.3283800305873164</v>
          </cell>
          <cell r="AZ237">
            <v>3.2213699711962973</v>
          </cell>
          <cell r="BA237">
            <v>3.1043443569185367</v>
          </cell>
          <cell r="BB237">
            <v>3.0215776130359022</v>
          </cell>
          <cell r="BC237">
            <v>3.0215776130359018</v>
          </cell>
          <cell r="BE237">
            <v>2.9366270127704825</v>
          </cell>
          <cell r="BF237">
            <v>2.8748618266141719</v>
          </cell>
          <cell r="BG237">
            <v>2.8260124559269801</v>
          </cell>
          <cell r="BH237">
            <v>2.7984081990262109</v>
          </cell>
          <cell r="BI237">
            <v>2.7984081990262095</v>
          </cell>
          <cell r="BK237">
            <v>2.836316991665663</v>
          </cell>
          <cell r="BL237">
            <v>2.8721731264976067</v>
          </cell>
          <cell r="BM237">
            <v>2.9067482694021858</v>
          </cell>
          <cell r="BN237">
            <v>2.9550353759983601</v>
          </cell>
          <cell r="BO237">
            <v>2.9550353759983579</v>
          </cell>
          <cell r="BQ237">
            <v>2.9603686577302857</v>
          </cell>
          <cell r="BR237">
            <v>2.9665567638272798</v>
          </cell>
          <cell r="BS237">
            <v>2.9602596213943282</v>
          </cell>
          <cell r="BT237">
            <v>2.9644420362910919</v>
          </cell>
          <cell r="BU237">
            <v>2.9644420362910933</v>
          </cell>
        </row>
        <row r="238">
          <cell r="A238" t="str">
            <v>Fully Loaded Net Debt/EBITDA</v>
          </cell>
          <cell r="B238">
            <v>0.3662733529990167</v>
          </cell>
          <cell r="C238">
            <v>1.4356072193331293</v>
          </cell>
          <cell r="D238">
            <v>4.0417889304866943</v>
          </cell>
          <cell r="E238">
            <v>3.876763875823142</v>
          </cell>
          <cell r="F238">
            <v>4.1326900171083096</v>
          </cell>
          <cell r="G238">
            <v>3.8411701157756268</v>
          </cell>
          <cell r="H238">
            <v>4.1905401973359089</v>
          </cell>
          <cell r="I238">
            <v>3.3091663808461775</v>
          </cell>
          <cell r="J238">
            <v>3.063507365263884</v>
          </cell>
          <cell r="K238">
            <v>2.8203848183828377</v>
          </cell>
          <cell r="L238">
            <v>2.9980544095570418</v>
          </cell>
          <cell r="M238">
            <v>3.0361740065144844</v>
          </cell>
          <cell r="S238">
            <v>5.0627376425855513</v>
          </cell>
          <cell r="U238">
            <v>4.579379027533685</v>
          </cell>
          <cell r="V238">
            <v>4.6696883852691222</v>
          </cell>
          <cell r="W238">
            <v>4.6459955506117909</v>
          </cell>
          <cell r="X238">
            <v>3.8829737114859135</v>
          </cell>
          <cell r="Y238">
            <v>3.8829737114859126</v>
          </cell>
          <cell r="AA238">
            <v>3.8641301835328927</v>
          </cell>
          <cell r="AB238">
            <v>3.9360011219671827</v>
          </cell>
          <cell r="AC238">
            <v>4.6545041802779474</v>
          </cell>
          <cell r="AD238">
            <v>5.9315515625504966</v>
          </cell>
          <cell r="AE238">
            <v>5.931551562550494</v>
          </cell>
          <cell r="AG238">
            <v>5.8256249318452982</v>
          </cell>
          <cell r="AH238">
            <v>5.4944282622520397</v>
          </cell>
          <cell r="AI238">
            <v>4.6226430324257315</v>
          </cell>
          <cell r="AJ238">
            <v>4.2113109316881792</v>
          </cell>
          <cell r="AK238">
            <v>4.2113109316881792</v>
          </cell>
          <cell r="AM238">
            <v>4.1976545726379477</v>
          </cell>
          <cell r="AN238">
            <v>4.2361486016828298</v>
          </cell>
          <cell r="AO238">
            <v>4.7073900612013766</v>
          </cell>
          <cell r="AP238">
            <v>4.7253031628168349</v>
          </cell>
          <cell r="AQ238">
            <v>4.7264789038376893</v>
          </cell>
          <cell r="AS238">
            <v>4.6423054150885443</v>
          </cell>
          <cell r="AT238">
            <v>4.4484189532231291</v>
          </cell>
          <cell r="AU238">
            <v>3.8243692941664018</v>
          </cell>
          <cell r="AV238">
            <v>3.4172720800658012</v>
          </cell>
          <cell r="AW238">
            <v>3.4172720800658034</v>
          </cell>
          <cell r="AY238">
            <v>3.2827278213093147</v>
          </cell>
          <cell r="AZ238">
            <v>3.2582685332125885</v>
          </cell>
          <cell r="BA238">
            <v>3.1461057776693235</v>
          </cell>
          <cell r="BB238">
            <v>3.0635073652638836</v>
          </cell>
          <cell r="BC238">
            <v>3.0635073652638831</v>
          </cell>
          <cell r="BE238">
            <v>2.9580904017157059</v>
          </cell>
          <cell r="BF238">
            <v>2.9085224750265981</v>
          </cell>
          <cell r="BG238">
            <v>2.8531523696118359</v>
          </cell>
          <cell r="BH238">
            <v>2.8203848183828377</v>
          </cell>
          <cell r="BI238">
            <v>2.8203848183828364</v>
          </cell>
          <cell r="BK238">
            <v>2.848760727108417</v>
          </cell>
          <cell r="BL238">
            <v>2.9058773402205302</v>
          </cell>
          <cell r="BM238">
            <v>2.942551604653016</v>
          </cell>
          <cell r="BN238">
            <v>2.9980544095570418</v>
          </cell>
          <cell r="BO238">
            <v>2.9980544095570396</v>
          </cell>
          <cell r="BQ238">
            <v>2.9982319341437096</v>
          </cell>
          <cell r="BR238">
            <v>3.0285630661338252</v>
          </cell>
          <cell r="BS238">
            <v>3.0232409678246537</v>
          </cell>
          <cell r="BT238">
            <v>3.036174006514484</v>
          </cell>
          <cell r="BU238">
            <v>3.0361740065144853</v>
          </cell>
        </row>
        <row r="239">
          <cell r="A239" t="str">
            <v>EBITDA/Interest Expense</v>
          </cell>
          <cell r="B239">
            <v>3.7792642140468224</v>
          </cell>
          <cell r="C239">
            <v>3.3087044534412957</v>
          </cell>
          <cell r="D239">
            <v>3.9650952858575725</v>
          </cell>
          <cell r="E239">
            <v>4.4975671673365776</v>
          </cell>
          <cell r="F239">
            <v>4.5550513846153846</v>
          </cell>
          <cell r="G239">
            <v>4.9044680851063829</v>
          </cell>
          <cell r="H239">
            <v>4.574167507568113</v>
          </cell>
          <cell r="I239">
            <v>5.0294325919831984</v>
          </cell>
          <cell r="J239">
            <v>5.387841252245634</v>
          </cell>
          <cell r="K239">
            <v>5.7329890466507374</v>
          </cell>
          <cell r="L239">
            <v>5.4700281069003802</v>
          </cell>
          <cell r="M239">
            <v>5.4337231348926611</v>
          </cell>
          <cell r="O239">
            <v>3.122047244094488</v>
          </cell>
          <cell r="P239">
            <v>3.34765625</v>
          </cell>
          <cell r="Q239">
            <v>4.484</v>
          </cell>
          <cell r="R239">
            <v>1.6244725738396624</v>
          </cell>
          <cell r="S239">
            <v>3.165496489468405</v>
          </cell>
          <cell r="U239">
            <v>4.3429752066115705</v>
          </cell>
          <cell r="V239">
            <v>4.1054852320675108</v>
          </cell>
          <cell r="W239">
            <v>5.0726495726495724</v>
          </cell>
          <cell r="X239">
            <v>4.4500860585197923</v>
          </cell>
          <cell r="Y239">
            <v>4.4903744446795013</v>
          </cell>
          <cell r="AA239">
            <v>4.7166666666666668</v>
          </cell>
          <cell r="AB239">
            <v>3.7755102040816326</v>
          </cell>
          <cell r="AC239">
            <v>2.4691943127962084</v>
          </cell>
          <cell r="AD239">
            <v>1.8505376344086011</v>
          </cell>
          <cell r="AE239">
            <v>3.1736410256410266</v>
          </cell>
          <cell r="AG239">
            <v>5.2583333333333337</v>
          </cell>
          <cell r="AH239">
            <v>4.1173913043478265</v>
          </cell>
          <cell r="AI239">
            <v>4.7071129707112966</v>
          </cell>
          <cell r="AJ239">
            <v>3.7705627705627704</v>
          </cell>
          <cell r="AK239">
            <v>4.4734042553191493</v>
          </cell>
          <cell r="AM239">
            <v>5.1417004048582999</v>
          </cell>
          <cell r="AN239">
            <v>4.7423580786026198</v>
          </cell>
          <cell r="AO239">
            <v>2.5</v>
          </cell>
          <cell r="AP239">
            <v>3.8791208791208791</v>
          </cell>
          <cell r="AQ239">
            <v>4.0554994954591326</v>
          </cell>
          <cell r="AS239">
            <v>5.222641509433962</v>
          </cell>
          <cell r="AT239">
            <v>4.6271745168148328</v>
          </cell>
          <cell r="AU239">
            <v>4.7634934645665092</v>
          </cell>
          <cell r="AV239">
            <v>4.894201630422403</v>
          </cell>
          <cell r="AW239">
            <v>4.8703260548695813</v>
          </cell>
          <cell r="AY239">
            <v>5.5736647711333163</v>
          </cell>
          <cell r="AZ239">
            <v>4.9548082855280047</v>
          </cell>
          <cell r="BA239">
            <v>5.5057512590996849</v>
          </cell>
          <cell r="BB239">
            <v>5.5135488983211758</v>
          </cell>
          <cell r="BC239">
            <v>5.3878412522456358</v>
          </cell>
          <cell r="BE239">
            <v>6.1146669819907862</v>
          </cell>
          <cell r="BF239">
            <v>5.3258936961284125</v>
          </cell>
          <cell r="BG239">
            <v>5.8188106922823666</v>
          </cell>
          <cell r="BH239">
            <v>5.6721129242160453</v>
          </cell>
          <cell r="BI239">
            <v>5.7329890466507401</v>
          </cell>
          <cell r="BK239">
            <v>5.8602838257311083</v>
          </cell>
          <cell r="BL239">
            <v>5.0835501907070437</v>
          </cell>
          <cell r="BM239">
            <v>5.5922339413397895</v>
          </cell>
          <cell r="BN239">
            <v>5.344045095402846</v>
          </cell>
          <cell r="BO239">
            <v>5.4700281069003847</v>
          </cell>
          <cell r="BQ239">
            <v>5.8021967498418325</v>
          </cell>
          <cell r="BR239">
            <v>5.0206485813026545</v>
          </cell>
          <cell r="BS239">
            <v>5.6178628988486317</v>
          </cell>
          <cell r="BT239">
            <v>5.2941399284222204</v>
          </cell>
          <cell r="BU239">
            <v>5.4337231348926593</v>
          </cell>
        </row>
        <row r="240">
          <cell r="A240" t="str">
            <v>CFO/Interest Expense</v>
          </cell>
          <cell r="B240">
            <v>3.1864111498257839</v>
          </cell>
          <cell r="C240">
            <v>2.3115234375</v>
          </cell>
          <cell r="D240">
            <v>3.4212637913741224</v>
          </cell>
          <cell r="E240">
            <v>3.5893801565474934</v>
          </cell>
          <cell r="F240">
            <v>3.4153846153846152</v>
          </cell>
          <cell r="G240">
            <v>3.9936102236421727</v>
          </cell>
          <cell r="H240">
            <v>3.6468213925327952</v>
          </cell>
          <cell r="I240">
            <v>4.3775057084759528</v>
          </cell>
          <cell r="J240">
            <v>4.7389006916524075</v>
          </cell>
          <cell r="K240">
            <v>5.0034078278984939</v>
          </cell>
          <cell r="L240">
            <v>4.8585924504686568</v>
          </cell>
          <cell r="M240">
            <v>4.8435282496413734</v>
          </cell>
          <cell r="S240">
            <v>3.4212637913741224</v>
          </cell>
          <cell r="U240">
            <v>2.9329949238578679</v>
          </cell>
          <cell r="V240">
            <v>3.3053830227743273</v>
          </cell>
          <cell r="W240">
            <v>3.6105263157894738</v>
          </cell>
          <cell r="X240">
            <v>3.5893801565474934</v>
          </cell>
          <cell r="Y240">
            <v>3.5893801565474934</v>
          </cell>
          <cell r="AA240">
            <v>4.0930676277294893</v>
          </cell>
          <cell r="AB240">
            <v>4.2583561067899938</v>
          </cell>
          <cell r="AC240">
            <v>3.8813011632916847</v>
          </cell>
          <cell r="AD240">
            <v>3.4153846153846152</v>
          </cell>
          <cell r="AE240">
            <v>3.4153846153846152</v>
          </cell>
          <cell r="AG240">
            <v>3.5046153846153847</v>
          </cell>
          <cell r="AH240">
            <v>3.5062500000000001</v>
          </cell>
          <cell r="AI240">
            <v>3.6437246963562755</v>
          </cell>
          <cell r="AJ240">
            <v>3.9936102236421727</v>
          </cell>
          <cell r="AK240">
            <v>3.9936102236421727</v>
          </cell>
          <cell r="AM240">
            <v>4.2272727272727275</v>
          </cell>
          <cell r="AN240">
            <v>3.8</v>
          </cell>
          <cell r="AO240">
            <v>4.0801687763713081</v>
          </cell>
          <cell r="AP240">
            <v>3.6468213925327952</v>
          </cell>
          <cell r="AQ240">
            <v>3.6468213925327952</v>
          </cell>
          <cell r="AS240">
            <v>3.3746283448959367</v>
          </cell>
          <cell r="AT240">
            <v>3.9348884000524742</v>
          </cell>
          <cell r="AU240">
            <v>3.645605812084912</v>
          </cell>
          <cell r="AV240">
            <v>4.3775057084759528</v>
          </cell>
          <cell r="AW240">
            <v>4.3775057084759528</v>
          </cell>
          <cell r="AY240">
            <v>4.3925333538064537</v>
          </cell>
          <cell r="AZ240">
            <v>4.4618850436606987</v>
          </cell>
          <cell r="BA240">
            <v>4.6081413542198488</v>
          </cell>
          <cell r="BB240">
            <v>4.7389006916524075</v>
          </cell>
          <cell r="BC240">
            <v>4.7389006916524075</v>
          </cell>
          <cell r="BE240">
            <v>4.844791328321139</v>
          </cell>
          <cell r="BF240">
            <v>4.9135439604986697</v>
          </cell>
          <cell r="BG240">
            <v>4.973468806480609</v>
          </cell>
          <cell r="BH240">
            <v>5.0034078278984948</v>
          </cell>
          <cell r="BI240">
            <v>5.0034078278984939</v>
          </cell>
          <cell r="BK240">
            <v>4.971610910570373</v>
          </cell>
          <cell r="BL240">
            <v>4.9391565383967126</v>
          </cell>
          <cell r="BM240">
            <v>4.9098678909011957</v>
          </cell>
          <cell r="BN240">
            <v>4.8585924504686568</v>
          </cell>
          <cell r="BO240">
            <v>4.8585924504686568</v>
          </cell>
          <cell r="BQ240">
            <v>4.8513165618722001</v>
          </cell>
          <cell r="BR240">
            <v>4.8431443565580308</v>
          </cell>
          <cell r="BS240">
            <v>4.8504648663981831</v>
          </cell>
          <cell r="BT240">
            <v>4.8435282496413716</v>
          </cell>
          <cell r="BU240">
            <v>4.8435282496413734</v>
          </cell>
        </row>
        <row r="241">
          <cell r="A241" t="str">
            <v>CFO/Fully Loaded Debt</v>
          </cell>
          <cell r="B241">
            <v>2.3661060802069858</v>
          </cell>
          <cell r="C241">
            <v>0.49894603709949409</v>
          </cell>
          <cell r="D241">
            <v>0.20717930029154519</v>
          </cell>
          <cell r="E241">
            <v>0.20228912071535024</v>
          </cell>
          <cell r="F241">
            <v>0.18019480519480519</v>
          </cell>
          <cell r="G241">
            <v>0.20753131165699973</v>
          </cell>
          <cell r="H241">
            <v>0.18880227287311965</v>
          </cell>
          <cell r="I241">
            <v>0.24806033168898514</v>
          </cell>
          <cell r="J241">
            <v>0.28494953002763318</v>
          </cell>
          <cell r="K241">
            <v>0.30629177116020617</v>
          </cell>
          <cell r="L241">
            <v>0.29613646551700701</v>
          </cell>
          <cell r="M241">
            <v>0.29690111557454502</v>
          </cell>
          <cell r="S241">
            <v>0.20717930029154519</v>
          </cell>
          <cell r="U241">
            <v>0.17743520452032921</v>
          </cell>
          <cell r="V241">
            <v>0.19109461966604824</v>
          </cell>
          <cell r="W241">
            <v>0.20307874481941979</v>
          </cell>
          <cell r="X241">
            <v>0.20228912071535024</v>
          </cell>
          <cell r="Y241">
            <v>0.20228912071535024</v>
          </cell>
          <cell r="AA241">
            <v>0.22430438571013653</v>
          </cell>
          <cell r="AB241">
            <v>0.23871081781758191</v>
          </cell>
          <cell r="AC241">
            <v>0.21191484356621973</v>
          </cell>
          <cell r="AD241">
            <v>0.18019480519480519</v>
          </cell>
          <cell r="AE241">
            <v>0.18019480519480519</v>
          </cell>
          <cell r="AG241">
            <v>0.17946840983284529</v>
          </cell>
          <cell r="AH241">
            <v>0.18783940768967142</v>
          </cell>
          <cell r="AI241">
            <v>0.20117843096126251</v>
          </cell>
          <cell r="AJ241">
            <v>0.20753131165699973</v>
          </cell>
          <cell r="AK241">
            <v>0.20753131165699973</v>
          </cell>
          <cell r="AM241">
            <v>0.2227145603904658</v>
          </cell>
          <cell r="AN241">
            <v>0.19432113959493025</v>
          </cell>
          <cell r="AO241">
            <v>0.20066696641954929</v>
          </cell>
          <cell r="AP241">
            <v>0.18880227287311965</v>
          </cell>
          <cell r="AQ241">
            <v>0.18880227287311965</v>
          </cell>
          <cell r="AS241">
            <v>0.1767519019090566</v>
          </cell>
          <cell r="AT241">
            <v>0.21441544903718077</v>
          </cell>
          <cell r="AU241">
            <v>0.20566648774718357</v>
          </cell>
          <cell r="AV241">
            <v>0.24806033168898514</v>
          </cell>
          <cell r="AW241">
            <v>0.24806033168898514</v>
          </cell>
          <cell r="AY241">
            <v>0.26025602988618618</v>
          </cell>
          <cell r="AZ241">
            <v>0.26867054594232243</v>
          </cell>
          <cell r="BA241">
            <v>0.27774355569365217</v>
          </cell>
          <cell r="BB241">
            <v>0.28494953002763318</v>
          </cell>
          <cell r="BC241">
            <v>0.28494953002763318</v>
          </cell>
          <cell r="BE241">
            <v>0.29324700903908019</v>
          </cell>
          <cell r="BF241">
            <v>0.29890649119987639</v>
          </cell>
          <cell r="BG241">
            <v>0.30355556375450771</v>
          </cell>
          <cell r="BH241">
            <v>0.30629177116020623</v>
          </cell>
          <cell r="BI241">
            <v>0.30629177116020617</v>
          </cell>
          <cell r="BK241">
            <v>0.30463034130359634</v>
          </cell>
          <cell r="BL241">
            <v>0.30204052305020079</v>
          </cell>
          <cell r="BM241">
            <v>0.29972310615034814</v>
          </cell>
          <cell r="BN241">
            <v>0.29613646551700701</v>
          </cell>
          <cell r="BO241">
            <v>0.29613646551700701</v>
          </cell>
          <cell r="BQ241">
            <v>0.29658266130342315</v>
          </cell>
          <cell r="BR241">
            <v>0.29633738076680666</v>
          </cell>
          <cell r="BS241">
            <v>0.29705830949637696</v>
          </cell>
          <cell r="BT241">
            <v>0.2969011155745449</v>
          </cell>
          <cell r="BU241">
            <v>0.29690111557454502</v>
          </cell>
        </row>
        <row r="242">
          <cell r="A242" t="str">
            <v>RCF/CAPEX</v>
          </cell>
          <cell r="B242">
            <v>0.79292403746097817</v>
          </cell>
          <cell r="C242">
            <v>0.4188722669735328</v>
          </cell>
          <cell r="D242">
            <v>0.81411439114391149</v>
          </cell>
          <cell r="E242">
            <v>0.60997171145686002</v>
          </cell>
          <cell r="F242">
            <v>0.44502617801047123</v>
          </cell>
          <cell r="G242">
            <v>0.70909090909090911</v>
          </cell>
          <cell r="H242">
            <v>0.50625372245384159</v>
          </cell>
          <cell r="I242">
            <v>0.75625316923500407</v>
          </cell>
          <cell r="J242">
            <v>0.87106999427811171</v>
          </cell>
          <cell r="K242">
            <v>0.95916519122289257</v>
          </cell>
          <cell r="L242">
            <v>0.8953890067321818</v>
          </cell>
          <cell r="M242">
            <v>0.88406410470992969</v>
          </cell>
          <cell r="O242">
            <v>1.8655256723716382</v>
          </cell>
          <cell r="P242">
            <v>-0.10689655172413794</v>
          </cell>
          <cell r="Q242">
            <v>1.304950495049505</v>
          </cell>
          <cell r="R242">
            <v>0.60089020771513357</v>
          </cell>
          <cell r="S242">
            <v>0.81411439114391149</v>
          </cell>
          <cell r="U242">
            <v>0.40362438220757824</v>
          </cell>
          <cell r="V242">
            <v>0.2665929203539823</v>
          </cell>
          <cell r="W242">
            <v>1.7738095238095237</v>
          </cell>
          <cell r="X242">
            <v>0.42435424354243545</v>
          </cell>
          <cell r="Y242">
            <v>0.60997171145686002</v>
          </cell>
          <cell r="AA242">
            <v>0.81212841854934603</v>
          </cell>
          <cell r="AB242">
            <v>0.5267379679144385</v>
          </cell>
          <cell r="AC242">
            <v>0.5</v>
          </cell>
          <cell r="AD242">
            <v>1.4418125643666324E-2</v>
          </cell>
          <cell r="AE242">
            <v>0.44502617801047123</v>
          </cell>
          <cell r="AG242">
            <v>1.4081632653061225</v>
          </cell>
          <cell r="AH242">
            <v>0.50643776824034337</v>
          </cell>
          <cell r="AI242">
            <v>1.0062794348508635</v>
          </cell>
          <cell r="AJ242">
            <v>0.224</v>
          </cell>
          <cell r="AK242">
            <v>0.70909090909090911</v>
          </cell>
          <cell r="AM242">
            <v>1.3256756756756756</v>
          </cell>
          <cell r="AN242">
            <v>-8.1560283687943269E-2</v>
          </cell>
          <cell r="AO242">
            <v>1.0769230769230769</v>
          </cell>
          <cell r="AP242">
            <v>-0.1148936170212766</v>
          </cell>
          <cell r="AQ242">
            <v>0.50625372245384159</v>
          </cell>
          <cell r="AS242">
            <v>0.80606717226435531</v>
          </cell>
          <cell r="AT242">
            <v>0.68404530297736665</v>
          </cell>
          <cell r="AU242">
            <v>0.73585933639322432</v>
          </cell>
          <cell r="AV242">
            <v>0.80058366119941693</v>
          </cell>
          <cell r="AW242">
            <v>0.75625316923500407</v>
          </cell>
          <cell r="AY242">
            <v>0.87561798201702368</v>
          </cell>
          <cell r="AZ242">
            <v>0.76145222869917617</v>
          </cell>
          <cell r="BA242">
            <v>0.90807411059399701</v>
          </cell>
          <cell r="BB242">
            <v>0.93913565580224989</v>
          </cell>
          <cell r="BC242">
            <v>0.87106999427811171</v>
          </cell>
          <cell r="BE242">
            <v>1.0096083062966961</v>
          </cell>
          <cell r="BF242">
            <v>0.8591098940802494</v>
          </cell>
          <cell r="BG242">
            <v>0.98747056531023947</v>
          </cell>
          <cell r="BH242">
            <v>0.98047199920438621</v>
          </cell>
          <cell r="BI242">
            <v>0.95916519122289257</v>
          </cell>
          <cell r="BK242">
            <v>0.94932649098262956</v>
          </cell>
          <cell r="BL242">
            <v>0.79931990278584331</v>
          </cell>
          <cell r="BM242">
            <v>0.93281361732838886</v>
          </cell>
          <cell r="BN242">
            <v>0.90009601583186616</v>
          </cell>
          <cell r="BO242">
            <v>0.8953890067321818</v>
          </cell>
          <cell r="BQ242">
            <v>0.9334455640524596</v>
          </cell>
          <cell r="BR242">
            <v>0.78256771567361583</v>
          </cell>
          <cell r="BS242">
            <v>0.93526187914697845</v>
          </cell>
          <cell r="BT242">
            <v>0.88498125996666466</v>
          </cell>
          <cell r="BU242">
            <v>0.88406410470992969</v>
          </cell>
        </row>
        <row r="243">
          <cell r="A243" t="str">
            <v>Book Value per Share</v>
          </cell>
          <cell r="B243">
            <v>24.942528735632184</v>
          </cell>
          <cell r="C243">
            <v>29.639677829588809</v>
          </cell>
          <cell r="D243">
            <v>33.140594059405942</v>
          </cell>
          <cell r="E243">
            <v>36.139419674451524</v>
          </cell>
          <cell r="F243">
            <v>33.101931836029529</v>
          </cell>
          <cell r="G243">
            <v>34.487140695915279</v>
          </cell>
          <cell r="H243">
            <v>30.188734030197448</v>
          </cell>
          <cell r="I243">
            <v>34.910802293364704</v>
          </cell>
          <cell r="J243">
            <v>38.436098594253956</v>
          </cell>
          <cell r="K243">
            <v>42.43530544680408</v>
          </cell>
          <cell r="L243">
            <v>45.568362657844496</v>
          </cell>
          <cell r="M243">
            <v>48.326800378058984</v>
          </cell>
          <cell r="O243">
            <v>28.018488745980704</v>
          </cell>
          <cell r="P243">
            <v>28.76</v>
          </cell>
          <cell r="Q243">
            <v>30.123505976095618</v>
          </cell>
          <cell r="R243">
            <v>32.15987701767871</v>
          </cell>
          <cell r="S243">
            <v>33.140594059405942</v>
          </cell>
          <cell r="U243">
            <v>32.855018587360597</v>
          </cell>
          <cell r="V243">
            <v>31.075384065737765</v>
          </cell>
          <cell r="W243">
            <v>32.409724705041114</v>
          </cell>
          <cell r="X243">
            <v>33.84029158383035</v>
          </cell>
          <cell r="Y243">
            <v>36.139419674451524</v>
          </cell>
          <cell r="AA243">
            <v>33.509848240232486</v>
          </cell>
          <cell r="AB243">
            <v>35.248496359607472</v>
          </cell>
          <cell r="AC243">
            <v>33.900247831474594</v>
          </cell>
          <cell r="AD243">
            <v>32.384757221880761</v>
          </cell>
          <cell r="AE243">
            <v>33.101931836029529</v>
          </cell>
          <cell r="AG243">
            <v>32.170186715641265</v>
          </cell>
          <cell r="AH243">
            <v>32.204628501827045</v>
          </cell>
          <cell r="AI243">
            <v>31.80664652567976</v>
          </cell>
          <cell r="AJ243">
            <v>33.93271807085442</v>
          </cell>
          <cell r="AK243">
            <v>34.487140695915279</v>
          </cell>
          <cell r="AM243">
            <v>31.180251241600935</v>
          </cell>
          <cell r="AN243">
            <v>31.514619883040936</v>
          </cell>
          <cell r="AO243">
            <v>28.33623188405797</v>
          </cell>
          <cell r="AP243">
            <v>29.85927627800115</v>
          </cell>
          <cell r="AQ243">
            <v>30.188734030197448</v>
          </cell>
          <cell r="AS243">
            <v>32.866992243608159</v>
          </cell>
          <cell r="AT243">
            <v>33.43888530556864</v>
          </cell>
          <cell r="AU243">
            <v>34.086184149594153</v>
          </cell>
          <cell r="AV243">
            <v>34.821006002813029</v>
          </cell>
          <cell r="AW243">
            <v>34.910802293364704</v>
          </cell>
          <cell r="AY243">
            <v>35.832415952638222</v>
          </cell>
          <cell r="AZ243">
            <v>36.482840332039586</v>
          </cell>
          <cell r="BA243">
            <v>37.414124198975323</v>
          </cell>
          <cell r="BB243">
            <v>38.32708063473541</v>
          </cell>
          <cell r="BC243">
            <v>38.436098594253956</v>
          </cell>
          <cell r="BE243">
            <v>39.530732894157723</v>
          </cell>
          <cell r="BF243">
            <v>40.318337475961854</v>
          </cell>
          <cell r="BG243">
            <v>41.353891498076074</v>
          </cell>
          <cell r="BH243">
            <v>42.312291868337539</v>
          </cell>
          <cell r="BI243">
            <v>42.43530544680408</v>
          </cell>
          <cell r="BK243">
            <v>43.303369343619948</v>
          </cell>
          <cell r="BL243">
            <v>43.890199870150632</v>
          </cell>
          <cell r="BM243">
            <v>44.720109411396756</v>
          </cell>
          <cell r="BN243">
            <v>45.433378707483669</v>
          </cell>
          <cell r="BO243">
            <v>45.568362657844496</v>
          </cell>
          <cell r="BQ243">
            <v>46.323033887236221</v>
          </cell>
          <cell r="BR243">
            <v>46.802357326807332</v>
          </cell>
          <cell r="BS243">
            <v>47.568605091500345</v>
          </cell>
          <cell r="BT243">
            <v>48.180540656399685</v>
          </cell>
          <cell r="BU243">
            <v>48.326800378058984</v>
          </cell>
        </row>
        <row r="244">
          <cell r="A244" t="str">
            <v>Tangible Book Value per Share</v>
          </cell>
          <cell r="B244">
            <v>24.942528735632184</v>
          </cell>
          <cell r="C244">
            <v>29.639677829588809</v>
          </cell>
          <cell r="D244">
            <v>16.467326732673268</v>
          </cell>
          <cell r="E244">
            <v>20.920028308563342</v>
          </cell>
          <cell r="F244">
            <v>19.594785613318678</v>
          </cell>
          <cell r="G244">
            <v>21.482602118003026</v>
          </cell>
          <cell r="H244">
            <v>17.70905923344948</v>
          </cell>
          <cell r="I244">
            <v>22.595616046946365</v>
          </cell>
          <cell r="J244">
            <v>26.210821264207503</v>
          </cell>
          <cell r="K244">
            <v>30.303772304780285</v>
          </cell>
          <cell r="L244">
            <v>33.531894792665263</v>
          </cell>
          <cell r="M244">
            <v>36.38670459976673</v>
          </cell>
          <cell r="O244">
            <v>13.183279742765272</v>
          </cell>
          <cell r="P244">
            <v>14.108000000000001</v>
          </cell>
          <cell r="Q244">
            <v>15.49402390438247</v>
          </cell>
          <cell r="R244">
            <v>15.980015372790161</v>
          </cell>
          <cell r="S244">
            <v>16.467326732673268</v>
          </cell>
          <cell r="U244">
            <v>17.085501858736059</v>
          </cell>
          <cell r="V244">
            <v>15.927116827438372</v>
          </cell>
          <cell r="W244">
            <v>17.250625670361103</v>
          </cell>
          <cell r="X244">
            <v>19.589131875414182</v>
          </cell>
          <cell r="Y244">
            <v>20.920028308563342</v>
          </cell>
          <cell r="AA244">
            <v>19.535033903777851</v>
          </cell>
          <cell r="AB244">
            <v>21.547958214624884</v>
          </cell>
          <cell r="AC244">
            <v>20.492565055762082</v>
          </cell>
          <cell r="AD244">
            <v>19.170251997541488</v>
          </cell>
          <cell r="AE244">
            <v>19.594785613318678</v>
          </cell>
          <cell r="AG244">
            <v>19.01438628711356</v>
          </cell>
          <cell r="AH244">
            <v>19.116930572472597</v>
          </cell>
          <cell r="AI244">
            <v>18.821752265861026</v>
          </cell>
          <cell r="AJ244">
            <v>21.13724322715094</v>
          </cell>
          <cell r="AK244">
            <v>21.482602118003026</v>
          </cell>
          <cell r="AM244">
            <v>18.62401402278703</v>
          </cell>
          <cell r="AN244">
            <v>18.94736842105263</v>
          </cell>
          <cell r="AO244">
            <v>15.878260869565217</v>
          </cell>
          <cell r="AP244">
            <v>17.515795519816198</v>
          </cell>
          <cell r="AQ244">
            <v>17.70905923344948</v>
          </cell>
          <cell r="AS244">
            <v>20.51996552714737</v>
          </cell>
          <cell r="AT244">
            <v>21.113103831522182</v>
          </cell>
          <cell r="AU244">
            <v>21.781574931157284</v>
          </cell>
          <cell r="AV244">
            <v>22.537496428648986</v>
          </cell>
          <cell r="AW244">
            <v>22.595616046946365</v>
          </cell>
          <cell r="AY244">
            <v>23.572265719682058</v>
          </cell>
          <cell r="AZ244">
            <v>24.245960764800337</v>
          </cell>
          <cell r="BA244">
            <v>25.200427125943214</v>
          </cell>
          <cell r="BB244">
            <v>26.136478384569962</v>
          </cell>
          <cell r="BC244">
            <v>26.210821264207503</v>
          </cell>
          <cell r="BE244">
            <v>27.363827179656333</v>
          </cell>
          <cell r="BF244">
            <v>28.175036351477484</v>
          </cell>
          <cell r="BG244">
            <v>29.234103552067133</v>
          </cell>
          <cell r="BH244">
            <v>30.215926219239094</v>
          </cell>
          <cell r="BI244">
            <v>30.303772304780285</v>
          </cell>
          <cell r="BK244">
            <v>31.231034203462336</v>
          </cell>
          <cell r="BL244">
            <v>31.841799950734941</v>
          </cell>
          <cell r="BM244">
            <v>32.695549990172175</v>
          </cell>
          <cell r="BN244">
            <v>33.432565623079256</v>
          </cell>
          <cell r="BO244">
            <v>33.531894792665263</v>
          </cell>
          <cell r="BQ244">
            <v>34.346581676597431</v>
          </cell>
          <cell r="BR244">
            <v>34.850167288298302</v>
          </cell>
          <cell r="BS244">
            <v>35.640579122128578</v>
          </cell>
          <cell r="BT244">
            <v>36.276581246984676</v>
          </cell>
          <cell r="BU244">
            <v>36.38670459976673</v>
          </cell>
        </row>
        <row r="247">
          <cell r="A247" t="str">
            <v>Return Analysis</v>
          </cell>
        </row>
        <row r="249">
          <cell r="A249" t="str">
            <v>ROIC</v>
          </cell>
        </row>
        <row r="250">
          <cell r="A250" t="str">
            <v>NOPAT</v>
          </cell>
          <cell r="B250">
            <v>928.19169180784388</v>
          </cell>
          <cell r="C250">
            <v>1420.6820809248554</v>
          </cell>
          <cell r="D250">
            <v>1666.8280972417015</v>
          </cell>
          <cell r="E250">
            <v>1995.8051352142927</v>
          </cell>
          <cell r="F250">
            <v>2075.6688103783613</v>
          </cell>
          <cell r="G250">
            <v>2127.1755600814663</v>
          </cell>
          <cell r="H250">
            <v>1996.9764851485149</v>
          </cell>
          <cell r="I250">
            <v>2573.413064382728</v>
          </cell>
          <cell r="J250">
            <v>2856.6759470413767</v>
          </cell>
          <cell r="K250">
            <v>3088.103763778452</v>
          </cell>
          <cell r="L250">
            <v>2838.5519094063193</v>
          </cell>
          <cell r="M250">
            <v>2759.2468634930556</v>
          </cell>
        </row>
        <row r="251">
          <cell r="A251" t="str">
            <v>Capital Employed</v>
          </cell>
          <cell r="B251">
            <v>5547</v>
          </cell>
          <cell r="C251">
            <v>11736</v>
          </cell>
          <cell r="D251">
            <v>25216</v>
          </cell>
          <cell r="E251">
            <v>27245</v>
          </cell>
          <cell r="F251">
            <v>29275</v>
          </cell>
          <cell r="G251">
            <v>29103</v>
          </cell>
          <cell r="H251">
            <v>29255</v>
          </cell>
          <cell r="I251">
            <v>31936.870000384282</v>
          </cell>
          <cell r="J251">
            <v>32565.851062453221</v>
          </cell>
          <cell r="K251">
            <v>34087.121464711912</v>
          </cell>
          <cell r="L251">
            <v>35324.619290407107</v>
          </cell>
          <cell r="M251">
            <v>36448.889604380151</v>
          </cell>
        </row>
        <row r="252">
          <cell r="A252" t="str">
            <v>ROIC</v>
          </cell>
          <cell r="C252">
            <v>0.16440225434529368</v>
          </cell>
          <cell r="D252">
            <v>9.0215852849193631E-2</v>
          </cell>
          <cell r="E252">
            <v>7.6087193733031883E-2</v>
          </cell>
          <cell r="F252">
            <v>7.3449002490387869E-2</v>
          </cell>
          <cell r="G252">
            <v>7.2875931346790448E-2</v>
          </cell>
          <cell r="H252">
            <v>6.8438825358940164E-2</v>
          </cell>
          <cell r="I252">
            <v>8.4109639544160592E-2</v>
          </cell>
          <cell r="J252">
            <v>8.8575362402415536E-2</v>
          </cell>
          <cell r="K252">
            <v>9.2662146838833392E-2</v>
          </cell>
          <cell r="L252">
            <v>8.1788812051856813E-2</v>
          </cell>
          <cell r="M252">
            <v>7.6887612323310928E-2</v>
          </cell>
        </row>
        <row r="254">
          <cell r="A254" t="str">
            <v>ROA</v>
          </cell>
        </row>
        <row r="255">
          <cell r="A255" t="str">
            <v>Recurring Net Income ÷</v>
          </cell>
          <cell r="B255">
            <v>567</v>
          </cell>
          <cell r="C255">
            <v>786</v>
          </cell>
          <cell r="D255">
            <v>1053.1999999999998</v>
          </cell>
          <cell r="E255">
            <v>1365.6</v>
          </cell>
          <cell r="F255">
            <v>1448.1750999999999</v>
          </cell>
          <cell r="G255">
            <v>1523.6499999999999</v>
          </cell>
          <cell r="H255">
            <v>1561.3600000000001</v>
          </cell>
          <cell r="I255">
            <v>1851.8860003842824</v>
          </cell>
          <cell r="J255">
            <v>2126.9933820689389</v>
          </cell>
          <cell r="K255">
            <v>2351.1777200586935</v>
          </cell>
          <cell r="L255">
            <v>2100.7414280865751</v>
          </cell>
          <cell r="M255">
            <v>2022.3642285555409</v>
          </cell>
        </row>
        <row r="256">
          <cell r="A256" t="str">
            <v>Assets</v>
          </cell>
          <cell r="B256">
            <v>5614</v>
          </cell>
          <cell r="C256">
            <v>11951</v>
          </cell>
          <cell r="D256">
            <v>34369</v>
          </cell>
          <cell r="E256">
            <v>39998</v>
          </cell>
          <cell r="F256">
            <v>44186</v>
          </cell>
          <cell r="G256">
            <v>45418</v>
          </cell>
          <cell r="H256">
            <v>52660</v>
          </cell>
          <cell r="I256">
            <v>52237.108645663015</v>
          </cell>
          <cell r="J256">
            <v>53235.350707467791</v>
          </cell>
          <cell r="K256">
            <v>55168.639445234352</v>
          </cell>
          <cell r="L256">
            <v>56785.266279594158</v>
          </cell>
          <cell r="M256">
            <v>58280.964710831031</v>
          </cell>
        </row>
        <row r="257">
          <cell r="A257" t="str">
            <v>ROA</v>
          </cell>
          <cell r="C257">
            <v>8.9496157130657561E-2</v>
          </cell>
          <cell r="D257">
            <v>4.5474956822107074E-2</v>
          </cell>
          <cell r="E257">
            <v>3.6725967162854492E-2</v>
          </cell>
          <cell r="F257">
            <v>3.440499619880262E-2</v>
          </cell>
          <cell r="G257">
            <v>3.4008526405071196E-2</v>
          </cell>
          <cell r="H257">
            <v>3.1839148432879959E-2</v>
          </cell>
          <cell r="I257">
            <v>3.5308618593861481E-2</v>
          </cell>
          <cell r="J257">
            <v>4.0332678219772676E-2</v>
          </cell>
          <cell r="K257">
            <v>4.3378066005628234E-2</v>
          </cell>
          <cell r="L257">
            <v>3.752868494378369E-2</v>
          </cell>
          <cell r="M257">
            <v>3.5151307401801044E-2</v>
          </cell>
        </row>
        <row r="259">
          <cell r="A259" t="str">
            <v>Net Income Margin</v>
          </cell>
          <cell r="B259">
            <v>0.10271739130434783</v>
          </cell>
          <cell r="C259">
            <v>8.5009733939000645E-2</v>
          </cell>
          <cell r="D259">
            <v>9.9753741238870985E-2</v>
          </cell>
          <cell r="E259">
            <v>0.13364650616559012</v>
          </cell>
          <cell r="F259">
            <v>0.11990189600927305</v>
          </cell>
          <cell r="G259">
            <v>0.10905024334383051</v>
          </cell>
          <cell r="H259">
            <v>8.6607499445307309E-2</v>
          </cell>
          <cell r="I259">
            <v>7.9133563425552431E-2</v>
          </cell>
          <cell r="J259">
            <v>8.2440414271570325E-2</v>
          </cell>
          <cell r="K259">
            <v>8.4357213216592064E-2</v>
          </cell>
          <cell r="L259">
            <v>8.2871500581158983E-2</v>
          </cell>
          <cell r="M259">
            <v>8.1672501402973205E-2</v>
          </cell>
        </row>
        <row r="260">
          <cell r="A260" t="str">
            <v>Sales/Assets</v>
          </cell>
          <cell r="C260">
            <v>1.0527754056362084</v>
          </cell>
          <cell r="D260">
            <v>0.45587219343696028</v>
          </cell>
          <cell r="E260">
            <v>0.27479930614385412</v>
          </cell>
          <cell r="F260">
            <v>0.28694288700940795</v>
          </cell>
          <cell r="G260">
            <v>0.31186107763046295</v>
          </cell>
          <cell r="H260">
            <v>0.36762576724647728</v>
          </cell>
          <cell r="I260">
            <v>0.44619017601904476</v>
          </cell>
          <cell r="J260">
            <v>0.48923429820368391</v>
          </cell>
          <cell r="K260">
            <v>0.5142188124950563</v>
          </cell>
          <cell r="L260">
            <v>0.45285393266205576</v>
          </cell>
          <cell r="M260">
            <v>0.43039342248578905</v>
          </cell>
        </row>
        <row r="261">
          <cell r="A261" t="str">
            <v>ROA</v>
          </cell>
          <cell r="C261">
            <v>8.9496157130657561E-2</v>
          </cell>
          <cell r="D261">
            <v>4.5474956822107074E-2</v>
          </cell>
          <cell r="E261">
            <v>3.6725967162854485E-2</v>
          </cell>
          <cell r="F261">
            <v>3.440499619880262E-2</v>
          </cell>
          <cell r="G261">
            <v>3.4008526405071203E-2</v>
          </cell>
          <cell r="H261">
            <v>3.1839148432879952E-2</v>
          </cell>
          <cell r="I261">
            <v>3.5308618593861481E-2</v>
          </cell>
          <cell r="J261">
            <v>4.0332678219772676E-2</v>
          </cell>
          <cell r="K261">
            <v>4.3378066005628241E-2</v>
          </cell>
          <cell r="L261">
            <v>3.7528684943783683E-2</v>
          </cell>
          <cell r="M261">
            <v>3.5151307401801044E-2</v>
          </cell>
        </row>
        <row r="263">
          <cell r="A263" t="str">
            <v>ROE</v>
          </cell>
        </row>
        <row r="264">
          <cell r="A264" t="str">
            <v>Recurring Net Income ÷</v>
          </cell>
          <cell r="B264">
            <v>567</v>
          </cell>
          <cell r="C264">
            <v>786</v>
          </cell>
          <cell r="D264">
            <v>1053.1999999999998</v>
          </cell>
          <cell r="E264">
            <v>1365.6</v>
          </cell>
          <cell r="F264">
            <v>1448.1750999999999</v>
          </cell>
          <cell r="G264">
            <v>1523.6499999999999</v>
          </cell>
          <cell r="H264">
            <v>1561.3600000000001</v>
          </cell>
          <cell r="I264">
            <v>1851.8860003842824</v>
          </cell>
          <cell r="J264">
            <v>2126.9933820689389</v>
          </cell>
          <cell r="K264">
            <v>2351.1777200586935</v>
          </cell>
          <cell r="L264">
            <v>2100.7414280865751</v>
          </cell>
          <cell r="M264">
            <v>2022.3642285555409</v>
          </cell>
        </row>
        <row r="265">
          <cell r="A265" t="str">
            <v>Equity</v>
          </cell>
          <cell r="B265">
            <v>4774</v>
          </cell>
          <cell r="C265">
            <v>6992</v>
          </cell>
          <cell r="D265">
            <v>8368</v>
          </cell>
          <cell r="E265">
            <v>10213</v>
          </cell>
          <cell r="F265">
            <v>10538</v>
          </cell>
          <cell r="G265">
            <v>11398</v>
          </cell>
          <cell r="H265">
            <v>10397</v>
          </cell>
          <cell r="I265">
            <v>12183.870000384282</v>
          </cell>
          <cell r="J265">
            <v>13512.851062453221</v>
          </cell>
          <cell r="K265">
            <v>15034.121464711912</v>
          </cell>
          <cell r="L265">
            <v>16271.619290407107</v>
          </cell>
          <cell r="M265">
            <v>17395.889604380151</v>
          </cell>
        </row>
        <row r="266">
          <cell r="A266" t="str">
            <v>ROE</v>
          </cell>
          <cell r="C266">
            <v>0.13360530341662416</v>
          </cell>
          <cell r="D266">
            <v>0.13713541666666665</v>
          </cell>
          <cell r="E266">
            <v>0.14698885958775093</v>
          </cell>
          <cell r="F266">
            <v>0.13957641559442918</v>
          </cell>
          <cell r="G266">
            <v>0.13891776075857037</v>
          </cell>
          <cell r="H266">
            <v>0.14327689837118607</v>
          </cell>
          <cell r="I266">
            <v>0.16402255540665767</v>
          </cell>
          <cell r="J266">
            <v>0.16554589800525082</v>
          </cell>
          <cell r="K266">
            <v>0.16472343733272077</v>
          </cell>
          <cell r="L266">
            <v>0.13420806391511872</v>
          </cell>
          <cell r="M266">
            <v>0.12013744378151267</v>
          </cell>
        </row>
        <row r="268">
          <cell r="A268" t="str">
            <v>ROA *</v>
          </cell>
          <cell r="C268">
            <v>8.9496157130657561E-2</v>
          </cell>
          <cell r="D268">
            <v>4.5474956822107074E-2</v>
          </cell>
          <cell r="E268">
            <v>3.6725967162854492E-2</v>
          </cell>
          <cell r="F268">
            <v>3.440499619880262E-2</v>
          </cell>
          <cell r="G268">
            <v>3.4008526405071196E-2</v>
          </cell>
          <cell r="H268">
            <v>3.1839148432879959E-2</v>
          </cell>
          <cell r="I268">
            <v>3.5308618593861481E-2</v>
          </cell>
          <cell r="J268">
            <v>4.0332678219772676E-2</v>
          </cell>
          <cell r="K268">
            <v>4.3378066005628234E-2</v>
          </cell>
          <cell r="L268">
            <v>3.752868494378369E-2</v>
          </cell>
          <cell r="M268">
            <v>3.5151307401801044E-2</v>
          </cell>
        </row>
        <row r="269">
          <cell r="A269" t="str">
            <v xml:space="preserve">Assets/Equity = </v>
          </cell>
          <cell r="C269">
            <v>1.4928607853136155</v>
          </cell>
          <cell r="D269">
            <v>3.015625</v>
          </cell>
          <cell r="E269">
            <v>4.002314191916474</v>
          </cell>
          <cell r="F269">
            <v>4.0568647294106306</v>
          </cell>
          <cell r="G269">
            <v>4.0847921225382935</v>
          </cell>
          <cell r="H269">
            <v>4.5000229410415233</v>
          </cell>
          <cell r="I269">
            <v>4.6453971279174748</v>
          </cell>
          <cell r="J269">
            <v>4.1045104196451216</v>
          </cell>
          <cell r="K269">
            <v>3.7973900752363683</v>
          </cell>
          <cell r="L269">
            <v>3.5761461963337235</v>
          </cell>
          <cell r="M269">
            <v>3.4177233412193706</v>
          </cell>
        </row>
        <row r="270">
          <cell r="A270" t="str">
            <v>ROE</v>
          </cell>
          <cell r="C270">
            <v>0.13360530341662419</v>
          </cell>
          <cell r="D270">
            <v>0.13713541666666665</v>
          </cell>
          <cell r="E270">
            <v>0.14698885958775093</v>
          </cell>
          <cell r="F270">
            <v>0.13957641559442915</v>
          </cell>
          <cell r="G270">
            <v>0.13891776075857037</v>
          </cell>
          <cell r="H270">
            <v>0.14327689837118607</v>
          </cell>
          <cell r="I270">
            <v>0.16402255540665767</v>
          </cell>
          <cell r="J270">
            <v>0.1655458980052508</v>
          </cell>
          <cell r="K270">
            <v>0.16472343733272074</v>
          </cell>
          <cell r="L270">
            <v>0.13420806391511872</v>
          </cell>
          <cell r="M270">
            <v>0.12013744378151266</v>
          </cell>
        </row>
        <row r="272">
          <cell r="A272" t="str">
            <v>Dominion Delivery</v>
          </cell>
          <cell r="B272">
            <v>0.32479276563677467</v>
          </cell>
          <cell r="C272">
            <v>0.33597706641184905</v>
          </cell>
          <cell r="D272">
            <v>0.24665829702385353</v>
          </cell>
          <cell r="E272">
            <v>0.26553106212424848</v>
          </cell>
          <cell r="F272">
            <v>0.26665218889975928</v>
          </cell>
          <cell r="G272">
            <v>0.26443180442938402</v>
          </cell>
          <cell r="H272">
            <v>0.27651393784043576</v>
          </cell>
          <cell r="I272">
            <v>0.21114881416825773</v>
          </cell>
          <cell r="J272">
            <v>0.18484082044196321</v>
          </cell>
          <cell r="K272">
            <v>0.17038916567455967</v>
          </cell>
          <cell r="L272">
            <v>0.18738021316810252</v>
          </cell>
          <cell r="M272">
            <v>0.19232952440631856</v>
          </cell>
        </row>
        <row r="273">
          <cell r="A273" t="str">
            <v>Dominion Energy</v>
          </cell>
          <cell r="B273">
            <v>0.46948003014318013</v>
          </cell>
          <cell r="C273">
            <v>0.45580506450071667</v>
          </cell>
          <cell r="D273">
            <v>0.1886862122442951</v>
          </cell>
          <cell r="E273">
            <v>0.16533066132264529</v>
          </cell>
          <cell r="F273">
            <v>0.1981287775662165</v>
          </cell>
          <cell r="G273">
            <v>0.1288878131429263</v>
          </cell>
          <cell r="H273">
            <v>0.18487664210189042</v>
          </cell>
          <cell r="I273">
            <v>0.16097638753312793</v>
          </cell>
          <cell r="J273">
            <v>0.14400684517826373</v>
          </cell>
          <cell r="K273">
            <v>0.14034113087396369</v>
          </cell>
          <cell r="L273">
            <v>0.16514794889084439</v>
          </cell>
          <cell r="M273">
            <v>0.16864626611505565</v>
          </cell>
        </row>
        <row r="274">
          <cell r="A274" t="str">
            <v>Dominion E&amp;P</v>
          </cell>
          <cell r="B274">
            <v>3.3157498116051246E-2</v>
          </cell>
          <cell r="C274">
            <v>0.1963688485427616</v>
          </cell>
          <cell r="D274">
            <v>0.20862565541688208</v>
          </cell>
          <cell r="E274">
            <v>0.21142284569138275</v>
          </cell>
          <cell r="F274">
            <v>0.22262357166282229</v>
          </cell>
          <cell r="G274">
            <v>0.30406631973859377</v>
          </cell>
          <cell r="H274">
            <v>0.32880086510733741</v>
          </cell>
          <cell r="I274">
            <v>0.27726296425851105</v>
          </cell>
          <cell r="J274">
            <v>0.26177987842361256</v>
          </cell>
          <cell r="K274">
            <v>0.30024477351983642</v>
          </cell>
          <cell r="L274">
            <v>0.18521819714725865</v>
          </cell>
          <cell r="M274">
            <v>0.13575553926315115</v>
          </cell>
        </row>
        <row r="275">
          <cell r="A275" t="str">
            <v>Dominion Generation</v>
          </cell>
          <cell r="B275">
            <v>0</v>
          </cell>
          <cell r="C275">
            <v>0</v>
          </cell>
          <cell r="D275">
            <v>0.41171257661915667</v>
          </cell>
          <cell r="E275">
            <v>0.37608550434201737</v>
          </cell>
          <cell r="F275">
            <v>0.32773414379889021</v>
          </cell>
          <cell r="G275">
            <v>0.31677356892169917</v>
          </cell>
          <cell r="H275">
            <v>0.2585709708426786</v>
          </cell>
          <cell r="I275">
            <v>0.36606338757545998</v>
          </cell>
          <cell r="J275">
            <v>0.42485898674234179</v>
          </cell>
          <cell r="K275">
            <v>0.40531971917746235</v>
          </cell>
          <cell r="L275">
            <v>0.48013599828452513</v>
          </cell>
          <cell r="M275">
            <v>0.52157801421380201</v>
          </cell>
        </row>
        <row r="276">
          <cell r="A276" t="str">
            <v>Corporate &amp; Other</v>
          </cell>
          <cell r="B276">
            <v>0.17256970610399397</v>
          </cell>
          <cell r="C276">
            <v>1.1849020544672805E-2</v>
          </cell>
          <cell r="D276">
            <v>-5.5682741304187294E-2</v>
          </cell>
          <cell r="E276">
            <v>-1.837007348029392E-2</v>
          </cell>
          <cell r="F276">
            <v>-1.5138681927688193E-2</v>
          </cell>
          <cell r="G276">
            <v>-1.415950623260317E-2</v>
          </cell>
          <cell r="H276">
            <v>-4.8762415892342197E-2</v>
          </cell>
          <cell r="I276">
            <v>-1.545155353535674E-2</v>
          </cell>
          <cell r="J276">
            <v>-1.5486530786181332E-2</v>
          </cell>
          <cell r="K276">
            <v>-1.6294789245822141E-2</v>
          </cell>
          <cell r="L276">
            <v>-1.788235749073069E-2</v>
          </cell>
          <cell r="M276">
            <v>-1.8309343998327298E-2</v>
          </cell>
        </row>
        <row r="277">
          <cell r="A277" t="str">
            <v>Total EBIT</v>
          </cell>
          <cell r="B277">
            <v>1</v>
          </cell>
          <cell r="C277">
            <v>1</v>
          </cell>
          <cell r="D277">
            <v>1</v>
          </cell>
          <cell r="E277">
            <v>0.99999999999999989</v>
          </cell>
          <cell r="F277">
            <v>1.0000000000000002</v>
          </cell>
          <cell r="G277">
            <v>1</v>
          </cell>
          <cell r="H277">
            <v>1.0000000000000002</v>
          </cell>
          <cell r="I277">
            <v>1</v>
          </cell>
          <cell r="J277">
            <v>1</v>
          </cell>
          <cell r="K277">
            <v>1.0000000000000002</v>
          </cell>
          <cell r="L277">
            <v>0.99999999999999989</v>
          </cell>
          <cell r="M277">
            <v>1</v>
          </cell>
        </row>
      </sheetData>
      <sheetData sheetId="2" refreshError="1">
        <row r="1">
          <cell r="A1" t="str">
            <v>Navigator:</v>
          </cell>
        </row>
        <row r="2">
          <cell r="B2" t="str">
            <v>2004 EBITDA &amp; Capex</v>
          </cell>
          <cell r="C2" t="str">
            <v>EBITDA</v>
          </cell>
          <cell r="G2" t="str">
            <v>Capital Expenditures</v>
          </cell>
          <cell r="K2" t="str">
            <v>EBITDA Less</v>
          </cell>
        </row>
        <row r="3">
          <cell r="B3" t="str">
            <v>by Segment</v>
          </cell>
          <cell r="C3" t="str">
            <v>EBIT</v>
          </cell>
          <cell r="D3" t="str">
            <v>DD&amp;A</v>
          </cell>
          <cell r="E3" t="str">
            <v>EBITDA</v>
          </cell>
          <cell r="G3" t="str">
            <v>Maintenance</v>
          </cell>
          <cell r="H3" t="str">
            <v>Expansion</v>
          </cell>
          <cell r="I3" t="str">
            <v>Total</v>
          </cell>
          <cell r="K3" t="str">
            <v>Capex</v>
          </cell>
        </row>
        <row r="4">
          <cell r="B4" t="str">
            <v>Dominion Delivery</v>
          </cell>
          <cell r="C4">
            <v>874</v>
          </cell>
          <cell r="G4">
            <v>235</v>
          </cell>
          <cell r="H4">
            <v>215</v>
          </cell>
          <cell r="I4">
            <v>450</v>
          </cell>
          <cell r="K4">
            <v>-450</v>
          </cell>
        </row>
        <row r="5">
          <cell r="B5" t="str">
            <v>Dominion Energy</v>
          </cell>
          <cell r="C5">
            <v>426</v>
          </cell>
          <cell r="D5">
            <v>116</v>
          </cell>
          <cell r="E5">
            <v>542</v>
          </cell>
          <cell r="G5">
            <v>130</v>
          </cell>
          <cell r="H5">
            <v>245</v>
          </cell>
          <cell r="I5">
            <v>375</v>
          </cell>
          <cell r="K5">
            <v>167</v>
          </cell>
        </row>
        <row r="6">
          <cell r="B6" t="str">
            <v>Dominion E&amp;P</v>
          </cell>
          <cell r="C6">
            <v>1005</v>
          </cell>
          <cell r="D6">
            <v>560</v>
          </cell>
          <cell r="E6">
            <v>1565</v>
          </cell>
          <cell r="G6">
            <v>915</v>
          </cell>
          <cell r="H6">
            <v>305</v>
          </cell>
          <cell r="I6">
            <v>1220</v>
          </cell>
          <cell r="K6">
            <v>345</v>
          </cell>
        </row>
        <row r="7">
          <cell r="B7" t="str">
            <v>Dominion Generation</v>
          </cell>
          <cell r="C7">
            <v>1047</v>
          </cell>
          <cell r="G7">
            <v>325</v>
          </cell>
          <cell r="H7">
            <v>260</v>
          </cell>
          <cell r="I7">
            <v>585</v>
          </cell>
          <cell r="K7">
            <v>-585</v>
          </cell>
        </row>
        <row r="8">
          <cell r="B8" t="str">
            <v>Corporate &amp; Other</v>
          </cell>
          <cell r="C8">
            <v>-46.8</v>
          </cell>
          <cell r="D8">
            <v>0</v>
          </cell>
          <cell r="E8">
            <v>-46.8</v>
          </cell>
          <cell r="G8">
            <v>0</v>
          </cell>
          <cell r="H8">
            <v>0</v>
          </cell>
          <cell r="I8">
            <v>0</v>
          </cell>
          <cell r="K8">
            <v>-46.8</v>
          </cell>
        </row>
        <row r="9">
          <cell r="B9" t="str">
            <v>Total</v>
          </cell>
          <cell r="C9">
            <v>3305.2</v>
          </cell>
          <cell r="D9">
            <v>676</v>
          </cell>
          <cell r="E9">
            <v>2060.1999999999998</v>
          </cell>
          <cell r="G9">
            <v>1605</v>
          </cell>
          <cell r="H9">
            <v>1025</v>
          </cell>
          <cell r="I9">
            <v>2630</v>
          </cell>
          <cell r="K9">
            <v>-569.80000000000018</v>
          </cell>
        </row>
        <row r="10">
          <cell r="B10" t="str">
            <v>Interest Expense</v>
          </cell>
          <cell r="K10">
            <v>-940</v>
          </cell>
        </row>
        <row r="11">
          <cell r="B11" t="str">
            <v>Other cash flow from ops items</v>
          </cell>
          <cell r="K11">
            <v>1570.8000000000002</v>
          </cell>
        </row>
        <row r="12">
          <cell r="B12" t="str">
            <v>Free cash flow to equity holders</v>
          </cell>
          <cell r="K12">
            <v>61</v>
          </cell>
        </row>
        <row r="13">
          <cell r="K13" t="str">
            <v xml:space="preserve">                       ÷</v>
          </cell>
        </row>
        <row r="14">
          <cell r="B14" t="str">
            <v>÷ Avg. diluted shares outstanding</v>
          </cell>
          <cell r="K14">
            <v>330.5</v>
          </cell>
        </row>
        <row r="15">
          <cell r="B15" t="str">
            <v>FCF per share</v>
          </cell>
          <cell r="K15">
            <v>0.18456883509833585</v>
          </cell>
        </row>
        <row r="17">
          <cell r="B17" t="str">
            <v>2005E EBITDA &amp; Capex</v>
          </cell>
          <cell r="C17" t="str">
            <v>EBITDA</v>
          </cell>
          <cell r="G17" t="str">
            <v>Capital Expenditures</v>
          </cell>
          <cell r="K17" t="str">
            <v>EBITDA Less</v>
          </cell>
        </row>
        <row r="18">
          <cell r="B18" t="str">
            <v>by Segment</v>
          </cell>
          <cell r="C18" t="str">
            <v>EBIT</v>
          </cell>
          <cell r="D18" t="str">
            <v>DD&amp;A</v>
          </cell>
          <cell r="E18" t="str">
            <v>EBITDA</v>
          </cell>
          <cell r="G18" t="str">
            <v>Maintenance</v>
          </cell>
          <cell r="H18" t="str">
            <v>Expansion</v>
          </cell>
          <cell r="I18" t="str">
            <v>Total</v>
          </cell>
          <cell r="K18" t="str">
            <v>Capex</v>
          </cell>
        </row>
        <row r="19">
          <cell r="B19" t="str">
            <v>Dominion Delivery</v>
          </cell>
          <cell r="C19">
            <v>863</v>
          </cell>
          <cell r="G19">
            <v>295</v>
          </cell>
          <cell r="H19">
            <v>203</v>
          </cell>
          <cell r="I19">
            <v>498</v>
          </cell>
          <cell r="K19">
            <v>-498</v>
          </cell>
        </row>
        <row r="20">
          <cell r="B20" t="str">
            <v>Dominion Energy</v>
          </cell>
          <cell r="C20">
            <v>577</v>
          </cell>
          <cell r="D20">
            <v>121</v>
          </cell>
          <cell r="E20">
            <v>698</v>
          </cell>
          <cell r="G20">
            <v>211</v>
          </cell>
          <cell r="H20">
            <v>203</v>
          </cell>
          <cell r="I20">
            <v>414</v>
          </cell>
          <cell r="K20">
            <v>284</v>
          </cell>
        </row>
        <row r="21">
          <cell r="B21" t="str">
            <v>Dominion E&amp;P</v>
          </cell>
          <cell r="C21">
            <v>1026.1875</v>
          </cell>
          <cell r="D21">
            <v>563</v>
          </cell>
          <cell r="E21">
            <v>1589.1875</v>
          </cell>
          <cell r="G21">
            <v>1100</v>
          </cell>
          <cell r="H21">
            <v>160</v>
          </cell>
          <cell r="I21">
            <v>1260</v>
          </cell>
          <cell r="K21">
            <v>329.1875</v>
          </cell>
        </row>
        <row r="22">
          <cell r="B22" t="str">
            <v>Dominion Generation</v>
          </cell>
          <cell r="C22">
            <v>807</v>
          </cell>
          <cell r="G22">
            <v>583</v>
          </cell>
          <cell r="H22">
            <v>77</v>
          </cell>
          <cell r="I22">
            <v>660</v>
          </cell>
          <cell r="K22">
            <v>-660</v>
          </cell>
        </row>
        <row r="23">
          <cell r="B23" t="str">
            <v>Corporate &amp; Other</v>
          </cell>
          <cell r="C23">
            <v>-152.1875</v>
          </cell>
          <cell r="D23">
            <v>0</v>
          </cell>
          <cell r="E23">
            <v>-152.1875</v>
          </cell>
          <cell r="G23">
            <v>0</v>
          </cell>
          <cell r="H23">
            <v>0</v>
          </cell>
          <cell r="I23">
            <v>0</v>
          </cell>
          <cell r="K23">
            <v>-152.1875</v>
          </cell>
        </row>
        <row r="24">
          <cell r="B24" t="str">
            <v>Total</v>
          </cell>
          <cell r="C24">
            <v>3121</v>
          </cell>
          <cell r="D24">
            <v>684</v>
          </cell>
          <cell r="E24">
            <v>2135</v>
          </cell>
          <cell r="G24">
            <v>2189</v>
          </cell>
          <cell r="H24">
            <v>643</v>
          </cell>
          <cell r="I24">
            <v>2832</v>
          </cell>
          <cell r="K24">
            <v>-697</v>
          </cell>
        </row>
        <row r="25">
          <cell r="B25" t="str">
            <v>Interest Expense</v>
          </cell>
          <cell r="K25">
            <v>-1131.3174383995679</v>
          </cell>
        </row>
        <row r="26">
          <cell r="B26" t="str">
            <v>Other cash flow from ops items</v>
          </cell>
          <cell r="K26">
            <v>1093.3174383995679</v>
          </cell>
        </row>
        <row r="27">
          <cell r="B27" t="str">
            <v>Free cash flow to equity holders</v>
          </cell>
          <cell r="K27">
            <v>-735</v>
          </cell>
        </row>
        <row r="28">
          <cell r="K28" t="str">
            <v xml:space="preserve">                       ÷</v>
          </cell>
        </row>
        <row r="29">
          <cell r="B29" t="str">
            <v>÷ Avg. diluted shares outstanding</v>
          </cell>
          <cell r="K29">
            <v>344.4</v>
          </cell>
        </row>
        <row r="30">
          <cell r="B30" t="str">
            <v>FCF per share</v>
          </cell>
          <cell r="K30">
            <v>-2.1341463414634148</v>
          </cell>
        </row>
        <row r="32">
          <cell r="B32" t="str">
            <v>2006E EBITDA &amp; Capex</v>
          </cell>
          <cell r="C32" t="str">
            <v>EBITDA</v>
          </cell>
          <cell r="G32" t="str">
            <v>Capital Expenditures</v>
          </cell>
          <cell r="K32" t="str">
            <v>EBITDA Less</v>
          </cell>
        </row>
        <row r="33">
          <cell r="B33" t="str">
            <v>by Segment</v>
          </cell>
          <cell r="C33" t="str">
            <v>EBIT</v>
          </cell>
          <cell r="D33" t="str">
            <v>DD&amp;A</v>
          </cell>
          <cell r="E33" t="str">
            <v>EBITDA</v>
          </cell>
          <cell r="G33" t="str">
            <v>Maintenance</v>
          </cell>
          <cell r="H33" t="str">
            <v>Expansion</v>
          </cell>
          <cell r="I33" t="str">
            <v>Total</v>
          </cell>
          <cell r="K33" t="str">
            <v>Capex</v>
          </cell>
        </row>
        <row r="34">
          <cell r="B34" t="str">
            <v>Dominion Delivery</v>
          </cell>
          <cell r="C34">
            <v>874.57381394345987</v>
          </cell>
          <cell r="D34">
            <v>350.1515</v>
          </cell>
          <cell r="E34">
            <v>1224.7253139434599</v>
          </cell>
          <cell r="G34">
            <v>275</v>
          </cell>
          <cell r="H34">
            <v>255</v>
          </cell>
          <cell r="I34">
            <v>530</v>
          </cell>
          <cell r="K34">
            <v>694.72531394345992</v>
          </cell>
        </row>
        <row r="35">
          <cell r="B35" t="str">
            <v>Dominion Energy</v>
          </cell>
          <cell r="C35">
            <v>666.76070975942343</v>
          </cell>
          <cell r="D35">
            <v>105.60000000000001</v>
          </cell>
          <cell r="E35">
            <v>772.36070975942346</v>
          </cell>
          <cell r="G35">
            <v>140</v>
          </cell>
          <cell r="H35">
            <v>300</v>
          </cell>
          <cell r="I35">
            <v>440</v>
          </cell>
          <cell r="K35">
            <v>332.36070975942346</v>
          </cell>
        </row>
        <row r="36">
          <cell r="B36" t="str">
            <v>Dominion E&amp;P</v>
          </cell>
          <cell r="C36">
            <v>1148.4171913160978</v>
          </cell>
          <cell r="D36">
            <v>802.21660062992123</v>
          </cell>
          <cell r="E36">
            <v>1950.6337919460191</v>
          </cell>
          <cell r="G36">
            <v>1040</v>
          </cell>
          <cell r="H36">
            <v>860</v>
          </cell>
          <cell r="I36">
            <v>1900</v>
          </cell>
          <cell r="K36">
            <v>50.633791946019073</v>
          </cell>
        </row>
        <row r="37">
          <cell r="B37" t="str">
            <v>Dominion Generation</v>
          </cell>
          <cell r="C37">
            <v>1516.2266209168295</v>
          </cell>
          <cell r="D37">
            <v>291.24499999999995</v>
          </cell>
          <cell r="E37">
            <v>1807.4716209168294</v>
          </cell>
          <cell r="G37">
            <v>790</v>
          </cell>
          <cell r="H37">
            <v>130</v>
          </cell>
          <cell r="I37">
            <v>920</v>
          </cell>
          <cell r="K37">
            <v>887.47162091682935</v>
          </cell>
        </row>
        <row r="38">
          <cell r="B38" t="str">
            <v>Corporate &amp; Other</v>
          </cell>
          <cell r="C38">
            <v>-64</v>
          </cell>
          <cell r="D38">
            <v>0</v>
          </cell>
          <cell r="E38">
            <v>-64</v>
          </cell>
          <cell r="G38">
            <v>20</v>
          </cell>
          <cell r="H38">
            <v>0</v>
          </cell>
          <cell r="I38">
            <v>20</v>
          </cell>
          <cell r="K38">
            <v>-84</v>
          </cell>
        </row>
        <row r="39">
          <cell r="B39" t="str">
            <v>Total</v>
          </cell>
          <cell r="C39">
            <v>4141.9783359358107</v>
          </cell>
          <cell r="D39">
            <v>1549.2131006299212</v>
          </cell>
          <cell r="E39">
            <v>5691.1914365657312</v>
          </cell>
          <cell r="G39">
            <v>2265</v>
          </cell>
          <cell r="H39">
            <v>1545</v>
          </cell>
          <cell r="I39">
            <v>3810</v>
          </cell>
          <cell r="K39">
            <v>1881.1914365657312</v>
          </cell>
        </row>
        <row r="40">
          <cell r="B40" t="str">
            <v>Interest Expense</v>
          </cell>
          <cell r="K40">
            <v>-1131.3174383995679</v>
          </cell>
        </row>
        <row r="41">
          <cell r="B41" t="str">
            <v>Other cash flow from ops items</v>
          </cell>
          <cell r="K41">
            <v>-709.3428918732302</v>
          </cell>
        </row>
        <row r="42">
          <cell r="B42" t="str">
            <v>Free cash flow to equity holders</v>
          </cell>
          <cell r="K42">
            <v>40.531106292933146</v>
          </cell>
        </row>
        <row r="43">
          <cell r="K43" t="str">
            <v xml:space="preserve">                       ÷</v>
          </cell>
        </row>
        <row r="44">
          <cell r="B44" t="str">
            <v>÷ Avg. diluted shares outstanding</v>
          </cell>
          <cell r="K44">
            <v>349.00000000000006</v>
          </cell>
        </row>
        <row r="45">
          <cell r="B45" t="str">
            <v>FCF per share</v>
          </cell>
          <cell r="K45">
            <v>0.11613497505138436</v>
          </cell>
        </row>
        <row r="47">
          <cell r="B47" t="str">
            <v>2007E EBITDA &amp; Capex</v>
          </cell>
          <cell r="C47" t="str">
            <v>EBITDA</v>
          </cell>
          <cell r="G47" t="str">
            <v>Capital Expenditures</v>
          </cell>
          <cell r="K47" t="str">
            <v>EBITDA Less</v>
          </cell>
        </row>
        <row r="48">
          <cell r="B48" t="str">
            <v>by Segment</v>
          </cell>
          <cell r="C48" t="str">
            <v>EBIT</v>
          </cell>
          <cell r="D48" t="str">
            <v>DD&amp;A</v>
          </cell>
          <cell r="E48" t="str">
            <v>EBITDA</v>
          </cell>
          <cell r="G48" t="str">
            <v>Maintenance</v>
          </cell>
          <cell r="H48" t="str">
            <v>Expansion</v>
          </cell>
          <cell r="I48" t="str">
            <v>Total</v>
          </cell>
          <cell r="K48" t="str">
            <v>Capex</v>
          </cell>
        </row>
        <row r="49">
          <cell r="B49" t="str">
            <v>Dominion Delivery</v>
          </cell>
          <cell r="C49">
            <v>835.49102181637716</v>
          </cell>
          <cell r="D49">
            <v>376.33199999999999</v>
          </cell>
          <cell r="E49">
            <v>1211.8230218163771</v>
          </cell>
          <cell r="G49">
            <v>280</v>
          </cell>
          <cell r="H49">
            <v>240</v>
          </cell>
          <cell r="I49">
            <v>520</v>
          </cell>
          <cell r="K49">
            <v>691.82302181637715</v>
          </cell>
        </row>
        <row r="50">
          <cell r="B50" t="str">
            <v>Dominion Energy</v>
          </cell>
          <cell r="C50">
            <v>650.91913106021764</v>
          </cell>
          <cell r="D50">
            <v>110.9504</v>
          </cell>
          <cell r="E50">
            <v>761.8695310602177</v>
          </cell>
          <cell r="G50">
            <v>120</v>
          </cell>
          <cell r="H50">
            <v>460</v>
          </cell>
          <cell r="I50">
            <v>580</v>
          </cell>
          <cell r="K50">
            <v>181.8695310602177</v>
          </cell>
        </row>
        <row r="51">
          <cell r="B51" t="str">
            <v>Dominion E&amp;P</v>
          </cell>
          <cell r="C51">
            <v>1183.2599400508702</v>
          </cell>
          <cell r="D51">
            <v>903.08096639482562</v>
          </cell>
          <cell r="E51">
            <v>2086.340906445696</v>
          </cell>
          <cell r="G51">
            <v>1130</v>
          </cell>
          <cell r="H51">
            <v>680</v>
          </cell>
          <cell r="I51">
            <v>1810</v>
          </cell>
          <cell r="K51">
            <v>276.34090644569596</v>
          </cell>
        </row>
        <row r="52">
          <cell r="B52" t="str">
            <v>Dominion Generation</v>
          </cell>
          <cell r="C52">
            <v>1920.386785302562</v>
          </cell>
          <cell r="D52">
            <v>310.17124999999999</v>
          </cell>
          <cell r="E52">
            <v>2230.5580353025621</v>
          </cell>
          <cell r="G52">
            <v>760</v>
          </cell>
          <cell r="H52">
            <v>130</v>
          </cell>
          <cell r="I52">
            <v>890</v>
          </cell>
          <cell r="K52">
            <v>1340.5580353025621</v>
          </cell>
        </row>
        <row r="53">
          <cell r="B53" t="str">
            <v>Corporate &amp; Other</v>
          </cell>
          <cell r="C53">
            <v>-70</v>
          </cell>
          <cell r="D53">
            <v>0</v>
          </cell>
          <cell r="E53">
            <v>-70</v>
          </cell>
          <cell r="G53">
            <v>10</v>
          </cell>
          <cell r="H53">
            <v>0</v>
          </cell>
          <cell r="I53">
            <v>10</v>
          </cell>
          <cell r="K53">
            <v>-80</v>
          </cell>
        </row>
        <row r="54">
          <cell r="B54" t="str">
            <v>Total</v>
          </cell>
          <cell r="C54">
            <v>4520.056878230027</v>
          </cell>
          <cell r="D54">
            <v>1700.5346163948257</v>
          </cell>
          <cell r="E54">
            <v>6220.5914946248522</v>
          </cell>
          <cell r="G54">
            <v>2300</v>
          </cell>
          <cell r="H54">
            <v>1510</v>
          </cell>
          <cell r="I54">
            <v>3810</v>
          </cell>
          <cell r="K54">
            <v>2410.5914946248522</v>
          </cell>
        </row>
        <row r="55">
          <cell r="B55" t="str">
            <v>Interest Expense</v>
          </cell>
          <cell r="K55">
            <v>-1154.5610205260095</v>
          </cell>
        </row>
        <row r="56">
          <cell r="B56" t="str">
            <v>Other cash flow from ops items</v>
          </cell>
          <cell r="K56">
            <v>-749.24147589923678</v>
          </cell>
        </row>
        <row r="57">
          <cell r="B57" t="str">
            <v>Free cash flow to equity holders</v>
          </cell>
          <cell r="K57">
            <v>506.78899819960594</v>
          </cell>
        </row>
        <row r="58">
          <cell r="K58" t="str">
            <v xml:space="preserve">                       ÷</v>
          </cell>
        </row>
        <row r="59">
          <cell r="B59" t="str">
            <v>÷ Avg. diluted shares outstanding</v>
          </cell>
          <cell r="K59">
            <v>351.56666666666678</v>
          </cell>
        </row>
        <row r="60">
          <cell r="B60" t="str">
            <v>FCF per share</v>
          </cell>
          <cell r="K60">
            <v>1.4415160657995802</v>
          </cell>
        </row>
        <row r="62">
          <cell r="B62" t="str">
            <v>2008E EBITDA &amp; Capex</v>
          </cell>
          <cell r="C62" t="str">
            <v>EBITDA</v>
          </cell>
          <cell r="G62" t="str">
            <v>Capital Expenditures</v>
          </cell>
          <cell r="K62" t="str">
            <v>EBITDA Less</v>
          </cell>
        </row>
        <row r="63">
          <cell r="B63" t="str">
            <v>by Segment</v>
          </cell>
          <cell r="C63" t="str">
            <v>EBIT</v>
          </cell>
          <cell r="D63" t="str">
            <v>DD&amp;A</v>
          </cell>
          <cell r="E63" t="str">
            <v>EBITDA</v>
          </cell>
          <cell r="G63" t="str">
            <v>Maintenance</v>
          </cell>
          <cell r="H63" t="str">
            <v>Expansion</v>
          </cell>
          <cell r="I63" t="str">
            <v>Total</v>
          </cell>
          <cell r="K63" t="str">
            <v>Capex</v>
          </cell>
        </row>
        <row r="64">
          <cell r="B64" t="str">
            <v>Dominion Delivery</v>
          </cell>
          <cell r="C64">
            <v>836.53326522524321</v>
          </cell>
          <cell r="D64">
            <v>398.387</v>
          </cell>
          <cell r="E64">
            <v>1234.9202652252432</v>
          </cell>
          <cell r="G64">
            <v>260</v>
          </cell>
          <cell r="H64">
            <v>230</v>
          </cell>
          <cell r="I64">
            <v>490</v>
          </cell>
          <cell r="K64">
            <v>744.92026522524316</v>
          </cell>
        </row>
        <row r="65">
          <cell r="B65" t="str">
            <v>Dominion Energy</v>
          </cell>
          <cell r="C65">
            <v>689.01108817935074</v>
          </cell>
          <cell r="D65">
            <v>118.4551936</v>
          </cell>
          <cell r="E65">
            <v>807.46628177935077</v>
          </cell>
          <cell r="G65">
            <v>110</v>
          </cell>
          <cell r="H65">
            <v>520</v>
          </cell>
          <cell r="I65">
            <v>630</v>
          </cell>
          <cell r="K65">
            <v>177.46628177935077</v>
          </cell>
        </row>
        <row r="66">
          <cell r="B66" t="str">
            <v>Dominion E&amp;P</v>
          </cell>
          <cell r="C66">
            <v>1474.0652069338882</v>
          </cell>
          <cell r="D66">
            <v>950.12987576409523</v>
          </cell>
          <cell r="E66">
            <v>2424.1950826979837</v>
          </cell>
          <cell r="G66">
            <v>1180</v>
          </cell>
          <cell r="H66">
            <v>570</v>
          </cell>
          <cell r="I66">
            <v>1750</v>
          </cell>
          <cell r="K66">
            <v>674.19508269798371</v>
          </cell>
        </row>
        <row r="67">
          <cell r="B67" t="str">
            <v>Dominion Generation</v>
          </cell>
          <cell r="C67">
            <v>1989.9353741264654</v>
          </cell>
          <cell r="D67">
            <v>328.73</v>
          </cell>
          <cell r="E67">
            <v>2318.6653741264654</v>
          </cell>
          <cell r="G67">
            <v>850</v>
          </cell>
          <cell r="H67">
            <v>30</v>
          </cell>
          <cell r="I67">
            <v>880</v>
          </cell>
          <cell r="K67">
            <v>1438.6653741264654</v>
          </cell>
        </row>
        <row r="68">
          <cell r="B68" t="str">
            <v>Corporate &amp; Other</v>
          </cell>
          <cell r="C68">
            <v>-80</v>
          </cell>
          <cell r="D68">
            <v>0</v>
          </cell>
          <cell r="E68">
            <v>-80</v>
          </cell>
          <cell r="G68">
            <v>10</v>
          </cell>
          <cell r="H68">
            <v>0</v>
          </cell>
          <cell r="I68">
            <v>10</v>
          </cell>
          <cell r="K68">
            <v>-90</v>
          </cell>
        </row>
        <row r="69">
          <cell r="B69" t="str">
            <v>Total</v>
          </cell>
          <cell r="C69">
            <v>4909.5449344649478</v>
          </cell>
          <cell r="D69">
            <v>1795.7020693640952</v>
          </cell>
          <cell r="E69">
            <v>6705.247003829043</v>
          </cell>
          <cell r="G69">
            <v>2410</v>
          </cell>
          <cell r="H69">
            <v>1350</v>
          </cell>
          <cell r="I69">
            <v>3760</v>
          </cell>
          <cell r="K69">
            <v>2945.247003829043</v>
          </cell>
        </row>
        <row r="70">
          <cell r="B70" t="str">
            <v>Interest Expense</v>
          </cell>
          <cell r="K70">
            <v>-1171.5835353255306</v>
          </cell>
        </row>
        <row r="71">
          <cell r="B71" t="str">
            <v>Other cash flow from ops items</v>
          </cell>
          <cell r="K71">
            <v>-893.33677214429099</v>
          </cell>
        </row>
        <row r="72">
          <cell r="B72" t="str">
            <v>Free cash flow to equity holders</v>
          </cell>
          <cell r="K72">
            <v>880.32669635922139</v>
          </cell>
        </row>
        <row r="73">
          <cell r="K73" t="str">
            <v xml:space="preserve">                       ÷</v>
          </cell>
        </row>
        <row r="74">
          <cell r="B74" t="str">
            <v>÷ Avg. diluted shares outstanding</v>
          </cell>
          <cell r="K74">
            <v>354.28333333333347</v>
          </cell>
        </row>
        <row r="75">
          <cell r="B75" t="str">
            <v>FCF per share</v>
          </cell>
          <cell r="K75">
            <v>2.4848097935528655</v>
          </cell>
        </row>
        <row r="77">
          <cell r="B77" t="str">
            <v>2009E EBITDA &amp; Capex</v>
          </cell>
          <cell r="C77" t="str">
            <v>EBITDA</v>
          </cell>
          <cell r="G77" t="str">
            <v>Capital Expenditures</v>
          </cell>
          <cell r="K77" t="str">
            <v>EBITDA Less</v>
          </cell>
        </row>
        <row r="78">
          <cell r="B78" t="str">
            <v>by Segment</v>
          </cell>
          <cell r="C78" t="str">
            <v>EBIT</v>
          </cell>
          <cell r="D78" t="str">
            <v>DD&amp;A</v>
          </cell>
          <cell r="E78" t="str">
            <v>EBITDA</v>
          </cell>
          <cell r="G78" t="str">
            <v>Maintenance</v>
          </cell>
          <cell r="H78" t="str">
            <v>Expansion</v>
          </cell>
          <cell r="I78" t="str">
            <v>Total</v>
          </cell>
          <cell r="K78" t="str">
            <v>Capex</v>
          </cell>
        </row>
        <row r="79">
          <cell r="B79" t="str">
            <v>Dominion Delivery</v>
          </cell>
          <cell r="C79">
            <v>838.27968774354702</v>
          </cell>
          <cell r="D79">
            <v>420.22199999999998</v>
          </cell>
          <cell r="E79">
            <v>1258.5016877435469</v>
          </cell>
          <cell r="G79">
            <v>270</v>
          </cell>
          <cell r="H79">
            <v>230</v>
          </cell>
          <cell r="I79">
            <v>500</v>
          </cell>
          <cell r="K79">
            <v>758.50168774354688</v>
          </cell>
        </row>
        <row r="80">
          <cell r="B80" t="str">
            <v>Dominion Energy</v>
          </cell>
          <cell r="C80">
            <v>738.81958338635718</v>
          </cell>
          <cell r="D80">
            <v>126.6399105024</v>
          </cell>
          <cell r="E80">
            <v>865.45949388875715</v>
          </cell>
          <cell r="G80">
            <v>155</v>
          </cell>
          <cell r="H80">
            <v>195</v>
          </cell>
          <cell r="I80">
            <v>350</v>
          </cell>
          <cell r="K80">
            <v>515.45949388875715</v>
          </cell>
        </row>
        <row r="81">
          <cell r="B81" t="str">
            <v>Dominion E&amp;P</v>
          </cell>
          <cell r="C81">
            <v>828.60751326894751</v>
          </cell>
          <cell r="D81">
            <v>975.2455136445443</v>
          </cell>
          <cell r="E81">
            <v>1803.8530269134917</v>
          </cell>
          <cell r="G81">
            <v>1225</v>
          </cell>
          <cell r="H81">
            <v>575</v>
          </cell>
          <cell r="I81">
            <v>1800</v>
          </cell>
          <cell r="K81">
            <v>3.8530269134917035</v>
          </cell>
        </row>
        <row r="82">
          <cell r="B82" t="str">
            <v>Dominion Generation</v>
          </cell>
          <cell r="C82">
            <v>2147.9762879515338</v>
          </cell>
          <cell r="D82">
            <v>347.73500000000001</v>
          </cell>
          <cell r="E82">
            <v>2495.7112879515339</v>
          </cell>
          <cell r="G82">
            <v>661.6</v>
          </cell>
          <cell r="H82">
            <v>258.39999999999998</v>
          </cell>
          <cell r="I82">
            <v>920</v>
          </cell>
          <cell r="K82">
            <v>1575.7112879515339</v>
          </cell>
        </row>
        <row r="83">
          <cell r="B83" t="str">
            <v>Corporate &amp; Other</v>
          </cell>
          <cell r="C83">
            <v>-80</v>
          </cell>
          <cell r="D83">
            <v>0</v>
          </cell>
          <cell r="E83">
            <v>-80</v>
          </cell>
          <cell r="G83">
            <v>10</v>
          </cell>
          <cell r="H83">
            <v>0</v>
          </cell>
          <cell r="I83">
            <v>10</v>
          </cell>
          <cell r="K83">
            <v>-90</v>
          </cell>
        </row>
        <row r="84">
          <cell r="B84" t="str">
            <v>Total</v>
          </cell>
          <cell r="C84">
            <v>4473.6830723503854</v>
          </cell>
          <cell r="D84">
            <v>1869.8424241469443</v>
          </cell>
          <cell r="E84">
            <v>6343.5254964973301</v>
          </cell>
          <cell r="G84">
            <v>2321.6</v>
          </cell>
          <cell r="H84">
            <v>1258.4000000000001</v>
          </cell>
          <cell r="I84">
            <v>3580</v>
          </cell>
          <cell r="K84">
            <v>2763.5254964973301</v>
          </cell>
        </row>
        <row r="85">
          <cell r="B85" t="str">
            <v>Interest Expense</v>
          </cell>
          <cell r="K85">
            <v>-1162.8218775724888</v>
          </cell>
        </row>
        <row r="86">
          <cell r="B86" t="str">
            <v>Other cash flow from ops items</v>
          </cell>
          <cell r="K86">
            <v>-923.84790088384784</v>
          </cell>
        </row>
        <row r="87">
          <cell r="B87" t="str">
            <v>Free cash flow to equity holders</v>
          </cell>
          <cell r="K87">
            <v>676.85571804099345</v>
          </cell>
        </row>
        <row r="88">
          <cell r="K88" t="str">
            <v xml:space="preserve">                       ÷</v>
          </cell>
        </row>
        <row r="89">
          <cell r="B89" t="str">
            <v>÷ Avg. diluted shares outstanding</v>
          </cell>
          <cell r="K89">
            <v>357.08150000000018</v>
          </cell>
        </row>
        <row r="90">
          <cell r="B90" t="str">
            <v>FCF per share</v>
          </cell>
          <cell r="K90">
            <v>1.8955216611361638</v>
          </cell>
        </row>
        <row r="92">
          <cell r="B92" t="str">
            <v>2010E EBITDA &amp; Capex</v>
          </cell>
          <cell r="C92" t="str">
            <v>EBITDA</v>
          </cell>
          <cell r="G92" t="str">
            <v>Capital Expenditures</v>
          </cell>
          <cell r="K92" t="str">
            <v>EBITDA Less</v>
          </cell>
        </row>
        <row r="93">
          <cell r="B93" t="str">
            <v>by Segment</v>
          </cell>
          <cell r="C93" t="str">
            <v>EBIT</v>
          </cell>
          <cell r="D93" t="str">
            <v>DD&amp;A</v>
          </cell>
          <cell r="E93" t="str">
            <v>EBITDA</v>
          </cell>
          <cell r="G93" t="str">
            <v>Maintenance</v>
          </cell>
          <cell r="H93" t="str">
            <v>Expansion</v>
          </cell>
          <cell r="I93" t="str">
            <v>Total</v>
          </cell>
          <cell r="K93" t="str">
            <v>Capex</v>
          </cell>
        </row>
        <row r="94">
          <cell r="B94" t="str">
            <v>Dominion Delivery</v>
          </cell>
          <cell r="C94">
            <v>840.35571967576493</v>
          </cell>
          <cell r="D94">
            <v>442.22199999999998</v>
          </cell>
          <cell r="E94">
            <v>1282.5777196757649</v>
          </cell>
          <cell r="G94">
            <v>270</v>
          </cell>
          <cell r="H94">
            <v>230</v>
          </cell>
          <cell r="I94">
            <v>500</v>
          </cell>
          <cell r="K94">
            <v>782.57771967576491</v>
          </cell>
        </row>
        <row r="95">
          <cell r="B95" t="str">
            <v>Dominion Energy</v>
          </cell>
          <cell r="C95">
            <v>736.87518735990898</v>
          </cell>
          <cell r="D95">
            <v>130.21367193436163</v>
          </cell>
          <cell r="E95">
            <v>867.08885929427061</v>
          </cell>
          <cell r="G95">
            <v>155</v>
          </cell>
          <cell r="H95">
            <v>195</v>
          </cell>
          <cell r="I95">
            <v>350</v>
          </cell>
          <cell r="K95">
            <v>517.08885929427061</v>
          </cell>
        </row>
        <row r="96">
          <cell r="B96" t="str">
            <v>Dominion E&amp;P</v>
          </cell>
          <cell r="C96">
            <v>593.16396819264958</v>
          </cell>
          <cell r="D96">
            <v>1014.4976786307468</v>
          </cell>
          <cell r="E96">
            <v>1607.6616468233965</v>
          </cell>
          <cell r="G96">
            <v>1225</v>
          </cell>
          <cell r="H96">
            <v>575</v>
          </cell>
          <cell r="I96">
            <v>1800</v>
          </cell>
          <cell r="K96">
            <v>-192.3383531766035</v>
          </cell>
        </row>
        <row r="97">
          <cell r="B97" t="str">
            <v>Dominion Generation</v>
          </cell>
          <cell r="C97">
            <v>2278.9588278485662</v>
          </cell>
          <cell r="D97">
            <v>367.05499999999989</v>
          </cell>
          <cell r="E97">
            <v>2646.0138278485661</v>
          </cell>
          <cell r="G97">
            <v>661.6</v>
          </cell>
          <cell r="H97">
            <v>258.39999999999998</v>
          </cell>
          <cell r="I97">
            <v>920</v>
          </cell>
          <cell r="K97">
            <v>1726.0138278485661</v>
          </cell>
        </row>
        <row r="98">
          <cell r="B98" t="str">
            <v>Corporate &amp; Other</v>
          </cell>
          <cell r="C98">
            <v>-80</v>
          </cell>
          <cell r="D98">
            <v>0</v>
          </cell>
          <cell r="E98">
            <v>-80</v>
          </cell>
          <cell r="G98">
            <v>10</v>
          </cell>
          <cell r="H98">
            <v>0</v>
          </cell>
          <cell r="I98">
            <v>10</v>
          </cell>
          <cell r="K98">
            <v>-90</v>
          </cell>
        </row>
        <row r="99">
          <cell r="B99" t="str">
            <v>Total</v>
          </cell>
          <cell r="C99">
            <v>4369.3537030768894</v>
          </cell>
          <cell r="D99">
            <v>1953.9883505651082</v>
          </cell>
          <cell r="E99">
            <v>6323.3420536419981</v>
          </cell>
          <cell r="G99">
            <v>2321.6</v>
          </cell>
          <cell r="H99">
            <v>1258.4000000000001</v>
          </cell>
          <cell r="I99">
            <v>3580</v>
          </cell>
          <cell r="K99">
            <v>2743.3420536419981</v>
          </cell>
        </row>
        <row r="100">
          <cell r="B100" t="str">
            <v>Interest Expense</v>
          </cell>
          <cell r="K100">
            <v>-1166.8766982383445</v>
          </cell>
        </row>
        <row r="101">
          <cell r="B101" t="str">
            <v>Other cash flow from ops items</v>
          </cell>
          <cell r="K101">
            <v>-901.54180187632528</v>
          </cell>
        </row>
        <row r="102">
          <cell r="B102" t="str">
            <v>Free cash flow to equity holders</v>
          </cell>
          <cell r="K102">
            <v>674.92355352732829</v>
          </cell>
        </row>
        <row r="103">
          <cell r="K103" t="str">
            <v xml:space="preserve">                       ÷</v>
          </cell>
        </row>
        <row r="104">
          <cell r="B104" t="str">
            <v>÷ Avg. diluted shares outstanding</v>
          </cell>
          <cell r="K104">
            <v>359.96361166666679</v>
          </cell>
        </row>
        <row r="105">
          <cell r="B105" t="str">
            <v>FCF per share</v>
          </cell>
          <cell r="K105">
            <v>1.8749771689487338</v>
          </cell>
        </row>
      </sheetData>
      <sheetData sheetId="3" refreshError="1">
        <row r="1">
          <cell r="B1">
            <v>38842</v>
          </cell>
        </row>
        <row r="3">
          <cell r="B3" t="str">
            <v>Implied E&amp;P Valuation</v>
          </cell>
        </row>
        <row r="5">
          <cell r="B5" t="str">
            <v>($s in MMs, except where noted)</v>
          </cell>
          <cell r="D5" t="str">
            <v>Valuation Metric</v>
          </cell>
          <cell r="J5" t="str">
            <v>Valuation</v>
          </cell>
          <cell r="L5" t="str">
            <v>Asset Value</v>
          </cell>
        </row>
        <row r="6">
          <cell r="B6" t="str">
            <v>Description of Assets</v>
          </cell>
          <cell r="D6">
            <v>2006</v>
          </cell>
          <cell r="E6">
            <v>2007</v>
          </cell>
          <cell r="F6">
            <v>2008</v>
          </cell>
          <cell r="G6">
            <v>2009</v>
          </cell>
          <cell r="H6">
            <v>2010</v>
          </cell>
          <cell r="J6" t="str">
            <v>Multiples</v>
          </cell>
          <cell r="L6">
            <v>2006</v>
          </cell>
          <cell r="M6">
            <v>2007</v>
          </cell>
          <cell r="N6">
            <v>2008</v>
          </cell>
          <cell r="O6">
            <v>2009</v>
          </cell>
          <cell r="P6">
            <v>2010</v>
          </cell>
        </row>
        <row r="7">
          <cell r="B7" t="str">
            <v>Current Stock Price</v>
          </cell>
          <cell r="L7">
            <v>71.83</v>
          </cell>
          <cell r="M7">
            <v>71.83</v>
          </cell>
          <cell r="N7">
            <v>71.83</v>
          </cell>
          <cell r="O7">
            <v>71.83</v>
          </cell>
          <cell r="P7">
            <v>71.83</v>
          </cell>
        </row>
        <row r="8">
          <cell r="B8" t="str">
            <v>x Total Shares Outstanding</v>
          </cell>
          <cell r="L8">
            <v>349.00000000000006</v>
          </cell>
          <cell r="M8">
            <v>351.56666666666678</v>
          </cell>
          <cell r="N8">
            <v>354.28333333333347</v>
          </cell>
          <cell r="O8">
            <v>354.28333333333347</v>
          </cell>
          <cell r="P8">
            <v>357.08150000000018</v>
          </cell>
        </row>
        <row r="9">
          <cell r="B9" t="str">
            <v>= Net Asset Value</v>
          </cell>
          <cell r="L9">
            <v>25068.670000000002</v>
          </cell>
          <cell r="M9">
            <v>25253.033666666674</v>
          </cell>
          <cell r="N9">
            <v>25448.171833333341</v>
          </cell>
          <cell r="O9">
            <v>25448.171833333341</v>
          </cell>
          <cell r="P9">
            <v>25649.164145000013</v>
          </cell>
        </row>
        <row r="11">
          <cell r="B11" t="str">
            <v xml:space="preserve">Plus: </v>
          </cell>
        </row>
        <row r="12">
          <cell r="B12" t="str">
            <v>GAAP Debt</v>
          </cell>
          <cell r="L12">
            <v>19496</v>
          </cell>
          <cell r="M12">
            <v>18796</v>
          </cell>
          <cell r="N12">
            <v>18796</v>
          </cell>
          <cell r="O12">
            <v>18796</v>
          </cell>
          <cell r="P12">
            <v>18796</v>
          </cell>
        </row>
        <row r="13">
          <cell r="B13" t="str">
            <v>Cash</v>
          </cell>
          <cell r="L13">
            <v>-1135.5151062929324</v>
          </cell>
          <cell r="M13">
            <v>-144.29178449253854</v>
          </cell>
          <cell r="N13">
            <v>-194.71116305176042</v>
          </cell>
          <cell r="O13">
            <v>-194.71116305176042</v>
          </cell>
          <cell r="P13">
            <v>-8.3232787013730558</v>
          </cell>
        </row>
        <row r="14">
          <cell r="B14" t="str">
            <v>Preferred Stock</v>
          </cell>
          <cell r="L14">
            <v>257</v>
          </cell>
          <cell r="M14">
            <v>257</v>
          </cell>
          <cell r="N14">
            <v>257</v>
          </cell>
          <cell r="O14">
            <v>257</v>
          </cell>
          <cell r="P14">
            <v>257</v>
          </cell>
        </row>
        <row r="15">
          <cell r="B15" t="str">
            <v>Total Debt &amp; Other Obligations</v>
          </cell>
          <cell r="L15">
            <v>18617.484893707067</v>
          </cell>
          <cell r="M15">
            <v>18908.70821550746</v>
          </cell>
          <cell r="N15">
            <v>18858.288836948239</v>
          </cell>
          <cell r="O15">
            <v>18858.288836948239</v>
          </cell>
          <cell r="P15">
            <v>19044.676721298627</v>
          </cell>
        </row>
        <row r="16">
          <cell r="B16" t="str">
            <v>Gross Asset Value</v>
          </cell>
          <cell r="L16">
            <v>43686.154893707069</v>
          </cell>
          <cell r="M16">
            <v>44161.74188217413</v>
          </cell>
          <cell r="N16">
            <v>44306.46067028158</v>
          </cell>
          <cell r="O16">
            <v>44306.46067028158</v>
          </cell>
          <cell r="P16">
            <v>44693.84086629864</v>
          </cell>
        </row>
        <row r="18">
          <cell r="B18" t="str">
            <v>Less Value of non-E&amp;P segments:</v>
          </cell>
        </row>
        <row r="19">
          <cell r="B19" t="str">
            <v>Dominion Generation</v>
          </cell>
          <cell r="D19">
            <v>1807.4716209168294</v>
          </cell>
          <cell r="E19">
            <v>2230.5580353025621</v>
          </cell>
          <cell r="F19">
            <v>2318.6653741264654</v>
          </cell>
          <cell r="G19">
            <v>2495.7112879515339</v>
          </cell>
          <cell r="H19">
            <v>2646.0138278485661</v>
          </cell>
          <cell r="J19">
            <v>7.75</v>
          </cell>
          <cell r="L19">
            <v>14007.905062105427</v>
          </cell>
          <cell r="M19">
            <v>17286.824773594857</v>
          </cell>
          <cell r="N19">
            <v>17969.656649480108</v>
          </cell>
          <cell r="O19">
            <v>19341.762481624388</v>
          </cell>
          <cell r="P19">
            <v>20506.607165826386</v>
          </cell>
        </row>
        <row r="20">
          <cell r="B20" t="str">
            <v>Dominion Delivery</v>
          </cell>
          <cell r="D20">
            <v>1224.7253139434599</v>
          </cell>
          <cell r="E20">
            <v>1211.8230218163771</v>
          </cell>
          <cell r="F20">
            <v>1234.9202652252432</v>
          </cell>
          <cell r="G20">
            <v>1258.5016877435469</v>
          </cell>
          <cell r="H20">
            <v>1282.5777196757649</v>
          </cell>
          <cell r="J20">
            <v>8</v>
          </cell>
          <cell r="L20">
            <v>9797.8025115476794</v>
          </cell>
          <cell r="M20">
            <v>9694.5841745310172</v>
          </cell>
          <cell r="N20">
            <v>9879.3621218019452</v>
          </cell>
          <cell r="O20">
            <v>10068.013501948375</v>
          </cell>
          <cell r="P20">
            <v>10260.621757406119</v>
          </cell>
        </row>
        <row r="21">
          <cell r="B21" t="str">
            <v>Dominion Energy</v>
          </cell>
          <cell r="D21">
            <v>772.36070975942346</v>
          </cell>
          <cell r="E21">
            <v>761.8695310602177</v>
          </cell>
          <cell r="F21">
            <v>807.46628177935077</v>
          </cell>
          <cell r="G21">
            <v>865.45949388875715</v>
          </cell>
          <cell r="H21">
            <v>867.08885929427061</v>
          </cell>
          <cell r="J21">
            <v>8.5</v>
          </cell>
          <cell r="L21">
            <v>6565.0660329550992</v>
          </cell>
          <cell r="M21">
            <v>6475.8910140118505</v>
          </cell>
          <cell r="N21">
            <v>6863.4633951244814</v>
          </cell>
          <cell r="O21">
            <v>7356.4056980544356</v>
          </cell>
          <cell r="P21">
            <v>7370.2553040012999</v>
          </cell>
        </row>
        <row r="22">
          <cell r="B22" t="str">
            <v>Corporate and Other</v>
          </cell>
          <cell r="D22">
            <v>-64</v>
          </cell>
          <cell r="E22">
            <v>-70</v>
          </cell>
          <cell r="F22">
            <v>-80</v>
          </cell>
          <cell r="G22">
            <v>-80</v>
          </cell>
          <cell r="H22">
            <v>-80</v>
          </cell>
          <cell r="J22">
            <v>8</v>
          </cell>
          <cell r="L22">
            <v>-512</v>
          </cell>
          <cell r="M22">
            <v>-560</v>
          </cell>
          <cell r="N22">
            <v>-640</v>
          </cell>
          <cell r="O22">
            <v>-640</v>
          </cell>
          <cell r="P22">
            <v>-640</v>
          </cell>
        </row>
        <row r="23">
          <cell r="B23" t="str">
            <v>Implied Value of E&amp;P Business</v>
          </cell>
          <cell r="L23">
            <v>13827.381287098866</v>
          </cell>
          <cell r="M23">
            <v>11264.441920036406</v>
          </cell>
          <cell r="N23">
            <v>10233.978503875041</v>
          </cell>
          <cell r="O23">
            <v>8180.2789886543833</v>
          </cell>
          <cell r="P23">
            <v>7196.3566390648339</v>
          </cell>
        </row>
        <row r="25">
          <cell r="B25" t="str">
            <v>E&amp;P EBITDA ($ Millions)</v>
          </cell>
          <cell r="L25">
            <v>1950.6337919460191</v>
          </cell>
          <cell r="M25">
            <v>2086.340906445696</v>
          </cell>
          <cell r="N25">
            <v>2424.1950826979837</v>
          </cell>
          <cell r="O25">
            <v>1803.8530269134917</v>
          </cell>
          <cell r="P25">
            <v>1607.6616468233965</v>
          </cell>
        </row>
        <row r="26">
          <cell r="B26" t="str">
            <v>Implied E&amp;P EV/EBITDA</v>
          </cell>
          <cell r="L26">
            <v>7.0886607953736904</v>
          </cell>
          <cell r="M26">
            <v>5.3991377369034979</v>
          </cell>
          <cell r="N26">
            <v>4.2215985738595085</v>
          </cell>
          <cell r="O26">
            <v>4.5348921816825429</v>
          </cell>
          <cell r="P26">
            <v>4.476288063028826</v>
          </cell>
        </row>
        <row r="28">
          <cell r="B28" t="str">
            <v>Year End Reserves (Bcfe)</v>
          </cell>
          <cell r="L28">
            <v>6646.3952344858035</v>
          </cell>
          <cell r="M28">
            <v>6883.9504807131234</v>
          </cell>
          <cell r="N28">
            <v>7061.7324753975799</v>
          </cell>
          <cell r="O28">
            <v>7235.8551738962688</v>
          </cell>
          <cell r="P28">
            <v>7383.5358553584038</v>
          </cell>
        </row>
        <row r="29">
          <cell r="B29" t="str">
            <v>Implied E&amp;P EV/Mcfe</v>
          </cell>
          <cell r="L29">
            <v>2.0804331971342083</v>
          </cell>
          <cell r="M29">
            <v>1.6363339555675447</v>
          </cell>
          <cell r="N29">
            <v>1.4492163983171653</v>
          </cell>
          <cell r="O29">
            <v>1.1305199996491324</v>
          </cell>
          <cell r="P29">
            <v>0.97464910850839448</v>
          </cell>
        </row>
      </sheetData>
      <sheetData sheetId="4" refreshError="1">
        <row r="1">
          <cell r="A1" t="str">
            <v>Dominion Resources</v>
          </cell>
        </row>
        <row r="3">
          <cell r="A3" t="str">
            <v>Scott Soler</v>
          </cell>
          <cell r="B3" t="str">
            <v>Model Flags</v>
          </cell>
        </row>
        <row r="4">
          <cell r="A4" t="str">
            <v>Morgan Stanley</v>
          </cell>
          <cell r="B4" t="str">
            <v>Balance Sheet</v>
          </cell>
          <cell r="F4" t="str">
            <v>OK</v>
          </cell>
        </row>
        <row r="5">
          <cell r="A5" t="str">
            <v>(713) 512-4489</v>
          </cell>
          <cell r="B5" t="str">
            <v>Cash Balance</v>
          </cell>
          <cell r="F5" t="str">
            <v>Negative Cash</v>
          </cell>
        </row>
        <row r="8">
          <cell r="A8" t="str">
            <v>Instructions:</v>
          </cell>
          <cell r="B8" t="str">
            <v>Please verify that Analysis Toolpak, Analysis Toolpak-VBA, Conditional Sum Wizard and Lookup Wizard are selected in Tools→Add-Ins.</v>
          </cell>
        </row>
        <row r="10">
          <cell r="A10" t="str">
            <v>Table of Contents</v>
          </cell>
        </row>
        <row r="11">
          <cell r="A11" t="str">
            <v>Tab</v>
          </cell>
          <cell r="B11" t="str">
            <v>Contents</v>
          </cell>
        </row>
        <row r="12">
          <cell r="A12" t="str">
            <v>I. Fin. Stmts</v>
          </cell>
          <cell r="B12" t="str">
            <v>Contains model income statement (GAAP and condensed), cash flow statement and balance sheet.</v>
          </cell>
        </row>
        <row r="13">
          <cell r="B13" t="str">
            <v>•  Includes balance sheet and cash flow statement drivers.</v>
          </cell>
        </row>
        <row r="14">
          <cell r="B14" t="str">
            <v>•  Consolidates segment and capital structure assumptions from their respective tabs.</v>
          </cell>
        </row>
        <row r="15">
          <cell r="N15">
            <v>74.459999999999994</v>
          </cell>
        </row>
        <row r="16">
          <cell r="B16" t="str">
            <v>Snapshot</v>
          </cell>
          <cell r="D16" t="str">
            <v>2003A</v>
          </cell>
          <cell r="E16" t="str">
            <v>2004A</v>
          </cell>
          <cell r="F16" t="str">
            <v>2005E</v>
          </cell>
          <cell r="G16" t="str">
            <v>2006E</v>
          </cell>
          <cell r="H16" t="str">
            <v>2007E</v>
          </cell>
          <cell r="I16" t="str">
            <v>2008E</v>
          </cell>
          <cell r="J16" t="str">
            <v>2009E</v>
          </cell>
          <cell r="K16" t="str">
            <v>2010E</v>
          </cell>
          <cell r="N16" t="str">
            <v>2006E</v>
          </cell>
          <cell r="O16" t="str">
            <v>2007E</v>
          </cell>
          <cell r="P16" t="str">
            <v>2008E</v>
          </cell>
        </row>
        <row r="17">
          <cell r="B17" t="str">
            <v>EPS</v>
          </cell>
          <cell r="D17">
            <v>4.5490029841369566</v>
          </cell>
          <cell r="E17">
            <v>4.6101361573373669</v>
          </cell>
          <cell r="F17">
            <v>4.5335656213705002</v>
          </cell>
          <cell r="G17">
            <v>5.3062636114162807</v>
          </cell>
          <cell r="H17">
            <v>6.0500428047850709</v>
          </cell>
          <cell r="I17">
            <v>6.6364333256584445</v>
          </cell>
          <cell r="J17">
            <v>5.88308671293969</v>
          </cell>
          <cell r="K17">
            <v>5.618246297707139</v>
          </cell>
          <cell r="N17">
            <v>14.032472838288951</v>
          </cell>
          <cell r="O17">
            <v>12.307350939915407</v>
          </cell>
          <cell r="P17">
            <v>11.219882178596636</v>
          </cell>
        </row>
        <row r="18">
          <cell r="B18" t="str">
            <v>FCF to Equity/Share</v>
          </cell>
          <cell r="D18">
            <v>-3.4019161300455476</v>
          </cell>
          <cell r="E18">
            <v>0.18456883509833585</v>
          </cell>
          <cell r="F18">
            <v>-2.1341463414634148</v>
          </cell>
          <cell r="G18">
            <v>0.11613497505138436</v>
          </cell>
          <cell r="H18">
            <v>1.4415160657995802</v>
          </cell>
          <cell r="I18">
            <v>2.4848097935528655</v>
          </cell>
          <cell r="J18">
            <v>1.8955216611361638</v>
          </cell>
          <cell r="K18">
            <v>1.8749771689487338</v>
          </cell>
        </row>
        <row r="19">
          <cell r="B19" t="str">
            <v>($s in Millions)</v>
          </cell>
        </row>
        <row r="20">
          <cell r="B20" t="str">
            <v>Cash Flow from Operations</v>
          </cell>
          <cell r="D20">
            <v>2355</v>
          </cell>
          <cell r="E20">
            <v>2811</v>
          </cell>
          <cell r="F20">
            <v>2623</v>
          </cell>
          <cell r="G20">
            <v>3821.0311062929331</v>
          </cell>
          <cell r="H20">
            <v>4316.7889981996059</v>
          </cell>
          <cell r="I20">
            <v>4690.3266963592214</v>
          </cell>
          <cell r="J20">
            <v>4486.8557180409935</v>
          </cell>
          <cell r="K20">
            <v>4484.9235535273283</v>
          </cell>
        </row>
        <row r="21">
          <cell r="B21" t="str">
            <v>Free Cash Flow (Excl. Asset Sales)</v>
          </cell>
          <cell r="D21">
            <v>-708.75</v>
          </cell>
          <cell r="E21">
            <v>1573.5700000000002</v>
          </cell>
          <cell r="F21">
            <v>169.33000000000004</v>
          </cell>
          <cell r="G21">
            <v>781.26109248466082</v>
          </cell>
          <cell r="H21">
            <v>1234.1624411309917</v>
          </cell>
          <cell r="I21">
            <v>1618.4243236143056</v>
          </cell>
          <cell r="J21">
            <v>1409.4335009116614</v>
          </cell>
          <cell r="K21">
            <v>1410.0558734174854</v>
          </cell>
        </row>
        <row r="22">
          <cell r="B22" t="str">
            <v>FCF to Equity (Excl. Asset Sales)</v>
          </cell>
          <cell r="D22">
            <v>-1083</v>
          </cell>
          <cell r="E22">
            <v>61</v>
          </cell>
          <cell r="F22">
            <v>-735</v>
          </cell>
          <cell r="G22">
            <v>40.531106292933146</v>
          </cell>
          <cell r="H22">
            <v>506.78899819960589</v>
          </cell>
          <cell r="I22">
            <v>880.32669635922139</v>
          </cell>
          <cell r="J22">
            <v>676.85571804099345</v>
          </cell>
          <cell r="K22">
            <v>674.92355352732829</v>
          </cell>
        </row>
        <row r="23">
          <cell r="B23" t="str">
            <v>Total GAAP Debt</v>
          </cell>
          <cell r="D23">
            <v>18480</v>
          </cell>
          <cell r="E23">
            <v>17448</v>
          </cell>
          <cell r="F23">
            <v>18601</v>
          </cell>
          <cell r="G23">
            <v>19496</v>
          </cell>
          <cell r="H23">
            <v>18796</v>
          </cell>
          <cell r="I23">
            <v>18796</v>
          </cell>
          <cell r="J23">
            <v>18796</v>
          </cell>
          <cell r="K23">
            <v>18796</v>
          </cell>
        </row>
        <row r="24">
          <cell r="B24" t="str">
            <v>Year End Cash Balance</v>
          </cell>
          <cell r="D24">
            <v>126</v>
          </cell>
          <cell r="E24">
            <v>361</v>
          </cell>
          <cell r="F24">
            <v>146</v>
          </cell>
          <cell r="G24">
            <v>1135.5151062929324</v>
          </cell>
          <cell r="H24">
            <v>144.29178449253854</v>
          </cell>
          <cell r="I24">
            <v>194.71116305176042</v>
          </cell>
          <cell r="J24">
            <v>8.3232787013730558</v>
          </cell>
          <cell r="K24">
            <v>-214.84708235379571</v>
          </cell>
        </row>
        <row r="25">
          <cell r="B25" t="str">
            <v>Fully Loaded Net Debt/EBITDA</v>
          </cell>
          <cell r="D25">
            <v>4.1326900171083096</v>
          </cell>
          <cell r="E25">
            <v>3.8411701157756268</v>
          </cell>
          <cell r="F25">
            <v>4.1905401973359089</v>
          </cell>
          <cell r="G25">
            <v>3.3091663808461775</v>
          </cell>
          <cell r="H25">
            <v>3.063507365263884</v>
          </cell>
          <cell r="I25">
            <v>2.8203848183828377</v>
          </cell>
          <cell r="J25">
            <v>2.9980544095570418</v>
          </cell>
          <cell r="K25">
            <v>3.0361740065144844</v>
          </cell>
        </row>
        <row r="27">
          <cell r="A27" t="str">
            <v>II. Delivery</v>
          </cell>
          <cell r="B27" t="str">
            <v>Contains historical data, financial and operational forecasts for the Delivery segment.</v>
          </cell>
        </row>
        <row r="28">
          <cell r="B28" t="str">
            <v xml:space="preserve">•  Includes drivers for throughput volume, delivery volume and rates. </v>
          </cell>
        </row>
        <row r="29">
          <cell r="B29" t="str">
            <v>•  Separate input sections exist for organic and expansion volume growth.</v>
          </cell>
        </row>
        <row r="30">
          <cell r="B30" t="str">
            <v>•  Also includes historical operational and financial data.</v>
          </cell>
        </row>
        <row r="32">
          <cell r="B32" t="str">
            <v>Snapshot</v>
          </cell>
          <cell r="D32" t="str">
            <v>2003A</v>
          </cell>
          <cell r="E32" t="str">
            <v>2004A</v>
          </cell>
          <cell r="F32" t="str">
            <v>2005E</v>
          </cell>
          <cell r="G32" t="str">
            <v>2006E</v>
          </cell>
          <cell r="H32" t="str">
            <v>2007E</v>
          </cell>
          <cell r="I32" t="str">
            <v>2008E</v>
          </cell>
          <cell r="J32" t="str">
            <v>2009E</v>
          </cell>
          <cell r="K32" t="str">
            <v>2010E</v>
          </cell>
        </row>
        <row r="33">
          <cell r="B33" t="str">
            <v>EBIT ($s in MM)</v>
          </cell>
          <cell r="D33">
            <v>860</v>
          </cell>
          <cell r="E33">
            <v>874</v>
          </cell>
          <cell r="F33">
            <v>863</v>
          </cell>
          <cell r="G33">
            <v>874.57381394345987</v>
          </cell>
          <cell r="H33">
            <v>835.49102181637716</v>
          </cell>
          <cell r="I33">
            <v>836.53326522524321</v>
          </cell>
          <cell r="J33">
            <v>838.27968774354702</v>
          </cell>
          <cell r="K33">
            <v>840.35571967576493</v>
          </cell>
        </row>
        <row r="34">
          <cell r="B34" t="str">
            <v>Gas Delivery Volume (In MMcf)</v>
          </cell>
          <cell r="D34">
            <v>372726</v>
          </cell>
          <cell r="E34">
            <v>371322</v>
          </cell>
          <cell r="F34">
            <v>372061</v>
          </cell>
          <cell r="G34">
            <v>350302.48</v>
          </cell>
          <cell r="H34">
            <v>303274.96613590553</v>
          </cell>
          <cell r="I34">
            <v>304791.34096658509</v>
          </cell>
          <cell r="J34">
            <v>306315.29767141794</v>
          </cell>
          <cell r="K34">
            <v>307846.87415977498</v>
          </cell>
        </row>
        <row r="36">
          <cell r="A36" t="str">
            <v>III. Energy</v>
          </cell>
          <cell r="B36" t="str">
            <v>Contains forecasts for Dominion Energy: VEPCO Transmission, CNG Pipeline, Field Services, Cove Point LNG, Clearinghouse.</v>
          </cell>
        </row>
        <row r="37">
          <cell r="B37" t="str">
            <v>•  Contains assumptions, drivers and growth projects for the sub-segments of Dominion Energy.</v>
          </cell>
        </row>
        <row r="38">
          <cell r="B38" t="str">
            <v>•  Pulls VEPCO Transmission EBIT from the VEPCO tab.</v>
          </cell>
        </row>
        <row r="40">
          <cell r="B40" t="str">
            <v>Snapshot</v>
          </cell>
          <cell r="D40" t="str">
            <v>2003A</v>
          </cell>
          <cell r="E40" t="str">
            <v>2004A</v>
          </cell>
          <cell r="F40" t="str">
            <v>2005E</v>
          </cell>
          <cell r="G40" t="str">
            <v>2006E</v>
          </cell>
          <cell r="H40" t="str">
            <v>2007E</v>
          </cell>
          <cell r="I40" t="str">
            <v>2008E</v>
          </cell>
          <cell r="J40" t="str">
            <v>2009E</v>
          </cell>
          <cell r="K40" t="str">
            <v>2010E</v>
          </cell>
        </row>
        <row r="41">
          <cell r="B41" t="str">
            <v>EBIT ($s in Millions)</v>
          </cell>
          <cell r="D41">
            <v>639</v>
          </cell>
          <cell r="E41">
            <v>426</v>
          </cell>
          <cell r="F41">
            <v>577</v>
          </cell>
          <cell r="G41">
            <v>666.76070975942343</v>
          </cell>
          <cell r="H41">
            <v>650.91913106021764</v>
          </cell>
          <cell r="I41">
            <v>689.01108817935074</v>
          </cell>
          <cell r="J41">
            <v>738.81958338635718</v>
          </cell>
          <cell r="K41">
            <v>736.87518735990898</v>
          </cell>
        </row>
        <row r="44">
          <cell r="A44" t="str">
            <v>IV. Generation</v>
          </cell>
          <cell r="B44" t="str">
            <v>Contains historical data, financial and operational forecasts for the Generation segment: Regulated and Non-Regulated.</v>
          </cell>
        </row>
        <row r="45">
          <cell r="B45" t="str">
            <v>•  Contains assumptions, drivers and growth projects for the non-regulated nuclear, coal and natural gas power plants.</v>
          </cell>
        </row>
        <row r="46">
          <cell r="B46" t="str">
            <v>•  Aggregates regulated generation EBITDA from VEPCO tab.</v>
          </cell>
        </row>
        <row r="48">
          <cell r="B48" t="str">
            <v>Snapshot</v>
          </cell>
          <cell r="D48" t="str">
            <v>2003A</v>
          </cell>
          <cell r="E48" t="str">
            <v>2004A</v>
          </cell>
          <cell r="F48" t="str">
            <v>2005E</v>
          </cell>
          <cell r="G48" t="str">
            <v>2006E</v>
          </cell>
          <cell r="H48" t="str">
            <v>2007E</v>
          </cell>
          <cell r="I48" t="str">
            <v>2008E</v>
          </cell>
          <cell r="J48" t="str">
            <v>2009E</v>
          </cell>
          <cell r="K48" t="str">
            <v>2010E</v>
          </cell>
        </row>
        <row r="49">
          <cell r="B49" t="str">
            <v>EBIT ($s in Millions)</v>
          </cell>
          <cell r="D49">
            <v>1057</v>
          </cell>
          <cell r="E49">
            <v>1047</v>
          </cell>
          <cell r="F49">
            <v>807</v>
          </cell>
          <cell r="G49">
            <v>1516.2266209168295</v>
          </cell>
          <cell r="H49">
            <v>1920.386785302562</v>
          </cell>
          <cell r="I49">
            <v>1989.9353741264654</v>
          </cell>
          <cell r="J49">
            <v>2147.9762879515338</v>
          </cell>
          <cell r="K49">
            <v>2278.9588278485662</v>
          </cell>
        </row>
        <row r="50">
          <cell r="B50" t="str">
            <v>Nuclear Power Generated (In GWhs)</v>
          </cell>
          <cell r="D50">
            <v>15886.260000000002</v>
          </cell>
          <cell r="E50">
            <v>15929.784</v>
          </cell>
          <cell r="F50">
            <v>17447.737200000003</v>
          </cell>
          <cell r="G50">
            <v>20326.266</v>
          </cell>
          <cell r="H50">
            <v>20326.266000000003</v>
          </cell>
          <cell r="I50">
            <v>19354.2264</v>
          </cell>
          <cell r="J50">
            <v>20326.266</v>
          </cell>
          <cell r="K50">
            <v>20326.266</v>
          </cell>
        </row>
        <row r="51">
          <cell r="B51" t="str">
            <v>Fossil-Fuel Power Generated (In GWhs)</v>
          </cell>
          <cell r="D51">
            <v>21541.978799999997</v>
          </cell>
          <cell r="E51">
            <v>21454.041599999997</v>
          </cell>
          <cell r="F51">
            <v>27823.823999999997</v>
          </cell>
          <cell r="G51">
            <v>30150.168000000001</v>
          </cell>
          <cell r="H51">
            <v>30150.167999999998</v>
          </cell>
          <cell r="I51">
            <v>30232.771200000003</v>
          </cell>
          <cell r="J51">
            <v>30150.168000000001</v>
          </cell>
          <cell r="K51">
            <v>30150.168000000001</v>
          </cell>
        </row>
        <row r="53">
          <cell r="A53" t="str">
            <v>V. VEPCO</v>
          </cell>
          <cell r="B53" t="str">
            <v>Contains historical data, financial and operational forecasts for Virginia Electric Power Company (VEPCO).</v>
          </cell>
        </row>
        <row r="54">
          <cell r="B54" t="str">
            <v>•  Includes drivers for electric delivery, transmission and generation.</v>
          </cell>
        </row>
        <row r="55">
          <cell r="B55" t="str">
            <v>•  Aggregates and allocated VEPCO EBIT to Dominion Delivery, Energy and Generation operating segments.</v>
          </cell>
        </row>
        <row r="57">
          <cell r="B57" t="str">
            <v>Snapshot</v>
          </cell>
          <cell r="D57" t="str">
            <v>2003A</v>
          </cell>
          <cell r="E57" t="str">
            <v>2004A</v>
          </cell>
          <cell r="F57" t="str">
            <v>2005E</v>
          </cell>
          <cell r="G57" t="str">
            <v>2006E</v>
          </cell>
          <cell r="H57" t="str">
            <v>2007E</v>
          </cell>
          <cell r="I57" t="str">
            <v>2008E</v>
          </cell>
          <cell r="J57" t="str">
            <v>2009E</v>
          </cell>
          <cell r="K57" t="str">
            <v>2010E</v>
          </cell>
        </row>
        <row r="58">
          <cell r="B58" t="str">
            <v>EBIT ($s in MM)</v>
          </cell>
          <cell r="D58">
            <v>1220</v>
          </cell>
          <cell r="E58">
            <v>924</v>
          </cell>
          <cell r="F58">
            <v>1076</v>
          </cell>
          <cell r="G58">
            <v>981.82291948503632</v>
          </cell>
          <cell r="H58">
            <v>1240.9102069048163</v>
          </cell>
          <cell r="I58">
            <v>1418.1707664673863</v>
          </cell>
          <cell r="J58">
            <v>1532.2073850745257</v>
          </cell>
          <cell r="K58">
            <v>1647.734322100109</v>
          </cell>
        </row>
        <row r="60">
          <cell r="A60" t="str">
            <v>VI. E&amp;P</v>
          </cell>
          <cell r="B60" t="str">
            <v>Contains historical data, financial and operational forecasts for the Exploration and Production segment.</v>
          </cell>
        </row>
        <row r="61">
          <cell r="B61" t="str">
            <v>• Tab is linked to the Reserves tab, which calculates volumetric and financial statistics for the reserve base.</v>
          </cell>
        </row>
        <row r="62">
          <cell r="B62" t="str">
            <v>•  Input sections for production volume, hedged %, hedged price, market price and basis differential.</v>
          </cell>
        </row>
        <row r="63">
          <cell r="B63" t="str">
            <v>•  Includes cost statistics on a $/Mcfe and $/Bbl basis.</v>
          </cell>
        </row>
        <row r="65">
          <cell r="B65" t="str">
            <v>Snapshot</v>
          </cell>
          <cell r="D65" t="str">
            <v>2003A</v>
          </cell>
          <cell r="E65" t="str">
            <v>2004A</v>
          </cell>
          <cell r="F65" t="str">
            <v>2005E</v>
          </cell>
          <cell r="G65" t="str">
            <v>2006E</v>
          </cell>
          <cell r="H65" t="str">
            <v>2007E</v>
          </cell>
          <cell r="I65" t="str">
            <v>2008E</v>
          </cell>
          <cell r="J65" t="str">
            <v>2009E</v>
          </cell>
          <cell r="K65" t="str">
            <v>2010E</v>
          </cell>
        </row>
        <row r="66">
          <cell r="B66" t="str">
            <v>EBIT ($s in MM)</v>
          </cell>
          <cell r="D66">
            <v>718</v>
          </cell>
          <cell r="E66">
            <v>1005</v>
          </cell>
          <cell r="F66">
            <v>1026.1875</v>
          </cell>
          <cell r="G66">
            <v>1148.4171913160978</v>
          </cell>
          <cell r="H66">
            <v>1183.2599400508702</v>
          </cell>
          <cell r="I66">
            <v>1474.0652069338882</v>
          </cell>
          <cell r="J66">
            <v>828.60751326894751</v>
          </cell>
          <cell r="K66">
            <v>593.16396819264958</v>
          </cell>
        </row>
        <row r="67">
          <cell r="B67" t="str">
            <v>Gas Production (In MMcf/d)</v>
          </cell>
          <cell r="D67">
            <v>1084.9315068493152</v>
          </cell>
          <cell r="E67">
            <v>1013.6612021857924</v>
          </cell>
          <cell r="F67">
            <v>976.9863013698631</v>
          </cell>
          <cell r="G67">
            <v>995.3424657534249</v>
          </cell>
          <cell r="H67">
            <v>1074.7945205479452</v>
          </cell>
          <cell r="I67">
            <v>1091.8032786885249</v>
          </cell>
          <cell r="J67">
            <v>1064.1095890410959</v>
          </cell>
          <cell r="K67">
            <v>1084.9315068493149</v>
          </cell>
        </row>
        <row r="68">
          <cell r="B68" t="str">
            <v>% Production Hedged</v>
          </cell>
          <cell r="D68" t="str">
            <v xml:space="preserve">NA </v>
          </cell>
          <cell r="E68" t="str">
            <v xml:space="preserve">NA </v>
          </cell>
          <cell r="F68">
            <v>0.77095770485317083</v>
          </cell>
          <cell r="G68">
            <v>0.66644979206414801</v>
          </cell>
          <cell r="H68">
            <v>0.56363723272043598</v>
          </cell>
          <cell r="I68">
            <v>0.38659155465695766</v>
          </cell>
          <cell r="J68">
            <v>0</v>
          </cell>
          <cell r="K68">
            <v>0</v>
          </cell>
        </row>
        <row r="69">
          <cell r="B69" t="str">
            <v>(In $/Mcfe)</v>
          </cell>
        </row>
        <row r="70">
          <cell r="B70" t="str">
            <v>Avg. Hedge Price (Excludes basis)</v>
          </cell>
          <cell r="D70">
            <v>0</v>
          </cell>
          <cell r="F70">
            <v>4.4175000000000004</v>
          </cell>
          <cell r="G70">
            <v>4.67</v>
          </cell>
          <cell r="H70">
            <v>5.94</v>
          </cell>
          <cell r="I70">
            <v>8.27</v>
          </cell>
          <cell r="J70">
            <v>0</v>
          </cell>
          <cell r="K70">
            <v>0</v>
          </cell>
        </row>
        <row r="71">
          <cell r="B71" t="str">
            <v>Spot Market Price (Excludes basis)</v>
          </cell>
          <cell r="D71">
            <v>3.95</v>
          </cell>
          <cell r="E71">
            <v>5.65</v>
          </cell>
          <cell r="F71">
            <v>8.4674999999999994</v>
          </cell>
          <cell r="G71">
            <v>7.6050000000000004</v>
          </cell>
          <cell r="H71">
            <v>7</v>
          </cell>
          <cell r="I71">
            <v>6.5</v>
          </cell>
          <cell r="J71">
            <v>6</v>
          </cell>
          <cell r="K71">
            <v>5.5</v>
          </cell>
        </row>
        <row r="72">
          <cell r="B72" t="str">
            <v>Avg. Lifting Cost ($/MCFE)</v>
          </cell>
          <cell r="D72">
            <v>0.79627423952464427</v>
          </cell>
          <cell r="E72">
            <v>0.91414040639805483</v>
          </cell>
          <cell r="F72">
            <v>0</v>
          </cell>
          <cell r="G72">
            <v>1.5537742136185231</v>
          </cell>
          <cell r="H72">
            <v>1.6683519300999043</v>
          </cell>
          <cell r="I72">
            <v>1.7493186686801421</v>
          </cell>
          <cell r="J72">
            <v>1.7932243769253051</v>
          </cell>
          <cell r="K72">
            <v>1.8376329340611834</v>
          </cell>
        </row>
        <row r="73">
          <cell r="B73" t="str">
            <v>Avg. DD&amp;A ($/MCFE)</v>
          </cell>
          <cell r="D73">
            <v>1.1732219887674029</v>
          </cell>
          <cell r="E73">
            <v>1.2992858568094181</v>
          </cell>
          <cell r="F73">
            <v>0</v>
          </cell>
          <cell r="G73">
            <v>1.6042355594389195</v>
          </cell>
          <cell r="H73">
            <v>1.7224508228014985</v>
          </cell>
          <cell r="I73">
            <v>1.8488170502611967</v>
          </cell>
          <cell r="J73">
            <v>1.9411733949931218</v>
          </cell>
          <cell r="K73">
            <v>1.9892111345700918</v>
          </cell>
        </row>
        <row r="75">
          <cell r="A75" t="str">
            <v>VII. Reserves</v>
          </cell>
          <cell r="B75" t="str">
            <v>Calculates changes in reserve base, based on production, additions, acquisitions, sales and revisions.</v>
          </cell>
        </row>
        <row r="76">
          <cell r="B76" t="str">
            <v>• Reserves is linked to the E&amp;P tab.  Historical and forecasted reserve changes are available in MBOE and Bcf.</v>
          </cell>
        </row>
        <row r="78">
          <cell r="B78" t="str">
            <v>Snapshot</v>
          </cell>
          <cell r="D78" t="str">
            <v>2003A</v>
          </cell>
          <cell r="E78" t="str">
            <v>2004A</v>
          </cell>
          <cell r="F78" t="str">
            <v>2005E</v>
          </cell>
          <cell r="G78" t="str">
            <v>2006E</v>
          </cell>
          <cell r="H78" t="str">
            <v>2007E</v>
          </cell>
          <cell r="I78" t="str">
            <v>2008E</v>
          </cell>
          <cell r="J78" t="str">
            <v>2009E</v>
          </cell>
          <cell r="K78" t="str">
            <v>2010E</v>
          </cell>
        </row>
        <row r="79">
          <cell r="B79" t="str">
            <v>Reserve Base (In Bcf)</v>
          </cell>
          <cell r="D79">
            <v>6388.6039999999994</v>
          </cell>
          <cell r="E79">
            <v>5894.5879999999997</v>
          </cell>
          <cell r="F79">
            <v>0</v>
          </cell>
          <cell r="G79">
            <v>6646.3952344858035</v>
          </cell>
          <cell r="H79">
            <v>6883.9504807131234</v>
          </cell>
          <cell r="I79">
            <v>7061.7324753975799</v>
          </cell>
          <cell r="J79">
            <v>7235.8551738962688</v>
          </cell>
          <cell r="K79">
            <v>7383.5358553584038</v>
          </cell>
        </row>
        <row r="80">
          <cell r="B80" t="str">
            <v>Reserve Replacement (Excl. sales)</v>
          </cell>
          <cell r="D80">
            <v>2.0081679447202778</v>
          </cell>
          <cell r="E80">
            <v>1.0587230804211543</v>
          </cell>
          <cell r="F80">
            <v>0</v>
          </cell>
          <cell r="G80">
            <v>1.8497862643863294</v>
          </cell>
          <cell r="H80">
            <v>1.4828358663156938</v>
          </cell>
          <cell r="I80">
            <v>1.3598825803329102</v>
          </cell>
          <cell r="J80">
            <v>1.3598825803329102</v>
          </cell>
          <cell r="K80">
            <v>1.3598825803329102</v>
          </cell>
        </row>
        <row r="82">
          <cell r="A82" t="str">
            <v>VIII. Pension</v>
          </cell>
          <cell r="B82" t="str">
            <v>Forecasts pension expense and potential contributions based on historical pension data and current market returns.</v>
          </cell>
        </row>
        <row r="83">
          <cell r="B83" t="str">
            <v>• Forecasts the earnings gain/(loss) associated with plan returns, balance sheet and cash flow statement impact.</v>
          </cell>
        </row>
        <row r="85">
          <cell r="B85" t="str">
            <v>Snapshot</v>
          </cell>
          <cell r="D85" t="str">
            <v>2003A</v>
          </cell>
          <cell r="E85" t="str">
            <v>2004A</v>
          </cell>
          <cell r="F85" t="str">
            <v>2005E</v>
          </cell>
          <cell r="G85" t="str">
            <v>2006E</v>
          </cell>
          <cell r="H85" t="str">
            <v>2007E</v>
          </cell>
          <cell r="I85" t="str">
            <v>2008E</v>
          </cell>
          <cell r="J85" t="str">
            <v>2009E</v>
          </cell>
          <cell r="K85" t="str">
            <v>2010E</v>
          </cell>
        </row>
        <row r="86">
          <cell r="B86" t="str">
            <v>Plan Discount Rate</v>
          </cell>
          <cell r="D86">
            <v>7.2499999999999995E-2</v>
          </cell>
          <cell r="E86">
            <v>6.7500000000000004E-2</v>
          </cell>
          <cell r="F86">
            <v>6.7500000000000004E-2</v>
          </cell>
          <cell r="G86">
            <v>6.7500000000000004E-2</v>
          </cell>
          <cell r="H86">
            <v>6.7500000000000004E-2</v>
          </cell>
          <cell r="I86">
            <v>6.7500000000000004E-2</v>
          </cell>
          <cell r="J86">
            <v>6.7500000000000004E-2</v>
          </cell>
          <cell r="K86">
            <v>6.7500000000000004E-2</v>
          </cell>
        </row>
        <row r="87">
          <cell r="B87" t="str">
            <v>Plan Actual Rate of Return</v>
          </cell>
          <cell r="D87">
            <v>0.20396877033181524</v>
          </cell>
          <cell r="E87">
            <v>8.7499999999999994E-2</v>
          </cell>
          <cell r="F87">
            <v>8.7499999999999994E-2</v>
          </cell>
          <cell r="G87">
            <v>8.7499999999999994E-2</v>
          </cell>
          <cell r="H87">
            <v>8.7499999999999994E-2</v>
          </cell>
          <cell r="I87">
            <v>8.7499999999999994E-2</v>
          </cell>
          <cell r="J87">
            <v>8.7499999999999994E-2</v>
          </cell>
          <cell r="K87">
            <v>8.7499999999999994E-2</v>
          </cell>
        </row>
        <row r="89">
          <cell r="A89" t="str">
            <v>IX. Capital Inputs</v>
          </cell>
          <cell r="B89" t="str">
            <v>Drivers and forecasts for capital spending, equity transactions and debt transactions.</v>
          </cell>
        </row>
        <row r="90">
          <cell r="B90" t="str">
            <v>• Hardcoded capital spending inputs are labeled by segment.  Inputs feed into cash flow from investing on Fin. Stmts tab.</v>
          </cell>
        </row>
        <row r="91">
          <cell r="B91" t="str">
            <v>• Hardcoded equity issuance/(repurchase) inputs are labeled by transaction.  Inputs feed into cash flow from financing and outstanding share</v>
          </cell>
        </row>
        <row r="92">
          <cell r="B92" t="str">
            <v xml:space="preserve">   count on Fin. Stmts tab.</v>
          </cell>
        </row>
        <row r="93">
          <cell r="B93" t="str">
            <v>• Hardcoded debt issuance/(repayment) inputs are labeled by transaction.  Inputs feed into cash flow from financing on Fin. Stmts tab.</v>
          </cell>
        </row>
        <row r="95">
          <cell r="B95" t="str">
            <v>Snapshot</v>
          </cell>
          <cell r="D95" t="str">
            <v>2003A</v>
          </cell>
          <cell r="E95" t="str">
            <v>2004A</v>
          </cell>
          <cell r="F95" t="str">
            <v>2005E</v>
          </cell>
          <cell r="G95" t="str">
            <v>2006E</v>
          </cell>
          <cell r="H95" t="str">
            <v>2007E</v>
          </cell>
          <cell r="I95" t="str">
            <v>2008E</v>
          </cell>
          <cell r="J95" t="str">
            <v>2009E</v>
          </cell>
          <cell r="K95" t="str">
            <v>2010E</v>
          </cell>
        </row>
        <row r="96">
          <cell r="B96" t="str">
            <v>Total Capital Spending</v>
          </cell>
          <cell r="D96">
            <v>3438</v>
          </cell>
          <cell r="E96">
            <v>2750</v>
          </cell>
          <cell r="F96">
            <v>3358</v>
          </cell>
          <cell r="G96">
            <v>3780.5</v>
          </cell>
          <cell r="H96">
            <v>3810</v>
          </cell>
          <cell r="I96">
            <v>3810</v>
          </cell>
          <cell r="J96">
            <v>3810</v>
          </cell>
          <cell r="K96">
            <v>3810</v>
          </cell>
        </row>
        <row r="97">
          <cell r="B97" t="str">
            <v>Equity Issuance/(Repurchase)</v>
          </cell>
          <cell r="D97">
            <v>990</v>
          </cell>
          <cell r="E97">
            <v>839</v>
          </cell>
          <cell r="F97">
            <v>388</v>
          </cell>
          <cell r="G97">
            <v>138</v>
          </cell>
          <cell r="H97">
            <v>200</v>
          </cell>
          <cell r="I97">
            <v>206</v>
          </cell>
          <cell r="J97">
            <v>212.18</v>
          </cell>
          <cell r="K97">
            <v>218.5454</v>
          </cell>
        </row>
        <row r="98">
          <cell r="B98" t="str">
            <v>Debt Issuance/(Repayment)</v>
          </cell>
          <cell r="D98">
            <v>730</v>
          </cell>
          <cell r="E98">
            <v>-1285</v>
          </cell>
          <cell r="F98">
            <v>1108</v>
          </cell>
          <cell r="G98">
            <v>876</v>
          </cell>
          <cell r="H98">
            <v>-700</v>
          </cell>
          <cell r="I98">
            <v>0</v>
          </cell>
          <cell r="J98">
            <v>0</v>
          </cell>
          <cell r="K98">
            <v>0</v>
          </cell>
        </row>
        <row r="99">
          <cell r="B99" t="str">
            <v>Dividends per Share</v>
          </cell>
          <cell r="D99">
            <v>2.58</v>
          </cell>
          <cell r="E99">
            <v>2.605</v>
          </cell>
          <cell r="F99">
            <v>2.68</v>
          </cell>
          <cell r="G99">
            <v>2.76</v>
          </cell>
          <cell r="H99">
            <v>2.8428</v>
          </cell>
          <cell r="I99">
            <v>2.9280840000000001</v>
          </cell>
          <cell r="J99">
            <v>3.0159265200000003</v>
          </cell>
          <cell r="K99">
            <v>3.1064043156000003</v>
          </cell>
        </row>
        <row r="102">
          <cell r="A102" t="str">
            <v>Schedule for Company Reports</v>
          </cell>
        </row>
        <row r="104">
          <cell r="B104" t="str">
            <v>Dominion Resources</v>
          </cell>
          <cell r="D104" t="str">
            <v>2003A</v>
          </cell>
          <cell r="E104" t="str">
            <v>2004A</v>
          </cell>
          <cell r="F104" t="str">
            <v>2005E</v>
          </cell>
          <cell r="G104" t="str">
            <v>2006E</v>
          </cell>
          <cell r="H104" t="str">
            <v>2007E</v>
          </cell>
          <cell r="I104" t="str">
            <v>2008E</v>
          </cell>
          <cell r="J104" t="str">
            <v>2009E</v>
          </cell>
          <cell r="K104" t="str">
            <v>2010E</v>
          </cell>
        </row>
        <row r="105">
          <cell r="B105" t="str">
            <v>Snapshot</v>
          </cell>
        </row>
        <row r="106">
          <cell r="B106" t="str">
            <v>EPS (earnings per share)</v>
          </cell>
          <cell r="D106">
            <v>4.5490029841369566</v>
          </cell>
          <cell r="E106">
            <v>4.6101361573373669</v>
          </cell>
          <cell r="F106">
            <v>4.5335656213705002</v>
          </cell>
          <cell r="G106">
            <v>5.3062636114162807</v>
          </cell>
          <cell r="H106">
            <v>6.0500428047850709</v>
          </cell>
          <cell r="I106">
            <v>6.6364333256584445</v>
          </cell>
          <cell r="J106">
            <v>5.88308671293969</v>
          </cell>
          <cell r="K106">
            <v>5.618246297707139</v>
          </cell>
        </row>
        <row r="107">
          <cell r="B107" t="str">
            <v>FCF to equity holders/share</v>
          </cell>
          <cell r="D107">
            <v>-3.4019161300455476</v>
          </cell>
          <cell r="E107">
            <v>0.18456883509833585</v>
          </cell>
          <cell r="F107">
            <v>-2.1341463414634148</v>
          </cell>
          <cell r="G107">
            <v>0.11613497505138436</v>
          </cell>
          <cell r="H107">
            <v>1.4415160657995802</v>
          </cell>
          <cell r="I107">
            <v>2.4848097935528655</v>
          </cell>
          <cell r="J107">
            <v>1.8955216611361638</v>
          </cell>
          <cell r="K107">
            <v>1.8749771689487338</v>
          </cell>
        </row>
        <row r="108">
          <cell r="B108" t="str">
            <v>Free cash flow ÷ EPS</v>
          </cell>
          <cell r="D108">
            <v>-0.74783774420648441</v>
          </cell>
          <cell r="E108">
            <v>4.0035441210251703E-2</v>
          </cell>
          <cell r="F108">
            <v>-0.47074345442434795</v>
          </cell>
          <cell r="G108">
            <v>2.1886393808540371E-2</v>
          </cell>
          <cell r="H108">
            <v>0.23826543254528104</v>
          </cell>
          <cell r="I108">
            <v>0.37441946172288726</v>
          </cell>
          <cell r="J108">
            <v>0.3221984909668279</v>
          </cell>
          <cell r="K108">
            <v>0.33372997010008804</v>
          </cell>
        </row>
        <row r="109">
          <cell r="B109" t="str">
            <v>Net income ($MM)</v>
          </cell>
          <cell r="D109">
            <v>1448.1750999999999</v>
          </cell>
          <cell r="E109">
            <v>1523.6499999999999</v>
          </cell>
          <cell r="F109">
            <v>1561.3600000000001</v>
          </cell>
          <cell r="G109">
            <v>1851.8860003842824</v>
          </cell>
          <cell r="H109">
            <v>2126.9933820689389</v>
          </cell>
          <cell r="I109">
            <v>2351.1777200586935</v>
          </cell>
          <cell r="J109">
            <v>2100.7414280865751</v>
          </cell>
          <cell r="K109">
            <v>2022.3642285555409</v>
          </cell>
        </row>
        <row r="110">
          <cell r="B110" t="str">
            <v>Average fully diluted shares (MM)</v>
          </cell>
          <cell r="D110">
            <v>318.34999999999997</v>
          </cell>
          <cell r="E110">
            <v>330.5</v>
          </cell>
          <cell r="F110">
            <v>344.4</v>
          </cell>
          <cell r="G110">
            <v>349.00000000000006</v>
          </cell>
          <cell r="H110">
            <v>351.56666666666678</v>
          </cell>
          <cell r="I110">
            <v>354.28333333333347</v>
          </cell>
          <cell r="J110">
            <v>357.08150000000018</v>
          </cell>
          <cell r="K110">
            <v>359.96361166666679</v>
          </cell>
        </row>
        <row r="111">
          <cell r="B111" t="str">
            <v>Interest expense ($MM)</v>
          </cell>
          <cell r="D111">
            <v>975</v>
          </cell>
          <cell r="E111">
            <v>940</v>
          </cell>
          <cell r="F111">
            <v>991</v>
          </cell>
          <cell r="G111">
            <v>1131.3174383995679</v>
          </cell>
          <cell r="H111">
            <v>1154.5610205260095</v>
          </cell>
          <cell r="I111">
            <v>1171.5835353255306</v>
          </cell>
          <cell r="J111">
            <v>1162.8218775724888</v>
          </cell>
          <cell r="K111">
            <v>1166.8766982383445</v>
          </cell>
        </row>
        <row r="112">
          <cell r="B112" t="str">
            <v>Weighted avg. cost of debt</v>
          </cell>
          <cell r="D112">
            <v>5.2759740259740256E-2</v>
          </cell>
          <cell r="E112">
            <v>5.3817056396148553E-2</v>
          </cell>
          <cell r="F112">
            <v>5.3276705553464865E-2</v>
          </cell>
          <cell r="G112">
            <v>5.8028182109128433E-2</v>
          </cell>
          <cell r="H112">
            <v>6.142588957895348E-2</v>
          </cell>
          <cell r="I112">
            <v>6.2331535184375966E-2</v>
          </cell>
          <cell r="J112">
            <v>6.1865390379468442E-2</v>
          </cell>
          <cell r="K112">
            <v>6.2081118229322434E-2</v>
          </cell>
        </row>
        <row r="114">
          <cell r="B114" t="str">
            <v>Cash Flow &amp; Balance Sheet Information ($s in MM)</v>
          </cell>
        </row>
        <row r="116">
          <cell r="B116" t="str">
            <v>Cash Flow from Operations</v>
          </cell>
          <cell r="D116">
            <v>2355</v>
          </cell>
          <cell r="E116">
            <v>2811</v>
          </cell>
          <cell r="F116">
            <v>2623</v>
          </cell>
          <cell r="G116">
            <v>3821.0311062929331</v>
          </cell>
          <cell r="H116">
            <v>4316.7889981996059</v>
          </cell>
          <cell r="I116">
            <v>4690.3266963592214</v>
          </cell>
          <cell r="J116">
            <v>4486.8557180409935</v>
          </cell>
          <cell r="K116">
            <v>4484.9235535273283</v>
          </cell>
        </row>
        <row r="117">
          <cell r="B117" t="str">
            <v>Capex</v>
          </cell>
          <cell r="D117">
            <v>3438</v>
          </cell>
          <cell r="E117">
            <v>2750</v>
          </cell>
          <cell r="F117">
            <v>3358</v>
          </cell>
          <cell r="G117">
            <v>3780.5</v>
          </cell>
          <cell r="H117">
            <v>3810</v>
          </cell>
          <cell r="I117">
            <v>3810</v>
          </cell>
          <cell r="J117">
            <v>3810</v>
          </cell>
          <cell r="K117">
            <v>3810</v>
          </cell>
        </row>
        <row r="118">
          <cell r="B118" t="str">
            <v>Proceeds from Asset Sales</v>
          </cell>
          <cell r="D118">
            <v>305</v>
          </cell>
          <cell r="E118">
            <v>1195</v>
          </cell>
          <cell r="F118">
            <v>595</v>
          </cell>
          <cell r="G118">
            <v>970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B119" t="str">
            <v>Cash Flow from (for) Financing</v>
          </cell>
          <cell r="D119">
            <v>853</v>
          </cell>
          <cell r="E119">
            <v>-1320</v>
          </cell>
          <cell r="F119">
            <v>522</v>
          </cell>
          <cell r="G119">
            <v>41.983999999999924</v>
          </cell>
          <cell r="H119">
            <v>-1498.0123200000003</v>
          </cell>
          <cell r="I119">
            <v>-829.90731780000056</v>
          </cell>
          <cell r="J119">
            <v>-863.24360239138059</v>
          </cell>
          <cell r="K119">
            <v>-898.09391458249638</v>
          </cell>
        </row>
        <row r="121">
          <cell r="B121" t="str">
            <v>Gross GAAP Debt</v>
          </cell>
          <cell r="D121">
            <v>18480</v>
          </cell>
          <cell r="E121">
            <v>17448</v>
          </cell>
          <cell r="F121">
            <v>18601</v>
          </cell>
          <cell r="G121">
            <v>19496</v>
          </cell>
          <cell r="H121">
            <v>18796</v>
          </cell>
          <cell r="I121">
            <v>18796</v>
          </cell>
          <cell r="J121">
            <v>18796</v>
          </cell>
          <cell r="K121">
            <v>18796</v>
          </cell>
        </row>
        <row r="122">
          <cell r="B122" t="str">
            <v>Year End Cash Balance</v>
          </cell>
          <cell r="D122">
            <v>126</v>
          </cell>
          <cell r="E122">
            <v>361</v>
          </cell>
          <cell r="F122">
            <v>146</v>
          </cell>
          <cell r="G122">
            <v>1135.5151062929324</v>
          </cell>
          <cell r="H122">
            <v>144.29178449253854</v>
          </cell>
          <cell r="I122">
            <v>194.71116305176042</v>
          </cell>
          <cell r="J122">
            <v>8.3232787013730558</v>
          </cell>
          <cell r="K122">
            <v>-214.84708235379571</v>
          </cell>
        </row>
        <row r="123">
          <cell r="B123" t="str">
            <v>Net Debt</v>
          </cell>
          <cell r="D123">
            <v>18354</v>
          </cell>
          <cell r="E123">
            <v>17087</v>
          </cell>
          <cell r="F123">
            <v>18455</v>
          </cell>
          <cell r="G123">
            <v>18360.484893707067</v>
          </cell>
          <cell r="H123">
            <v>18651.70821550746</v>
          </cell>
          <cell r="I123">
            <v>18601.288836948239</v>
          </cell>
          <cell r="J123">
            <v>18787.676721298627</v>
          </cell>
          <cell r="K123">
            <v>19010.847082353797</v>
          </cell>
        </row>
        <row r="124">
          <cell r="B124" t="str">
            <v>Fully Loaded Net Debt/EBITDA</v>
          </cell>
          <cell r="D124">
            <v>4.1326900171083096</v>
          </cell>
          <cell r="E124">
            <v>3.8411701157756268</v>
          </cell>
          <cell r="F124">
            <v>4.1905401973359089</v>
          </cell>
          <cell r="G124">
            <v>3.3091663808461775</v>
          </cell>
          <cell r="H124">
            <v>3.063507365263884</v>
          </cell>
          <cell r="I124">
            <v>2.8203848183828377</v>
          </cell>
          <cell r="J124">
            <v>2.9980544095570418</v>
          </cell>
          <cell r="K124">
            <v>3.0361740065144844</v>
          </cell>
        </row>
        <row r="126">
          <cell r="B126" t="str">
            <v>Generation</v>
          </cell>
        </row>
        <row r="127">
          <cell r="B127" t="str">
            <v>EBIT</v>
          </cell>
          <cell r="D127">
            <v>1057</v>
          </cell>
          <cell r="E127">
            <v>1047</v>
          </cell>
          <cell r="F127">
            <v>807</v>
          </cell>
          <cell r="G127">
            <v>1516.2266209168295</v>
          </cell>
          <cell r="H127">
            <v>1920.386785302562</v>
          </cell>
          <cell r="I127">
            <v>1989.9353741264654</v>
          </cell>
          <cell r="J127">
            <v>2147.9762879515338</v>
          </cell>
          <cell r="K127">
            <v>2278.9588278485662</v>
          </cell>
        </row>
        <row r="128">
          <cell r="B128" t="str">
            <v>DA</v>
          </cell>
          <cell r="E128">
            <v>282</v>
          </cell>
          <cell r="F128">
            <v>366</v>
          </cell>
          <cell r="G128">
            <v>291.24499999999995</v>
          </cell>
          <cell r="H128">
            <v>310.17124999999999</v>
          </cell>
          <cell r="I128">
            <v>328.73</v>
          </cell>
          <cell r="J128">
            <v>347.73500000000001</v>
          </cell>
          <cell r="K128">
            <v>367.05499999999989</v>
          </cell>
        </row>
        <row r="129">
          <cell r="B129" t="str">
            <v>EBITDA</v>
          </cell>
          <cell r="E129">
            <v>1329</v>
          </cell>
          <cell r="F129">
            <v>1173</v>
          </cell>
          <cell r="G129">
            <v>1807.4716209168294</v>
          </cell>
          <cell r="H129">
            <v>2230.5580353025621</v>
          </cell>
          <cell r="I129">
            <v>2318.6653741264654</v>
          </cell>
          <cell r="J129">
            <v>2495.7112879515339</v>
          </cell>
          <cell r="K129">
            <v>2646.0138278485661</v>
          </cell>
        </row>
        <row r="130">
          <cell r="B130" t="str">
            <v>Capex</v>
          </cell>
          <cell r="D130">
            <v>550</v>
          </cell>
          <cell r="E130">
            <v>585</v>
          </cell>
          <cell r="F130">
            <v>660</v>
          </cell>
          <cell r="G130">
            <v>920</v>
          </cell>
          <cell r="H130">
            <v>890</v>
          </cell>
          <cell r="I130">
            <v>880</v>
          </cell>
          <cell r="J130">
            <v>920</v>
          </cell>
          <cell r="K130">
            <v>920</v>
          </cell>
        </row>
        <row r="131">
          <cell r="B131" t="str">
            <v>Nuclear Power Generated (GWhs)</v>
          </cell>
          <cell r="D131">
            <v>15886.260000000002</v>
          </cell>
          <cell r="E131">
            <v>15929.784</v>
          </cell>
          <cell r="F131">
            <v>17447.737200000003</v>
          </cell>
          <cell r="G131">
            <v>20326.266</v>
          </cell>
          <cell r="H131">
            <v>20326.266000000003</v>
          </cell>
          <cell r="I131">
            <v>19354.2264</v>
          </cell>
          <cell r="J131">
            <v>20326.266</v>
          </cell>
          <cell r="K131">
            <v>20326.266</v>
          </cell>
        </row>
        <row r="132">
          <cell r="B132" t="str">
            <v>Fossil-Fuel Power Generated (GWhs)</v>
          </cell>
          <cell r="D132">
            <v>21541.978799999997</v>
          </cell>
          <cell r="E132">
            <v>21454.041599999997</v>
          </cell>
          <cell r="F132">
            <v>27823.823999999997</v>
          </cell>
          <cell r="G132">
            <v>30150.168000000001</v>
          </cell>
          <cell r="H132">
            <v>30150.167999999998</v>
          </cell>
          <cell r="I132">
            <v>30232.771200000003</v>
          </cell>
          <cell r="J132">
            <v>30150.168000000001</v>
          </cell>
          <cell r="K132">
            <v>30150.168000000001</v>
          </cell>
        </row>
        <row r="134">
          <cell r="B134" t="str">
            <v>Energy</v>
          </cell>
        </row>
        <row r="135">
          <cell r="B135" t="str">
            <v>EBIT</v>
          </cell>
          <cell r="D135">
            <v>639</v>
          </cell>
          <cell r="E135">
            <v>426</v>
          </cell>
          <cell r="F135">
            <v>577</v>
          </cell>
          <cell r="G135">
            <v>666.76070975942343</v>
          </cell>
          <cell r="H135">
            <v>650.91913106021764</v>
          </cell>
          <cell r="I135">
            <v>689.01108817935074</v>
          </cell>
          <cell r="J135">
            <v>738.81958338635718</v>
          </cell>
          <cell r="K135">
            <v>736.87518735990898</v>
          </cell>
        </row>
        <row r="136">
          <cell r="B136" t="str">
            <v>DA</v>
          </cell>
          <cell r="E136">
            <v>116</v>
          </cell>
          <cell r="F136">
            <v>121</v>
          </cell>
          <cell r="G136">
            <v>105.60000000000001</v>
          </cell>
          <cell r="H136">
            <v>110.9504</v>
          </cell>
          <cell r="I136">
            <v>118.4551936</v>
          </cell>
          <cell r="J136">
            <v>126.6399105024</v>
          </cell>
          <cell r="K136">
            <v>130.21367193436163</v>
          </cell>
        </row>
        <row r="137">
          <cell r="B137" t="str">
            <v>EBITDA</v>
          </cell>
          <cell r="E137">
            <v>542</v>
          </cell>
          <cell r="F137">
            <v>698</v>
          </cell>
          <cell r="G137">
            <v>772.36070975942346</v>
          </cell>
          <cell r="H137">
            <v>761.8695310602177</v>
          </cell>
          <cell r="I137">
            <v>807.46628177935077</v>
          </cell>
          <cell r="J137">
            <v>865.45949388875715</v>
          </cell>
          <cell r="K137">
            <v>867.08885929427061</v>
          </cell>
        </row>
        <row r="138">
          <cell r="B138" t="str">
            <v>Capex</v>
          </cell>
          <cell r="D138">
            <v>350</v>
          </cell>
          <cell r="E138">
            <v>375</v>
          </cell>
          <cell r="F138">
            <v>414</v>
          </cell>
          <cell r="G138">
            <v>440</v>
          </cell>
          <cell r="H138">
            <v>580</v>
          </cell>
          <cell r="I138">
            <v>630</v>
          </cell>
          <cell r="J138">
            <v>350</v>
          </cell>
          <cell r="K138">
            <v>350</v>
          </cell>
        </row>
        <row r="140">
          <cell r="B140" t="str">
            <v>E&amp;P</v>
          </cell>
        </row>
        <row r="141">
          <cell r="B141" t="str">
            <v>EBIT ($s in MM)</v>
          </cell>
          <cell r="D141">
            <v>718</v>
          </cell>
          <cell r="E141">
            <v>1005</v>
          </cell>
          <cell r="F141">
            <v>1026.1875</v>
          </cell>
          <cell r="G141">
            <v>1148.4171913160978</v>
          </cell>
          <cell r="H141">
            <v>1183.2599400508702</v>
          </cell>
          <cell r="I141">
            <v>1474.0652069338882</v>
          </cell>
          <cell r="J141">
            <v>828.60751326894751</v>
          </cell>
          <cell r="K141">
            <v>593.16396819264958</v>
          </cell>
        </row>
        <row r="142">
          <cell r="B142" t="str">
            <v>Production (In MMcf/d)</v>
          </cell>
          <cell r="D142">
            <v>1084.9315068493152</v>
          </cell>
          <cell r="E142">
            <v>1013.6612021857924</v>
          </cell>
          <cell r="F142">
            <v>976.9863013698631</v>
          </cell>
          <cell r="G142">
            <v>995.3424657534249</v>
          </cell>
          <cell r="H142">
            <v>1074.7945205479452</v>
          </cell>
          <cell r="I142">
            <v>1091.8032786885249</v>
          </cell>
          <cell r="J142">
            <v>1064.1095890410959</v>
          </cell>
          <cell r="K142">
            <v>1084.9315068493149</v>
          </cell>
        </row>
        <row r="143">
          <cell r="B143" t="str">
            <v>% Production Hedged</v>
          </cell>
          <cell r="D143" t="str">
            <v xml:space="preserve">NA </v>
          </cell>
          <cell r="E143" t="str">
            <v xml:space="preserve">NA </v>
          </cell>
          <cell r="F143">
            <v>0.77095770485317083</v>
          </cell>
          <cell r="G143">
            <v>0.66644979206414801</v>
          </cell>
          <cell r="H143">
            <v>0.56363723272043598</v>
          </cell>
          <cell r="I143">
            <v>0.38659155465695766</v>
          </cell>
          <cell r="J143">
            <v>0</v>
          </cell>
          <cell r="K143">
            <v>0</v>
          </cell>
        </row>
        <row r="144">
          <cell r="B144" t="str">
            <v>(In $/Mcfe)</v>
          </cell>
        </row>
        <row r="145">
          <cell r="B145" t="str">
            <v>Avg. Hedge Price (Excludes basis)</v>
          </cell>
          <cell r="D145">
            <v>0</v>
          </cell>
          <cell r="E145">
            <v>0</v>
          </cell>
          <cell r="F145">
            <v>4.4175000000000004</v>
          </cell>
          <cell r="G145">
            <v>4.67</v>
          </cell>
          <cell r="H145">
            <v>5.94</v>
          </cell>
          <cell r="I145">
            <v>8.27</v>
          </cell>
          <cell r="J145">
            <v>0</v>
          </cell>
          <cell r="K145">
            <v>0</v>
          </cell>
        </row>
        <row r="146">
          <cell r="B146" t="str">
            <v>Spot Market Price (Excludes basis)</v>
          </cell>
          <cell r="D146">
            <v>3.95</v>
          </cell>
          <cell r="E146">
            <v>5.65</v>
          </cell>
          <cell r="F146">
            <v>8.4674999999999994</v>
          </cell>
          <cell r="G146">
            <v>7.6050000000000004</v>
          </cell>
          <cell r="H146">
            <v>7</v>
          </cell>
          <cell r="I146">
            <v>6.5</v>
          </cell>
          <cell r="J146">
            <v>6</v>
          </cell>
          <cell r="K146">
            <v>5.5</v>
          </cell>
        </row>
        <row r="147">
          <cell r="B147" t="str">
            <v>Avg. Production Cost ($/MCFE)</v>
          </cell>
          <cell r="D147">
            <v>0.79627423952464427</v>
          </cell>
          <cell r="E147">
            <v>0.91414040639805483</v>
          </cell>
          <cell r="F147">
            <v>0</v>
          </cell>
          <cell r="G147">
            <v>1.5537742136185231</v>
          </cell>
          <cell r="H147">
            <v>1.6683519300999043</v>
          </cell>
          <cell r="I147">
            <v>1.7493186686801421</v>
          </cell>
          <cell r="J147">
            <v>1.7932243769253051</v>
          </cell>
          <cell r="K147">
            <v>1.8376329340611834</v>
          </cell>
        </row>
        <row r="148">
          <cell r="B148" t="str">
            <v>Avg. DD&amp;A ($/MCFE)</v>
          </cell>
          <cell r="D148">
            <v>1.1732219887674029</v>
          </cell>
          <cell r="E148">
            <v>1.2992858568094181</v>
          </cell>
          <cell r="F148">
            <v>0</v>
          </cell>
          <cell r="G148">
            <v>1.6042355594389195</v>
          </cell>
          <cell r="H148">
            <v>1.7224508228014985</v>
          </cell>
          <cell r="I148">
            <v>1.8488170502611967</v>
          </cell>
          <cell r="J148">
            <v>1.9411733949931218</v>
          </cell>
          <cell r="K148">
            <v>1.9892111345700918</v>
          </cell>
        </row>
        <row r="150">
          <cell r="B150" t="str">
            <v>Delivery</v>
          </cell>
        </row>
        <row r="151">
          <cell r="B151" t="str">
            <v>EBIT</v>
          </cell>
          <cell r="D151">
            <v>860</v>
          </cell>
          <cell r="E151">
            <v>874</v>
          </cell>
          <cell r="F151">
            <v>863</v>
          </cell>
          <cell r="G151">
            <v>874.57381394345987</v>
          </cell>
          <cell r="H151">
            <v>835.49102181637716</v>
          </cell>
          <cell r="I151">
            <v>836.53326522524321</v>
          </cell>
          <cell r="J151">
            <v>838.27968774354702</v>
          </cell>
          <cell r="K151">
            <v>840.35571967576493</v>
          </cell>
        </row>
        <row r="152">
          <cell r="B152" t="str">
            <v>DA</v>
          </cell>
          <cell r="E152">
            <v>316</v>
          </cell>
          <cell r="F152">
            <v>329</v>
          </cell>
          <cell r="G152">
            <v>350.1515</v>
          </cell>
          <cell r="H152">
            <v>376.33199999999999</v>
          </cell>
          <cell r="I152">
            <v>398.387</v>
          </cell>
          <cell r="J152">
            <v>420.22199999999998</v>
          </cell>
          <cell r="K152">
            <v>442.22199999999998</v>
          </cell>
        </row>
        <row r="153">
          <cell r="B153" t="str">
            <v>EBITDA</v>
          </cell>
          <cell r="E153">
            <v>1190</v>
          </cell>
          <cell r="F153">
            <v>1192</v>
          </cell>
          <cell r="G153">
            <v>1224.7253139434599</v>
          </cell>
          <cell r="H153">
            <v>1211.8230218163771</v>
          </cell>
          <cell r="I153">
            <v>1234.9202652252432</v>
          </cell>
          <cell r="J153">
            <v>1258.5016877435469</v>
          </cell>
          <cell r="K153">
            <v>1282.5777196757649</v>
          </cell>
        </row>
        <row r="154">
          <cell r="B154" t="str">
            <v>Capex</v>
          </cell>
          <cell r="D154">
            <v>450</v>
          </cell>
          <cell r="E154">
            <v>450</v>
          </cell>
          <cell r="F154">
            <v>498</v>
          </cell>
          <cell r="G154">
            <v>530</v>
          </cell>
          <cell r="H154">
            <v>520</v>
          </cell>
          <cell r="I154">
            <v>490</v>
          </cell>
          <cell r="J154">
            <v>500</v>
          </cell>
          <cell r="K154">
            <v>500</v>
          </cell>
        </row>
        <row r="155">
          <cell r="B155" t="str">
            <v>Gas Delivery Volume (In MMcf)</v>
          </cell>
          <cell r="D155">
            <v>372726</v>
          </cell>
          <cell r="E155">
            <v>371322</v>
          </cell>
          <cell r="F155">
            <v>372061</v>
          </cell>
          <cell r="G155">
            <v>350302.48</v>
          </cell>
          <cell r="H155">
            <v>303274.96613590553</v>
          </cell>
          <cell r="I155">
            <v>304791.34096658509</v>
          </cell>
          <cell r="J155">
            <v>306315.29767141794</v>
          </cell>
          <cell r="K155">
            <v>307846.87415977498</v>
          </cell>
        </row>
      </sheetData>
      <sheetData sheetId="5" refreshError="1">
        <row r="1">
          <cell r="A1" t="str">
            <v>Morgan Stanley Research (Scott Soler: 713-512-4489)</v>
          </cell>
        </row>
        <row r="2">
          <cell r="A2" t="str">
            <v>Dominion Resources: Key Assumptions and Summary Output</v>
          </cell>
        </row>
        <row r="4">
          <cell r="A4" t="str">
            <v>Assumptions</v>
          </cell>
          <cell r="K4" t="str">
            <v>Assumptions</v>
          </cell>
        </row>
        <row r="5">
          <cell r="C5">
            <v>2004</v>
          </cell>
          <cell r="D5">
            <v>2005</v>
          </cell>
          <cell r="E5">
            <v>2006</v>
          </cell>
          <cell r="F5">
            <v>2007</v>
          </cell>
          <cell r="G5">
            <v>2008</v>
          </cell>
          <cell r="H5">
            <v>2009</v>
          </cell>
          <cell r="I5">
            <v>2010</v>
          </cell>
        </row>
        <row r="6">
          <cell r="A6" t="str">
            <v>Dominion Delivery</v>
          </cell>
          <cell r="C6">
            <v>874</v>
          </cell>
          <cell r="D6">
            <v>863</v>
          </cell>
          <cell r="E6">
            <v>874.57381394345987</v>
          </cell>
          <cell r="F6">
            <v>835.49102181637716</v>
          </cell>
          <cell r="G6">
            <v>836.53326522524321</v>
          </cell>
          <cell r="H6">
            <v>838.27968774354702</v>
          </cell>
          <cell r="I6">
            <v>840.35571967576493</v>
          </cell>
          <cell r="K6" t="str">
            <v>Commodity Prices</v>
          </cell>
        </row>
        <row r="7">
          <cell r="A7" t="str">
            <v>Dominion Energy</v>
          </cell>
          <cell r="C7">
            <v>426</v>
          </cell>
          <cell r="D7">
            <v>577</v>
          </cell>
          <cell r="E7">
            <v>666.76070975942343</v>
          </cell>
          <cell r="F7">
            <v>650.91913106021764</v>
          </cell>
          <cell r="G7">
            <v>689.01108817935074</v>
          </cell>
          <cell r="H7">
            <v>738.81958338635718</v>
          </cell>
          <cell r="I7">
            <v>736.87518735990898</v>
          </cell>
          <cell r="K7" t="str">
            <v>Production Volumes</v>
          </cell>
        </row>
        <row r="8">
          <cell r="A8" t="str">
            <v>Dominion E&amp;P</v>
          </cell>
          <cell r="C8">
            <v>1005</v>
          </cell>
          <cell r="D8">
            <v>1026.1875</v>
          </cell>
          <cell r="E8">
            <v>1148.4171913160978</v>
          </cell>
          <cell r="F8">
            <v>1183.2599400508702</v>
          </cell>
          <cell r="G8">
            <v>1474.0652069338882</v>
          </cell>
          <cell r="H8">
            <v>828.60751326894751</v>
          </cell>
          <cell r="I8">
            <v>593.16396819264958</v>
          </cell>
          <cell r="K8" t="str">
            <v>Production Costs</v>
          </cell>
        </row>
        <row r="9">
          <cell r="A9" t="str">
            <v>Dominion Generation</v>
          </cell>
          <cell r="C9">
            <v>1047</v>
          </cell>
          <cell r="D9">
            <v>807</v>
          </cell>
          <cell r="E9">
            <v>1516.2266209168295</v>
          </cell>
          <cell r="F9">
            <v>1920.386785302562</v>
          </cell>
          <cell r="G9">
            <v>1989.9353741264654</v>
          </cell>
          <cell r="H9">
            <v>2147.9762879515338</v>
          </cell>
          <cell r="I9">
            <v>2278.9588278485662</v>
          </cell>
          <cell r="K9" t="str">
            <v>Power Prices</v>
          </cell>
        </row>
        <row r="10">
          <cell r="A10" t="str">
            <v>Corporate &amp; Other</v>
          </cell>
          <cell r="C10">
            <v>-46.8</v>
          </cell>
          <cell r="D10">
            <v>-152.1875</v>
          </cell>
          <cell r="E10">
            <v>-64</v>
          </cell>
          <cell r="F10">
            <v>-70</v>
          </cell>
          <cell r="G10">
            <v>-80</v>
          </cell>
          <cell r="H10">
            <v>-80</v>
          </cell>
          <cell r="I10">
            <v>-80</v>
          </cell>
          <cell r="K10" t="str">
            <v>Share Repurchase</v>
          </cell>
        </row>
        <row r="11">
          <cell r="A11" t="str">
            <v>Total EBIT</v>
          </cell>
          <cell r="C11">
            <v>3305.2</v>
          </cell>
          <cell r="D11">
            <v>3121</v>
          </cell>
          <cell r="E11">
            <v>4141.9783359358107</v>
          </cell>
          <cell r="F11">
            <v>4520.056878230027</v>
          </cell>
          <cell r="G11">
            <v>4909.5449344649478</v>
          </cell>
          <cell r="H11">
            <v>4473.6830723503854</v>
          </cell>
          <cell r="I11">
            <v>4369.3537030768894</v>
          </cell>
          <cell r="K11" t="str">
            <v>Fuel Factor Reset</v>
          </cell>
        </row>
        <row r="12">
          <cell r="A12" t="str">
            <v xml:space="preserve">EPS </v>
          </cell>
          <cell r="B12">
            <v>4.5490029841369566</v>
          </cell>
          <cell r="C12">
            <v>4.6101361573373669</v>
          </cell>
          <cell r="D12">
            <v>4.5335656213705002</v>
          </cell>
          <cell r="E12">
            <v>5.3062636114162807</v>
          </cell>
          <cell r="F12">
            <v>6.0500428047850709</v>
          </cell>
          <cell r="G12">
            <v>6.6364333256584445</v>
          </cell>
          <cell r="H12">
            <v>5.88308671293969</v>
          </cell>
          <cell r="I12">
            <v>5.618246297707139</v>
          </cell>
        </row>
        <row r="13">
          <cell r="A13" t="str">
            <v>Growth</v>
          </cell>
          <cell r="C13">
            <v>1.3438807011908027E-2</v>
          </cell>
          <cell r="D13">
            <v>-1.6609170174941346E-2</v>
          </cell>
          <cell r="E13">
            <v>0.17043935272567934</v>
          </cell>
          <cell r="F13">
            <v>0.1401700420176204</v>
          </cell>
          <cell r="G13">
            <v>9.6923367287515383E-2</v>
          </cell>
          <cell r="H13">
            <v>-0.11351679068425058</v>
          </cell>
          <cell r="I13">
            <v>-4.5017255083125263E-2</v>
          </cell>
          <cell r="K13" t="str">
            <v>2008 Sum of the Parts</v>
          </cell>
          <cell r="M13" t="str">
            <v>$/Share</v>
          </cell>
          <cell r="N13" t="str">
            <v>Implied PE</v>
          </cell>
        </row>
        <row r="14">
          <cell r="A14" t="str">
            <v>P / E</v>
          </cell>
          <cell r="B14">
            <v>73.44</v>
          </cell>
          <cell r="D14">
            <v>16.199169954398727</v>
          </cell>
          <cell r="E14">
            <v>13.840247182969925</v>
          </cell>
          <cell r="F14">
            <v>12.138757091423416</v>
          </cell>
          <cell r="G14">
            <v>11.066185162451479</v>
          </cell>
          <cell r="H14">
            <v>12.483242825313233</v>
          </cell>
          <cell r="I14">
            <v>13.071694637163127</v>
          </cell>
          <cell r="K14" t="str">
            <v>Low</v>
          </cell>
          <cell r="M14">
            <v>65.773720490472172</v>
          </cell>
          <cell r="N14">
            <v>9.9110044903444159</v>
          </cell>
        </row>
        <row r="15">
          <cell r="K15" t="str">
            <v>Base</v>
          </cell>
          <cell r="M15">
            <v>87.791573784925916</v>
          </cell>
          <cell r="N15">
            <v>13.228728366108543</v>
          </cell>
        </row>
        <row r="16">
          <cell r="A16" t="str">
            <v>Historical Fwd. Multiple</v>
          </cell>
          <cell r="F16">
            <v>12.5</v>
          </cell>
          <cell r="G16">
            <v>12.5</v>
          </cell>
          <cell r="H16">
            <v>12.5</v>
          </cell>
          <cell r="I16">
            <v>12.5</v>
          </cell>
          <cell r="K16" t="str">
            <v>High</v>
          </cell>
          <cell r="M16">
            <v>100.06901336804093</v>
          </cell>
          <cell r="N16">
            <v>15.078734081625452</v>
          </cell>
        </row>
        <row r="17">
          <cell r="A17" t="str">
            <v>Implied Price</v>
          </cell>
          <cell r="E17">
            <v>73.44</v>
          </cell>
          <cell r="F17">
            <v>75.625535059813387</v>
          </cell>
          <cell r="G17">
            <v>82.955416570730563</v>
          </cell>
          <cell r="H17">
            <v>73.53858391174613</v>
          </cell>
          <cell r="I17">
            <v>70.228078721339244</v>
          </cell>
        </row>
        <row r="18">
          <cell r="A18" t="str">
            <v>CAGR % from 2006</v>
          </cell>
          <cell r="F18">
            <v>2.9759464322077767E-2</v>
          </cell>
          <cell r="G18">
            <v>6.2810998767119264E-2</v>
          </cell>
          <cell r="H18">
            <v>4.4725777264664757E-4</v>
          </cell>
          <cell r="I18">
            <v>-1.1117867936852321E-2</v>
          </cell>
        </row>
        <row r="20">
          <cell r="A20" t="str">
            <v>FCFPS</v>
          </cell>
          <cell r="B20">
            <v>-3.4019161300455476</v>
          </cell>
          <cell r="C20">
            <v>0.18456883509833585</v>
          </cell>
          <cell r="D20">
            <v>-2.1341463414634148</v>
          </cell>
          <cell r="E20">
            <v>0.11613497505138436</v>
          </cell>
          <cell r="F20">
            <v>1.4415160657995802</v>
          </cell>
          <cell r="G20">
            <v>2.4848097935528655</v>
          </cell>
          <cell r="H20">
            <v>1.8955216611361638</v>
          </cell>
          <cell r="I20">
            <v>1.8749771689487338</v>
          </cell>
        </row>
        <row r="21">
          <cell r="A21" t="str">
            <v>Growth</v>
          </cell>
          <cell r="C21" t="str">
            <v>NM</v>
          </cell>
          <cell r="D21" t="str">
            <v>NM</v>
          </cell>
          <cell r="E21" t="str">
            <v>NM</v>
          </cell>
          <cell r="F21">
            <v>11.412419817215063</v>
          </cell>
          <cell r="G21">
            <v>0.72374755474861185</v>
          </cell>
          <cell r="H21">
            <v>-0.2371562338275065</v>
          </cell>
          <cell r="I21">
            <v>-1.0838437042769433E-2</v>
          </cell>
        </row>
        <row r="23">
          <cell r="A23" t="str">
            <v>Dividend</v>
          </cell>
          <cell r="B23">
            <v>2.58</v>
          </cell>
          <cell r="C23">
            <v>2.605</v>
          </cell>
          <cell r="D23">
            <v>2.68</v>
          </cell>
          <cell r="E23">
            <v>2.76</v>
          </cell>
          <cell r="F23">
            <v>2.8428</v>
          </cell>
          <cell r="G23">
            <v>2.9280840000000001</v>
          </cell>
          <cell r="H23">
            <v>3.0159265200000003</v>
          </cell>
          <cell r="I23">
            <v>3.1064043156000003</v>
          </cell>
          <cell r="K23" t="str">
            <v>2009 SOP</v>
          </cell>
          <cell r="M23">
            <v>93.430152784714863</v>
          </cell>
          <cell r="N23">
            <v>15.88114494032831</v>
          </cell>
        </row>
        <row r="24">
          <cell r="A24" t="str">
            <v>Growth</v>
          </cell>
          <cell r="C24">
            <v>9.6899224806201723E-3</v>
          </cell>
          <cell r="D24">
            <v>2.8790786948176716E-2</v>
          </cell>
          <cell r="E24">
            <v>2.9850746268656581E-2</v>
          </cell>
          <cell r="F24">
            <v>3.0000000000000027E-2</v>
          </cell>
          <cell r="G24">
            <v>3.0000000000000027E-2</v>
          </cell>
          <cell r="H24">
            <v>3.0000000000000027E-2</v>
          </cell>
          <cell r="I24">
            <v>3.0000000000000027E-2</v>
          </cell>
          <cell r="K24" t="str">
            <v>2010 SOP</v>
          </cell>
          <cell r="M24">
            <v>96.794763943254722</v>
          </cell>
          <cell r="N24">
            <v>17.228643746493919</v>
          </cell>
        </row>
        <row r="25">
          <cell r="A25" t="str">
            <v>Payout</v>
          </cell>
          <cell r="C25">
            <v>0.56505923276342995</v>
          </cell>
          <cell r="D25">
            <v>0.59114618025311261</v>
          </cell>
          <cell r="E25">
            <v>0.52014000851030762</v>
          </cell>
          <cell r="F25">
            <v>0.46988097303238685</v>
          </cell>
          <cell r="G25">
            <v>0.44121350374743434</v>
          </cell>
          <cell r="H25">
            <v>0.51264356062720473</v>
          </cell>
          <cell r="I25">
            <v>0.55291351624576413</v>
          </cell>
        </row>
        <row r="26">
          <cell r="A26" t="str">
            <v>Yield</v>
          </cell>
          <cell r="D26">
            <v>3.649237472766885E-2</v>
          </cell>
          <cell r="E26">
            <v>3.7581699346405227E-2</v>
          </cell>
          <cell r="F26">
            <v>3.8709150326797385E-2</v>
          </cell>
          <cell r="G26">
            <v>3.9870424836601311E-2</v>
          </cell>
          <cell r="H26">
            <v>4.1066537581699349E-2</v>
          </cell>
          <cell r="I26">
            <v>4.2298533709150335E-2</v>
          </cell>
        </row>
        <row r="28">
          <cell r="A28" t="str">
            <v>Cash Balance</v>
          </cell>
          <cell r="C28">
            <v>361</v>
          </cell>
          <cell r="D28">
            <v>146</v>
          </cell>
          <cell r="E28">
            <v>1135.5151062929324</v>
          </cell>
          <cell r="F28">
            <v>144.29178449253854</v>
          </cell>
          <cell r="G28">
            <v>194.71116305176042</v>
          </cell>
          <cell r="H28">
            <v>8.3232787013730558</v>
          </cell>
          <cell r="I28">
            <v>-214.84708235379571</v>
          </cell>
        </row>
        <row r="29">
          <cell r="A29" t="str">
            <v>Net Debt</v>
          </cell>
          <cell r="C29">
            <v>17087</v>
          </cell>
          <cell r="D29">
            <v>18455</v>
          </cell>
          <cell r="E29">
            <v>18360.484893707067</v>
          </cell>
          <cell r="F29">
            <v>18651.70821550746</v>
          </cell>
          <cell r="G29">
            <v>18601.288836948239</v>
          </cell>
          <cell r="H29">
            <v>18787.676721298627</v>
          </cell>
          <cell r="I29">
            <v>19010.847082353797</v>
          </cell>
        </row>
        <row r="30">
          <cell r="A30" t="str">
            <v>Net Debt to Net Cap</v>
          </cell>
          <cell r="C30">
            <v>0.59449585971748664</v>
          </cell>
          <cell r="D30">
            <v>0.63399635851454872</v>
          </cell>
          <cell r="E30">
            <v>0.59609341721617493</v>
          </cell>
          <cell r="F30">
            <v>0.57528720489968532</v>
          </cell>
          <cell r="G30">
            <v>0.54883346068889916</v>
          </cell>
          <cell r="H30">
            <v>0.53198321576734353</v>
          </cell>
          <cell r="I30">
            <v>0.51851908180522421</v>
          </cell>
        </row>
      </sheetData>
      <sheetData sheetId="6" refreshError="1">
        <row r="2">
          <cell r="B2" t="str">
            <v>2007E Sum-of-the-Parts</v>
          </cell>
          <cell r="P2" t="str">
            <v>2008E Sum-of-the-Parts</v>
          </cell>
        </row>
        <row r="4">
          <cell r="B4" t="str">
            <v>($s in MMs, except where noted)</v>
          </cell>
          <cell r="D4" t="str">
            <v>Valuation</v>
          </cell>
          <cell r="H4" t="str">
            <v>Valuation Multiple</v>
          </cell>
          <cell r="L4" t="str">
            <v>Valuation Multiple</v>
          </cell>
          <cell r="P4" t="str">
            <v>($s in MMs, except where noted)</v>
          </cell>
          <cell r="R4" t="str">
            <v>Valuation</v>
          </cell>
          <cell r="V4" t="str">
            <v>Valuation Multiple</v>
          </cell>
          <cell r="Z4" t="str">
            <v>Valuation Multiple</v>
          </cell>
        </row>
        <row r="5">
          <cell r="B5" t="str">
            <v>Description of Assets</v>
          </cell>
          <cell r="D5" t="str">
            <v>Metric</v>
          </cell>
          <cell r="F5" t="str">
            <v>2007E</v>
          </cell>
          <cell r="H5" t="str">
            <v>Low</v>
          </cell>
          <cell r="I5" t="str">
            <v>Median</v>
          </cell>
          <cell r="J5" t="str">
            <v>High</v>
          </cell>
          <cell r="L5" t="str">
            <v>Low</v>
          </cell>
          <cell r="M5" t="str">
            <v>Median</v>
          </cell>
          <cell r="N5" t="str">
            <v>High</v>
          </cell>
          <cell r="P5" t="str">
            <v>Description of Assets</v>
          </cell>
          <cell r="R5" t="str">
            <v>Metric</v>
          </cell>
          <cell r="T5" t="str">
            <v>2008E</v>
          </cell>
          <cell r="V5" t="str">
            <v>Low</v>
          </cell>
          <cell r="W5" t="str">
            <v>Median</v>
          </cell>
          <cell r="X5" t="str">
            <v>High</v>
          </cell>
          <cell r="Z5" t="str">
            <v>Low</v>
          </cell>
          <cell r="AA5" t="str">
            <v>Median</v>
          </cell>
          <cell r="AB5" t="str">
            <v>High</v>
          </cell>
        </row>
        <row r="6">
          <cell r="B6" t="str">
            <v>Dominion Generation</v>
          </cell>
          <cell r="D6" t="str">
            <v>EBITDA</v>
          </cell>
          <cell r="F6">
            <v>2230.5580353025621</v>
          </cell>
          <cell r="H6">
            <v>7.25</v>
          </cell>
          <cell r="I6">
            <v>7.75</v>
          </cell>
          <cell r="J6">
            <v>8.25</v>
          </cell>
          <cell r="L6">
            <v>16171.545755943574</v>
          </cell>
          <cell r="M6">
            <v>17286.824773594857</v>
          </cell>
          <cell r="N6">
            <v>18402.103791246136</v>
          </cell>
          <cell r="P6" t="str">
            <v>Dominion Generation</v>
          </cell>
          <cell r="R6" t="str">
            <v>EBITDA</v>
          </cell>
          <cell r="T6">
            <v>2318.6653741264654</v>
          </cell>
          <cell r="V6">
            <v>7.25</v>
          </cell>
          <cell r="W6">
            <v>7.75</v>
          </cell>
          <cell r="X6">
            <v>8.25</v>
          </cell>
          <cell r="Z6">
            <v>16810.323962416875</v>
          </cell>
          <cell r="AA6">
            <v>17969.656649480108</v>
          </cell>
          <cell r="AB6">
            <v>19128.989336543338</v>
          </cell>
        </row>
        <row r="7">
          <cell r="B7" t="str">
            <v>Cacpacity</v>
          </cell>
          <cell r="H7">
            <v>25809</v>
          </cell>
          <cell r="I7">
            <v>25809</v>
          </cell>
          <cell r="J7">
            <v>25809</v>
          </cell>
          <cell r="P7" t="str">
            <v>Cacpacity</v>
          </cell>
          <cell r="V7">
            <v>25809</v>
          </cell>
          <cell r="W7">
            <v>25809</v>
          </cell>
          <cell r="X7">
            <v>25809</v>
          </cell>
        </row>
        <row r="8">
          <cell r="B8" t="str">
            <v xml:space="preserve">  Implied $/kW</v>
          </cell>
          <cell r="H8">
            <v>626.58552272244469</v>
          </cell>
          <cell r="I8">
            <v>669.7983173929581</v>
          </cell>
          <cell r="J8">
            <v>713.0111120634715</v>
          </cell>
          <cell r="P8" t="str">
            <v xml:space="preserve">  Implied $/kW</v>
          </cell>
          <cell r="V8">
            <v>651.33573413990757</v>
          </cell>
          <cell r="W8">
            <v>696.25543994265979</v>
          </cell>
          <cell r="X8">
            <v>741.17514574541201</v>
          </cell>
        </row>
        <row r="9">
          <cell r="B9" t="str">
            <v>Exploration &amp; Production</v>
          </cell>
          <cell r="D9" t="str">
            <v>$/Mcf</v>
          </cell>
          <cell r="F9">
            <v>6883.9504807131234</v>
          </cell>
          <cell r="H9">
            <v>1.5</v>
          </cell>
          <cell r="I9">
            <v>2.25</v>
          </cell>
          <cell r="J9">
            <v>2.5</v>
          </cell>
          <cell r="L9">
            <v>10325.925721069685</v>
          </cell>
          <cell r="M9">
            <v>15488.888581604528</v>
          </cell>
          <cell r="N9">
            <v>17209.876201782808</v>
          </cell>
          <cell r="P9" t="str">
            <v>Exploration &amp; Production</v>
          </cell>
          <cell r="R9" t="str">
            <v>$/Mcf</v>
          </cell>
          <cell r="T9">
            <v>7061.7324753975799</v>
          </cell>
          <cell r="V9">
            <v>1.5</v>
          </cell>
          <cell r="W9">
            <v>2.25</v>
          </cell>
          <cell r="X9">
            <v>2.5</v>
          </cell>
          <cell r="Z9">
            <v>10592.598713096369</v>
          </cell>
          <cell r="AA9">
            <v>15888.898069644554</v>
          </cell>
          <cell r="AB9">
            <v>17654.33118849395</v>
          </cell>
        </row>
        <row r="10">
          <cell r="B10" t="str">
            <v>EBITDAX</v>
          </cell>
          <cell r="H10">
            <v>2086.340906445696</v>
          </cell>
          <cell r="I10">
            <v>2086.340906445696</v>
          </cell>
          <cell r="J10">
            <v>2086.340906445696</v>
          </cell>
          <cell r="P10" t="str">
            <v>EBITDAX</v>
          </cell>
          <cell r="V10">
            <v>2424.1950826979837</v>
          </cell>
          <cell r="W10">
            <v>2424.1950826979837</v>
          </cell>
          <cell r="X10">
            <v>2424.1950826979837</v>
          </cell>
        </row>
        <row r="11">
          <cell r="B11" t="str">
            <v xml:space="preserve">  Implied EV/EBITDAX of E&amp;P</v>
          </cell>
          <cell r="H11">
            <v>4.9492993638613934</v>
          </cell>
          <cell r="I11">
            <v>7.4239490457920896</v>
          </cell>
          <cell r="J11">
            <v>8.2488322731023214</v>
          </cell>
          <cell r="P11" t="str">
            <v xml:space="preserve">  Implied EV/EBITDAX of E&amp;P</v>
          </cell>
          <cell r="V11">
            <v>4.3695322990703547</v>
          </cell>
          <cell r="W11">
            <v>6.5542984486055325</v>
          </cell>
          <cell r="X11">
            <v>7.2825538317839253</v>
          </cell>
        </row>
        <row r="12">
          <cell r="B12" t="str">
            <v>Dominion Delivery</v>
          </cell>
          <cell r="D12" t="str">
            <v>EBITDA</v>
          </cell>
          <cell r="F12">
            <v>1211.8230218163771</v>
          </cell>
          <cell r="H12">
            <v>7.5</v>
          </cell>
          <cell r="I12">
            <v>8</v>
          </cell>
          <cell r="J12">
            <v>8.5</v>
          </cell>
          <cell r="L12">
            <v>9088.6726636228286</v>
          </cell>
          <cell r="M12">
            <v>9694.5841745310172</v>
          </cell>
          <cell r="N12">
            <v>10300.495685439206</v>
          </cell>
          <cell r="P12" t="str">
            <v>Dominion Delivery</v>
          </cell>
          <cell r="R12" t="str">
            <v>EBITDA</v>
          </cell>
          <cell r="T12">
            <v>1234.9202652252432</v>
          </cell>
          <cell r="V12">
            <v>7.5</v>
          </cell>
          <cell r="W12">
            <v>8</v>
          </cell>
          <cell r="X12">
            <v>8.5</v>
          </cell>
          <cell r="Z12">
            <v>9261.901989189324</v>
          </cell>
          <cell r="AA12">
            <v>9879.3621218019452</v>
          </cell>
          <cell r="AB12">
            <v>10496.822254414566</v>
          </cell>
        </row>
        <row r="13">
          <cell r="B13" t="str">
            <v>Dominion Energy</v>
          </cell>
          <cell r="D13" t="str">
            <v>EBITDA</v>
          </cell>
          <cell r="F13">
            <v>761.8695310602177</v>
          </cell>
          <cell r="H13">
            <v>7.5</v>
          </cell>
          <cell r="I13">
            <v>8.5</v>
          </cell>
          <cell r="J13">
            <v>9.5</v>
          </cell>
          <cell r="L13">
            <v>5714.0214829516326</v>
          </cell>
          <cell r="M13">
            <v>6475.8910140118505</v>
          </cell>
          <cell r="N13">
            <v>7237.7605450720685</v>
          </cell>
          <cell r="P13" t="str">
            <v>Dominion Energy</v>
          </cell>
          <cell r="R13" t="str">
            <v>EBITDA</v>
          </cell>
          <cell r="T13">
            <v>807.46628177935077</v>
          </cell>
          <cell r="V13">
            <v>7.5</v>
          </cell>
          <cell r="W13">
            <v>8.5</v>
          </cell>
          <cell r="X13">
            <v>9.5</v>
          </cell>
          <cell r="Z13">
            <v>6055.9971133451309</v>
          </cell>
          <cell r="AA13">
            <v>6863.4633951244814</v>
          </cell>
          <cell r="AB13">
            <v>7670.9296769038319</v>
          </cell>
        </row>
        <row r="14">
          <cell r="B14" t="str">
            <v>Corporate and Other</v>
          </cell>
          <cell r="D14" t="str">
            <v>EBITDA</v>
          </cell>
          <cell r="F14">
            <v>-70</v>
          </cell>
          <cell r="H14">
            <v>7</v>
          </cell>
          <cell r="I14">
            <v>7.5</v>
          </cell>
          <cell r="J14">
            <v>8</v>
          </cell>
          <cell r="L14">
            <v>-490</v>
          </cell>
          <cell r="M14">
            <v>-525</v>
          </cell>
          <cell r="N14">
            <v>-560</v>
          </cell>
          <cell r="P14" t="str">
            <v>Corporate and Other</v>
          </cell>
          <cell r="R14" t="str">
            <v>EBITDA</v>
          </cell>
          <cell r="T14">
            <v>-80</v>
          </cell>
          <cell r="V14">
            <v>7</v>
          </cell>
          <cell r="W14">
            <v>8</v>
          </cell>
          <cell r="X14">
            <v>8</v>
          </cell>
          <cell r="Z14">
            <v>-560</v>
          </cell>
          <cell r="AA14">
            <v>-640</v>
          </cell>
          <cell r="AB14">
            <v>-640</v>
          </cell>
        </row>
        <row r="15">
          <cell r="B15" t="str">
            <v>Gross Asset Value</v>
          </cell>
          <cell r="L15">
            <v>40810.165623587724</v>
          </cell>
          <cell r="M15">
            <v>48421.188543742253</v>
          </cell>
          <cell r="N15">
            <v>52590.236223540218</v>
          </cell>
          <cell r="P15" t="str">
            <v>Gross Asset Value</v>
          </cell>
          <cell r="Z15">
            <v>42160.821778047699</v>
          </cell>
          <cell r="AA15">
            <v>49961.380236051089</v>
          </cell>
          <cell r="AB15">
            <v>54311.072456355687</v>
          </cell>
        </row>
        <row r="17">
          <cell r="B17" t="str">
            <v>Less: Debt &amp; Other Obligations</v>
          </cell>
          <cell r="P17" t="str">
            <v>Less: Debt &amp; Other Obligations</v>
          </cell>
        </row>
        <row r="18">
          <cell r="B18" t="str">
            <v>Net GAAP Debt</v>
          </cell>
          <cell r="L18">
            <v>18651.70821550746</v>
          </cell>
          <cell r="M18">
            <v>18651.70821550746</v>
          </cell>
          <cell r="N18">
            <v>18651.70821550746</v>
          </cell>
          <cell r="P18" t="str">
            <v>Net GAAP Debt</v>
          </cell>
          <cell r="Z18">
            <v>18601.288836948239</v>
          </cell>
          <cell r="AA18">
            <v>18601.288836948239</v>
          </cell>
          <cell r="AB18">
            <v>18601.288836948239</v>
          </cell>
        </row>
        <row r="19">
          <cell r="B19" t="str">
            <v>Preferred Stock</v>
          </cell>
          <cell r="L19">
            <v>257</v>
          </cell>
          <cell r="M19">
            <v>257</v>
          </cell>
          <cell r="N19">
            <v>257</v>
          </cell>
          <cell r="P19" t="str">
            <v>Preferred Stock</v>
          </cell>
          <cell r="Z19">
            <v>257</v>
          </cell>
          <cell r="AA19">
            <v>257</v>
          </cell>
          <cell r="AB19">
            <v>257</v>
          </cell>
        </row>
        <row r="20">
          <cell r="B20" t="str">
            <v>PV of Operating Leases</v>
          </cell>
          <cell r="L20">
            <v>0</v>
          </cell>
          <cell r="M20">
            <v>0</v>
          </cell>
          <cell r="N20">
            <v>0</v>
          </cell>
          <cell r="P20" t="str">
            <v>PV of Operating Leases</v>
          </cell>
          <cell r="Z20">
            <v>0</v>
          </cell>
          <cell r="AA20">
            <v>0</v>
          </cell>
          <cell r="AB20">
            <v>0</v>
          </cell>
        </row>
        <row r="21">
          <cell r="B21" t="str">
            <v>PV of Purchase Obligations</v>
          </cell>
          <cell r="L21">
            <v>0</v>
          </cell>
          <cell r="M21">
            <v>0</v>
          </cell>
          <cell r="N21">
            <v>0</v>
          </cell>
          <cell r="P21" t="str">
            <v>PV of Purchase Obligations</v>
          </cell>
          <cell r="Z21">
            <v>0</v>
          </cell>
          <cell r="AA21">
            <v>0</v>
          </cell>
          <cell r="AB21">
            <v>0</v>
          </cell>
        </row>
        <row r="22">
          <cell r="B22" t="str">
            <v>Total Debt &amp; Other Obligations</v>
          </cell>
          <cell r="L22">
            <v>18908.70821550746</v>
          </cell>
          <cell r="M22">
            <v>18908.70821550746</v>
          </cell>
          <cell r="N22">
            <v>18908.70821550746</v>
          </cell>
          <cell r="P22" t="str">
            <v>Total Debt &amp; Other Obligations</v>
          </cell>
          <cell r="Z22">
            <v>18858.288836948239</v>
          </cell>
          <cell r="AA22">
            <v>18858.288836948239</v>
          </cell>
          <cell r="AB22">
            <v>18858.288836948239</v>
          </cell>
        </row>
        <row r="24">
          <cell r="B24" t="str">
            <v>Net Asset Value</v>
          </cell>
          <cell r="L24">
            <v>21901.457408080263</v>
          </cell>
          <cell r="M24">
            <v>29512.480328234793</v>
          </cell>
          <cell r="N24">
            <v>33681.528008032757</v>
          </cell>
          <cell r="P24" t="str">
            <v>Net Asset Value</v>
          </cell>
          <cell r="Z24">
            <v>23302.53294109946</v>
          </cell>
          <cell r="AA24">
            <v>31103.09139910285</v>
          </cell>
          <cell r="AB24">
            <v>35452.783619407448</v>
          </cell>
        </row>
        <row r="25">
          <cell r="B25" t="str">
            <v>Total Outstanding Shares</v>
          </cell>
          <cell r="L25">
            <v>351.56666666666678</v>
          </cell>
          <cell r="M25">
            <v>351.56666666666678</v>
          </cell>
          <cell r="N25">
            <v>351.56666666666678</v>
          </cell>
          <cell r="P25" t="str">
            <v>Total Outstanding Shares</v>
          </cell>
          <cell r="Z25">
            <v>354.28333333333347</v>
          </cell>
          <cell r="AA25">
            <v>354.28333333333347</v>
          </cell>
          <cell r="AB25">
            <v>354.28333333333347</v>
          </cell>
        </row>
        <row r="26">
          <cell r="B26" t="str">
            <v>Net Asset Value per Share</v>
          </cell>
          <cell r="L26">
            <v>62.296740517911033</v>
          </cell>
          <cell r="M26">
            <v>83.945615800421308</v>
          </cell>
          <cell r="N26">
            <v>95.804099766851465</v>
          </cell>
          <cell r="P26" t="str">
            <v>Net Asset Value per Share</v>
          </cell>
          <cell r="Z26">
            <v>65.773720490472172</v>
          </cell>
          <cell r="AA26">
            <v>87.791573784925916</v>
          </cell>
          <cell r="AB26">
            <v>100.06901336804093</v>
          </cell>
        </row>
        <row r="29">
          <cell r="B29" t="str">
            <v>2007E Implied E&amp;P Value</v>
          </cell>
          <cell r="P29" t="str">
            <v>2008E Implied E&amp;P Value</v>
          </cell>
        </row>
        <row r="31">
          <cell r="B31" t="str">
            <v>($s in MMs, except where noted)</v>
          </cell>
          <cell r="D31" t="str">
            <v>Valuation</v>
          </cell>
          <cell r="H31" t="str">
            <v>Valuation Multiple</v>
          </cell>
          <cell r="L31" t="str">
            <v>Valuation</v>
          </cell>
          <cell r="P31" t="str">
            <v>($s in MMs, except where noted)</v>
          </cell>
          <cell r="R31" t="str">
            <v>Valuation</v>
          </cell>
          <cell r="V31" t="str">
            <v>Valuation Multiple</v>
          </cell>
          <cell r="Z31" t="str">
            <v>Valuation</v>
          </cell>
        </row>
        <row r="32">
          <cell r="B32" t="str">
            <v>Description of Assets</v>
          </cell>
          <cell r="D32" t="str">
            <v>Metric</v>
          </cell>
          <cell r="F32" t="str">
            <v>2007E</v>
          </cell>
          <cell r="H32" t="str">
            <v>Low</v>
          </cell>
          <cell r="I32" t="str">
            <v>Median</v>
          </cell>
          <cell r="J32" t="str">
            <v>High</v>
          </cell>
          <cell r="L32" t="str">
            <v>Low</v>
          </cell>
          <cell r="M32" t="str">
            <v>Median</v>
          </cell>
          <cell r="N32" t="str">
            <v>High</v>
          </cell>
          <cell r="P32" t="str">
            <v>Description of Assets</v>
          </cell>
          <cell r="R32" t="str">
            <v>Metric</v>
          </cell>
          <cell r="T32" t="str">
            <v>2008E</v>
          </cell>
          <cell r="V32" t="str">
            <v>Low</v>
          </cell>
          <cell r="W32" t="str">
            <v>Median</v>
          </cell>
          <cell r="X32" t="str">
            <v>High</v>
          </cell>
          <cell r="Z32" t="str">
            <v>Low</v>
          </cell>
          <cell r="AA32" t="str">
            <v>Median</v>
          </cell>
          <cell r="AB32" t="str">
            <v>High</v>
          </cell>
        </row>
        <row r="33">
          <cell r="B33" t="str">
            <v>Current Share Price</v>
          </cell>
          <cell r="L33">
            <v>70.349999999999994</v>
          </cell>
          <cell r="M33">
            <v>70.349999999999994</v>
          </cell>
          <cell r="N33">
            <v>70.349999999999994</v>
          </cell>
          <cell r="P33" t="str">
            <v>Current Share Price</v>
          </cell>
          <cell r="Z33">
            <v>70.349999999999994</v>
          </cell>
          <cell r="AA33">
            <v>70.349999999999994</v>
          </cell>
          <cell r="AB33">
            <v>70.349999999999994</v>
          </cell>
        </row>
        <row r="34">
          <cell r="B34" t="str">
            <v>Total Shares Outstanding</v>
          </cell>
          <cell r="L34">
            <v>351.56666666666678</v>
          </cell>
          <cell r="M34">
            <v>351.56666666666678</v>
          </cell>
          <cell r="N34">
            <v>351.56666666666678</v>
          </cell>
          <cell r="P34" t="str">
            <v>Total Shares Outstanding</v>
          </cell>
          <cell r="Z34">
            <v>354.28333333333347</v>
          </cell>
          <cell r="AA34">
            <v>354.28333333333347</v>
          </cell>
          <cell r="AB34">
            <v>354.28333333333347</v>
          </cell>
        </row>
        <row r="35">
          <cell r="B35" t="str">
            <v>Implied Net Asset Value</v>
          </cell>
          <cell r="L35">
            <v>24732.715000000007</v>
          </cell>
          <cell r="M35">
            <v>24732.715000000007</v>
          </cell>
          <cell r="N35">
            <v>24732.715000000007</v>
          </cell>
          <cell r="P35" t="str">
            <v>Implied Net Asset Value</v>
          </cell>
          <cell r="Z35">
            <v>24923.832500000008</v>
          </cell>
          <cell r="AA35">
            <v>24923.832500000008</v>
          </cell>
          <cell r="AB35">
            <v>24923.832500000008</v>
          </cell>
        </row>
        <row r="37">
          <cell r="B37" t="str">
            <v>Plus: Debt &amp; Other Obligations</v>
          </cell>
          <cell r="P37" t="str">
            <v>Plus: Debt &amp; Other Obligations</v>
          </cell>
        </row>
        <row r="38">
          <cell r="B38" t="str">
            <v>Net GAAP Debt</v>
          </cell>
          <cell r="L38">
            <v>18651.70821550746</v>
          </cell>
          <cell r="M38">
            <v>18651.70821550746</v>
          </cell>
          <cell r="N38">
            <v>18651.70821550746</v>
          </cell>
          <cell r="P38" t="str">
            <v>Net GAAP Debt</v>
          </cell>
          <cell r="Z38">
            <v>18601.288836948239</v>
          </cell>
          <cell r="AA38">
            <v>18601.288836948239</v>
          </cell>
          <cell r="AB38">
            <v>18601.288836948239</v>
          </cell>
        </row>
        <row r="39">
          <cell r="B39" t="str">
            <v>Preferred Stock</v>
          </cell>
          <cell r="L39">
            <v>257</v>
          </cell>
          <cell r="M39">
            <v>257</v>
          </cell>
          <cell r="N39">
            <v>257</v>
          </cell>
          <cell r="P39" t="str">
            <v>Preferred Stock</v>
          </cell>
          <cell r="Z39">
            <v>257</v>
          </cell>
          <cell r="AA39">
            <v>257</v>
          </cell>
          <cell r="AB39">
            <v>257</v>
          </cell>
        </row>
        <row r="40">
          <cell r="B40" t="str">
            <v>PV of Operating Leases</v>
          </cell>
          <cell r="L40">
            <v>0</v>
          </cell>
          <cell r="M40">
            <v>0</v>
          </cell>
          <cell r="N40">
            <v>0</v>
          </cell>
          <cell r="P40" t="str">
            <v>PV of Operating Leases</v>
          </cell>
          <cell r="Z40">
            <v>0</v>
          </cell>
          <cell r="AA40">
            <v>0</v>
          </cell>
          <cell r="AB40">
            <v>0</v>
          </cell>
        </row>
        <row r="41">
          <cell r="B41" t="str">
            <v>PV of Purchase Obligations</v>
          </cell>
          <cell r="L41">
            <v>0</v>
          </cell>
          <cell r="M41">
            <v>0</v>
          </cell>
          <cell r="N41">
            <v>0</v>
          </cell>
          <cell r="P41" t="str">
            <v>PV of Purchase Obligations</v>
          </cell>
          <cell r="Z41">
            <v>0</v>
          </cell>
          <cell r="AA41">
            <v>0</v>
          </cell>
          <cell r="AB41">
            <v>0</v>
          </cell>
        </row>
        <row r="42">
          <cell r="B42" t="str">
            <v>Gross Asset Value</v>
          </cell>
          <cell r="L42">
            <v>43641.423215507471</v>
          </cell>
          <cell r="M42">
            <v>43641.423215507471</v>
          </cell>
          <cell r="N42">
            <v>43641.423215507471</v>
          </cell>
          <cell r="P42" t="str">
            <v>Gross Asset Value</v>
          </cell>
          <cell r="Z42">
            <v>43782.121336948243</v>
          </cell>
          <cell r="AA42">
            <v>43782.121336948243</v>
          </cell>
          <cell r="AB42">
            <v>43782.121336948243</v>
          </cell>
        </row>
        <row r="44">
          <cell r="B44" t="str">
            <v>Dominion Generation</v>
          </cell>
          <cell r="D44" t="str">
            <v>EBITDA</v>
          </cell>
          <cell r="F44">
            <v>2230.5580353025621</v>
          </cell>
          <cell r="H44">
            <v>7.25</v>
          </cell>
          <cell r="I44">
            <v>7.75</v>
          </cell>
          <cell r="J44">
            <v>8.25</v>
          </cell>
          <cell r="L44">
            <v>16171.545755943574</v>
          </cell>
          <cell r="M44">
            <v>17286.824773594857</v>
          </cell>
          <cell r="N44">
            <v>18402.103791246136</v>
          </cell>
          <cell r="P44" t="str">
            <v>Dominion Generation</v>
          </cell>
          <cell r="R44" t="str">
            <v>EBITDA</v>
          </cell>
          <cell r="T44">
            <v>2318.6653741264654</v>
          </cell>
          <cell r="V44">
            <v>7.25</v>
          </cell>
          <cell r="W44">
            <v>7.75</v>
          </cell>
          <cell r="X44">
            <v>8.25</v>
          </cell>
          <cell r="Z44">
            <v>16810.323962416875</v>
          </cell>
          <cell r="AA44">
            <v>17969.656649480108</v>
          </cell>
          <cell r="AB44">
            <v>19128.989336543338</v>
          </cell>
        </row>
        <row r="45">
          <cell r="B45" t="str">
            <v>Dominion Delivery</v>
          </cell>
          <cell r="D45" t="str">
            <v>EBITDA</v>
          </cell>
          <cell r="F45">
            <v>1211.8230218163771</v>
          </cell>
          <cell r="H45">
            <v>7.5</v>
          </cell>
          <cell r="I45">
            <v>8</v>
          </cell>
          <cell r="J45">
            <v>8.5</v>
          </cell>
          <cell r="L45">
            <v>9088.6726636228286</v>
          </cell>
          <cell r="M45">
            <v>9694.5841745310172</v>
          </cell>
          <cell r="N45">
            <v>10300.495685439206</v>
          </cell>
          <cell r="P45" t="str">
            <v>Dominion Delivery</v>
          </cell>
          <cell r="R45" t="str">
            <v>EBITDA</v>
          </cell>
          <cell r="T45">
            <v>1234.9202652252432</v>
          </cell>
          <cell r="V45">
            <v>7.5</v>
          </cell>
          <cell r="W45">
            <v>8</v>
          </cell>
          <cell r="X45">
            <v>8.5</v>
          </cell>
          <cell r="Z45">
            <v>9261.901989189324</v>
          </cell>
          <cell r="AA45">
            <v>9879.3621218019452</v>
          </cell>
          <cell r="AB45">
            <v>10496.822254414566</v>
          </cell>
        </row>
        <row r="46">
          <cell r="B46" t="str">
            <v>Dominion Energy</v>
          </cell>
          <cell r="D46" t="str">
            <v>EBITDA</v>
          </cell>
          <cell r="F46">
            <v>761.8695310602177</v>
          </cell>
          <cell r="H46">
            <v>7.5</v>
          </cell>
          <cell r="I46">
            <v>8.5</v>
          </cell>
          <cell r="J46">
            <v>9.5</v>
          </cell>
          <cell r="L46">
            <v>5714.0214829516326</v>
          </cell>
          <cell r="M46">
            <v>6475.8910140118505</v>
          </cell>
          <cell r="N46">
            <v>7237.7605450720685</v>
          </cell>
          <cell r="P46" t="str">
            <v>Dominion Energy</v>
          </cell>
          <cell r="R46" t="str">
            <v>EBITDA</v>
          </cell>
          <cell r="T46">
            <v>807.46628177935077</v>
          </cell>
          <cell r="V46">
            <v>7.5</v>
          </cell>
          <cell r="W46">
            <v>8.5</v>
          </cell>
          <cell r="X46">
            <v>9.5</v>
          </cell>
          <cell r="Z46">
            <v>6055.9971133451309</v>
          </cell>
          <cell r="AA46">
            <v>6863.4633951244814</v>
          </cell>
          <cell r="AB46">
            <v>7670.9296769038319</v>
          </cell>
        </row>
        <row r="47">
          <cell r="B47" t="str">
            <v>Corporate and Other</v>
          </cell>
          <cell r="D47" t="str">
            <v>EBITDA</v>
          </cell>
          <cell r="F47">
            <v>-70</v>
          </cell>
          <cell r="H47">
            <v>7</v>
          </cell>
          <cell r="I47">
            <v>7.5</v>
          </cell>
          <cell r="J47">
            <v>8</v>
          </cell>
          <cell r="L47">
            <v>-490</v>
          </cell>
          <cell r="M47">
            <v>-525</v>
          </cell>
          <cell r="N47">
            <v>-560</v>
          </cell>
          <cell r="P47" t="str">
            <v>Corporate and Other</v>
          </cell>
          <cell r="R47" t="str">
            <v>EBITDA</v>
          </cell>
          <cell r="T47">
            <v>-80</v>
          </cell>
          <cell r="V47">
            <v>7</v>
          </cell>
          <cell r="W47">
            <v>8</v>
          </cell>
          <cell r="X47">
            <v>8</v>
          </cell>
          <cell r="Z47">
            <v>-560</v>
          </cell>
          <cell r="AA47">
            <v>-640</v>
          </cell>
          <cell r="AB47">
            <v>-640</v>
          </cell>
        </row>
        <row r="48">
          <cell r="B48" t="str">
            <v>Gross Asset Value, excluding E&amp;P</v>
          </cell>
          <cell r="L48">
            <v>30484.239902518035</v>
          </cell>
          <cell r="M48">
            <v>32932.299962137724</v>
          </cell>
          <cell r="N48">
            <v>35380.360021757406</v>
          </cell>
          <cell r="P48" t="str">
            <v>Gross Asset Value, excluding E&amp;P</v>
          </cell>
          <cell r="Z48">
            <v>31568.223064951329</v>
          </cell>
          <cell r="AA48">
            <v>34072.482166406538</v>
          </cell>
          <cell r="AB48">
            <v>36656.74126786174</v>
          </cell>
        </row>
        <row r="50">
          <cell r="B50" t="str">
            <v>Implied E&amp;P Value</v>
          </cell>
          <cell r="L50">
            <v>13157.183312989437</v>
          </cell>
          <cell r="M50">
            <v>10709.123253369748</v>
          </cell>
          <cell r="N50">
            <v>8261.0631937500657</v>
          </cell>
          <cell r="P50" t="str">
            <v>Implied E&amp;P Value</v>
          </cell>
          <cell r="Z50">
            <v>12213.898271996914</v>
          </cell>
          <cell r="AA50">
            <v>9709.6391705417045</v>
          </cell>
          <cell r="AB50">
            <v>7125.3800690865028</v>
          </cell>
        </row>
        <row r="51">
          <cell r="B51" t="str">
            <v>$ / Mcfe</v>
          </cell>
          <cell r="D51" t="str">
            <v>$/Mcf</v>
          </cell>
          <cell r="F51">
            <v>6883.9504807131234</v>
          </cell>
          <cell r="G51" t="str">
            <v>(Bcfe of proved reserves)</v>
          </cell>
          <cell r="L51">
            <v>1.9112838405581405</v>
          </cell>
          <cell r="M51">
            <v>1.5556653528193838</v>
          </cell>
          <cell r="N51">
            <v>1.200046865080628</v>
          </cell>
          <cell r="P51" t="str">
            <v>$ / Mcfe</v>
          </cell>
          <cell r="R51" t="str">
            <v>$/Mcf</v>
          </cell>
          <cell r="T51">
            <v>7061.7324753975799</v>
          </cell>
          <cell r="U51" t="str">
            <v>(Bcfe of proved reserves)</v>
          </cell>
          <cell r="Z51">
            <v>1.729589490192244</v>
          </cell>
          <cell r="AA51">
            <v>1.3749655915696588</v>
          </cell>
          <cell r="AB51">
            <v>1.0090130281642169</v>
          </cell>
        </row>
        <row r="52">
          <cell r="B52" t="str">
            <v>EV / EBITDA using Morgan Stanley Deck</v>
          </cell>
          <cell r="D52" t="str">
            <v>EBITDA</v>
          </cell>
          <cell r="F52">
            <v>2086.340906445696</v>
          </cell>
          <cell r="G52" t="str">
            <v>(Millions)</v>
          </cell>
          <cell r="L52">
            <v>6.3063439308219769</v>
          </cell>
          <cell r="M52">
            <v>5.1329690273934574</v>
          </cell>
          <cell r="N52">
            <v>3.9595941239649406</v>
          </cell>
          <cell r="P52" t="str">
            <v>EV / EBITDA using Morgan Stanley Deck</v>
          </cell>
          <cell r="R52" t="str">
            <v>EBITDA</v>
          </cell>
          <cell r="T52">
            <v>2424.1950826979837</v>
          </cell>
          <cell r="U52" t="str">
            <v>(Millions)</v>
          </cell>
          <cell r="Z52">
            <v>5.038331427685093</v>
          </cell>
          <cell r="AA52">
            <v>4.0053043749826678</v>
          </cell>
          <cell r="AB52">
            <v>2.9392766778308874</v>
          </cell>
        </row>
        <row r="53">
          <cell r="B53" t="str">
            <v>EV / EBITDA using NYMEX Deck</v>
          </cell>
          <cell r="D53" t="str">
            <v>EBITDA</v>
          </cell>
          <cell r="F53">
            <v>2608.7411059001324</v>
          </cell>
          <cell r="G53" t="str">
            <v>(Millions)</v>
          </cell>
          <cell r="L53">
            <v>5.0434990590795401</v>
          </cell>
          <cell r="M53">
            <v>4.1050923869559766</v>
          </cell>
          <cell r="N53">
            <v>3.1666857148324148</v>
          </cell>
          <cell r="P53" t="str">
            <v>EV / EBITDA using NYMEX Deck</v>
          </cell>
          <cell r="R53" t="str">
            <v>EBITDA</v>
          </cell>
          <cell r="T53">
            <v>3374.5562464860195</v>
          </cell>
          <cell r="U53" t="str">
            <v>(Millions)</v>
          </cell>
          <cell r="Z53">
            <v>3.6194087103201924</v>
          </cell>
          <cell r="AA53">
            <v>2.8773084403771638</v>
          </cell>
          <cell r="AB53">
            <v>2.1115013496978388</v>
          </cell>
        </row>
      </sheetData>
      <sheetData sheetId="7" refreshError="1"/>
      <sheetData sheetId="8">
        <row r="1">
          <cell r="A1" t="str">
            <v>Dominion Resources - Net Asset Value</v>
          </cell>
        </row>
      </sheetData>
      <sheetData sheetId="9">
        <row r="1">
          <cell r="A1" t="str">
            <v>Navigator: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B2" t="str">
            <v>2007E Sum-of-the-Parts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6"/>
      <sheetName val="110"/>
      <sheetName val="108집계표"/>
      <sheetName val="112"/>
      <sheetName val="138"/>
      <sheetName val="@131"/>
      <sheetName val="144"/>
      <sheetName val="180집계표"/>
      <sheetName val="137"/>
      <sheetName val="191"/>
      <sheetName val="98연계표"/>
      <sheetName val="제품별"/>
      <sheetName val="A"/>
      <sheetName val="BP OHS"/>
      <sheetName val="(3)Product mix"/>
      <sheetName val="DB"/>
      <sheetName val="토목-물가"/>
      <sheetName val="제조 경영"/>
      <sheetName val="2.대외공문"/>
      <sheetName val="BASE MC"/>
      <sheetName val="별제권_정리담보권1"/>
      <sheetName val="A-100전제"/>
      <sheetName val="CD-실적"/>
      <sheetName val="고장유형"/>
      <sheetName val="14.1&quot; Cst 변화"/>
      <sheetName val="EQUIP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9GNG운반"/>
      <sheetName val="FAX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인사자료총집계"/>
      <sheetName val="BM_08'上"/>
      <sheetName val="자동화설비불합리적출관리표"/>
      <sheetName val="A-100전제"/>
      <sheetName val="기타"/>
      <sheetName val="門窗細目"/>
      <sheetName val="수량별원가Table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차체부품_INS_REPORT(갑)"/>
      <sheetName val="BASE_MC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품목코드"/>
      <sheetName val="ΔVp &amp; Ω"/>
      <sheetName val="프로젝트 기본정보 조회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증감내역서"/>
      <sheetName val="금액내역서"/>
      <sheetName val="부하_물류(팀별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제조 경영"/>
      <sheetName val="신한은행1"/>
      <sheetName val="반송"/>
      <sheetName val="차체부품 INS REPORT(갑)"/>
      <sheetName val="소계정"/>
      <sheetName val="20관리비율"/>
      <sheetName val="일위"/>
      <sheetName val="리니어모터 LIST"/>
      <sheetName val="일위대가(1)"/>
      <sheetName val="97"/>
      <sheetName val="정율표"/>
      <sheetName val="A"/>
      <sheetName val="성신"/>
      <sheetName val="별제권_정리담보권1"/>
      <sheetName val="분류표"/>
      <sheetName val="AIR SHOWER(3인용)"/>
      <sheetName val="2.대외공문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변수"/>
      <sheetName val="원가관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44"/>
      <sheetName val="G2설비도급"/>
      <sheetName val="제조 경영"/>
      <sheetName val="PC%계산"/>
      <sheetName val="제품별"/>
      <sheetName val="연계표"/>
      <sheetName val="경율산정.XLS"/>
      <sheetName val="광-단가"/>
      <sheetName val="대-단가"/>
      <sheetName val="IDONG"/>
      <sheetName val="전주자재"/>
      <sheetName val="기번기준"/>
      <sheetName val="항목별"/>
      <sheetName val="1단1열(S)"/>
      <sheetName val="품의서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Guide"/>
      <sheetName val="상세내역"/>
      <sheetName val="평가데이터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BC자재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반송"/>
      <sheetName val="GI-LIST"/>
      <sheetName val="발전,기타"/>
      <sheetName val="계정"/>
      <sheetName val="I一般比"/>
      <sheetName val="N賃率-職"/>
      <sheetName val="12월(천D 자료)→"/>
      <sheetName val="Sheet1"/>
      <sheetName val="DIST入力"/>
      <sheetName val="MAIN"/>
      <sheetName val="진행 사항"/>
      <sheetName val="일정"/>
      <sheetName val="인사자료총집계"/>
      <sheetName val="제조_경영"/>
      <sheetName val="경율산정_XLS"/>
      <sheetName val="BASE_MC"/>
      <sheetName val="2_대외공문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진행_사항"/>
      <sheetName val="제조_경영1"/>
      <sheetName val="경율산정_XLS1"/>
      <sheetName val="BASE_MC1"/>
      <sheetName val="2_대외공문1"/>
      <sheetName val="Error_DB1"/>
      <sheetName val="_갑__지_1"/>
      <sheetName val="3__서버_및_네트워크1"/>
      <sheetName val="1_평가개요1"/>
      <sheetName val="SFA_M-P1"/>
      <sheetName val="3_상세_내역_NEGO1"/>
      <sheetName val="12월(천D_자료)→1"/>
      <sheetName val="진행_사항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lit Y-Axis"/>
      <sheetName val="Overview"/>
      <sheetName val="QuickKeys"/>
      <sheetName val="Column"/>
      <sheetName val="League"/>
      <sheetName val="Stacked_Column"/>
      <sheetName val="Bar"/>
      <sheetName val="STOP"/>
      <sheetName val="Stacked_Bar"/>
      <sheetName val="HiLoClose"/>
      <sheetName val="Area"/>
      <sheetName val="Scatter"/>
      <sheetName val="Line"/>
      <sheetName val="Pie"/>
      <sheetName val="Column_Line"/>
      <sheetName val="Price_Volume"/>
      <sheetName val="Scatter_Line"/>
      <sheetName val="Auto_Open (2)"/>
      <sheetName val="FULL_STACKED"/>
      <sheetName val="ALT_STACKED_COLUMN"/>
      <sheetName val="Copy_Chart_w_New_Data"/>
      <sheetName val="Size_by_height_and_width"/>
      <sheetName val="Dimension_Pie_Charts"/>
      <sheetName val="Dimension_Pie_Charts (3)"/>
      <sheetName val="Dimension_Pie_Charts (2)"/>
      <sheetName val="Add_Callout"/>
      <sheetName val="JAP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0:N23"/>
  <sheetViews>
    <sheetView showGridLines="0" tabSelected="1" view="pageBreakPreview" zoomScaleNormal="100" zoomScaleSheetLayoutView="100" workbookViewId="0"/>
  </sheetViews>
  <sheetFormatPr defaultRowHeight="16.5"/>
  <cols>
    <col min="1" max="1" width="4.75" customWidth="1"/>
    <col min="14" max="14" width="4.75" customWidth="1"/>
  </cols>
  <sheetData>
    <row r="10" spans="1:14" ht="26.25">
      <c r="A10" s="416" t="s">
        <v>296</v>
      </c>
      <c r="B10" s="416"/>
      <c r="C10" s="416"/>
      <c r="D10" s="416"/>
      <c r="E10" s="416"/>
      <c r="F10" s="416"/>
      <c r="G10" s="416"/>
      <c r="H10" s="416"/>
      <c r="I10" s="416"/>
      <c r="J10" s="416"/>
      <c r="K10" s="416"/>
      <c r="L10" s="416"/>
      <c r="M10" s="416"/>
      <c r="N10" s="416"/>
    </row>
    <row r="11" spans="1:14" ht="17.25">
      <c r="A11" s="417" t="s">
        <v>297</v>
      </c>
      <c r="B11" s="417"/>
      <c r="C11" s="417"/>
      <c r="D11" s="417"/>
      <c r="E11" s="417"/>
      <c r="F11" s="417"/>
      <c r="G11" s="417"/>
      <c r="H11" s="417"/>
      <c r="I11" s="417"/>
      <c r="J11" s="417"/>
      <c r="K11" s="417"/>
      <c r="L11" s="417"/>
      <c r="M11" s="417"/>
      <c r="N11" s="417"/>
    </row>
    <row r="19" spans="3:11" ht="26.25">
      <c r="C19" s="418" t="s">
        <v>362</v>
      </c>
      <c r="D19" s="418"/>
      <c r="E19" s="418"/>
      <c r="F19" s="418"/>
      <c r="G19" s="418"/>
      <c r="H19" s="418"/>
      <c r="I19" s="418"/>
      <c r="J19" s="418"/>
      <c r="K19" s="418"/>
    </row>
    <row r="21" spans="3:11" ht="17.45" customHeight="1">
      <c r="C21" s="424" t="s">
        <v>83</v>
      </c>
      <c r="D21" s="419" t="s">
        <v>137</v>
      </c>
      <c r="E21" s="421"/>
      <c r="F21" s="421"/>
      <c r="G21" s="420"/>
      <c r="H21" s="419" t="s">
        <v>84</v>
      </c>
      <c r="I21" s="420"/>
      <c r="J21" s="419" t="s">
        <v>85</v>
      </c>
      <c r="K21" s="420"/>
    </row>
    <row r="22" spans="3:11" ht="32.450000000000003" customHeight="1">
      <c r="C22" s="425"/>
      <c r="D22" s="426" t="s">
        <v>177</v>
      </c>
      <c r="E22" s="427"/>
      <c r="F22" s="422" t="s">
        <v>178</v>
      </c>
      <c r="G22" s="423"/>
      <c r="H22" s="422" t="s">
        <v>88</v>
      </c>
      <c r="I22" s="423"/>
      <c r="J22" s="422" t="s">
        <v>153</v>
      </c>
      <c r="K22" s="423"/>
    </row>
    <row r="23" spans="3:11" ht="65.45" customHeight="1">
      <c r="C23" s="425"/>
      <c r="D23" s="428" t="s">
        <v>361</v>
      </c>
      <c r="E23" s="420"/>
      <c r="F23" s="419" t="s">
        <v>203</v>
      </c>
      <c r="G23" s="420"/>
      <c r="H23" s="419" t="s">
        <v>202</v>
      </c>
      <c r="I23" s="420"/>
      <c r="J23" s="419" t="s">
        <v>179</v>
      </c>
      <c r="K23" s="420"/>
    </row>
  </sheetData>
  <mergeCells count="15">
    <mergeCell ref="A10:N10"/>
    <mergeCell ref="A11:N11"/>
    <mergeCell ref="C19:K19"/>
    <mergeCell ref="F23:G23"/>
    <mergeCell ref="D21:G21"/>
    <mergeCell ref="H21:I21"/>
    <mergeCell ref="H22:I22"/>
    <mergeCell ref="H23:I23"/>
    <mergeCell ref="J21:K21"/>
    <mergeCell ref="J22:K22"/>
    <mergeCell ref="J23:K23"/>
    <mergeCell ref="C21:C23"/>
    <mergeCell ref="D22:E22"/>
    <mergeCell ref="F22:G22"/>
    <mergeCell ref="D23:E23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"/>
  <sheetViews>
    <sheetView view="pageBreakPreview" zoomScaleNormal="85" zoomScaleSheetLayoutView="100" workbookViewId="0">
      <selection sqref="A1:N2"/>
    </sheetView>
  </sheetViews>
  <sheetFormatPr defaultRowHeight="16.5"/>
  <cols>
    <col min="1" max="14" width="6.75" customWidth="1"/>
  </cols>
  <sheetData>
    <row r="1" spans="1:14" ht="17.45" customHeight="1">
      <c r="A1" s="431" t="s">
        <v>147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</row>
    <row r="2" spans="1:14" ht="17.45" customHeight="1">
      <c r="A2" s="431"/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</row>
    <row r="4" spans="1:14" ht="28.15" customHeight="1">
      <c r="F4" s="425" t="s">
        <v>86</v>
      </c>
      <c r="G4" s="425"/>
      <c r="H4" s="425"/>
      <c r="I4" s="425"/>
    </row>
    <row r="5" spans="1:14" ht="28.15" customHeight="1">
      <c r="F5" s="425" t="s">
        <v>148</v>
      </c>
      <c r="G5" s="425"/>
      <c r="H5" s="425"/>
      <c r="I5" s="425"/>
    </row>
    <row r="6" spans="1:14" ht="28.15" customHeight="1">
      <c r="H6" s="16"/>
    </row>
    <row r="7" spans="1:14" ht="28.15" customHeight="1">
      <c r="F7" s="425" t="s">
        <v>153</v>
      </c>
      <c r="G7" s="425"/>
      <c r="H7" s="425"/>
      <c r="I7" s="425"/>
    </row>
    <row r="8" spans="1:14" ht="28.15" customHeight="1">
      <c r="F8" s="432" t="s">
        <v>154</v>
      </c>
      <c r="G8" s="432"/>
      <c r="H8" s="432"/>
      <c r="I8" s="432"/>
    </row>
    <row r="9" spans="1:14" ht="28.15" customHeight="1">
      <c r="A9" s="425" t="s">
        <v>88</v>
      </c>
      <c r="B9" s="425"/>
      <c r="C9" s="425"/>
      <c r="D9" s="425"/>
      <c r="E9" s="20"/>
      <c r="F9" s="21"/>
      <c r="G9" s="19"/>
      <c r="H9" s="21"/>
      <c r="I9" s="21"/>
      <c r="J9" s="18"/>
      <c r="K9" s="425" t="s">
        <v>132</v>
      </c>
      <c r="L9" s="425"/>
      <c r="M9" s="425"/>
      <c r="N9" s="425"/>
    </row>
    <row r="10" spans="1:14" ht="28.15" customHeight="1">
      <c r="A10" s="433" t="s">
        <v>202</v>
      </c>
      <c r="B10" s="432"/>
      <c r="C10" s="432"/>
      <c r="D10" s="432"/>
      <c r="G10" s="17"/>
      <c r="K10" s="433" t="s">
        <v>207</v>
      </c>
      <c r="L10" s="432"/>
      <c r="M10" s="432"/>
      <c r="N10" s="432"/>
    </row>
    <row r="11" spans="1:14" ht="28.15" customHeight="1">
      <c r="C11" s="26"/>
      <c r="D11" s="26"/>
      <c r="E11" s="21"/>
      <c r="F11" s="21"/>
      <c r="G11" s="18"/>
      <c r="H11" s="21"/>
      <c r="I11" s="21"/>
      <c r="J11" s="26"/>
      <c r="K11" s="26"/>
      <c r="L11" s="26"/>
    </row>
    <row r="12" spans="1:14" ht="28.15" customHeight="1">
      <c r="B12" s="26"/>
      <c r="C12" s="21"/>
      <c r="D12" s="18"/>
      <c r="E12" s="20"/>
      <c r="J12" s="20"/>
      <c r="K12" s="26"/>
      <c r="L12" s="26"/>
    </row>
    <row r="13" spans="1:14" ht="28.15" customHeight="1">
      <c r="B13" s="17"/>
      <c r="C13" s="434" t="s">
        <v>187</v>
      </c>
      <c r="D13" s="435"/>
      <c r="E13" s="435"/>
      <c r="F13" s="435"/>
      <c r="H13" s="436" t="s">
        <v>188</v>
      </c>
      <c r="I13" s="437"/>
      <c r="J13" s="437"/>
      <c r="K13" s="437"/>
    </row>
    <row r="14" spans="1:14" ht="28.15" customHeight="1">
      <c r="C14" s="425" t="s">
        <v>87</v>
      </c>
      <c r="D14" s="425"/>
      <c r="E14" s="425" t="s">
        <v>206</v>
      </c>
      <c r="F14" s="425"/>
      <c r="H14" s="425" t="s">
        <v>87</v>
      </c>
      <c r="I14" s="425"/>
      <c r="J14" s="425" t="s">
        <v>185</v>
      </c>
      <c r="K14" s="425"/>
    </row>
    <row r="15" spans="1:14" ht="28.15" customHeight="1">
      <c r="E15" s="16"/>
      <c r="J15" s="16"/>
    </row>
    <row r="16" spans="1:14" ht="28.15" customHeight="1">
      <c r="C16" s="424" t="s">
        <v>149</v>
      </c>
      <c r="D16" s="425"/>
      <c r="E16" s="425" t="s">
        <v>152</v>
      </c>
      <c r="F16" s="425"/>
      <c r="H16" s="424" t="s">
        <v>189</v>
      </c>
      <c r="I16" s="425"/>
      <c r="J16" s="425" t="s">
        <v>186</v>
      </c>
      <c r="K16" s="425"/>
    </row>
    <row r="17" spans="3:11" ht="28.15" customHeight="1">
      <c r="E17" s="16"/>
      <c r="J17" s="16"/>
    </row>
    <row r="18" spans="3:11" ht="28.15" customHeight="1">
      <c r="C18" s="424" t="s">
        <v>150</v>
      </c>
      <c r="D18" s="425"/>
      <c r="E18" s="425" t="s">
        <v>151</v>
      </c>
      <c r="F18" s="425"/>
      <c r="H18" s="424" t="s">
        <v>150</v>
      </c>
      <c r="I18" s="425"/>
      <c r="J18" s="425" t="s">
        <v>151</v>
      </c>
      <c r="K18" s="425"/>
    </row>
    <row r="19" spans="3:11" ht="28.15" customHeight="1">
      <c r="E19" s="16"/>
    </row>
    <row r="20" spans="3:11" ht="28.15" customHeight="1">
      <c r="C20" s="424" t="s">
        <v>204</v>
      </c>
      <c r="D20" s="425"/>
      <c r="E20" s="424" t="s">
        <v>205</v>
      </c>
      <c r="F20" s="425"/>
    </row>
    <row r="21" spans="3:11" ht="28.15" customHeight="1">
      <c r="C21" s="26"/>
      <c r="D21" s="26"/>
      <c r="E21" s="26"/>
      <c r="F21" s="26"/>
    </row>
    <row r="22" spans="3:11" ht="28.15" customHeight="1">
      <c r="C22" s="429"/>
      <c r="D22" s="430"/>
      <c r="E22" s="430"/>
      <c r="F22" s="430"/>
    </row>
    <row r="23" spans="3:11" ht="28.15" customHeight="1"/>
    <row r="24" spans="3:11" ht="28.15" customHeight="1"/>
    <row r="25" spans="3:11" ht="28.15" customHeight="1"/>
    <row r="26" spans="3:11" ht="28.15" customHeight="1"/>
    <row r="27" spans="3:11" ht="28.15" customHeight="1"/>
    <row r="28" spans="3:11" ht="28.15" customHeight="1"/>
    <row r="29" spans="3:11" ht="28.15" customHeight="1"/>
    <row r="30" spans="3:11" ht="28.15" customHeight="1"/>
    <row r="31" spans="3:11" ht="28.15" customHeight="1"/>
    <row r="32" spans="3:11" ht="28.15" customHeight="1"/>
    <row r="33" ht="28.15" customHeight="1"/>
    <row r="34" ht="28.15" customHeight="1"/>
    <row r="35" ht="28.15" customHeight="1"/>
    <row r="36" ht="28.15" customHeight="1"/>
    <row r="37" ht="28.15" customHeight="1"/>
    <row r="38" ht="28.15" customHeight="1"/>
    <row r="39" ht="28.15" customHeight="1"/>
    <row r="40" ht="28.15" customHeight="1"/>
    <row r="41" ht="28.15" customHeight="1"/>
    <row r="42" ht="28.15" customHeight="1"/>
    <row r="43" ht="28.15" customHeight="1"/>
    <row r="44" ht="28.15" customHeight="1"/>
    <row r="45" ht="28.15" customHeight="1"/>
    <row r="46" ht="28.15" customHeight="1"/>
    <row r="47" ht="28.15" customHeight="1"/>
    <row r="48" ht="28.15" customHeight="1"/>
    <row r="49" ht="28.15" customHeight="1"/>
    <row r="50" ht="28.15" customHeight="1"/>
    <row r="51" ht="28.15" customHeight="1"/>
    <row r="52" ht="28.15" customHeight="1"/>
    <row r="53" ht="28.15" customHeight="1"/>
    <row r="54" ht="28.15" customHeight="1"/>
    <row r="55" ht="28.15" customHeight="1"/>
    <row r="56" ht="28.15" customHeight="1"/>
    <row r="57" ht="28.15" customHeight="1"/>
    <row r="58" ht="28.15" customHeight="1"/>
    <row r="59" ht="28.15" customHeight="1"/>
    <row r="60" ht="28.15" customHeight="1"/>
    <row r="61" ht="28.15" customHeight="1"/>
    <row r="62" ht="28.15" customHeight="1"/>
    <row r="63" ht="28.15" customHeight="1"/>
    <row r="64" ht="28.15" customHeight="1"/>
  </sheetData>
  <mergeCells count="27">
    <mergeCell ref="C22:D22"/>
    <mergeCell ref="E22:F22"/>
    <mergeCell ref="A1:N2"/>
    <mergeCell ref="F4:I4"/>
    <mergeCell ref="F5:I5"/>
    <mergeCell ref="F7:I7"/>
    <mergeCell ref="F8:I8"/>
    <mergeCell ref="A10:D10"/>
    <mergeCell ref="K9:N9"/>
    <mergeCell ref="K10:N10"/>
    <mergeCell ref="H14:I14"/>
    <mergeCell ref="A9:D9"/>
    <mergeCell ref="C14:D14"/>
    <mergeCell ref="C13:F13"/>
    <mergeCell ref="H13:K13"/>
    <mergeCell ref="E14:F14"/>
    <mergeCell ref="E20:F20"/>
    <mergeCell ref="J14:K14"/>
    <mergeCell ref="C18:D18"/>
    <mergeCell ref="E18:F18"/>
    <mergeCell ref="C16:D16"/>
    <mergeCell ref="H16:I16"/>
    <mergeCell ref="E16:F16"/>
    <mergeCell ref="J16:K16"/>
    <mergeCell ref="C20:D20"/>
    <mergeCell ref="H18:I18"/>
    <mergeCell ref="J18:K18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L119"/>
  <sheetViews>
    <sheetView showGridLines="0" zoomScale="40" zoomScaleNormal="40" zoomScaleSheetLayoutView="40" workbookViewId="0">
      <pane xSplit="14" ySplit="7" topLeftCell="O18" activePane="bottomRight" state="frozen"/>
      <selection pane="topRight" activeCell="O1" sqref="O1"/>
      <selection pane="bottomLeft" activeCell="A8" sqref="A8"/>
      <selection pane="bottomRight" activeCell="B4" sqref="B4"/>
    </sheetView>
  </sheetViews>
  <sheetFormatPr defaultColWidth="9" defaultRowHeight="25.15" customHeight="1"/>
  <cols>
    <col min="1" max="1" width="9" style="229"/>
    <col min="2" max="2" width="18.25" style="229" customWidth="1"/>
    <col min="3" max="3" width="15.875" style="246" hidden="1" customWidth="1"/>
    <col min="4" max="4" width="77.125" style="247" hidden="1" customWidth="1"/>
    <col min="5" max="5" width="9" style="55" hidden="1" customWidth="1"/>
    <col min="6" max="6" width="11.375" style="55" hidden="1" customWidth="1"/>
    <col min="7" max="7" width="6.5" style="56" hidden="1" customWidth="1"/>
    <col min="8" max="8" width="9" style="55" hidden="1" customWidth="1"/>
    <col min="9" max="9" width="11.375" style="55" hidden="1" customWidth="1"/>
    <col min="10" max="10" width="6.5" style="56" hidden="1" customWidth="1"/>
    <col min="11" max="12" width="9" style="55" hidden="1" customWidth="1"/>
    <col min="13" max="14" width="6.5" style="56" hidden="1" customWidth="1"/>
    <col min="15" max="65" width="3.625" style="56" customWidth="1"/>
    <col min="66" max="402" width="3.625" style="229" customWidth="1"/>
    <col min="403" max="16384" width="9" style="229"/>
  </cols>
  <sheetData>
    <row r="1" spans="1:402" ht="49.9" customHeight="1">
      <c r="A1" s="245"/>
    </row>
    <row r="2" spans="1:402" ht="25.15" customHeight="1">
      <c r="A2" s="248"/>
    </row>
    <row r="4" spans="1:402" ht="25.15" customHeight="1">
      <c r="B4" s="85" t="s">
        <v>298</v>
      </c>
    </row>
    <row r="5" spans="1:402" ht="25.15" customHeight="1" thickBot="1">
      <c r="B5" s="84" t="s">
        <v>299</v>
      </c>
      <c r="C5" s="249"/>
      <c r="D5" s="250"/>
      <c r="E5" s="62"/>
      <c r="F5" s="62"/>
      <c r="G5" s="61"/>
      <c r="H5" s="62"/>
      <c r="I5" s="62"/>
      <c r="J5" s="61"/>
      <c r="K5" s="62"/>
      <c r="L5" s="62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86"/>
      <c r="EP5" s="86"/>
      <c r="EQ5" s="86"/>
      <c r="ER5" s="86"/>
      <c r="ES5" s="86"/>
      <c r="ET5" s="86"/>
      <c r="EU5" s="86"/>
      <c r="EV5" s="86"/>
      <c r="EW5" s="86"/>
      <c r="EX5" s="86"/>
      <c r="EY5" s="86"/>
      <c r="EZ5" s="86"/>
      <c r="FA5" s="86"/>
      <c r="FB5" s="86"/>
      <c r="FC5" s="86"/>
      <c r="FD5" s="86"/>
      <c r="FE5" s="86"/>
      <c r="FF5" s="86"/>
      <c r="FG5" s="86"/>
      <c r="FH5" s="86"/>
      <c r="FI5" s="86"/>
      <c r="FJ5" s="86"/>
      <c r="FK5" s="86"/>
      <c r="FL5" s="86"/>
      <c r="FM5" s="86"/>
      <c r="FN5" s="86"/>
      <c r="FO5" s="86"/>
      <c r="FP5" s="86"/>
      <c r="FQ5" s="86"/>
      <c r="FR5" s="86"/>
      <c r="FS5" s="86"/>
      <c r="FT5" s="86"/>
      <c r="FU5" s="86"/>
      <c r="FV5" s="86"/>
      <c r="FW5" s="86"/>
      <c r="FX5" s="86"/>
      <c r="FY5" s="86"/>
      <c r="FZ5" s="86"/>
      <c r="GA5" s="86"/>
      <c r="GB5" s="86"/>
      <c r="GC5" s="86"/>
      <c r="GD5" s="86"/>
      <c r="GE5" s="86"/>
      <c r="GF5" s="86"/>
      <c r="GG5" s="86"/>
      <c r="GH5" s="86"/>
      <c r="GI5" s="86"/>
      <c r="GJ5" s="86"/>
      <c r="GK5" s="86"/>
      <c r="GL5" s="86"/>
      <c r="GM5" s="86"/>
      <c r="GN5" s="86"/>
      <c r="GO5" s="86"/>
      <c r="GP5" s="86"/>
      <c r="GQ5" s="86"/>
      <c r="GR5" s="86"/>
      <c r="GS5" s="86"/>
      <c r="GT5" s="86"/>
      <c r="GU5" s="86"/>
      <c r="GV5" s="86"/>
      <c r="GW5" s="86"/>
      <c r="GX5" s="86"/>
      <c r="GY5" s="86"/>
      <c r="GZ5" s="86"/>
      <c r="HA5" s="86"/>
      <c r="HB5" s="86"/>
      <c r="HC5" s="86"/>
      <c r="HD5" s="86"/>
      <c r="HE5" s="86"/>
      <c r="HF5" s="86"/>
      <c r="HG5" s="86"/>
      <c r="HH5" s="86"/>
      <c r="HI5" s="86"/>
      <c r="HJ5" s="86"/>
      <c r="HK5" s="86"/>
      <c r="HL5" s="86"/>
      <c r="HM5" s="86"/>
      <c r="HN5" s="86"/>
      <c r="HO5" s="86"/>
      <c r="HP5" s="86"/>
      <c r="HQ5" s="86"/>
      <c r="HR5" s="86"/>
      <c r="HS5" s="86"/>
      <c r="HT5" s="86"/>
      <c r="HU5" s="86"/>
      <c r="HV5" s="86"/>
      <c r="HW5" s="86"/>
      <c r="HX5" s="86"/>
      <c r="HY5" s="86"/>
      <c r="HZ5" s="86"/>
      <c r="IA5" s="86"/>
      <c r="IB5" s="86"/>
      <c r="IC5" s="86"/>
      <c r="ID5" s="86"/>
      <c r="IE5" s="86"/>
      <c r="IF5" s="86"/>
      <c r="IG5" s="86"/>
      <c r="IH5" s="86"/>
      <c r="II5" s="86"/>
      <c r="IJ5" s="86"/>
      <c r="IK5" s="86"/>
      <c r="IL5" s="86"/>
      <c r="IM5" s="86"/>
      <c r="IN5" s="86"/>
      <c r="IO5" s="86"/>
      <c r="IP5" s="86"/>
      <c r="IQ5" s="86"/>
      <c r="IR5" s="86"/>
      <c r="IS5" s="86"/>
      <c r="IT5" s="86"/>
      <c r="IU5" s="86"/>
      <c r="IV5" s="86"/>
      <c r="IW5" s="86"/>
      <c r="IX5" s="86"/>
      <c r="IY5" s="86"/>
      <c r="IZ5" s="86"/>
      <c r="JA5" s="86"/>
      <c r="JB5" s="86"/>
      <c r="JC5" s="86"/>
      <c r="JD5" s="86"/>
      <c r="JE5" s="86"/>
      <c r="JF5" s="86"/>
      <c r="JG5" s="86"/>
      <c r="JH5" s="86"/>
      <c r="JI5" s="86"/>
      <c r="JJ5" s="86"/>
      <c r="JK5" s="86"/>
      <c r="JL5" s="86"/>
      <c r="JM5" s="86"/>
      <c r="JN5" s="86"/>
      <c r="JO5" s="86"/>
      <c r="JP5" s="86"/>
      <c r="JQ5" s="86"/>
      <c r="JR5" s="86"/>
      <c r="JS5" s="86"/>
    </row>
    <row r="6" spans="1:402" ht="25.15" customHeight="1" thickBot="1">
      <c r="B6" s="571" t="s">
        <v>211</v>
      </c>
      <c r="C6" s="573" t="s">
        <v>212</v>
      </c>
      <c r="D6" s="574"/>
      <c r="E6" s="577" t="s">
        <v>213</v>
      </c>
      <c r="F6" s="578"/>
      <c r="G6" s="579"/>
      <c r="H6" s="577" t="s">
        <v>214</v>
      </c>
      <c r="I6" s="578"/>
      <c r="J6" s="578"/>
      <c r="K6" s="577" t="s">
        <v>215</v>
      </c>
      <c r="L6" s="578"/>
      <c r="M6" s="578"/>
      <c r="N6" s="580" t="s">
        <v>216</v>
      </c>
      <c r="O6" s="468" t="s">
        <v>300</v>
      </c>
      <c r="P6" s="469"/>
      <c r="Q6" s="469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469"/>
      <c r="AI6" s="469"/>
      <c r="AJ6" s="470"/>
      <c r="AK6" s="468" t="s">
        <v>217</v>
      </c>
      <c r="AL6" s="479"/>
      <c r="AM6" s="479"/>
      <c r="AN6" s="479"/>
      <c r="AO6" s="479"/>
      <c r="AP6" s="479"/>
      <c r="AQ6" s="479"/>
      <c r="AR6" s="479"/>
      <c r="AS6" s="479"/>
      <c r="AT6" s="479"/>
      <c r="AU6" s="479"/>
      <c r="AV6" s="479"/>
      <c r="AW6" s="479"/>
      <c r="AX6" s="479"/>
      <c r="AY6" s="479"/>
      <c r="AZ6" s="479"/>
      <c r="BA6" s="479"/>
      <c r="BB6" s="479"/>
      <c r="BC6" s="479"/>
      <c r="BD6" s="479"/>
      <c r="BE6" s="479"/>
      <c r="BF6" s="479"/>
      <c r="BG6" s="479"/>
      <c r="BH6" s="479"/>
      <c r="BI6" s="479"/>
      <c r="BJ6" s="479"/>
      <c r="BK6" s="479"/>
      <c r="BL6" s="479"/>
      <c r="BM6" s="480"/>
      <c r="BN6" s="464" t="s">
        <v>218</v>
      </c>
      <c r="BO6" s="465"/>
      <c r="BP6" s="465"/>
      <c r="BQ6" s="465"/>
      <c r="BR6" s="465"/>
      <c r="BS6" s="465"/>
      <c r="BT6" s="465"/>
      <c r="BU6" s="465"/>
      <c r="BV6" s="465"/>
      <c r="BW6" s="465"/>
      <c r="BX6" s="465"/>
      <c r="BY6" s="465"/>
      <c r="BZ6" s="465"/>
      <c r="CA6" s="465"/>
      <c r="CB6" s="465"/>
      <c r="CC6" s="465"/>
      <c r="CD6" s="465"/>
      <c r="CE6" s="465"/>
      <c r="CF6" s="465"/>
      <c r="CG6" s="465"/>
      <c r="CH6" s="465"/>
      <c r="CI6" s="465"/>
      <c r="CJ6" s="465"/>
      <c r="CK6" s="465"/>
      <c r="CL6" s="465"/>
      <c r="CM6" s="465"/>
      <c r="CN6" s="465"/>
      <c r="CO6" s="465"/>
      <c r="CP6" s="465"/>
      <c r="CQ6" s="465"/>
      <c r="CR6" s="465"/>
      <c r="CS6" s="464" t="s">
        <v>219</v>
      </c>
      <c r="CT6" s="465"/>
      <c r="CU6" s="465"/>
      <c r="CV6" s="465"/>
      <c r="CW6" s="465"/>
      <c r="CX6" s="465"/>
      <c r="CY6" s="465"/>
      <c r="CZ6" s="465"/>
      <c r="DA6" s="465"/>
      <c r="DB6" s="465"/>
      <c r="DC6" s="465"/>
      <c r="DD6" s="465"/>
      <c r="DE6" s="465"/>
      <c r="DF6" s="465"/>
      <c r="DG6" s="465"/>
      <c r="DH6" s="465"/>
      <c r="DI6" s="465"/>
      <c r="DJ6" s="465"/>
      <c r="DK6" s="465"/>
      <c r="DL6" s="465"/>
      <c r="DM6" s="465"/>
      <c r="DN6" s="465"/>
      <c r="DO6" s="465"/>
      <c r="DP6" s="465"/>
      <c r="DQ6" s="465"/>
      <c r="DR6" s="465"/>
      <c r="DS6" s="465"/>
      <c r="DT6" s="465"/>
      <c r="DU6" s="465"/>
      <c r="DV6" s="467"/>
      <c r="DW6" s="464" t="s">
        <v>220</v>
      </c>
      <c r="DX6" s="465"/>
      <c r="DY6" s="465"/>
      <c r="DZ6" s="465"/>
      <c r="EA6" s="465"/>
      <c r="EB6" s="465"/>
      <c r="EC6" s="465"/>
      <c r="ED6" s="465"/>
      <c r="EE6" s="465"/>
      <c r="EF6" s="465"/>
      <c r="EG6" s="465"/>
      <c r="EH6" s="465"/>
      <c r="EI6" s="465"/>
      <c r="EJ6" s="465"/>
      <c r="EK6" s="465"/>
      <c r="EL6" s="465"/>
      <c r="EM6" s="465"/>
      <c r="EN6" s="465"/>
      <c r="EO6" s="465"/>
      <c r="EP6" s="465"/>
      <c r="EQ6" s="465"/>
      <c r="ER6" s="465"/>
      <c r="ES6" s="465"/>
      <c r="ET6" s="465"/>
      <c r="EU6" s="465"/>
      <c r="EV6" s="465"/>
      <c r="EW6" s="465"/>
      <c r="EX6" s="465"/>
      <c r="EY6" s="465"/>
      <c r="EZ6" s="465"/>
      <c r="FA6" s="465"/>
      <c r="FB6" s="464" t="s">
        <v>221</v>
      </c>
      <c r="FC6" s="465"/>
      <c r="FD6" s="465"/>
      <c r="FE6" s="465"/>
      <c r="FF6" s="465"/>
      <c r="FG6" s="465"/>
      <c r="FH6" s="465"/>
      <c r="FI6" s="465"/>
      <c r="FJ6" s="465"/>
      <c r="FK6" s="465"/>
      <c r="FL6" s="465"/>
      <c r="FM6" s="465"/>
      <c r="FN6" s="465"/>
      <c r="FO6" s="465"/>
      <c r="FP6" s="465"/>
      <c r="FQ6" s="465"/>
      <c r="FR6" s="465"/>
      <c r="FS6" s="465"/>
      <c r="FT6" s="465"/>
      <c r="FU6" s="465"/>
      <c r="FV6" s="465"/>
      <c r="FW6" s="465"/>
      <c r="FX6" s="465"/>
      <c r="FY6" s="465"/>
      <c r="FZ6" s="465"/>
      <c r="GA6" s="465"/>
      <c r="GB6" s="465"/>
      <c r="GC6" s="465"/>
      <c r="GD6" s="465"/>
      <c r="GE6" s="467"/>
      <c r="GF6" s="464" t="s">
        <v>222</v>
      </c>
      <c r="GG6" s="465"/>
      <c r="GH6" s="465"/>
      <c r="GI6" s="465"/>
      <c r="GJ6" s="465"/>
      <c r="GK6" s="465"/>
      <c r="GL6" s="465"/>
      <c r="GM6" s="465"/>
      <c r="GN6" s="465"/>
      <c r="GO6" s="465"/>
      <c r="GP6" s="465"/>
      <c r="GQ6" s="465"/>
      <c r="GR6" s="465"/>
      <c r="GS6" s="465"/>
      <c r="GT6" s="465"/>
      <c r="GU6" s="465"/>
      <c r="GV6" s="465"/>
      <c r="GW6" s="465"/>
      <c r="GX6" s="465"/>
      <c r="GY6" s="465"/>
      <c r="GZ6" s="465"/>
      <c r="HA6" s="465"/>
      <c r="HB6" s="465"/>
      <c r="HC6" s="465"/>
      <c r="HD6" s="465"/>
      <c r="HE6" s="465"/>
      <c r="HF6" s="465"/>
      <c r="HG6" s="465"/>
      <c r="HH6" s="465"/>
      <c r="HI6" s="465"/>
      <c r="HJ6" s="466"/>
      <c r="HK6" s="464" t="s">
        <v>223</v>
      </c>
      <c r="HL6" s="465"/>
      <c r="HM6" s="465"/>
      <c r="HN6" s="465"/>
      <c r="HO6" s="465"/>
      <c r="HP6" s="465"/>
      <c r="HQ6" s="465"/>
      <c r="HR6" s="465"/>
      <c r="HS6" s="465"/>
      <c r="HT6" s="465"/>
      <c r="HU6" s="465"/>
      <c r="HV6" s="465"/>
      <c r="HW6" s="465"/>
      <c r="HX6" s="465"/>
      <c r="HY6" s="465"/>
      <c r="HZ6" s="465"/>
      <c r="IA6" s="465"/>
      <c r="IB6" s="465"/>
      <c r="IC6" s="465"/>
      <c r="ID6" s="465"/>
      <c r="IE6" s="465"/>
      <c r="IF6" s="465"/>
      <c r="IG6" s="465"/>
      <c r="IH6" s="465"/>
      <c r="II6" s="465"/>
      <c r="IJ6" s="465"/>
      <c r="IK6" s="465"/>
      <c r="IL6" s="465"/>
      <c r="IM6" s="465"/>
      <c r="IN6" s="467"/>
      <c r="IO6" s="466"/>
      <c r="IP6" s="464" t="s">
        <v>224</v>
      </c>
      <c r="IQ6" s="465"/>
      <c r="IR6" s="465"/>
      <c r="IS6" s="465"/>
      <c r="IT6" s="465"/>
      <c r="IU6" s="465"/>
      <c r="IV6" s="465"/>
      <c r="IW6" s="465"/>
      <c r="IX6" s="465"/>
      <c r="IY6" s="465"/>
      <c r="IZ6" s="465"/>
      <c r="JA6" s="465"/>
      <c r="JB6" s="465"/>
      <c r="JC6" s="465"/>
      <c r="JD6" s="465"/>
      <c r="JE6" s="465"/>
      <c r="JF6" s="465"/>
      <c r="JG6" s="465"/>
      <c r="JH6" s="465"/>
      <c r="JI6" s="465"/>
      <c r="JJ6" s="465"/>
      <c r="JK6" s="465"/>
      <c r="JL6" s="465"/>
      <c r="JM6" s="465"/>
      <c r="JN6" s="465"/>
      <c r="JO6" s="465"/>
      <c r="JP6" s="465"/>
      <c r="JQ6" s="465"/>
      <c r="JR6" s="465"/>
      <c r="JS6" s="466"/>
      <c r="JT6" s="464" t="s">
        <v>225</v>
      </c>
      <c r="JU6" s="465"/>
      <c r="JV6" s="465"/>
      <c r="JW6" s="465"/>
      <c r="JX6" s="465"/>
      <c r="JY6" s="465"/>
      <c r="JZ6" s="465"/>
      <c r="KA6" s="465"/>
      <c r="KB6" s="465"/>
      <c r="KC6" s="465"/>
      <c r="KD6" s="465"/>
      <c r="KE6" s="465"/>
      <c r="KF6" s="465"/>
      <c r="KG6" s="465"/>
      <c r="KH6" s="465"/>
      <c r="KI6" s="465"/>
      <c r="KJ6" s="465"/>
      <c r="KK6" s="465"/>
      <c r="KL6" s="465"/>
      <c r="KM6" s="465"/>
      <c r="KN6" s="465"/>
      <c r="KO6" s="465"/>
      <c r="KP6" s="465"/>
      <c r="KQ6" s="465"/>
      <c r="KR6" s="465"/>
      <c r="KS6" s="465"/>
      <c r="KT6" s="465"/>
      <c r="KU6" s="465"/>
      <c r="KV6" s="465"/>
      <c r="KW6" s="467"/>
      <c r="KX6" s="466"/>
      <c r="KY6" s="468" t="s">
        <v>226</v>
      </c>
      <c r="KZ6" s="469"/>
      <c r="LA6" s="469"/>
      <c r="LB6" s="469"/>
      <c r="LC6" s="469"/>
      <c r="LD6" s="469"/>
      <c r="LE6" s="469"/>
      <c r="LF6" s="469"/>
      <c r="LG6" s="469"/>
      <c r="LH6" s="469"/>
      <c r="LI6" s="469"/>
      <c r="LJ6" s="469"/>
      <c r="LK6" s="469"/>
      <c r="LL6" s="469"/>
      <c r="LM6" s="469"/>
      <c r="LN6" s="469"/>
      <c r="LO6" s="469"/>
      <c r="LP6" s="469"/>
      <c r="LQ6" s="469"/>
      <c r="LR6" s="469"/>
      <c r="LS6" s="469"/>
      <c r="LT6" s="469"/>
      <c r="LU6" s="469"/>
      <c r="LV6" s="469"/>
      <c r="LW6" s="469"/>
      <c r="LX6" s="469"/>
      <c r="LY6" s="469"/>
      <c r="LZ6" s="469"/>
      <c r="MA6" s="469"/>
      <c r="MB6" s="470"/>
      <c r="MC6" s="464" t="s">
        <v>227</v>
      </c>
      <c r="MD6" s="465"/>
      <c r="ME6" s="465"/>
      <c r="MF6" s="465"/>
      <c r="MG6" s="465"/>
      <c r="MH6" s="465"/>
      <c r="MI6" s="465"/>
      <c r="MJ6" s="465"/>
      <c r="MK6" s="465"/>
      <c r="ML6" s="465"/>
      <c r="MM6" s="465"/>
      <c r="MN6" s="465"/>
      <c r="MO6" s="465"/>
      <c r="MP6" s="465"/>
      <c r="MQ6" s="465"/>
      <c r="MR6" s="465"/>
      <c r="MS6" s="465"/>
      <c r="MT6" s="465"/>
      <c r="MU6" s="465"/>
      <c r="MV6" s="465"/>
      <c r="MW6" s="465"/>
      <c r="MX6" s="465"/>
      <c r="MY6" s="465"/>
      <c r="MZ6" s="465"/>
      <c r="NA6" s="465"/>
      <c r="NB6" s="465"/>
      <c r="NC6" s="465"/>
      <c r="ND6" s="465"/>
      <c r="NE6" s="465"/>
      <c r="NF6" s="467"/>
      <c r="NG6" s="466"/>
      <c r="NH6" s="464" t="s">
        <v>228</v>
      </c>
      <c r="NI6" s="465"/>
      <c r="NJ6" s="465"/>
      <c r="NK6" s="465"/>
      <c r="NL6" s="465"/>
      <c r="NM6" s="465"/>
      <c r="NN6" s="465"/>
      <c r="NO6" s="465"/>
      <c r="NP6" s="465"/>
      <c r="NQ6" s="465"/>
      <c r="NR6" s="465"/>
      <c r="NS6" s="465"/>
      <c r="NT6" s="465"/>
      <c r="NU6" s="465"/>
      <c r="NV6" s="465"/>
      <c r="NW6" s="465"/>
      <c r="NX6" s="465"/>
      <c r="NY6" s="465"/>
      <c r="NZ6" s="465"/>
      <c r="OA6" s="465"/>
      <c r="OB6" s="465"/>
      <c r="OC6" s="465"/>
      <c r="OD6" s="465"/>
      <c r="OE6" s="465"/>
      <c r="OF6" s="465"/>
      <c r="OG6" s="465"/>
      <c r="OH6" s="465"/>
      <c r="OI6" s="465"/>
      <c r="OJ6" s="465"/>
      <c r="OK6" s="467"/>
      <c r="OL6" s="466"/>
    </row>
    <row r="7" spans="1:402" ht="25.15" customHeight="1" thickBot="1">
      <c r="B7" s="572"/>
      <c r="C7" s="575"/>
      <c r="D7" s="576"/>
      <c r="E7" s="109" t="s">
        <v>229</v>
      </c>
      <c r="F7" s="109" t="s">
        <v>230</v>
      </c>
      <c r="G7" s="110" t="s">
        <v>231</v>
      </c>
      <c r="H7" s="109" t="s">
        <v>229</v>
      </c>
      <c r="I7" s="109" t="s">
        <v>230</v>
      </c>
      <c r="J7" s="111" t="s">
        <v>231</v>
      </c>
      <c r="K7" s="109" t="s">
        <v>229</v>
      </c>
      <c r="L7" s="109" t="s">
        <v>230</v>
      </c>
      <c r="M7" s="111" t="s">
        <v>231</v>
      </c>
      <c r="N7" s="581"/>
      <c r="O7" s="89">
        <v>10</v>
      </c>
      <c r="P7" s="90">
        <v>11</v>
      </c>
      <c r="Q7" s="90">
        <v>12</v>
      </c>
      <c r="R7" s="90">
        <v>13</v>
      </c>
      <c r="S7" s="107">
        <v>14</v>
      </c>
      <c r="T7" s="90">
        <v>15</v>
      </c>
      <c r="U7" s="90">
        <v>16</v>
      </c>
      <c r="V7" s="90">
        <v>17</v>
      </c>
      <c r="W7" s="90">
        <v>18</v>
      </c>
      <c r="X7" s="90">
        <v>19</v>
      </c>
      <c r="Y7" s="90">
        <v>20</v>
      </c>
      <c r="Z7" s="107">
        <v>21</v>
      </c>
      <c r="AA7" s="90">
        <v>22</v>
      </c>
      <c r="AB7" s="90">
        <v>23</v>
      </c>
      <c r="AC7" s="90">
        <v>24</v>
      </c>
      <c r="AD7" s="90">
        <v>25</v>
      </c>
      <c r="AE7" s="90">
        <v>26</v>
      </c>
      <c r="AF7" s="90">
        <v>27</v>
      </c>
      <c r="AG7" s="107">
        <v>28</v>
      </c>
      <c r="AH7" s="90">
        <v>29</v>
      </c>
      <c r="AI7" s="90">
        <v>30</v>
      </c>
      <c r="AJ7" s="172">
        <v>31</v>
      </c>
      <c r="AK7" s="89">
        <v>1</v>
      </c>
      <c r="AL7" s="90">
        <v>2</v>
      </c>
      <c r="AM7" s="90">
        <v>3</v>
      </c>
      <c r="AN7" s="107">
        <v>4</v>
      </c>
      <c r="AO7" s="90">
        <v>5</v>
      </c>
      <c r="AP7" s="90">
        <v>6</v>
      </c>
      <c r="AQ7" s="90">
        <v>7</v>
      </c>
      <c r="AR7" s="90">
        <v>8</v>
      </c>
      <c r="AS7" s="90">
        <v>9</v>
      </c>
      <c r="AT7" s="170">
        <v>10</v>
      </c>
      <c r="AU7" s="107">
        <v>11</v>
      </c>
      <c r="AV7" s="90">
        <v>12</v>
      </c>
      <c r="AW7" s="90">
        <v>13</v>
      </c>
      <c r="AX7" s="90">
        <v>14</v>
      </c>
      <c r="AY7" s="90">
        <v>15</v>
      </c>
      <c r="AZ7" s="90">
        <v>16</v>
      </c>
      <c r="BA7" s="90">
        <v>17</v>
      </c>
      <c r="BB7" s="107">
        <v>18</v>
      </c>
      <c r="BC7" s="90">
        <v>19</v>
      </c>
      <c r="BD7" s="90">
        <v>20</v>
      </c>
      <c r="BE7" s="170">
        <v>21</v>
      </c>
      <c r="BF7" s="90">
        <v>22</v>
      </c>
      <c r="BG7" s="90">
        <v>23</v>
      </c>
      <c r="BH7" s="90">
        <v>24</v>
      </c>
      <c r="BI7" s="107">
        <v>25</v>
      </c>
      <c r="BJ7" s="90">
        <v>26</v>
      </c>
      <c r="BK7" s="90">
        <v>27</v>
      </c>
      <c r="BL7" s="90">
        <v>28</v>
      </c>
      <c r="BM7" s="171">
        <v>29</v>
      </c>
      <c r="BN7" s="159">
        <v>1</v>
      </c>
      <c r="BO7" s="120">
        <f t="shared" ref="BO7:CD7" si="0">BN7+1</f>
        <v>2</v>
      </c>
      <c r="BP7" s="107">
        <f t="shared" si="0"/>
        <v>3</v>
      </c>
      <c r="BQ7" s="104">
        <f t="shared" si="0"/>
        <v>4</v>
      </c>
      <c r="BR7" s="104">
        <f t="shared" si="0"/>
        <v>5</v>
      </c>
      <c r="BS7" s="104">
        <f t="shared" si="0"/>
        <v>6</v>
      </c>
      <c r="BT7" s="104">
        <f t="shared" si="0"/>
        <v>7</v>
      </c>
      <c r="BU7" s="104">
        <f t="shared" si="0"/>
        <v>8</v>
      </c>
      <c r="BV7" s="104">
        <f t="shared" si="0"/>
        <v>9</v>
      </c>
      <c r="BW7" s="107">
        <f t="shared" si="0"/>
        <v>10</v>
      </c>
      <c r="BX7" s="104">
        <f t="shared" si="0"/>
        <v>11</v>
      </c>
      <c r="BY7" s="104">
        <f t="shared" si="0"/>
        <v>12</v>
      </c>
      <c r="BZ7" s="120">
        <f t="shared" si="0"/>
        <v>13</v>
      </c>
      <c r="CA7" s="104">
        <f t="shared" si="0"/>
        <v>14</v>
      </c>
      <c r="CB7" s="104">
        <f t="shared" si="0"/>
        <v>15</v>
      </c>
      <c r="CC7" s="104">
        <f t="shared" si="0"/>
        <v>16</v>
      </c>
      <c r="CD7" s="107">
        <f t="shared" si="0"/>
        <v>17</v>
      </c>
      <c r="CE7" s="104">
        <v>18</v>
      </c>
      <c r="CF7" s="104">
        <f t="shared" ref="CF7:DH7" si="1">CE7+1</f>
        <v>19</v>
      </c>
      <c r="CG7" s="104">
        <f t="shared" si="1"/>
        <v>20</v>
      </c>
      <c r="CH7" s="104">
        <f t="shared" si="1"/>
        <v>21</v>
      </c>
      <c r="CI7" s="104">
        <f t="shared" si="1"/>
        <v>22</v>
      </c>
      <c r="CJ7" s="104">
        <f t="shared" si="1"/>
        <v>23</v>
      </c>
      <c r="CK7" s="107">
        <f t="shared" si="1"/>
        <v>24</v>
      </c>
      <c r="CL7" s="104">
        <f t="shared" si="1"/>
        <v>25</v>
      </c>
      <c r="CM7" s="104">
        <f t="shared" si="1"/>
        <v>26</v>
      </c>
      <c r="CN7" s="104">
        <v>27</v>
      </c>
      <c r="CO7" s="104">
        <v>28</v>
      </c>
      <c r="CP7" s="104">
        <v>29</v>
      </c>
      <c r="CQ7" s="104">
        <v>30</v>
      </c>
      <c r="CR7" s="122">
        <v>31</v>
      </c>
      <c r="CS7" s="106">
        <v>1</v>
      </c>
      <c r="CT7" s="104">
        <f t="shared" si="1"/>
        <v>2</v>
      </c>
      <c r="CU7" s="104">
        <f t="shared" si="1"/>
        <v>3</v>
      </c>
      <c r="CV7" s="104">
        <f t="shared" si="1"/>
        <v>4</v>
      </c>
      <c r="CW7" s="104">
        <f t="shared" si="1"/>
        <v>5</v>
      </c>
      <c r="CX7" s="104">
        <f t="shared" si="1"/>
        <v>6</v>
      </c>
      <c r="CY7" s="107">
        <f t="shared" si="1"/>
        <v>7</v>
      </c>
      <c r="CZ7" s="104">
        <f t="shared" si="1"/>
        <v>8</v>
      </c>
      <c r="DA7" s="104">
        <f t="shared" si="1"/>
        <v>9</v>
      </c>
      <c r="DB7" s="104">
        <f t="shared" si="1"/>
        <v>10</v>
      </c>
      <c r="DC7" s="104">
        <f t="shared" si="1"/>
        <v>11</v>
      </c>
      <c r="DD7" s="104">
        <f t="shared" si="1"/>
        <v>12</v>
      </c>
      <c r="DE7" s="104">
        <f t="shared" si="1"/>
        <v>13</v>
      </c>
      <c r="DF7" s="107">
        <f t="shared" si="1"/>
        <v>14</v>
      </c>
      <c r="DG7" s="104">
        <f t="shared" si="1"/>
        <v>15</v>
      </c>
      <c r="DH7" s="104">
        <f t="shared" si="1"/>
        <v>16</v>
      </c>
      <c r="DI7" s="104">
        <v>17</v>
      </c>
      <c r="DJ7" s="104">
        <f t="shared" ref="DJ7:EX7" si="2">DI7+1</f>
        <v>18</v>
      </c>
      <c r="DK7" s="104">
        <f t="shared" si="2"/>
        <v>19</v>
      </c>
      <c r="DL7" s="104">
        <f t="shared" si="2"/>
        <v>20</v>
      </c>
      <c r="DM7" s="107">
        <f t="shared" si="2"/>
        <v>21</v>
      </c>
      <c r="DN7" s="104">
        <f t="shared" si="2"/>
        <v>22</v>
      </c>
      <c r="DO7" s="104">
        <f t="shared" si="2"/>
        <v>23</v>
      </c>
      <c r="DP7" s="104">
        <f t="shared" si="2"/>
        <v>24</v>
      </c>
      <c r="DQ7" s="104">
        <f t="shared" si="2"/>
        <v>25</v>
      </c>
      <c r="DR7" s="104">
        <f t="shared" si="2"/>
        <v>26</v>
      </c>
      <c r="DS7" s="104">
        <f t="shared" si="2"/>
        <v>27</v>
      </c>
      <c r="DT7" s="107">
        <f t="shared" si="2"/>
        <v>28</v>
      </c>
      <c r="DU7" s="104">
        <f t="shared" si="2"/>
        <v>29</v>
      </c>
      <c r="DV7" s="88">
        <f t="shared" si="2"/>
        <v>30</v>
      </c>
      <c r="DW7" s="106">
        <v>1</v>
      </c>
      <c r="DX7" s="104">
        <v>2</v>
      </c>
      <c r="DY7" s="104">
        <f t="shared" si="2"/>
        <v>3</v>
      </c>
      <c r="DZ7" s="104">
        <f t="shared" si="2"/>
        <v>4</v>
      </c>
      <c r="EA7" s="107">
        <f t="shared" si="2"/>
        <v>5</v>
      </c>
      <c r="EB7" s="104">
        <f t="shared" si="2"/>
        <v>6</v>
      </c>
      <c r="EC7" s="104">
        <f t="shared" si="2"/>
        <v>7</v>
      </c>
      <c r="ED7" s="104">
        <f t="shared" si="2"/>
        <v>8</v>
      </c>
      <c r="EE7" s="104">
        <f t="shared" si="2"/>
        <v>9</v>
      </c>
      <c r="EF7" s="104">
        <f t="shared" si="2"/>
        <v>10</v>
      </c>
      <c r="EG7" s="104">
        <f t="shared" si="2"/>
        <v>11</v>
      </c>
      <c r="EH7" s="107">
        <f t="shared" si="2"/>
        <v>12</v>
      </c>
      <c r="EI7" s="104">
        <f t="shared" si="2"/>
        <v>13</v>
      </c>
      <c r="EJ7" s="104">
        <f t="shared" si="2"/>
        <v>14</v>
      </c>
      <c r="EK7" s="104">
        <f t="shared" si="2"/>
        <v>15</v>
      </c>
      <c r="EL7" s="104">
        <f t="shared" si="2"/>
        <v>16</v>
      </c>
      <c r="EM7" s="104">
        <f t="shared" si="2"/>
        <v>17</v>
      </c>
      <c r="EN7" s="104">
        <f t="shared" si="2"/>
        <v>18</v>
      </c>
      <c r="EO7" s="107">
        <f t="shared" si="2"/>
        <v>19</v>
      </c>
      <c r="EP7" s="104">
        <f t="shared" si="2"/>
        <v>20</v>
      </c>
      <c r="EQ7" s="104">
        <f t="shared" si="2"/>
        <v>21</v>
      </c>
      <c r="ER7" s="104">
        <f t="shared" si="2"/>
        <v>22</v>
      </c>
      <c r="ES7" s="104">
        <f t="shared" si="2"/>
        <v>23</v>
      </c>
      <c r="ET7" s="104">
        <f t="shared" si="2"/>
        <v>24</v>
      </c>
      <c r="EU7" s="104">
        <f t="shared" si="2"/>
        <v>25</v>
      </c>
      <c r="EV7" s="107">
        <f t="shared" si="2"/>
        <v>26</v>
      </c>
      <c r="EW7" s="104">
        <f t="shared" si="2"/>
        <v>27</v>
      </c>
      <c r="EX7" s="104">
        <f t="shared" si="2"/>
        <v>28</v>
      </c>
      <c r="EY7" s="104">
        <v>29</v>
      </c>
      <c r="EZ7" s="104">
        <v>30</v>
      </c>
      <c r="FA7" s="108">
        <v>31</v>
      </c>
      <c r="FB7" s="159">
        <v>1</v>
      </c>
      <c r="FC7" s="107">
        <f t="shared" ref="FC7:FP7" si="3">FB7+1</f>
        <v>2</v>
      </c>
      <c r="FD7" s="104">
        <f t="shared" si="3"/>
        <v>3</v>
      </c>
      <c r="FE7" s="104">
        <f t="shared" si="3"/>
        <v>4</v>
      </c>
      <c r="FF7" s="104">
        <f t="shared" si="3"/>
        <v>5</v>
      </c>
      <c r="FG7" s="104">
        <f t="shared" si="3"/>
        <v>6</v>
      </c>
      <c r="FH7" s="104">
        <f t="shared" si="3"/>
        <v>7</v>
      </c>
      <c r="FI7" s="104">
        <f t="shared" si="3"/>
        <v>8</v>
      </c>
      <c r="FJ7" s="107">
        <f t="shared" si="3"/>
        <v>9</v>
      </c>
      <c r="FK7" s="104">
        <f t="shared" si="3"/>
        <v>10</v>
      </c>
      <c r="FL7" s="104">
        <f t="shared" si="3"/>
        <v>11</v>
      </c>
      <c r="FM7" s="104">
        <f t="shared" si="3"/>
        <v>12</v>
      </c>
      <c r="FN7" s="104">
        <f t="shared" si="3"/>
        <v>13</v>
      </c>
      <c r="FO7" s="104">
        <f t="shared" si="3"/>
        <v>14</v>
      </c>
      <c r="FP7" s="104">
        <f t="shared" si="3"/>
        <v>15</v>
      </c>
      <c r="FQ7" s="107">
        <v>16</v>
      </c>
      <c r="FR7" s="104">
        <f t="shared" ref="FR7:GT7" si="4">FQ7+1</f>
        <v>17</v>
      </c>
      <c r="FS7" s="104">
        <f t="shared" si="4"/>
        <v>18</v>
      </c>
      <c r="FT7" s="104">
        <f t="shared" si="4"/>
        <v>19</v>
      </c>
      <c r="FU7" s="104">
        <f t="shared" si="4"/>
        <v>20</v>
      </c>
      <c r="FV7" s="104">
        <f t="shared" si="4"/>
        <v>21</v>
      </c>
      <c r="FW7" s="104">
        <f t="shared" si="4"/>
        <v>22</v>
      </c>
      <c r="FX7" s="107">
        <f t="shared" si="4"/>
        <v>23</v>
      </c>
      <c r="FY7" s="104">
        <f t="shared" si="4"/>
        <v>24</v>
      </c>
      <c r="FZ7" s="104">
        <f t="shared" si="4"/>
        <v>25</v>
      </c>
      <c r="GA7" s="104">
        <f t="shared" si="4"/>
        <v>26</v>
      </c>
      <c r="GB7" s="104">
        <f t="shared" si="4"/>
        <v>27</v>
      </c>
      <c r="GC7" s="104">
        <f t="shared" si="4"/>
        <v>28</v>
      </c>
      <c r="GD7" s="104">
        <f t="shared" si="4"/>
        <v>29</v>
      </c>
      <c r="GE7" s="121">
        <f t="shared" si="4"/>
        <v>30</v>
      </c>
      <c r="GF7" s="106">
        <v>1</v>
      </c>
      <c r="GG7" s="104">
        <f t="shared" si="4"/>
        <v>2</v>
      </c>
      <c r="GH7" s="104">
        <f t="shared" si="4"/>
        <v>3</v>
      </c>
      <c r="GI7" s="104">
        <f t="shared" si="4"/>
        <v>4</v>
      </c>
      <c r="GJ7" s="104">
        <f t="shared" si="4"/>
        <v>5</v>
      </c>
      <c r="GK7" s="104">
        <f t="shared" si="4"/>
        <v>6</v>
      </c>
      <c r="GL7" s="107">
        <f t="shared" si="4"/>
        <v>7</v>
      </c>
      <c r="GM7" s="104">
        <f t="shared" si="4"/>
        <v>8</v>
      </c>
      <c r="GN7" s="104">
        <f t="shared" si="4"/>
        <v>9</v>
      </c>
      <c r="GO7" s="104">
        <f t="shared" si="4"/>
        <v>10</v>
      </c>
      <c r="GP7" s="104">
        <f t="shared" si="4"/>
        <v>11</v>
      </c>
      <c r="GQ7" s="104">
        <f t="shared" si="4"/>
        <v>12</v>
      </c>
      <c r="GR7" s="104">
        <f t="shared" si="4"/>
        <v>13</v>
      </c>
      <c r="GS7" s="107">
        <f t="shared" si="4"/>
        <v>14</v>
      </c>
      <c r="GT7" s="104">
        <f t="shared" si="4"/>
        <v>15</v>
      </c>
      <c r="GU7" s="104">
        <v>16</v>
      </c>
      <c r="GV7" s="104">
        <f t="shared" ref="GV7:HE7" si="5">GU7+1</f>
        <v>17</v>
      </c>
      <c r="GW7" s="104">
        <f t="shared" si="5"/>
        <v>18</v>
      </c>
      <c r="GX7" s="104">
        <f t="shared" si="5"/>
        <v>19</v>
      </c>
      <c r="GY7" s="104">
        <f t="shared" si="5"/>
        <v>20</v>
      </c>
      <c r="GZ7" s="107">
        <f t="shared" si="5"/>
        <v>21</v>
      </c>
      <c r="HA7" s="104">
        <f t="shared" si="5"/>
        <v>22</v>
      </c>
      <c r="HB7" s="104">
        <f t="shared" si="5"/>
        <v>23</v>
      </c>
      <c r="HC7" s="104">
        <f t="shared" si="5"/>
        <v>24</v>
      </c>
      <c r="HD7" s="104">
        <f t="shared" si="5"/>
        <v>25</v>
      </c>
      <c r="HE7" s="104">
        <f t="shared" si="5"/>
        <v>26</v>
      </c>
      <c r="HF7" s="104">
        <v>27</v>
      </c>
      <c r="HG7" s="107">
        <v>28</v>
      </c>
      <c r="HH7" s="104">
        <v>29</v>
      </c>
      <c r="HI7" s="104">
        <v>30</v>
      </c>
      <c r="HJ7" s="108">
        <v>31</v>
      </c>
      <c r="HK7" s="147">
        <v>1</v>
      </c>
      <c r="HL7" s="148">
        <f t="shared" ref="HL7:HY7" si="6">HK7+1</f>
        <v>2</v>
      </c>
      <c r="HM7" s="148">
        <f t="shared" si="6"/>
        <v>3</v>
      </c>
      <c r="HN7" s="149">
        <f t="shared" si="6"/>
        <v>4</v>
      </c>
      <c r="HO7" s="148">
        <f t="shared" si="6"/>
        <v>5</v>
      </c>
      <c r="HP7" s="148">
        <f t="shared" si="6"/>
        <v>6</v>
      </c>
      <c r="HQ7" s="148">
        <f t="shared" si="6"/>
        <v>7</v>
      </c>
      <c r="HR7" s="148">
        <f t="shared" si="6"/>
        <v>8</v>
      </c>
      <c r="HS7" s="148">
        <f t="shared" si="6"/>
        <v>9</v>
      </c>
      <c r="HT7" s="148">
        <f t="shared" si="6"/>
        <v>10</v>
      </c>
      <c r="HU7" s="149">
        <f t="shared" si="6"/>
        <v>11</v>
      </c>
      <c r="HV7" s="148">
        <f t="shared" si="6"/>
        <v>12</v>
      </c>
      <c r="HW7" s="148">
        <f t="shared" si="6"/>
        <v>13</v>
      </c>
      <c r="HX7" s="148">
        <f t="shared" si="6"/>
        <v>14</v>
      </c>
      <c r="HY7" s="148">
        <f t="shared" si="6"/>
        <v>15</v>
      </c>
      <c r="HZ7" s="148">
        <v>16</v>
      </c>
      <c r="IA7" s="148">
        <f t="shared" ref="IA7:II7" si="7">HZ7+1</f>
        <v>17</v>
      </c>
      <c r="IB7" s="149">
        <f t="shared" si="7"/>
        <v>18</v>
      </c>
      <c r="IC7" s="148">
        <f t="shared" si="7"/>
        <v>19</v>
      </c>
      <c r="ID7" s="148">
        <f t="shared" si="7"/>
        <v>20</v>
      </c>
      <c r="IE7" s="148">
        <f t="shared" si="7"/>
        <v>21</v>
      </c>
      <c r="IF7" s="148">
        <f t="shared" si="7"/>
        <v>22</v>
      </c>
      <c r="IG7" s="148">
        <f t="shared" si="7"/>
        <v>23</v>
      </c>
      <c r="IH7" s="148">
        <f t="shared" si="7"/>
        <v>24</v>
      </c>
      <c r="II7" s="149">
        <f t="shared" si="7"/>
        <v>25</v>
      </c>
      <c r="IJ7" s="148">
        <v>26</v>
      </c>
      <c r="IK7" s="148">
        <v>27</v>
      </c>
      <c r="IL7" s="148">
        <v>28</v>
      </c>
      <c r="IM7" s="148">
        <v>29</v>
      </c>
      <c r="IN7" s="148">
        <v>30</v>
      </c>
      <c r="IO7" s="150">
        <v>31</v>
      </c>
      <c r="IP7" s="138">
        <v>1</v>
      </c>
      <c r="IQ7" s="104">
        <f t="shared" ref="IQ7:JD7" si="8">IP7+1</f>
        <v>2</v>
      </c>
      <c r="IR7" s="104">
        <f t="shared" si="8"/>
        <v>3</v>
      </c>
      <c r="IS7" s="104">
        <f t="shared" si="8"/>
        <v>4</v>
      </c>
      <c r="IT7" s="104">
        <f t="shared" si="8"/>
        <v>5</v>
      </c>
      <c r="IU7" s="104">
        <f t="shared" si="8"/>
        <v>6</v>
      </c>
      <c r="IV7" s="104">
        <f t="shared" si="8"/>
        <v>7</v>
      </c>
      <c r="IW7" s="107">
        <f t="shared" si="8"/>
        <v>8</v>
      </c>
      <c r="IX7" s="104">
        <f t="shared" si="8"/>
        <v>9</v>
      </c>
      <c r="IY7" s="104">
        <f t="shared" si="8"/>
        <v>10</v>
      </c>
      <c r="IZ7" s="104">
        <f t="shared" si="8"/>
        <v>11</v>
      </c>
      <c r="JA7" s="104">
        <f t="shared" si="8"/>
        <v>12</v>
      </c>
      <c r="JB7" s="104">
        <f t="shared" si="8"/>
        <v>13</v>
      </c>
      <c r="JC7" s="104">
        <f t="shared" si="8"/>
        <v>14</v>
      </c>
      <c r="JD7" s="107">
        <f t="shared" si="8"/>
        <v>15</v>
      </c>
      <c r="JE7" s="104">
        <v>16</v>
      </c>
      <c r="JF7" s="104">
        <f t="shared" ref="JF7:JN7" si="9">JE7+1</f>
        <v>17</v>
      </c>
      <c r="JG7" s="104">
        <f t="shared" si="9"/>
        <v>18</v>
      </c>
      <c r="JH7" s="104">
        <f t="shared" si="9"/>
        <v>19</v>
      </c>
      <c r="JI7" s="104">
        <f t="shared" si="9"/>
        <v>20</v>
      </c>
      <c r="JJ7" s="104">
        <f t="shared" si="9"/>
        <v>21</v>
      </c>
      <c r="JK7" s="107">
        <f t="shared" si="9"/>
        <v>22</v>
      </c>
      <c r="JL7" s="104">
        <f t="shared" si="9"/>
        <v>23</v>
      </c>
      <c r="JM7" s="104">
        <f t="shared" si="9"/>
        <v>24</v>
      </c>
      <c r="JN7" s="104">
        <f t="shared" si="9"/>
        <v>25</v>
      </c>
      <c r="JO7" s="104">
        <v>26</v>
      </c>
      <c r="JP7" s="104">
        <v>27</v>
      </c>
      <c r="JQ7" s="104">
        <v>28</v>
      </c>
      <c r="JR7" s="107">
        <f t="shared" ref="JR7" si="10">JQ7+1</f>
        <v>29</v>
      </c>
      <c r="JS7" s="108">
        <v>30</v>
      </c>
      <c r="JT7" s="106">
        <v>1</v>
      </c>
      <c r="JU7" s="104">
        <f t="shared" ref="JU7:KH7" si="11">JT7+1</f>
        <v>2</v>
      </c>
      <c r="JV7" s="104">
        <f t="shared" si="11"/>
        <v>3</v>
      </c>
      <c r="JW7" s="120">
        <f t="shared" si="11"/>
        <v>4</v>
      </c>
      <c r="JX7" s="104">
        <f t="shared" si="11"/>
        <v>5</v>
      </c>
      <c r="JY7" s="169">
        <f t="shared" si="11"/>
        <v>6</v>
      </c>
      <c r="JZ7" s="104">
        <f t="shared" si="11"/>
        <v>7</v>
      </c>
      <c r="KA7" s="104">
        <f t="shared" si="11"/>
        <v>8</v>
      </c>
      <c r="KB7" s="104">
        <f t="shared" si="11"/>
        <v>9</v>
      </c>
      <c r="KC7" s="104">
        <f t="shared" si="11"/>
        <v>10</v>
      </c>
      <c r="KD7" s="120">
        <f t="shared" si="11"/>
        <v>11</v>
      </c>
      <c r="KE7" s="104">
        <f t="shared" si="11"/>
        <v>12</v>
      </c>
      <c r="KF7" s="169">
        <f t="shared" si="11"/>
        <v>13</v>
      </c>
      <c r="KG7" s="104">
        <f t="shared" si="11"/>
        <v>14</v>
      </c>
      <c r="KH7" s="104">
        <f t="shared" si="11"/>
        <v>15</v>
      </c>
      <c r="KI7" s="104">
        <v>16</v>
      </c>
      <c r="KJ7" s="104">
        <f t="shared" ref="KJ7:KR7" si="12">KI7+1</f>
        <v>17</v>
      </c>
      <c r="KK7" s="120">
        <f t="shared" si="12"/>
        <v>18</v>
      </c>
      <c r="KL7" s="104">
        <f t="shared" si="12"/>
        <v>19</v>
      </c>
      <c r="KM7" s="169">
        <f t="shared" si="12"/>
        <v>20</v>
      </c>
      <c r="KN7" s="104">
        <f t="shared" si="12"/>
        <v>21</v>
      </c>
      <c r="KO7" s="104">
        <f t="shared" si="12"/>
        <v>22</v>
      </c>
      <c r="KP7" s="104">
        <f t="shared" si="12"/>
        <v>23</v>
      </c>
      <c r="KQ7" s="104">
        <f t="shared" si="12"/>
        <v>24</v>
      </c>
      <c r="KR7" s="120">
        <f t="shared" si="12"/>
        <v>25</v>
      </c>
      <c r="KS7" s="104">
        <v>26</v>
      </c>
      <c r="KT7" s="169">
        <v>27</v>
      </c>
      <c r="KU7" s="104">
        <v>28</v>
      </c>
      <c r="KV7" s="104">
        <v>29</v>
      </c>
      <c r="KW7" s="104">
        <v>30</v>
      </c>
      <c r="KX7" s="88">
        <v>31</v>
      </c>
      <c r="KY7" s="251">
        <v>1</v>
      </c>
      <c r="KZ7" s="252">
        <f t="shared" ref="KZ7:LM7" si="13">KY7+1</f>
        <v>2</v>
      </c>
      <c r="LA7" s="253">
        <f t="shared" si="13"/>
        <v>3</v>
      </c>
      <c r="LB7" s="254">
        <f t="shared" si="13"/>
        <v>4</v>
      </c>
      <c r="LC7" s="252">
        <f t="shared" si="13"/>
        <v>5</v>
      </c>
      <c r="LD7" s="252">
        <f t="shared" si="13"/>
        <v>6</v>
      </c>
      <c r="LE7" s="252">
        <f t="shared" si="13"/>
        <v>7</v>
      </c>
      <c r="LF7" s="252">
        <f t="shared" si="13"/>
        <v>8</v>
      </c>
      <c r="LG7" s="252">
        <f t="shared" si="13"/>
        <v>9</v>
      </c>
      <c r="LH7" s="253">
        <f t="shared" si="13"/>
        <v>10</v>
      </c>
      <c r="LI7" s="254">
        <f t="shared" si="13"/>
        <v>11</v>
      </c>
      <c r="LJ7" s="252">
        <f t="shared" si="13"/>
        <v>12</v>
      </c>
      <c r="LK7" s="252">
        <f t="shared" si="13"/>
        <v>13</v>
      </c>
      <c r="LL7" s="252">
        <f t="shared" si="13"/>
        <v>14</v>
      </c>
      <c r="LM7" s="252">
        <f t="shared" si="13"/>
        <v>15</v>
      </c>
      <c r="LN7" s="252">
        <v>16</v>
      </c>
      <c r="LO7" s="253">
        <f t="shared" ref="LO7:LW7" si="14">LN7+1</f>
        <v>17</v>
      </c>
      <c r="LP7" s="254">
        <f t="shared" si="14"/>
        <v>18</v>
      </c>
      <c r="LQ7" s="252">
        <f t="shared" si="14"/>
        <v>19</v>
      </c>
      <c r="LR7" s="252">
        <f t="shared" si="14"/>
        <v>20</v>
      </c>
      <c r="LS7" s="252">
        <f t="shared" si="14"/>
        <v>21</v>
      </c>
      <c r="LT7" s="252">
        <f t="shared" si="14"/>
        <v>22</v>
      </c>
      <c r="LU7" s="252">
        <f t="shared" si="14"/>
        <v>23</v>
      </c>
      <c r="LV7" s="253">
        <f t="shared" si="14"/>
        <v>24</v>
      </c>
      <c r="LW7" s="254">
        <f t="shared" si="14"/>
        <v>25</v>
      </c>
      <c r="LX7" s="252">
        <v>26</v>
      </c>
      <c r="LY7" s="252">
        <v>27</v>
      </c>
      <c r="LZ7" s="252">
        <v>28</v>
      </c>
      <c r="MA7" s="252">
        <v>29</v>
      </c>
      <c r="MB7" s="255">
        <v>30</v>
      </c>
      <c r="MC7" s="256">
        <v>1</v>
      </c>
      <c r="MD7" s="90">
        <f t="shared" ref="MD7:MQ7" si="15">MC7+1</f>
        <v>2</v>
      </c>
      <c r="ME7" s="90">
        <f t="shared" si="15"/>
        <v>3</v>
      </c>
      <c r="MF7" s="170">
        <f t="shared" si="15"/>
        <v>4</v>
      </c>
      <c r="MG7" s="90">
        <f t="shared" si="15"/>
        <v>5</v>
      </c>
      <c r="MH7" s="90">
        <f t="shared" si="15"/>
        <v>6</v>
      </c>
      <c r="MI7" s="90">
        <f t="shared" si="15"/>
        <v>7</v>
      </c>
      <c r="MJ7" s="169">
        <f t="shared" si="15"/>
        <v>8</v>
      </c>
      <c r="MK7" s="90">
        <f t="shared" si="15"/>
        <v>9</v>
      </c>
      <c r="ML7" s="90">
        <f t="shared" si="15"/>
        <v>10</v>
      </c>
      <c r="MM7" s="170">
        <f t="shared" si="15"/>
        <v>11</v>
      </c>
      <c r="MN7" s="90">
        <f t="shared" si="15"/>
        <v>12</v>
      </c>
      <c r="MO7" s="90">
        <f t="shared" si="15"/>
        <v>13</v>
      </c>
      <c r="MP7" s="90">
        <f t="shared" si="15"/>
        <v>14</v>
      </c>
      <c r="MQ7" s="169">
        <f t="shared" si="15"/>
        <v>15</v>
      </c>
      <c r="MR7" s="90">
        <v>16</v>
      </c>
      <c r="MS7" s="90">
        <f t="shared" ref="MS7:NA7" si="16">MR7+1</f>
        <v>17</v>
      </c>
      <c r="MT7" s="170">
        <f t="shared" si="16"/>
        <v>18</v>
      </c>
      <c r="MU7" s="90">
        <f t="shared" si="16"/>
        <v>19</v>
      </c>
      <c r="MV7" s="90">
        <f t="shared" si="16"/>
        <v>20</v>
      </c>
      <c r="MW7" s="90">
        <f t="shared" si="16"/>
        <v>21</v>
      </c>
      <c r="MX7" s="169">
        <f t="shared" si="16"/>
        <v>22</v>
      </c>
      <c r="MY7" s="90">
        <f t="shared" si="16"/>
        <v>23</v>
      </c>
      <c r="MZ7" s="90">
        <f t="shared" si="16"/>
        <v>24</v>
      </c>
      <c r="NA7" s="170">
        <f t="shared" si="16"/>
        <v>25</v>
      </c>
      <c r="NB7" s="90">
        <v>26</v>
      </c>
      <c r="NC7" s="90">
        <v>27</v>
      </c>
      <c r="ND7" s="90">
        <v>28</v>
      </c>
      <c r="NE7" s="169">
        <v>29</v>
      </c>
      <c r="NF7" s="90">
        <v>30</v>
      </c>
      <c r="NG7" s="171">
        <v>31</v>
      </c>
      <c r="NH7" s="89">
        <v>1</v>
      </c>
      <c r="NI7" s="90">
        <f t="shared" ref="NI7:NV7" si="17">NH7+1</f>
        <v>2</v>
      </c>
      <c r="NJ7" s="90">
        <f t="shared" si="17"/>
        <v>3</v>
      </c>
      <c r="NK7" s="170">
        <f t="shared" si="17"/>
        <v>4</v>
      </c>
      <c r="NL7" s="169">
        <f t="shared" si="17"/>
        <v>5</v>
      </c>
      <c r="NM7" s="90">
        <f t="shared" si="17"/>
        <v>6</v>
      </c>
      <c r="NN7" s="90">
        <f t="shared" si="17"/>
        <v>7</v>
      </c>
      <c r="NO7" s="90">
        <f t="shared" si="17"/>
        <v>8</v>
      </c>
      <c r="NP7" s="90">
        <f t="shared" si="17"/>
        <v>9</v>
      </c>
      <c r="NQ7" s="90">
        <f t="shared" si="17"/>
        <v>10</v>
      </c>
      <c r="NR7" s="170">
        <f t="shared" si="17"/>
        <v>11</v>
      </c>
      <c r="NS7" s="169">
        <f t="shared" si="17"/>
        <v>12</v>
      </c>
      <c r="NT7" s="90">
        <f t="shared" si="17"/>
        <v>13</v>
      </c>
      <c r="NU7" s="90">
        <f t="shared" si="17"/>
        <v>14</v>
      </c>
      <c r="NV7" s="90">
        <f t="shared" si="17"/>
        <v>15</v>
      </c>
      <c r="NW7" s="90">
        <v>16</v>
      </c>
      <c r="NX7" s="90">
        <f t="shared" ref="NX7:OF7" si="18">NW7+1</f>
        <v>17</v>
      </c>
      <c r="NY7" s="170">
        <f t="shared" si="18"/>
        <v>18</v>
      </c>
      <c r="NZ7" s="169">
        <f t="shared" si="18"/>
        <v>19</v>
      </c>
      <c r="OA7" s="90">
        <f t="shared" si="18"/>
        <v>20</v>
      </c>
      <c r="OB7" s="90">
        <f t="shared" si="18"/>
        <v>21</v>
      </c>
      <c r="OC7" s="90">
        <f t="shared" si="18"/>
        <v>22</v>
      </c>
      <c r="OD7" s="90">
        <f t="shared" si="18"/>
        <v>23</v>
      </c>
      <c r="OE7" s="90">
        <f t="shared" si="18"/>
        <v>24</v>
      </c>
      <c r="OF7" s="170">
        <f t="shared" si="18"/>
        <v>25</v>
      </c>
      <c r="OG7" s="169">
        <v>26</v>
      </c>
      <c r="OH7" s="90">
        <v>27</v>
      </c>
      <c r="OI7" s="90">
        <v>28</v>
      </c>
      <c r="OJ7" s="90">
        <v>29</v>
      </c>
      <c r="OK7" s="90">
        <v>30</v>
      </c>
      <c r="OL7" s="171">
        <v>31</v>
      </c>
    </row>
    <row r="8" spans="1:402" ht="25.15" customHeight="1">
      <c r="B8" s="558" t="s">
        <v>301</v>
      </c>
      <c r="C8" s="257" t="s">
        <v>232</v>
      </c>
      <c r="D8" s="258" t="s">
        <v>302</v>
      </c>
      <c r="E8" s="259">
        <v>45339</v>
      </c>
      <c r="F8" s="260">
        <v>45408</v>
      </c>
      <c r="G8" s="261">
        <f t="shared" ref="G8:G72" si="19">F8-E8+1</f>
        <v>70</v>
      </c>
      <c r="H8" s="262"/>
      <c r="I8" s="262"/>
      <c r="J8" s="263"/>
      <c r="K8" s="262"/>
      <c r="L8" s="262"/>
      <c r="M8" s="263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1"/>
      <c r="Y8" s="201"/>
      <c r="Z8" s="201"/>
      <c r="AA8" s="201"/>
      <c r="AB8" s="201"/>
      <c r="AC8" s="201"/>
      <c r="AD8" s="201"/>
      <c r="AE8" s="201"/>
      <c r="AF8" s="201"/>
      <c r="AG8" s="201"/>
      <c r="AH8" s="201"/>
      <c r="AI8" s="201"/>
      <c r="AJ8" s="201"/>
      <c r="AK8" s="201"/>
      <c r="AL8" s="201"/>
      <c r="AM8" s="201"/>
      <c r="AN8" s="201"/>
      <c r="AO8" s="201"/>
      <c r="AP8" s="201"/>
      <c r="AQ8" s="201"/>
      <c r="AR8" s="201"/>
      <c r="AS8" s="201"/>
      <c r="AT8" s="201"/>
      <c r="AU8" s="201"/>
      <c r="AV8" s="201"/>
      <c r="AW8" s="201"/>
      <c r="AX8" s="201"/>
      <c r="AY8" s="201"/>
      <c r="AZ8" s="201"/>
      <c r="BA8" s="201"/>
      <c r="BB8" s="201"/>
      <c r="BC8" s="201"/>
      <c r="BD8" s="201"/>
      <c r="BE8" s="201"/>
      <c r="BF8" s="201"/>
      <c r="BG8" s="201"/>
      <c r="BH8" s="201"/>
      <c r="BI8" s="201"/>
      <c r="BJ8" s="201"/>
      <c r="BK8" s="201"/>
      <c r="BL8" s="201"/>
      <c r="BM8" s="201"/>
      <c r="BN8" s="201"/>
      <c r="BO8" s="201"/>
      <c r="BP8" s="201"/>
      <c r="BQ8" s="201"/>
      <c r="BR8" s="201"/>
      <c r="BS8" s="201"/>
      <c r="BT8" s="201"/>
      <c r="BU8" s="201"/>
      <c r="BV8" s="201"/>
      <c r="BW8" s="201"/>
      <c r="BX8" s="201"/>
      <c r="BY8" s="201"/>
      <c r="BZ8" s="201"/>
      <c r="CA8" s="201"/>
      <c r="CB8" s="201"/>
      <c r="CC8" s="201"/>
      <c r="CD8" s="201"/>
      <c r="CE8" s="201"/>
      <c r="CF8" s="201"/>
      <c r="CG8" s="201"/>
      <c r="CH8" s="201"/>
      <c r="CI8" s="201"/>
      <c r="CJ8" s="201"/>
      <c r="CK8" s="201"/>
      <c r="CL8" s="201"/>
      <c r="CM8" s="201"/>
      <c r="CN8" s="201"/>
      <c r="CO8" s="201"/>
      <c r="CP8" s="201"/>
      <c r="CQ8" s="201"/>
      <c r="CR8" s="201"/>
      <c r="CS8" s="201"/>
      <c r="CT8" s="201"/>
      <c r="CU8" s="201"/>
      <c r="CV8" s="201"/>
      <c r="CW8" s="201"/>
      <c r="CX8" s="201"/>
      <c r="CY8" s="201"/>
      <c r="CZ8" s="201"/>
      <c r="DA8" s="201"/>
      <c r="DB8" s="201"/>
      <c r="DC8" s="201"/>
      <c r="DD8" s="201"/>
      <c r="DE8" s="201"/>
      <c r="DF8" s="201"/>
      <c r="DG8" s="201"/>
      <c r="DH8" s="201"/>
      <c r="DI8" s="201"/>
      <c r="DJ8" s="201"/>
      <c r="DK8" s="201"/>
      <c r="DL8" s="201"/>
      <c r="DM8" s="201"/>
      <c r="DN8" s="201"/>
      <c r="DO8" s="201"/>
      <c r="DP8" s="201"/>
      <c r="DQ8" s="201"/>
      <c r="DR8" s="201"/>
      <c r="DS8" s="201"/>
      <c r="DT8" s="201"/>
      <c r="DU8" s="192">
        <v>1</v>
      </c>
      <c r="DV8" s="192">
        <v>2</v>
      </c>
      <c r="DW8" s="192">
        <v>3</v>
      </c>
      <c r="DX8" s="192">
        <v>4</v>
      </c>
      <c r="DY8" s="192">
        <v>5</v>
      </c>
      <c r="DZ8" s="192">
        <v>6</v>
      </c>
      <c r="EA8" s="192">
        <v>7</v>
      </c>
      <c r="EB8" s="192">
        <v>8</v>
      </c>
      <c r="EC8" s="192">
        <v>9</v>
      </c>
      <c r="ED8" s="192">
        <v>10</v>
      </c>
      <c r="EE8" s="192">
        <v>11</v>
      </c>
      <c r="EF8" s="192">
        <v>12</v>
      </c>
      <c r="EG8" s="192">
        <v>13</v>
      </c>
      <c r="EH8" s="192">
        <v>14</v>
      </c>
      <c r="EI8" s="192">
        <v>15</v>
      </c>
      <c r="EJ8" s="192">
        <v>16</v>
      </c>
      <c r="EK8" s="192">
        <v>17</v>
      </c>
      <c r="EL8" s="192">
        <v>18</v>
      </c>
      <c r="EM8" s="192">
        <v>19</v>
      </c>
      <c r="EN8" s="192">
        <v>20</v>
      </c>
      <c r="EO8" s="192">
        <v>21</v>
      </c>
      <c r="EP8" s="192">
        <v>22</v>
      </c>
      <c r="EQ8" s="192">
        <v>23</v>
      </c>
      <c r="ER8" s="192">
        <v>24</v>
      </c>
      <c r="ES8" s="192">
        <v>25</v>
      </c>
      <c r="ET8" s="192">
        <v>26</v>
      </c>
      <c r="EU8" s="192">
        <v>27</v>
      </c>
      <c r="EV8" s="192">
        <v>28</v>
      </c>
      <c r="EW8" s="192">
        <v>29</v>
      </c>
      <c r="EX8" s="192">
        <v>30</v>
      </c>
      <c r="EY8" s="192">
        <v>31</v>
      </c>
      <c r="EZ8" s="192">
        <v>32</v>
      </c>
      <c r="FA8" s="192">
        <v>33</v>
      </c>
      <c r="FB8" s="192">
        <v>34</v>
      </c>
      <c r="FC8" s="192">
        <v>35</v>
      </c>
      <c r="FD8" s="192">
        <v>36</v>
      </c>
      <c r="FE8" s="192">
        <v>37</v>
      </c>
      <c r="FF8" s="192">
        <v>38</v>
      </c>
      <c r="FG8" s="192">
        <v>39</v>
      </c>
      <c r="FH8" s="192">
        <v>40</v>
      </c>
      <c r="FI8" s="192">
        <v>41</v>
      </c>
      <c r="FJ8" s="192">
        <v>42</v>
      </c>
      <c r="FK8" s="192">
        <v>43</v>
      </c>
      <c r="FL8" s="192">
        <v>44</v>
      </c>
      <c r="FM8" s="192">
        <v>45</v>
      </c>
      <c r="FN8" s="192">
        <v>46</v>
      </c>
      <c r="FO8" s="192">
        <v>47</v>
      </c>
      <c r="FP8" s="192">
        <v>48</v>
      </c>
      <c r="FQ8" s="192">
        <v>49</v>
      </c>
      <c r="FR8" s="192">
        <v>50</v>
      </c>
      <c r="FS8" s="192">
        <v>51</v>
      </c>
      <c r="FT8" s="192">
        <v>52</v>
      </c>
      <c r="FU8" s="192">
        <v>53</v>
      </c>
      <c r="FV8" s="192">
        <v>54</v>
      </c>
      <c r="FW8" s="192">
        <v>55</v>
      </c>
      <c r="FX8" s="192">
        <v>56</v>
      </c>
      <c r="FY8" s="192">
        <v>57</v>
      </c>
      <c r="FZ8" s="192">
        <v>58</v>
      </c>
      <c r="GA8" s="192">
        <v>59</v>
      </c>
      <c r="GB8" s="192">
        <v>60</v>
      </c>
      <c r="GC8" s="192">
        <v>61</v>
      </c>
      <c r="GD8" s="192">
        <v>62</v>
      </c>
      <c r="GE8" s="192">
        <v>63</v>
      </c>
      <c r="GF8" s="192">
        <v>64</v>
      </c>
      <c r="GG8" s="192">
        <v>65</v>
      </c>
      <c r="GH8" s="192">
        <v>66</v>
      </c>
      <c r="GI8" s="192">
        <v>67</v>
      </c>
      <c r="GJ8" s="192">
        <v>68</v>
      </c>
      <c r="GK8" s="192">
        <v>69</v>
      </c>
      <c r="GL8" s="192">
        <v>70</v>
      </c>
      <c r="GM8" s="192">
        <v>71</v>
      </c>
      <c r="GN8" s="192">
        <v>72</v>
      </c>
      <c r="GO8" s="192">
        <v>73</v>
      </c>
      <c r="GP8" s="192">
        <v>74</v>
      </c>
      <c r="GQ8" s="192">
        <v>75</v>
      </c>
      <c r="GR8" s="192">
        <v>76</v>
      </c>
      <c r="GS8" s="192">
        <v>77</v>
      </c>
      <c r="GT8" s="192">
        <v>78</v>
      </c>
      <c r="GU8" s="192">
        <v>79</v>
      </c>
      <c r="GV8" s="192">
        <v>80</v>
      </c>
      <c r="GW8" s="192">
        <v>81</v>
      </c>
      <c r="GX8" s="192">
        <v>82</v>
      </c>
      <c r="GY8" s="192">
        <v>83</v>
      </c>
      <c r="GZ8" s="192">
        <v>84</v>
      </c>
      <c r="HA8" s="192">
        <v>85</v>
      </c>
      <c r="HB8" s="192">
        <v>86</v>
      </c>
      <c r="HC8" s="192">
        <v>87</v>
      </c>
      <c r="HD8" s="192">
        <v>88</v>
      </c>
      <c r="HE8" s="192">
        <v>89</v>
      </c>
      <c r="HF8" s="192">
        <v>90</v>
      </c>
      <c r="HG8" s="193"/>
      <c r="HH8" s="193"/>
      <c r="HI8" s="193"/>
      <c r="HJ8" s="193"/>
      <c r="HK8" s="193"/>
      <c r="HL8" s="193"/>
      <c r="HM8" s="193"/>
      <c r="HN8" s="193"/>
      <c r="HO8" s="193"/>
      <c r="HP8" s="193"/>
      <c r="HQ8" s="193"/>
      <c r="HR8" s="193"/>
      <c r="HS8" s="193"/>
      <c r="HT8" s="193"/>
      <c r="HU8" s="193"/>
      <c r="HV8" s="193"/>
      <c r="HW8" s="193"/>
      <c r="HX8" s="193"/>
      <c r="HY8" s="193"/>
      <c r="HZ8" s="193"/>
      <c r="IA8" s="193"/>
      <c r="IB8" s="193"/>
      <c r="IC8" s="193"/>
      <c r="ID8" s="193"/>
      <c r="IE8" s="193"/>
      <c r="IF8" s="193"/>
      <c r="IG8" s="193"/>
      <c r="IH8" s="193"/>
      <c r="II8" s="193"/>
      <c r="IJ8" s="193"/>
      <c r="IK8" s="193"/>
      <c r="IL8" s="193"/>
      <c r="IM8" s="193"/>
      <c r="IN8" s="193"/>
      <c r="IO8" s="193"/>
      <c r="IP8" s="193"/>
      <c r="IQ8" s="193"/>
      <c r="IR8" s="193"/>
      <c r="IS8" s="193"/>
      <c r="IT8" s="193"/>
      <c r="IU8" s="193"/>
      <c r="IV8" s="193"/>
      <c r="IW8" s="193"/>
      <c r="IX8" s="193"/>
      <c r="IY8" s="193"/>
      <c r="IZ8" s="193"/>
      <c r="JA8" s="193"/>
      <c r="JB8" s="193"/>
      <c r="JC8" s="193"/>
      <c r="JD8" s="193"/>
      <c r="JE8" s="193"/>
      <c r="JF8" s="193"/>
      <c r="JG8" s="193"/>
      <c r="JH8" s="193"/>
      <c r="JI8" s="193"/>
      <c r="JJ8" s="193"/>
      <c r="JK8" s="193"/>
      <c r="JL8" s="193"/>
      <c r="JM8" s="193"/>
      <c r="JN8" s="193"/>
      <c r="JO8" s="193"/>
      <c r="JP8" s="193"/>
      <c r="JQ8" s="193"/>
      <c r="JR8" s="193"/>
      <c r="JS8" s="193"/>
      <c r="JT8" s="193"/>
      <c r="JU8" s="193"/>
      <c r="JV8" s="193"/>
      <c r="JW8" s="193"/>
      <c r="JX8" s="193"/>
      <c r="JY8" s="193"/>
      <c r="JZ8" s="193"/>
      <c r="KA8" s="193"/>
      <c r="KB8" s="193"/>
      <c r="KC8" s="193"/>
      <c r="KD8" s="193"/>
      <c r="KE8" s="193"/>
      <c r="KF8" s="193"/>
      <c r="KG8" s="193"/>
      <c r="KH8" s="193"/>
      <c r="KI8" s="193"/>
      <c r="KJ8" s="193"/>
      <c r="KK8" s="193"/>
      <c r="KL8" s="193"/>
      <c r="KM8" s="193"/>
      <c r="KN8" s="193"/>
      <c r="KO8" s="193"/>
      <c r="KP8" s="193"/>
      <c r="KQ8" s="193"/>
      <c r="KR8" s="193"/>
      <c r="KS8" s="193"/>
      <c r="KT8" s="193"/>
      <c r="KU8" s="193"/>
      <c r="KV8" s="193"/>
      <c r="KW8" s="193"/>
      <c r="KX8" s="193"/>
      <c r="KY8" s="193"/>
      <c r="KZ8" s="193"/>
      <c r="LA8" s="193"/>
      <c r="LB8" s="193"/>
      <c r="LC8" s="193"/>
      <c r="LD8" s="193"/>
      <c r="LE8" s="193"/>
      <c r="LF8" s="193"/>
      <c r="LG8" s="193"/>
      <c r="LH8" s="193"/>
      <c r="LI8" s="193"/>
      <c r="LJ8" s="193"/>
      <c r="LK8" s="193"/>
      <c r="LL8" s="193"/>
      <c r="LM8" s="193"/>
      <c r="LN8" s="193"/>
      <c r="LO8" s="193"/>
      <c r="LP8" s="193"/>
      <c r="LQ8" s="193"/>
      <c r="LR8" s="193"/>
      <c r="LS8" s="193"/>
      <c r="LT8" s="193"/>
      <c r="LU8" s="193"/>
      <c r="LV8" s="193"/>
      <c r="LW8" s="193"/>
      <c r="LX8" s="193"/>
      <c r="LY8" s="193"/>
      <c r="LZ8" s="193"/>
      <c r="MA8" s="193"/>
      <c r="MB8" s="193"/>
      <c r="MC8" s="193"/>
      <c r="MD8" s="193"/>
      <c r="ME8" s="193"/>
      <c r="MF8" s="193"/>
      <c r="MG8" s="193"/>
      <c r="MH8" s="193"/>
      <c r="MI8" s="193"/>
      <c r="MJ8" s="193"/>
      <c r="MK8" s="193"/>
      <c r="ML8" s="193"/>
      <c r="MM8" s="193"/>
      <c r="MN8" s="193"/>
      <c r="MO8" s="193"/>
      <c r="MP8" s="193"/>
      <c r="MQ8" s="193"/>
      <c r="MR8" s="193"/>
      <c r="MS8" s="193"/>
      <c r="MT8" s="193"/>
      <c r="MU8" s="193"/>
      <c r="MV8" s="193"/>
      <c r="MW8" s="193"/>
      <c r="MX8" s="193"/>
      <c r="MY8" s="193"/>
      <c r="MZ8" s="193"/>
      <c r="NA8" s="193"/>
      <c r="NB8" s="193"/>
      <c r="NC8" s="193"/>
      <c r="ND8" s="193"/>
      <c r="NE8" s="193"/>
      <c r="NF8" s="193"/>
      <c r="NG8" s="193"/>
      <c r="NH8" s="193"/>
      <c r="NI8" s="193"/>
      <c r="NJ8" s="193"/>
      <c r="NK8" s="193"/>
      <c r="NL8" s="193"/>
      <c r="NM8" s="193"/>
      <c r="NN8" s="193"/>
      <c r="NO8" s="193"/>
      <c r="NP8" s="193"/>
      <c r="NQ8" s="193"/>
      <c r="NR8" s="193"/>
      <c r="NS8" s="193"/>
      <c r="NT8" s="193"/>
      <c r="NU8" s="193"/>
      <c r="NV8" s="193"/>
      <c r="NW8" s="193"/>
      <c r="NX8" s="193"/>
      <c r="NY8" s="193"/>
      <c r="NZ8" s="193"/>
      <c r="OA8" s="193"/>
      <c r="OB8" s="193"/>
      <c r="OC8" s="193"/>
      <c r="OD8" s="193"/>
      <c r="OE8" s="193"/>
      <c r="OF8" s="193"/>
      <c r="OG8" s="193"/>
      <c r="OH8" s="193"/>
      <c r="OI8" s="193"/>
      <c r="OJ8" s="193"/>
      <c r="OK8" s="193"/>
      <c r="OL8" s="194"/>
    </row>
    <row r="9" spans="1:402" ht="25.15" customHeight="1">
      <c r="B9" s="559"/>
      <c r="C9" s="264" t="s">
        <v>233</v>
      </c>
      <c r="D9" s="265" t="s">
        <v>303</v>
      </c>
      <c r="E9" s="266">
        <v>45346</v>
      </c>
      <c r="F9" s="267">
        <v>45415</v>
      </c>
      <c r="G9" s="268">
        <f t="shared" si="19"/>
        <v>70</v>
      </c>
      <c r="H9" s="269"/>
      <c r="I9" s="269"/>
      <c r="J9" s="270"/>
      <c r="K9" s="269"/>
      <c r="L9" s="269"/>
      <c r="M9" s="270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8"/>
      <c r="BJ9" s="198"/>
      <c r="BK9" s="198"/>
      <c r="BL9" s="198"/>
      <c r="BM9" s="198"/>
      <c r="BN9" s="198"/>
      <c r="BO9" s="198"/>
      <c r="BP9" s="198"/>
      <c r="BQ9" s="198"/>
      <c r="BR9" s="198"/>
      <c r="BS9" s="198"/>
      <c r="BT9" s="198"/>
      <c r="BU9" s="198"/>
      <c r="BV9" s="198"/>
      <c r="BW9" s="198"/>
      <c r="BX9" s="198"/>
      <c r="BY9" s="198"/>
      <c r="BZ9" s="198"/>
      <c r="CA9" s="198"/>
      <c r="CB9" s="198"/>
      <c r="CC9" s="198"/>
      <c r="CD9" s="198"/>
      <c r="CE9" s="198"/>
      <c r="CF9" s="198"/>
      <c r="CG9" s="198"/>
      <c r="CH9" s="198"/>
      <c r="CI9" s="198"/>
      <c r="CJ9" s="198"/>
      <c r="CK9" s="198"/>
      <c r="CL9" s="198"/>
      <c r="CM9" s="198"/>
      <c r="CN9" s="198"/>
      <c r="CO9" s="198"/>
      <c r="CP9" s="198"/>
      <c r="CQ9" s="198"/>
      <c r="CR9" s="198"/>
      <c r="CS9" s="198"/>
      <c r="CT9" s="198"/>
      <c r="CU9" s="198"/>
      <c r="CV9" s="198"/>
      <c r="CW9" s="198"/>
      <c r="CX9" s="198"/>
      <c r="CY9" s="198"/>
      <c r="CZ9" s="198"/>
      <c r="DA9" s="198"/>
      <c r="DB9" s="198"/>
      <c r="DC9" s="198"/>
      <c r="DD9" s="198"/>
      <c r="DE9" s="198"/>
      <c r="DF9" s="198"/>
      <c r="DG9" s="198"/>
      <c r="DH9" s="198"/>
      <c r="DI9" s="198"/>
      <c r="DJ9" s="198"/>
      <c r="DK9" s="198"/>
      <c r="DL9" s="198"/>
      <c r="DM9" s="198"/>
      <c r="DN9" s="198"/>
      <c r="DO9" s="198"/>
      <c r="DP9" s="198"/>
      <c r="DQ9" s="198"/>
      <c r="DR9" s="198"/>
      <c r="DS9" s="195">
        <v>1</v>
      </c>
      <c r="DT9" s="195">
        <v>2</v>
      </c>
      <c r="DU9" s="195">
        <v>3</v>
      </c>
      <c r="DV9" s="195">
        <v>4</v>
      </c>
      <c r="DW9" s="195">
        <v>5</v>
      </c>
      <c r="DX9" s="195">
        <v>6</v>
      </c>
      <c r="DY9" s="195">
        <v>7</v>
      </c>
      <c r="DZ9" s="195">
        <v>8</v>
      </c>
      <c r="EA9" s="195">
        <v>9</v>
      </c>
      <c r="EB9" s="195">
        <v>10</v>
      </c>
      <c r="EC9" s="195">
        <v>11</v>
      </c>
      <c r="ED9" s="195">
        <v>12</v>
      </c>
      <c r="EE9" s="195">
        <v>13</v>
      </c>
      <c r="EF9" s="195">
        <v>14</v>
      </c>
      <c r="EG9" s="195">
        <v>15</v>
      </c>
      <c r="EH9" s="195">
        <v>16</v>
      </c>
      <c r="EI9" s="195">
        <v>17</v>
      </c>
      <c r="EJ9" s="195">
        <v>18</v>
      </c>
      <c r="EK9" s="195">
        <v>19</v>
      </c>
      <c r="EL9" s="195">
        <v>20</v>
      </c>
      <c r="EM9" s="195">
        <v>21</v>
      </c>
      <c r="EN9" s="195">
        <v>22</v>
      </c>
      <c r="EO9" s="195">
        <v>23</v>
      </c>
      <c r="EP9" s="195">
        <v>24</v>
      </c>
      <c r="EQ9" s="195">
        <v>25</v>
      </c>
      <c r="ER9" s="195">
        <v>26</v>
      </c>
      <c r="ES9" s="195">
        <v>27</v>
      </c>
      <c r="ET9" s="195">
        <v>28</v>
      </c>
      <c r="EU9" s="195">
        <v>29</v>
      </c>
      <c r="EV9" s="195">
        <v>30</v>
      </c>
      <c r="EW9" s="195">
        <v>31</v>
      </c>
      <c r="EX9" s="195">
        <v>32</v>
      </c>
      <c r="EY9" s="195">
        <v>33</v>
      </c>
      <c r="EZ9" s="195">
        <v>34</v>
      </c>
      <c r="FA9" s="195">
        <v>35</v>
      </c>
      <c r="FB9" s="195">
        <v>36</v>
      </c>
      <c r="FC9" s="195">
        <v>37</v>
      </c>
      <c r="FD9" s="195">
        <v>38</v>
      </c>
      <c r="FE9" s="195">
        <v>39</v>
      </c>
      <c r="FF9" s="195">
        <v>40</v>
      </c>
      <c r="FG9" s="195">
        <v>41</v>
      </c>
      <c r="FH9" s="195">
        <v>42</v>
      </c>
      <c r="FI9" s="195">
        <v>43</v>
      </c>
      <c r="FJ9" s="195">
        <v>44</v>
      </c>
      <c r="FK9" s="195">
        <v>45</v>
      </c>
      <c r="FL9" s="195">
        <v>46</v>
      </c>
      <c r="FM9" s="195">
        <v>47</v>
      </c>
      <c r="FN9" s="195">
        <v>48</v>
      </c>
      <c r="FO9" s="195">
        <v>49</v>
      </c>
      <c r="FP9" s="195">
        <v>50</v>
      </c>
      <c r="FQ9" s="195">
        <v>51</v>
      </c>
      <c r="FR9" s="195">
        <v>52</v>
      </c>
      <c r="FS9" s="195">
        <v>53</v>
      </c>
      <c r="FT9" s="195">
        <v>54</v>
      </c>
      <c r="FU9" s="195">
        <v>55</v>
      </c>
      <c r="FV9" s="195">
        <v>56</v>
      </c>
      <c r="FW9" s="195">
        <v>57</v>
      </c>
      <c r="FX9" s="195">
        <v>58</v>
      </c>
      <c r="FY9" s="195">
        <v>59</v>
      </c>
      <c r="FZ9" s="195">
        <v>60</v>
      </c>
      <c r="GA9" s="195">
        <v>61</v>
      </c>
      <c r="GB9" s="195">
        <v>62</v>
      </c>
      <c r="GC9" s="195">
        <v>63</v>
      </c>
      <c r="GD9" s="195">
        <v>64</v>
      </c>
      <c r="GE9" s="195">
        <v>65</v>
      </c>
      <c r="GF9" s="195">
        <v>66</v>
      </c>
      <c r="GG9" s="195">
        <v>67</v>
      </c>
      <c r="GH9" s="195">
        <v>68</v>
      </c>
      <c r="GI9" s="195">
        <v>69</v>
      </c>
      <c r="GJ9" s="195">
        <v>70</v>
      </c>
      <c r="GK9" s="195">
        <v>71</v>
      </c>
      <c r="GL9" s="195">
        <v>72</v>
      </c>
      <c r="GM9" s="195">
        <v>73</v>
      </c>
      <c r="GN9" s="195">
        <v>74</v>
      </c>
      <c r="GO9" s="195">
        <v>75</v>
      </c>
      <c r="GP9" s="195">
        <v>76</v>
      </c>
      <c r="GQ9" s="195">
        <v>77</v>
      </c>
      <c r="GR9" s="195">
        <v>78</v>
      </c>
      <c r="GS9" s="195">
        <v>79</v>
      </c>
      <c r="GT9" s="195">
        <v>80</v>
      </c>
      <c r="GU9" s="195">
        <v>81</v>
      </c>
      <c r="GV9" s="195">
        <v>82</v>
      </c>
      <c r="GW9" s="195">
        <v>83</v>
      </c>
      <c r="GX9" s="195">
        <v>84</v>
      </c>
      <c r="GY9" s="195">
        <v>85</v>
      </c>
      <c r="GZ9" s="195">
        <v>86</v>
      </c>
      <c r="HA9" s="195">
        <v>87</v>
      </c>
      <c r="HB9" s="195">
        <v>88</v>
      </c>
      <c r="HC9" s="195">
        <v>89</v>
      </c>
      <c r="HD9" s="195">
        <v>90</v>
      </c>
      <c r="HE9" s="196"/>
      <c r="HF9" s="196"/>
      <c r="HG9" s="196"/>
      <c r="HH9" s="196"/>
      <c r="HI9" s="196"/>
      <c r="HJ9" s="196"/>
      <c r="HK9" s="196"/>
      <c r="HL9" s="196"/>
      <c r="HM9" s="196"/>
      <c r="HN9" s="196"/>
      <c r="HO9" s="196"/>
      <c r="HP9" s="196"/>
      <c r="HQ9" s="196"/>
      <c r="HR9" s="196"/>
      <c r="HS9" s="196"/>
      <c r="HT9" s="196"/>
      <c r="HU9" s="196"/>
      <c r="HV9" s="196"/>
      <c r="HW9" s="196"/>
      <c r="HX9" s="196"/>
      <c r="HY9" s="196"/>
      <c r="HZ9" s="196"/>
      <c r="IA9" s="196"/>
      <c r="IB9" s="196"/>
      <c r="IC9" s="196"/>
      <c r="ID9" s="196"/>
      <c r="IE9" s="196"/>
      <c r="IF9" s="196"/>
      <c r="IG9" s="196"/>
      <c r="IH9" s="196"/>
      <c r="II9" s="196"/>
      <c r="IJ9" s="196"/>
      <c r="IK9" s="196"/>
      <c r="IL9" s="196"/>
      <c r="IM9" s="196"/>
      <c r="IN9" s="196"/>
      <c r="IO9" s="196"/>
      <c r="IP9" s="196"/>
      <c r="IQ9" s="196"/>
      <c r="IR9" s="196"/>
      <c r="IS9" s="196"/>
      <c r="IT9" s="196"/>
      <c r="IU9" s="196"/>
      <c r="IV9" s="196"/>
      <c r="IW9" s="196"/>
      <c r="IX9" s="196"/>
      <c r="IY9" s="196"/>
      <c r="IZ9" s="196"/>
      <c r="JA9" s="196"/>
      <c r="JB9" s="196"/>
      <c r="JC9" s="196"/>
      <c r="JD9" s="196"/>
      <c r="JE9" s="196"/>
      <c r="JF9" s="196"/>
      <c r="JG9" s="196"/>
      <c r="JH9" s="196"/>
      <c r="JI9" s="196"/>
      <c r="JJ9" s="196"/>
      <c r="JK9" s="196"/>
      <c r="JL9" s="196"/>
      <c r="JM9" s="196"/>
      <c r="JN9" s="196"/>
      <c r="JO9" s="196"/>
      <c r="JP9" s="196"/>
      <c r="JQ9" s="196"/>
      <c r="JR9" s="196"/>
      <c r="JS9" s="196"/>
      <c r="JT9" s="196"/>
      <c r="JU9" s="196"/>
      <c r="JV9" s="196"/>
      <c r="JW9" s="196"/>
      <c r="JX9" s="196"/>
      <c r="JY9" s="196"/>
      <c r="JZ9" s="196"/>
      <c r="KA9" s="196"/>
      <c r="KB9" s="196"/>
      <c r="KC9" s="196"/>
      <c r="KD9" s="196"/>
      <c r="KE9" s="196"/>
      <c r="KF9" s="196"/>
      <c r="KG9" s="196"/>
      <c r="KH9" s="196"/>
      <c r="KI9" s="196"/>
      <c r="KJ9" s="196"/>
      <c r="KK9" s="196"/>
      <c r="KL9" s="196"/>
      <c r="KM9" s="196"/>
      <c r="KN9" s="196"/>
      <c r="KO9" s="196"/>
      <c r="KP9" s="196"/>
      <c r="KQ9" s="196"/>
      <c r="KR9" s="196"/>
      <c r="KS9" s="196"/>
      <c r="KT9" s="196"/>
      <c r="KU9" s="196"/>
      <c r="KV9" s="196"/>
      <c r="KW9" s="196"/>
      <c r="KX9" s="196"/>
      <c r="KY9" s="196"/>
      <c r="KZ9" s="196"/>
      <c r="LA9" s="196"/>
      <c r="LB9" s="196"/>
      <c r="LC9" s="196"/>
      <c r="LD9" s="196"/>
      <c r="LE9" s="196"/>
      <c r="LF9" s="196"/>
      <c r="LG9" s="196"/>
      <c r="LH9" s="196"/>
      <c r="LI9" s="196"/>
      <c r="LJ9" s="196"/>
      <c r="LK9" s="196"/>
      <c r="LL9" s="196"/>
      <c r="LM9" s="196"/>
      <c r="LN9" s="196"/>
      <c r="LO9" s="196"/>
      <c r="LP9" s="196"/>
      <c r="LQ9" s="196"/>
      <c r="LR9" s="196"/>
      <c r="LS9" s="196"/>
      <c r="LT9" s="196"/>
      <c r="LU9" s="196"/>
      <c r="LV9" s="196"/>
      <c r="LW9" s="196"/>
      <c r="LX9" s="196"/>
      <c r="LY9" s="196"/>
      <c r="LZ9" s="196"/>
      <c r="MA9" s="196"/>
      <c r="MB9" s="196"/>
      <c r="MC9" s="196"/>
      <c r="MD9" s="196"/>
      <c r="ME9" s="196"/>
      <c r="MF9" s="196"/>
      <c r="MG9" s="196"/>
      <c r="MH9" s="196"/>
      <c r="MI9" s="196"/>
      <c r="MJ9" s="196"/>
      <c r="MK9" s="196"/>
      <c r="ML9" s="196"/>
      <c r="MM9" s="196"/>
      <c r="MN9" s="196"/>
      <c r="MO9" s="196"/>
      <c r="MP9" s="196"/>
      <c r="MQ9" s="196"/>
      <c r="MR9" s="196"/>
      <c r="MS9" s="196"/>
      <c r="MT9" s="196"/>
      <c r="MU9" s="196"/>
      <c r="MV9" s="196"/>
      <c r="MW9" s="196"/>
      <c r="MX9" s="196"/>
      <c r="MY9" s="196"/>
      <c r="MZ9" s="196"/>
      <c r="NA9" s="196"/>
      <c r="NB9" s="196"/>
      <c r="NC9" s="196"/>
      <c r="ND9" s="196"/>
      <c r="NE9" s="196"/>
      <c r="NF9" s="196"/>
      <c r="NG9" s="196"/>
      <c r="NH9" s="196"/>
      <c r="NI9" s="196"/>
      <c r="NJ9" s="196"/>
      <c r="NK9" s="196"/>
      <c r="NL9" s="196"/>
      <c r="NM9" s="196"/>
      <c r="NN9" s="196"/>
      <c r="NO9" s="196"/>
      <c r="NP9" s="196"/>
      <c r="NQ9" s="196"/>
      <c r="NR9" s="196"/>
      <c r="NS9" s="196"/>
      <c r="NT9" s="196"/>
      <c r="NU9" s="196"/>
      <c r="NV9" s="196"/>
      <c r="NW9" s="196"/>
      <c r="NX9" s="196"/>
      <c r="NY9" s="196"/>
      <c r="NZ9" s="196"/>
      <c r="OA9" s="196"/>
      <c r="OB9" s="196"/>
      <c r="OC9" s="196"/>
      <c r="OD9" s="196"/>
      <c r="OE9" s="196"/>
      <c r="OF9" s="196"/>
      <c r="OG9" s="196"/>
      <c r="OH9" s="196"/>
      <c r="OI9" s="196"/>
      <c r="OJ9" s="196"/>
      <c r="OK9" s="196"/>
      <c r="OL9" s="197"/>
    </row>
    <row r="10" spans="1:402" ht="25.15" customHeight="1">
      <c r="B10" s="559"/>
      <c r="C10" s="264" t="s">
        <v>234</v>
      </c>
      <c r="D10" s="265" t="s">
        <v>304</v>
      </c>
      <c r="E10" s="266">
        <v>45353</v>
      </c>
      <c r="F10" s="267">
        <v>45422</v>
      </c>
      <c r="G10" s="268">
        <f t="shared" si="19"/>
        <v>70</v>
      </c>
      <c r="H10" s="269"/>
      <c r="I10" s="269"/>
      <c r="J10" s="270"/>
      <c r="K10" s="269"/>
      <c r="L10" s="269"/>
      <c r="M10" s="270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8"/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  <c r="BT10" s="198"/>
      <c r="BU10" s="198"/>
      <c r="BV10" s="198"/>
      <c r="BW10" s="198"/>
      <c r="BX10" s="198"/>
      <c r="BY10" s="198"/>
      <c r="BZ10" s="198"/>
      <c r="CA10" s="198"/>
      <c r="CB10" s="198"/>
      <c r="CC10" s="198"/>
      <c r="CD10" s="198"/>
      <c r="CE10" s="198"/>
      <c r="CF10" s="198"/>
      <c r="CG10" s="198"/>
      <c r="CH10" s="198"/>
      <c r="CI10" s="198"/>
      <c r="CJ10" s="198"/>
      <c r="CK10" s="198"/>
      <c r="CL10" s="198"/>
      <c r="CM10" s="198"/>
      <c r="CN10" s="198"/>
      <c r="CO10" s="198"/>
      <c r="CP10" s="198"/>
      <c r="CQ10" s="198"/>
      <c r="CR10" s="198"/>
      <c r="CS10" s="198"/>
      <c r="CT10" s="198"/>
      <c r="CU10" s="198"/>
      <c r="CV10" s="198"/>
      <c r="CW10" s="198"/>
      <c r="CX10" s="198"/>
      <c r="CY10" s="198"/>
      <c r="CZ10" s="198"/>
      <c r="DA10" s="198"/>
      <c r="DB10" s="198"/>
      <c r="DC10" s="198"/>
      <c r="DD10" s="198"/>
      <c r="DE10" s="198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  <c r="DV10" s="198"/>
      <c r="DW10" s="198"/>
      <c r="DX10" s="198"/>
      <c r="DY10" s="198"/>
      <c r="DZ10" s="195">
        <v>1</v>
      </c>
      <c r="EA10" s="195">
        <v>2</v>
      </c>
      <c r="EB10" s="195">
        <v>3</v>
      </c>
      <c r="EC10" s="195">
        <v>4</v>
      </c>
      <c r="ED10" s="195">
        <v>5</v>
      </c>
      <c r="EE10" s="195">
        <v>6</v>
      </c>
      <c r="EF10" s="195">
        <v>7</v>
      </c>
      <c r="EG10" s="195">
        <v>8</v>
      </c>
      <c r="EH10" s="195">
        <v>9</v>
      </c>
      <c r="EI10" s="195">
        <v>10</v>
      </c>
      <c r="EJ10" s="195">
        <v>11</v>
      </c>
      <c r="EK10" s="195">
        <v>12</v>
      </c>
      <c r="EL10" s="195">
        <v>13</v>
      </c>
      <c r="EM10" s="195">
        <v>14</v>
      </c>
      <c r="EN10" s="195">
        <v>15</v>
      </c>
      <c r="EO10" s="195">
        <v>16</v>
      </c>
      <c r="EP10" s="195">
        <v>17</v>
      </c>
      <c r="EQ10" s="195">
        <v>18</v>
      </c>
      <c r="ER10" s="195">
        <v>19</v>
      </c>
      <c r="ES10" s="195">
        <v>20</v>
      </c>
      <c r="ET10" s="195">
        <v>21</v>
      </c>
      <c r="EU10" s="195">
        <v>22</v>
      </c>
      <c r="EV10" s="195">
        <v>23</v>
      </c>
      <c r="EW10" s="195">
        <v>24</v>
      </c>
      <c r="EX10" s="195">
        <v>25</v>
      </c>
      <c r="EY10" s="195">
        <v>26</v>
      </c>
      <c r="EZ10" s="195">
        <v>27</v>
      </c>
      <c r="FA10" s="195">
        <v>28</v>
      </c>
      <c r="FB10" s="195">
        <v>29</v>
      </c>
      <c r="FC10" s="195">
        <v>30</v>
      </c>
      <c r="FD10" s="195">
        <v>31</v>
      </c>
      <c r="FE10" s="195">
        <v>32</v>
      </c>
      <c r="FF10" s="195">
        <v>33</v>
      </c>
      <c r="FG10" s="195">
        <v>34</v>
      </c>
      <c r="FH10" s="195">
        <v>35</v>
      </c>
      <c r="FI10" s="195">
        <v>36</v>
      </c>
      <c r="FJ10" s="195">
        <v>37</v>
      </c>
      <c r="FK10" s="195">
        <v>38</v>
      </c>
      <c r="FL10" s="195">
        <v>39</v>
      </c>
      <c r="FM10" s="195">
        <v>40</v>
      </c>
      <c r="FN10" s="195">
        <v>41</v>
      </c>
      <c r="FO10" s="195">
        <v>42</v>
      </c>
      <c r="FP10" s="195">
        <v>43</v>
      </c>
      <c r="FQ10" s="195">
        <v>44</v>
      </c>
      <c r="FR10" s="195">
        <v>45</v>
      </c>
      <c r="FS10" s="195">
        <v>46</v>
      </c>
      <c r="FT10" s="195">
        <v>47</v>
      </c>
      <c r="FU10" s="195">
        <v>48</v>
      </c>
      <c r="FV10" s="195">
        <v>49</v>
      </c>
      <c r="FW10" s="195">
        <v>50</v>
      </c>
      <c r="FX10" s="195">
        <v>51</v>
      </c>
      <c r="FY10" s="195">
        <v>52</v>
      </c>
      <c r="FZ10" s="195">
        <v>53</v>
      </c>
      <c r="GA10" s="195">
        <v>54</v>
      </c>
      <c r="GB10" s="195">
        <v>55</v>
      </c>
      <c r="GC10" s="195">
        <v>56</v>
      </c>
      <c r="GD10" s="195">
        <v>57</v>
      </c>
      <c r="GE10" s="195">
        <v>58</v>
      </c>
      <c r="GF10" s="195">
        <v>59</v>
      </c>
      <c r="GG10" s="195">
        <v>60</v>
      </c>
      <c r="GH10" s="195">
        <v>61</v>
      </c>
      <c r="GI10" s="195">
        <v>62</v>
      </c>
      <c r="GJ10" s="195">
        <v>63</v>
      </c>
      <c r="GK10" s="195">
        <v>64</v>
      </c>
      <c r="GL10" s="195">
        <v>65</v>
      </c>
      <c r="GM10" s="195">
        <v>66</v>
      </c>
      <c r="GN10" s="195">
        <v>67</v>
      </c>
      <c r="GO10" s="195">
        <v>68</v>
      </c>
      <c r="GP10" s="195">
        <v>69</v>
      </c>
      <c r="GQ10" s="195">
        <v>70</v>
      </c>
      <c r="GR10" s="195">
        <v>71</v>
      </c>
      <c r="GS10" s="195">
        <v>72</v>
      </c>
      <c r="GT10" s="195">
        <v>73</v>
      </c>
      <c r="GU10" s="195">
        <v>74</v>
      </c>
      <c r="GV10" s="195">
        <v>75</v>
      </c>
      <c r="GW10" s="195">
        <v>76</v>
      </c>
      <c r="GX10" s="195">
        <v>77</v>
      </c>
      <c r="GY10" s="195">
        <v>78</v>
      </c>
      <c r="GZ10" s="195">
        <v>79</v>
      </c>
      <c r="HA10" s="195">
        <v>80</v>
      </c>
      <c r="HB10" s="195">
        <v>81</v>
      </c>
      <c r="HC10" s="195">
        <v>82</v>
      </c>
      <c r="HD10" s="195">
        <v>83</v>
      </c>
      <c r="HE10" s="195">
        <v>84</v>
      </c>
      <c r="HF10" s="195">
        <v>85</v>
      </c>
      <c r="HG10" s="195">
        <v>86</v>
      </c>
      <c r="HH10" s="195">
        <v>87</v>
      </c>
      <c r="HI10" s="195">
        <v>88</v>
      </c>
      <c r="HJ10" s="195">
        <v>89</v>
      </c>
      <c r="HK10" s="195">
        <v>90</v>
      </c>
      <c r="HL10" s="196"/>
      <c r="HM10" s="196"/>
      <c r="HN10" s="196"/>
      <c r="HO10" s="196"/>
      <c r="HP10" s="196"/>
      <c r="HQ10" s="196"/>
      <c r="HR10" s="196"/>
      <c r="HS10" s="196"/>
      <c r="HT10" s="196"/>
      <c r="HU10" s="196"/>
      <c r="HV10" s="196"/>
      <c r="HW10" s="196"/>
      <c r="HX10" s="196"/>
      <c r="HY10" s="196"/>
      <c r="HZ10" s="196"/>
      <c r="IA10" s="196"/>
      <c r="IB10" s="196"/>
      <c r="IC10" s="196"/>
      <c r="ID10" s="196"/>
      <c r="IE10" s="196"/>
      <c r="IF10" s="196"/>
      <c r="IG10" s="196"/>
      <c r="IH10" s="196"/>
      <c r="II10" s="196"/>
      <c r="IJ10" s="196"/>
      <c r="IK10" s="196"/>
      <c r="IL10" s="196"/>
      <c r="IM10" s="196"/>
      <c r="IN10" s="196"/>
      <c r="IO10" s="196"/>
      <c r="IP10" s="196"/>
      <c r="IQ10" s="196"/>
      <c r="IR10" s="196"/>
      <c r="IS10" s="196"/>
      <c r="IT10" s="196"/>
      <c r="IU10" s="196"/>
      <c r="IV10" s="196"/>
      <c r="IW10" s="196"/>
      <c r="IX10" s="196"/>
      <c r="IY10" s="196"/>
      <c r="IZ10" s="196"/>
      <c r="JA10" s="196"/>
      <c r="JB10" s="196"/>
      <c r="JC10" s="196"/>
      <c r="JD10" s="196"/>
      <c r="JE10" s="196"/>
      <c r="JF10" s="196"/>
      <c r="JG10" s="196"/>
      <c r="JH10" s="196"/>
      <c r="JI10" s="196"/>
      <c r="JJ10" s="196"/>
      <c r="JK10" s="196"/>
      <c r="JL10" s="196"/>
      <c r="JM10" s="196"/>
      <c r="JN10" s="196"/>
      <c r="JO10" s="196"/>
      <c r="JP10" s="196"/>
      <c r="JQ10" s="196"/>
      <c r="JR10" s="196"/>
      <c r="JS10" s="196"/>
      <c r="JT10" s="196"/>
      <c r="JU10" s="196"/>
      <c r="JV10" s="196"/>
      <c r="JW10" s="196"/>
      <c r="JX10" s="196"/>
      <c r="JY10" s="196"/>
      <c r="JZ10" s="196"/>
      <c r="KA10" s="196"/>
      <c r="KB10" s="196"/>
      <c r="KC10" s="196"/>
      <c r="KD10" s="196"/>
      <c r="KE10" s="196"/>
      <c r="KF10" s="196"/>
      <c r="KG10" s="196"/>
      <c r="KH10" s="196"/>
      <c r="KI10" s="196"/>
      <c r="KJ10" s="196"/>
      <c r="KK10" s="196"/>
      <c r="KL10" s="196"/>
      <c r="KM10" s="196"/>
      <c r="KN10" s="196"/>
      <c r="KO10" s="196"/>
      <c r="KP10" s="196"/>
      <c r="KQ10" s="196"/>
      <c r="KR10" s="196"/>
      <c r="KS10" s="196"/>
      <c r="KT10" s="196"/>
      <c r="KU10" s="196"/>
      <c r="KV10" s="196"/>
      <c r="KW10" s="196"/>
      <c r="KX10" s="196"/>
      <c r="KY10" s="196"/>
      <c r="KZ10" s="196"/>
      <c r="LA10" s="196"/>
      <c r="LB10" s="196"/>
      <c r="LC10" s="196"/>
      <c r="LD10" s="196"/>
      <c r="LE10" s="196"/>
      <c r="LF10" s="196"/>
      <c r="LG10" s="196"/>
      <c r="LH10" s="196"/>
      <c r="LI10" s="196"/>
      <c r="LJ10" s="196"/>
      <c r="LK10" s="196"/>
      <c r="LL10" s="196"/>
      <c r="LM10" s="196"/>
      <c r="LN10" s="196"/>
      <c r="LO10" s="196"/>
      <c r="LP10" s="196"/>
      <c r="LQ10" s="196"/>
      <c r="LR10" s="196"/>
      <c r="LS10" s="196"/>
      <c r="LT10" s="196"/>
      <c r="LU10" s="196"/>
      <c r="LV10" s="196"/>
      <c r="LW10" s="196"/>
      <c r="LX10" s="196"/>
      <c r="LY10" s="196"/>
      <c r="LZ10" s="196"/>
      <c r="MA10" s="196"/>
      <c r="MB10" s="196"/>
      <c r="MC10" s="196"/>
      <c r="MD10" s="196"/>
      <c r="ME10" s="196"/>
      <c r="MF10" s="196"/>
      <c r="MG10" s="196"/>
      <c r="MH10" s="196"/>
      <c r="MI10" s="196"/>
      <c r="MJ10" s="196"/>
      <c r="MK10" s="196"/>
      <c r="ML10" s="196"/>
      <c r="MM10" s="196"/>
      <c r="MN10" s="196"/>
      <c r="MO10" s="196"/>
      <c r="MP10" s="196"/>
      <c r="MQ10" s="196"/>
      <c r="MR10" s="196"/>
      <c r="MS10" s="196"/>
      <c r="MT10" s="196"/>
      <c r="MU10" s="196"/>
      <c r="MV10" s="196"/>
      <c r="MW10" s="196"/>
      <c r="MX10" s="196"/>
      <c r="MY10" s="196"/>
      <c r="MZ10" s="196"/>
      <c r="NA10" s="196"/>
      <c r="NB10" s="196"/>
      <c r="NC10" s="196"/>
      <c r="ND10" s="196"/>
      <c r="NE10" s="196"/>
      <c r="NF10" s="196"/>
      <c r="NG10" s="196"/>
      <c r="NH10" s="196"/>
      <c r="NI10" s="196"/>
      <c r="NJ10" s="196"/>
      <c r="NK10" s="196"/>
      <c r="NL10" s="196"/>
      <c r="NM10" s="196"/>
      <c r="NN10" s="196"/>
      <c r="NO10" s="196"/>
      <c r="NP10" s="196"/>
      <c r="NQ10" s="196"/>
      <c r="NR10" s="196"/>
      <c r="NS10" s="196"/>
      <c r="NT10" s="196"/>
      <c r="NU10" s="196"/>
      <c r="NV10" s="196"/>
      <c r="NW10" s="196"/>
      <c r="NX10" s="196"/>
      <c r="NY10" s="196"/>
      <c r="NZ10" s="196"/>
      <c r="OA10" s="196"/>
      <c r="OB10" s="196"/>
      <c r="OC10" s="196"/>
      <c r="OD10" s="196"/>
      <c r="OE10" s="196"/>
      <c r="OF10" s="196"/>
      <c r="OG10" s="196"/>
      <c r="OH10" s="196"/>
      <c r="OI10" s="196"/>
      <c r="OJ10" s="196"/>
      <c r="OK10" s="196"/>
      <c r="OL10" s="197"/>
    </row>
    <row r="11" spans="1:402" ht="25.15" customHeight="1">
      <c r="B11" s="559"/>
      <c r="C11" s="264" t="s">
        <v>305</v>
      </c>
      <c r="D11" s="265" t="s">
        <v>306</v>
      </c>
      <c r="E11" s="266">
        <v>45360</v>
      </c>
      <c r="F11" s="267">
        <v>45429</v>
      </c>
      <c r="G11" s="268">
        <f t="shared" si="19"/>
        <v>70</v>
      </c>
      <c r="H11" s="269"/>
      <c r="I11" s="269"/>
      <c r="J11" s="270"/>
      <c r="K11" s="269"/>
      <c r="L11" s="269"/>
      <c r="M11" s="270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  <c r="BX11" s="198"/>
      <c r="BY11" s="198"/>
      <c r="BZ11" s="198"/>
      <c r="CA11" s="198"/>
      <c r="CB11" s="198"/>
      <c r="CC11" s="198"/>
      <c r="CD11" s="198"/>
      <c r="CE11" s="198"/>
      <c r="CF11" s="198"/>
      <c r="CG11" s="198"/>
      <c r="CH11" s="198"/>
      <c r="CI11" s="198"/>
      <c r="CJ11" s="198"/>
      <c r="CK11" s="198"/>
      <c r="CL11" s="198"/>
      <c r="CM11" s="198"/>
      <c r="CN11" s="198"/>
      <c r="CO11" s="198"/>
      <c r="CP11" s="198"/>
      <c r="CQ11" s="198"/>
      <c r="CR11" s="198"/>
      <c r="CS11" s="198"/>
      <c r="CT11" s="198"/>
      <c r="CU11" s="198"/>
      <c r="CV11" s="198"/>
      <c r="CW11" s="198"/>
      <c r="CX11" s="198"/>
      <c r="CY11" s="198"/>
      <c r="CZ11" s="198"/>
      <c r="DA11" s="198"/>
      <c r="DB11" s="198"/>
      <c r="DC11" s="198"/>
      <c r="DD11" s="198"/>
      <c r="DE11" s="198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  <c r="DV11" s="198"/>
      <c r="DW11" s="198"/>
      <c r="DX11" s="198"/>
      <c r="DY11" s="198"/>
      <c r="DZ11" s="198"/>
      <c r="EA11" s="198"/>
      <c r="EB11" s="198"/>
      <c r="EC11" s="198"/>
      <c r="ED11" s="198"/>
      <c r="EE11" s="198"/>
      <c r="EF11" s="198"/>
      <c r="EG11" s="195">
        <v>1</v>
      </c>
      <c r="EH11" s="195">
        <v>2</v>
      </c>
      <c r="EI11" s="195">
        <v>3</v>
      </c>
      <c r="EJ11" s="195">
        <v>4</v>
      </c>
      <c r="EK11" s="195">
        <v>5</v>
      </c>
      <c r="EL11" s="195">
        <v>6</v>
      </c>
      <c r="EM11" s="195">
        <v>7</v>
      </c>
      <c r="EN11" s="195">
        <v>8</v>
      </c>
      <c r="EO11" s="195">
        <v>9</v>
      </c>
      <c r="EP11" s="195">
        <v>10</v>
      </c>
      <c r="EQ11" s="195">
        <v>11</v>
      </c>
      <c r="ER11" s="195">
        <v>12</v>
      </c>
      <c r="ES11" s="195">
        <v>13</v>
      </c>
      <c r="ET11" s="195">
        <v>14</v>
      </c>
      <c r="EU11" s="195">
        <v>15</v>
      </c>
      <c r="EV11" s="195">
        <v>16</v>
      </c>
      <c r="EW11" s="195">
        <v>17</v>
      </c>
      <c r="EX11" s="195">
        <v>18</v>
      </c>
      <c r="EY11" s="195">
        <v>19</v>
      </c>
      <c r="EZ11" s="195">
        <v>20</v>
      </c>
      <c r="FA11" s="195">
        <v>21</v>
      </c>
      <c r="FB11" s="195">
        <v>22</v>
      </c>
      <c r="FC11" s="195">
        <v>23</v>
      </c>
      <c r="FD11" s="195">
        <v>24</v>
      </c>
      <c r="FE11" s="195">
        <v>25</v>
      </c>
      <c r="FF11" s="195">
        <v>26</v>
      </c>
      <c r="FG11" s="195">
        <v>27</v>
      </c>
      <c r="FH11" s="195">
        <v>28</v>
      </c>
      <c r="FI11" s="195">
        <v>29</v>
      </c>
      <c r="FJ11" s="195">
        <v>30</v>
      </c>
      <c r="FK11" s="195">
        <v>31</v>
      </c>
      <c r="FL11" s="195">
        <v>32</v>
      </c>
      <c r="FM11" s="195">
        <v>33</v>
      </c>
      <c r="FN11" s="195">
        <v>34</v>
      </c>
      <c r="FO11" s="195">
        <v>35</v>
      </c>
      <c r="FP11" s="195">
        <v>36</v>
      </c>
      <c r="FQ11" s="195">
        <v>37</v>
      </c>
      <c r="FR11" s="195">
        <v>38</v>
      </c>
      <c r="FS11" s="195">
        <v>39</v>
      </c>
      <c r="FT11" s="195">
        <v>40</v>
      </c>
      <c r="FU11" s="195">
        <v>41</v>
      </c>
      <c r="FV11" s="195">
        <v>42</v>
      </c>
      <c r="FW11" s="195">
        <v>43</v>
      </c>
      <c r="FX11" s="195">
        <v>44</v>
      </c>
      <c r="FY11" s="195">
        <v>45</v>
      </c>
      <c r="FZ11" s="195">
        <v>46</v>
      </c>
      <c r="GA11" s="195">
        <v>47</v>
      </c>
      <c r="GB11" s="195">
        <v>48</v>
      </c>
      <c r="GC11" s="195">
        <v>49</v>
      </c>
      <c r="GD11" s="195">
        <v>50</v>
      </c>
      <c r="GE11" s="195">
        <v>51</v>
      </c>
      <c r="GF11" s="195">
        <v>52</v>
      </c>
      <c r="GG11" s="195">
        <v>53</v>
      </c>
      <c r="GH11" s="195">
        <v>54</v>
      </c>
      <c r="GI11" s="195">
        <v>55</v>
      </c>
      <c r="GJ11" s="195">
        <v>56</v>
      </c>
      <c r="GK11" s="195">
        <v>57</v>
      </c>
      <c r="GL11" s="195">
        <v>58</v>
      </c>
      <c r="GM11" s="195">
        <v>59</v>
      </c>
      <c r="GN11" s="195">
        <v>60</v>
      </c>
      <c r="GO11" s="195">
        <v>61</v>
      </c>
      <c r="GP11" s="195">
        <v>62</v>
      </c>
      <c r="GQ11" s="195">
        <v>63</v>
      </c>
      <c r="GR11" s="195">
        <v>64</v>
      </c>
      <c r="GS11" s="195">
        <v>65</v>
      </c>
      <c r="GT11" s="195">
        <v>66</v>
      </c>
      <c r="GU11" s="195">
        <v>67</v>
      </c>
      <c r="GV11" s="195">
        <v>68</v>
      </c>
      <c r="GW11" s="195">
        <v>69</v>
      </c>
      <c r="GX11" s="195">
        <v>70</v>
      </c>
      <c r="GY11" s="195">
        <v>71</v>
      </c>
      <c r="GZ11" s="195">
        <v>72</v>
      </c>
      <c r="HA11" s="195">
        <v>73</v>
      </c>
      <c r="HB11" s="195">
        <v>74</v>
      </c>
      <c r="HC11" s="195">
        <v>75</v>
      </c>
      <c r="HD11" s="195">
        <v>76</v>
      </c>
      <c r="HE11" s="195">
        <v>77</v>
      </c>
      <c r="HF11" s="195">
        <v>78</v>
      </c>
      <c r="HG11" s="195">
        <v>79</v>
      </c>
      <c r="HH11" s="195">
        <v>80</v>
      </c>
      <c r="HI11" s="195">
        <v>81</v>
      </c>
      <c r="HJ11" s="195">
        <v>82</v>
      </c>
      <c r="HK11" s="195">
        <v>83</v>
      </c>
      <c r="HL11" s="195">
        <v>84</v>
      </c>
      <c r="HM11" s="195">
        <v>85</v>
      </c>
      <c r="HN11" s="195">
        <v>86</v>
      </c>
      <c r="HO11" s="195">
        <v>87</v>
      </c>
      <c r="HP11" s="195">
        <v>88</v>
      </c>
      <c r="HQ11" s="195">
        <v>89</v>
      </c>
      <c r="HR11" s="195">
        <v>90</v>
      </c>
      <c r="HS11" s="196"/>
      <c r="HT11" s="196"/>
      <c r="HU11" s="196"/>
      <c r="HV11" s="196"/>
      <c r="HW11" s="196"/>
      <c r="HX11" s="196"/>
      <c r="HY11" s="196"/>
      <c r="HZ11" s="196"/>
      <c r="IA11" s="196"/>
      <c r="IB11" s="196"/>
      <c r="IC11" s="196"/>
      <c r="ID11" s="196"/>
      <c r="IE11" s="196"/>
      <c r="IF11" s="196"/>
      <c r="IG11" s="196"/>
      <c r="IH11" s="196"/>
      <c r="II11" s="196"/>
      <c r="IJ11" s="196"/>
      <c r="IK11" s="196"/>
      <c r="IL11" s="196"/>
      <c r="IM11" s="196"/>
      <c r="IN11" s="196"/>
      <c r="IO11" s="196"/>
      <c r="IP11" s="196"/>
      <c r="IQ11" s="196"/>
      <c r="IR11" s="196"/>
      <c r="IS11" s="196"/>
      <c r="IT11" s="196"/>
      <c r="IU11" s="196"/>
      <c r="IV11" s="196"/>
      <c r="IW11" s="196"/>
      <c r="IX11" s="196"/>
      <c r="IY11" s="196"/>
      <c r="IZ11" s="196"/>
      <c r="JA11" s="196"/>
      <c r="JB11" s="196"/>
      <c r="JC11" s="196"/>
      <c r="JD11" s="196"/>
      <c r="JE11" s="196"/>
      <c r="JF11" s="196"/>
      <c r="JG11" s="196"/>
      <c r="JH11" s="196"/>
      <c r="JI11" s="196"/>
      <c r="JJ11" s="196"/>
      <c r="JK11" s="196"/>
      <c r="JL11" s="196"/>
      <c r="JM11" s="196"/>
      <c r="JN11" s="196"/>
      <c r="JO11" s="196"/>
      <c r="JP11" s="196"/>
      <c r="JQ11" s="196"/>
      <c r="JR11" s="196"/>
      <c r="JS11" s="196"/>
      <c r="JT11" s="196"/>
      <c r="JU11" s="196"/>
      <c r="JV11" s="196"/>
      <c r="JW11" s="196"/>
      <c r="JX11" s="196"/>
      <c r="JY11" s="196"/>
      <c r="JZ11" s="196"/>
      <c r="KA11" s="196"/>
      <c r="KB11" s="196"/>
      <c r="KC11" s="196"/>
      <c r="KD11" s="196"/>
      <c r="KE11" s="196"/>
      <c r="KF11" s="196"/>
      <c r="KG11" s="196"/>
      <c r="KH11" s="196"/>
      <c r="KI11" s="196"/>
      <c r="KJ11" s="196"/>
      <c r="KK11" s="196"/>
      <c r="KL11" s="196"/>
      <c r="KM11" s="196"/>
      <c r="KN11" s="196"/>
      <c r="KO11" s="196"/>
      <c r="KP11" s="196"/>
      <c r="KQ11" s="196"/>
      <c r="KR11" s="196"/>
      <c r="KS11" s="196"/>
      <c r="KT11" s="196"/>
      <c r="KU11" s="196"/>
      <c r="KV11" s="196"/>
      <c r="KW11" s="196"/>
      <c r="KX11" s="196"/>
      <c r="KY11" s="196"/>
      <c r="KZ11" s="196"/>
      <c r="LA11" s="196"/>
      <c r="LB11" s="196"/>
      <c r="LC11" s="196"/>
      <c r="LD11" s="196"/>
      <c r="LE11" s="196"/>
      <c r="LF11" s="196"/>
      <c r="LG11" s="196"/>
      <c r="LH11" s="196"/>
      <c r="LI11" s="196"/>
      <c r="LJ11" s="196"/>
      <c r="LK11" s="196"/>
      <c r="LL11" s="196"/>
      <c r="LM11" s="196"/>
      <c r="LN11" s="196"/>
      <c r="LO11" s="196"/>
      <c r="LP11" s="196"/>
      <c r="LQ11" s="196"/>
      <c r="LR11" s="196"/>
      <c r="LS11" s="196"/>
      <c r="LT11" s="196"/>
      <c r="LU11" s="196"/>
      <c r="LV11" s="196"/>
      <c r="LW11" s="196"/>
      <c r="LX11" s="196"/>
      <c r="LY11" s="196"/>
      <c r="LZ11" s="196"/>
      <c r="MA11" s="196"/>
      <c r="MB11" s="196"/>
      <c r="MC11" s="196"/>
      <c r="MD11" s="196"/>
      <c r="ME11" s="196"/>
      <c r="MF11" s="196"/>
      <c r="MG11" s="196"/>
      <c r="MH11" s="196"/>
      <c r="MI11" s="196"/>
      <c r="MJ11" s="196"/>
      <c r="MK11" s="196"/>
      <c r="ML11" s="196"/>
      <c r="MM11" s="196"/>
      <c r="MN11" s="196"/>
      <c r="MO11" s="196"/>
      <c r="MP11" s="196"/>
      <c r="MQ11" s="196"/>
      <c r="MR11" s="196"/>
      <c r="MS11" s="196"/>
      <c r="MT11" s="196"/>
      <c r="MU11" s="196"/>
      <c r="MV11" s="196"/>
      <c r="MW11" s="196"/>
      <c r="MX11" s="196"/>
      <c r="MY11" s="196"/>
      <c r="MZ11" s="196"/>
      <c r="NA11" s="196"/>
      <c r="NB11" s="196"/>
      <c r="NC11" s="196"/>
      <c r="ND11" s="196"/>
      <c r="NE11" s="196"/>
      <c r="NF11" s="196"/>
      <c r="NG11" s="196"/>
      <c r="NH11" s="196"/>
      <c r="NI11" s="196"/>
      <c r="NJ11" s="196"/>
      <c r="NK11" s="196"/>
      <c r="NL11" s="196"/>
      <c r="NM11" s="196"/>
      <c r="NN11" s="196"/>
      <c r="NO11" s="196"/>
      <c r="NP11" s="196"/>
      <c r="NQ11" s="196"/>
      <c r="NR11" s="196"/>
      <c r="NS11" s="196"/>
      <c r="NT11" s="196"/>
      <c r="NU11" s="196"/>
      <c r="NV11" s="196"/>
      <c r="NW11" s="196"/>
      <c r="NX11" s="196"/>
      <c r="NY11" s="196"/>
      <c r="NZ11" s="196"/>
      <c r="OA11" s="196"/>
      <c r="OB11" s="196"/>
      <c r="OC11" s="196"/>
      <c r="OD11" s="196"/>
      <c r="OE11" s="196"/>
      <c r="OF11" s="196"/>
      <c r="OG11" s="196"/>
      <c r="OH11" s="196"/>
      <c r="OI11" s="196"/>
      <c r="OJ11" s="196"/>
      <c r="OK11" s="196"/>
      <c r="OL11" s="197"/>
    </row>
    <row r="12" spans="1:402" ht="25.15" customHeight="1">
      <c r="B12" s="559"/>
      <c r="C12" s="264" t="s">
        <v>307</v>
      </c>
      <c r="D12" s="265" t="s">
        <v>308</v>
      </c>
      <c r="E12" s="266">
        <v>45367</v>
      </c>
      <c r="F12" s="267">
        <v>45436</v>
      </c>
      <c r="G12" s="268">
        <f t="shared" si="19"/>
        <v>70</v>
      </c>
      <c r="H12" s="269"/>
      <c r="I12" s="269"/>
      <c r="J12" s="270"/>
      <c r="K12" s="269"/>
      <c r="L12" s="269"/>
      <c r="M12" s="270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198"/>
      <c r="BR12" s="198"/>
      <c r="BS12" s="198"/>
      <c r="BT12" s="198"/>
      <c r="BU12" s="198"/>
      <c r="BV12" s="198"/>
      <c r="BW12" s="198"/>
      <c r="BX12" s="198"/>
      <c r="BY12" s="198"/>
      <c r="BZ12" s="198"/>
      <c r="CA12" s="198"/>
      <c r="CB12" s="198"/>
      <c r="CC12" s="198"/>
      <c r="CD12" s="198"/>
      <c r="CE12" s="198"/>
      <c r="CF12" s="198"/>
      <c r="CG12" s="198"/>
      <c r="CH12" s="198"/>
      <c r="CI12" s="198"/>
      <c r="CJ12" s="198"/>
      <c r="CK12" s="198"/>
      <c r="CL12" s="198"/>
      <c r="CM12" s="198"/>
      <c r="CN12" s="198"/>
      <c r="CO12" s="198"/>
      <c r="CP12" s="198"/>
      <c r="CQ12" s="198"/>
      <c r="CR12" s="198"/>
      <c r="CS12" s="198"/>
      <c r="CT12" s="198"/>
      <c r="CU12" s="198"/>
      <c r="CV12" s="198"/>
      <c r="CW12" s="198"/>
      <c r="CX12" s="198"/>
      <c r="CY12" s="198"/>
      <c r="CZ12" s="198"/>
      <c r="DA12" s="198"/>
      <c r="DB12" s="198"/>
      <c r="DC12" s="198"/>
      <c r="DD12" s="198"/>
      <c r="DE12" s="198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  <c r="DV12" s="198"/>
      <c r="DW12" s="198"/>
      <c r="DX12" s="198"/>
      <c r="DY12" s="198"/>
      <c r="DZ12" s="198"/>
      <c r="EA12" s="198"/>
      <c r="EB12" s="198"/>
      <c r="EC12" s="198"/>
      <c r="ED12" s="198"/>
      <c r="EE12" s="198"/>
      <c r="EF12" s="198"/>
      <c r="EG12" s="198"/>
      <c r="EH12" s="198"/>
      <c r="EI12" s="198"/>
      <c r="EJ12" s="198"/>
      <c r="EK12" s="198"/>
      <c r="EL12" s="198"/>
      <c r="EM12" s="198"/>
      <c r="EN12" s="195">
        <v>1</v>
      </c>
      <c r="EO12" s="195">
        <v>2</v>
      </c>
      <c r="EP12" s="195">
        <v>3</v>
      </c>
      <c r="EQ12" s="195">
        <v>4</v>
      </c>
      <c r="ER12" s="195">
        <v>5</v>
      </c>
      <c r="ES12" s="195">
        <v>6</v>
      </c>
      <c r="ET12" s="195">
        <v>7</v>
      </c>
      <c r="EU12" s="195">
        <v>8</v>
      </c>
      <c r="EV12" s="195">
        <v>9</v>
      </c>
      <c r="EW12" s="195">
        <v>10</v>
      </c>
      <c r="EX12" s="195">
        <v>11</v>
      </c>
      <c r="EY12" s="195">
        <v>12</v>
      </c>
      <c r="EZ12" s="195">
        <v>13</v>
      </c>
      <c r="FA12" s="195">
        <v>14</v>
      </c>
      <c r="FB12" s="195">
        <v>15</v>
      </c>
      <c r="FC12" s="195">
        <v>16</v>
      </c>
      <c r="FD12" s="195">
        <v>17</v>
      </c>
      <c r="FE12" s="195">
        <v>18</v>
      </c>
      <c r="FF12" s="195">
        <v>19</v>
      </c>
      <c r="FG12" s="195">
        <v>20</v>
      </c>
      <c r="FH12" s="195">
        <v>21</v>
      </c>
      <c r="FI12" s="195">
        <v>22</v>
      </c>
      <c r="FJ12" s="195">
        <v>23</v>
      </c>
      <c r="FK12" s="195">
        <v>24</v>
      </c>
      <c r="FL12" s="195">
        <v>25</v>
      </c>
      <c r="FM12" s="195">
        <v>26</v>
      </c>
      <c r="FN12" s="195">
        <v>27</v>
      </c>
      <c r="FO12" s="195">
        <v>28</v>
      </c>
      <c r="FP12" s="195">
        <v>29</v>
      </c>
      <c r="FQ12" s="195">
        <v>30</v>
      </c>
      <c r="FR12" s="195">
        <v>31</v>
      </c>
      <c r="FS12" s="195">
        <v>32</v>
      </c>
      <c r="FT12" s="195">
        <v>33</v>
      </c>
      <c r="FU12" s="195">
        <v>34</v>
      </c>
      <c r="FV12" s="195">
        <v>35</v>
      </c>
      <c r="FW12" s="195">
        <v>36</v>
      </c>
      <c r="FX12" s="195">
        <v>37</v>
      </c>
      <c r="FY12" s="195">
        <v>38</v>
      </c>
      <c r="FZ12" s="195">
        <v>39</v>
      </c>
      <c r="GA12" s="195">
        <v>40</v>
      </c>
      <c r="GB12" s="195">
        <v>41</v>
      </c>
      <c r="GC12" s="195">
        <v>42</v>
      </c>
      <c r="GD12" s="195">
        <v>43</v>
      </c>
      <c r="GE12" s="195">
        <v>44</v>
      </c>
      <c r="GF12" s="195">
        <v>45</v>
      </c>
      <c r="GG12" s="195">
        <v>46</v>
      </c>
      <c r="GH12" s="195">
        <v>47</v>
      </c>
      <c r="GI12" s="195">
        <v>48</v>
      </c>
      <c r="GJ12" s="195">
        <v>49</v>
      </c>
      <c r="GK12" s="195">
        <v>50</v>
      </c>
      <c r="GL12" s="195">
        <v>51</v>
      </c>
      <c r="GM12" s="195">
        <v>52</v>
      </c>
      <c r="GN12" s="195">
        <v>53</v>
      </c>
      <c r="GO12" s="195">
        <v>54</v>
      </c>
      <c r="GP12" s="195">
        <v>55</v>
      </c>
      <c r="GQ12" s="195">
        <v>56</v>
      </c>
      <c r="GR12" s="195">
        <v>57</v>
      </c>
      <c r="GS12" s="195">
        <v>58</v>
      </c>
      <c r="GT12" s="195">
        <v>59</v>
      </c>
      <c r="GU12" s="195">
        <v>60</v>
      </c>
      <c r="GV12" s="195">
        <v>61</v>
      </c>
      <c r="GW12" s="195">
        <v>62</v>
      </c>
      <c r="GX12" s="195">
        <v>63</v>
      </c>
      <c r="GY12" s="195">
        <v>64</v>
      </c>
      <c r="GZ12" s="195">
        <v>65</v>
      </c>
      <c r="HA12" s="195">
        <v>66</v>
      </c>
      <c r="HB12" s="195">
        <v>67</v>
      </c>
      <c r="HC12" s="195">
        <v>68</v>
      </c>
      <c r="HD12" s="195">
        <v>69</v>
      </c>
      <c r="HE12" s="195">
        <v>70</v>
      </c>
      <c r="HF12" s="195">
        <v>71</v>
      </c>
      <c r="HG12" s="195">
        <v>72</v>
      </c>
      <c r="HH12" s="195">
        <v>73</v>
      </c>
      <c r="HI12" s="195">
        <v>74</v>
      </c>
      <c r="HJ12" s="195">
        <v>75</v>
      </c>
      <c r="HK12" s="195">
        <v>76</v>
      </c>
      <c r="HL12" s="195">
        <v>77</v>
      </c>
      <c r="HM12" s="195">
        <v>78</v>
      </c>
      <c r="HN12" s="195">
        <v>79</v>
      </c>
      <c r="HO12" s="195">
        <v>80</v>
      </c>
      <c r="HP12" s="195">
        <v>81</v>
      </c>
      <c r="HQ12" s="195">
        <v>82</v>
      </c>
      <c r="HR12" s="195">
        <v>83</v>
      </c>
      <c r="HS12" s="195">
        <v>84</v>
      </c>
      <c r="HT12" s="195">
        <v>85</v>
      </c>
      <c r="HU12" s="195">
        <v>86</v>
      </c>
      <c r="HV12" s="195">
        <v>87</v>
      </c>
      <c r="HW12" s="195">
        <v>88</v>
      </c>
      <c r="HX12" s="195">
        <v>89</v>
      </c>
      <c r="HY12" s="195">
        <v>90</v>
      </c>
      <c r="HZ12" s="196"/>
      <c r="IA12" s="196"/>
      <c r="IB12" s="196"/>
      <c r="IC12" s="196"/>
      <c r="ID12" s="196"/>
      <c r="IE12" s="196"/>
      <c r="IF12" s="196"/>
      <c r="IG12" s="196"/>
      <c r="IH12" s="196"/>
      <c r="II12" s="196"/>
      <c r="IJ12" s="196"/>
      <c r="IK12" s="196"/>
      <c r="IL12" s="196"/>
      <c r="IM12" s="196"/>
      <c r="IN12" s="196"/>
      <c r="IO12" s="196"/>
      <c r="IP12" s="196"/>
      <c r="IQ12" s="196"/>
      <c r="IR12" s="196"/>
      <c r="IS12" s="196"/>
      <c r="IT12" s="196"/>
      <c r="IU12" s="196"/>
      <c r="IV12" s="196"/>
      <c r="IW12" s="196"/>
      <c r="IX12" s="196"/>
      <c r="IY12" s="196"/>
      <c r="IZ12" s="196"/>
      <c r="JA12" s="196"/>
      <c r="JB12" s="196"/>
      <c r="JC12" s="196"/>
      <c r="JD12" s="196"/>
      <c r="JE12" s="196"/>
      <c r="JF12" s="196"/>
      <c r="JG12" s="196"/>
      <c r="JH12" s="196"/>
      <c r="JI12" s="196"/>
      <c r="JJ12" s="196"/>
      <c r="JK12" s="196"/>
      <c r="JL12" s="196"/>
      <c r="JM12" s="196"/>
      <c r="JN12" s="196"/>
      <c r="JO12" s="196"/>
      <c r="JP12" s="196"/>
      <c r="JQ12" s="196"/>
      <c r="JR12" s="196"/>
      <c r="JS12" s="196"/>
      <c r="JT12" s="196"/>
      <c r="JU12" s="196"/>
      <c r="JV12" s="196"/>
      <c r="JW12" s="196"/>
      <c r="JX12" s="196"/>
      <c r="JY12" s="196"/>
      <c r="JZ12" s="196"/>
      <c r="KA12" s="196"/>
      <c r="KB12" s="196"/>
      <c r="KC12" s="196"/>
      <c r="KD12" s="196"/>
      <c r="KE12" s="196"/>
      <c r="KF12" s="196"/>
      <c r="KG12" s="196"/>
      <c r="KH12" s="196"/>
      <c r="KI12" s="196"/>
      <c r="KJ12" s="196"/>
      <c r="KK12" s="196"/>
      <c r="KL12" s="196"/>
      <c r="KM12" s="196"/>
      <c r="KN12" s="196"/>
      <c r="KO12" s="196"/>
      <c r="KP12" s="196"/>
      <c r="KQ12" s="196"/>
      <c r="KR12" s="196"/>
      <c r="KS12" s="196"/>
      <c r="KT12" s="196"/>
      <c r="KU12" s="196"/>
      <c r="KV12" s="196"/>
      <c r="KW12" s="196"/>
      <c r="KX12" s="196"/>
      <c r="KY12" s="196"/>
      <c r="KZ12" s="196"/>
      <c r="LA12" s="196"/>
      <c r="LB12" s="196"/>
      <c r="LC12" s="196"/>
      <c r="LD12" s="196"/>
      <c r="LE12" s="196"/>
      <c r="LF12" s="196"/>
      <c r="LG12" s="196"/>
      <c r="LH12" s="196"/>
      <c r="LI12" s="196"/>
      <c r="LJ12" s="196"/>
      <c r="LK12" s="196"/>
      <c r="LL12" s="196"/>
      <c r="LM12" s="196"/>
      <c r="LN12" s="196"/>
      <c r="LO12" s="196"/>
      <c r="LP12" s="196"/>
      <c r="LQ12" s="196"/>
      <c r="LR12" s="196"/>
      <c r="LS12" s="196"/>
      <c r="LT12" s="196"/>
      <c r="LU12" s="196"/>
      <c r="LV12" s="196"/>
      <c r="LW12" s="196"/>
      <c r="LX12" s="196"/>
      <c r="LY12" s="196"/>
      <c r="LZ12" s="196"/>
      <c r="MA12" s="196"/>
      <c r="MB12" s="196"/>
      <c r="MC12" s="196"/>
      <c r="MD12" s="196"/>
      <c r="ME12" s="196"/>
      <c r="MF12" s="196"/>
      <c r="MG12" s="196"/>
      <c r="MH12" s="196"/>
      <c r="MI12" s="196"/>
      <c r="MJ12" s="196"/>
      <c r="MK12" s="196"/>
      <c r="ML12" s="196"/>
      <c r="MM12" s="196"/>
      <c r="MN12" s="196"/>
      <c r="MO12" s="196"/>
      <c r="MP12" s="196"/>
      <c r="MQ12" s="196"/>
      <c r="MR12" s="196"/>
      <c r="MS12" s="196"/>
      <c r="MT12" s="196"/>
      <c r="MU12" s="196"/>
      <c r="MV12" s="196"/>
      <c r="MW12" s="196"/>
      <c r="MX12" s="196"/>
      <c r="MY12" s="196"/>
      <c r="MZ12" s="196"/>
      <c r="NA12" s="196"/>
      <c r="NB12" s="196"/>
      <c r="NC12" s="196"/>
      <c r="ND12" s="196"/>
      <c r="NE12" s="196"/>
      <c r="NF12" s="196"/>
      <c r="NG12" s="196"/>
      <c r="NH12" s="196"/>
      <c r="NI12" s="196"/>
      <c r="NJ12" s="196"/>
      <c r="NK12" s="196"/>
      <c r="NL12" s="196"/>
      <c r="NM12" s="196"/>
      <c r="NN12" s="196"/>
      <c r="NO12" s="196"/>
      <c r="NP12" s="196"/>
      <c r="NQ12" s="196"/>
      <c r="NR12" s="196"/>
      <c r="NS12" s="196"/>
      <c r="NT12" s="196"/>
      <c r="NU12" s="196"/>
      <c r="NV12" s="196"/>
      <c r="NW12" s="196"/>
      <c r="NX12" s="196"/>
      <c r="NY12" s="196"/>
      <c r="NZ12" s="196"/>
      <c r="OA12" s="196"/>
      <c r="OB12" s="196"/>
      <c r="OC12" s="196"/>
      <c r="OD12" s="196"/>
      <c r="OE12" s="196"/>
      <c r="OF12" s="196"/>
      <c r="OG12" s="196"/>
      <c r="OH12" s="196"/>
      <c r="OI12" s="196"/>
      <c r="OJ12" s="196"/>
      <c r="OK12" s="196"/>
      <c r="OL12" s="197"/>
    </row>
    <row r="13" spans="1:402" ht="25.15" customHeight="1">
      <c r="B13" s="559"/>
      <c r="C13" s="264" t="s">
        <v>309</v>
      </c>
      <c r="D13" s="265" t="s">
        <v>310</v>
      </c>
      <c r="E13" s="266">
        <v>45374</v>
      </c>
      <c r="F13" s="267">
        <v>45443</v>
      </c>
      <c r="G13" s="268">
        <f t="shared" si="19"/>
        <v>70</v>
      </c>
      <c r="H13" s="269"/>
      <c r="I13" s="269"/>
      <c r="J13" s="270"/>
      <c r="K13" s="269"/>
      <c r="L13" s="269"/>
      <c r="M13" s="270"/>
      <c r="N13" s="198"/>
      <c r="O13" s="198"/>
      <c r="P13" s="198"/>
      <c r="Q13" s="198"/>
      <c r="R13" s="198"/>
      <c r="S13" s="198"/>
      <c r="T13" s="198"/>
      <c r="U13" s="198"/>
      <c r="V13" s="198"/>
      <c r="W13" s="198"/>
      <c r="X13" s="198"/>
      <c r="Y13" s="198"/>
      <c r="Z13" s="198"/>
      <c r="AA13" s="198"/>
      <c r="AB13" s="198"/>
      <c r="AC13" s="198"/>
      <c r="AD13" s="198"/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8"/>
      <c r="AR13" s="198"/>
      <c r="AS13" s="198"/>
      <c r="AT13" s="198"/>
      <c r="AU13" s="198"/>
      <c r="AV13" s="198"/>
      <c r="AW13" s="198"/>
      <c r="AX13" s="198"/>
      <c r="AY13" s="198"/>
      <c r="AZ13" s="198"/>
      <c r="BA13" s="198"/>
      <c r="BB13" s="198"/>
      <c r="BC13" s="198"/>
      <c r="BD13" s="198"/>
      <c r="BE13" s="198"/>
      <c r="BF13" s="198"/>
      <c r="BG13" s="198"/>
      <c r="BH13" s="198"/>
      <c r="BI13" s="198"/>
      <c r="BJ13" s="198"/>
      <c r="BK13" s="198"/>
      <c r="BL13" s="198"/>
      <c r="BM13" s="198"/>
      <c r="BN13" s="198"/>
      <c r="BO13" s="198"/>
      <c r="BP13" s="198"/>
      <c r="BQ13" s="198"/>
      <c r="BR13" s="198"/>
      <c r="BS13" s="198"/>
      <c r="BT13" s="198"/>
      <c r="BU13" s="198"/>
      <c r="BV13" s="198"/>
      <c r="BW13" s="198"/>
      <c r="BX13" s="198"/>
      <c r="BY13" s="198"/>
      <c r="BZ13" s="198"/>
      <c r="CA13" s="198"/>
      <c r="CB13" s="198"/>
      <c r="CC13" s="198"/>
      <c r="CD13" s="198"/>
      <c r="CE13" s="198"/>
      <c r="CF13" s="198"/>
      <c r="CG13" s="198"/>
      <c r="CH13" s="198"/>
      <c r="CI13" s="198"/>
      <c r="CJ13" s="198"/>
      <c r="CK13" s="198"/>
      <c r="CL13" s="198"/>
      <c r="CM13" s="198"/>
      <c r="CN13" s="198"/>
      <c r="CO13" s="198"/>
      <c r="CP13" s="198"/>
      <c r="CQ13" s="198"/>
      <c r="CR13" s="198"/>
      <c r="CS13" s="198"/>
      <c r="CT13" s="198"/>
      <c r="CU13" s="198"/>
      <c r="CV13" s="198"/>
      <c r="CW13" s="198"/>
      <c r="CX13" s="198"/>
      <c r="CY13" s="198"/>
      <c r="CZ13" s="198"/>
      <c r="DA13" s="198"/>
      <c r="DB13" s="198"/>
      <c r="DC13" s="198"/>
      <c r="DD13" s="198"/>
      <c r="DE13" s="198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  <c r="DV13" s="198"/>
      <c r="DW13" s="198"/>
      <c r="DX13" s="198"/>
      <c r="DY13" s="198"/>
      <c r="DZ13" s="198"/>
      <c r="EA13" s="198"/>
      <c r="EB13" s="198"/>
      <c r="EC13" s="198"/>
      <c r="ED13" s="198"/>
      <c r="EE13" s="198"/>
      <c r="EF13" s="198"/>
      <c r="EG13" s="198"/>
      <c r="EH13" s="198"/>
      <c r="EI13" s="198"/>
      <c r="EJ13" s="198"/>
      <c r="EK13" s="198"/>
      <c r="EL13" s="198"/>
      <c r="EM13" s="198"/>
      <c r="EN13" s="198"/>
      <c r="EO13" s="271"/>
      <c r="EP13" s="198"/>
      <c r="EQ13" s="198"/>
      <c r="ER13" s="198"/>
      <c r="ES13" s="198"/>
      <c r="ET13" s="198"/>
      <c r="EU13" s="195">
        <v>1</v>
      </c>
      <c r="EV13" s="195">
        <v>2</v>
      </c>
      <c r="EW13" s="195">
        <v>3</v>
      </c>
      <c r="EX13" s="195">
        <v>4</v>
      </c>
      <c r="EY13" s="195">
        <v>5</v>
      </c>
      <c r="EZ13" s="195">
        <v>6</v>
      </c>
      <c r="FA13" s="195">
        <v>7</v>
      </c>
      <c r="FB13" s="195">
        <v>8</v>
      </c>
      <c r="FC13" s="195">
        <v>9</v>
      </c>
      <c r="FD13" s="195">
        <v>10</v>
      </c>
      <c r="FE13" s="195">
        <v>11</v>
      </c>
      <c r="FF13" s="195">
        <v>12</v>
      </c>
      <c r="FG13" s="195">
        <v>13</v>
      </c>
      <c r="FH13" s="195">
        <v>14</v>
      </c>
      <c r="FI13" s="195">
        <v>15</v>
      </c>
      <c r="FJ13" s="195">
        <v>16</v>
      </c>
      <c r="FK13" s="195">
        <v>17</v>
      </c>
      <c r="FL13" s="195">
        <v>18</v>
      </c>
      <c r="FM13" s="195">
        <v>19</v>
      </c>
      <c r="FN13" s="195">
        <v>20</v>
      </c>
      <c r="FO13" s="195">
        <v>21</v>
      </c>
      <c r="FP13" s="195">
        <v>22</v>
      </c>
      <c r="FQ13" s="195">
        <v>23</v>
      </c>
      <c r="FR13" s="195">
        <v>24</v>
      </c>
      <c r="FS13" s="195">
        <v>25</v>
      </c>
      <c r="FT13" s="195">
        <v>26</v>
      </c>
      <c r="FU13" s="195">
        <v>27</v>
      </c>
      <c r="FV13" s="195">
        <v>28</v>
      </c>
      <c r="FW13" s="195">
        <v>29</v>
      </c>
      <c r="FX13" s="195">
        <v>30</v>
      </c>
      <c r="FY13" s="195">
        <v>31</v>
      </c>
      <c r="FZ13" s="195">
        <v>32</v>
      </c>
      <c r="GA13" s="195">
        <v>33</v>
      </c>
      <c r="GB13" s="195">
        <v>34</v>
      </c>
      <c r="GC13" s="195">
        <v>35</v>
      </c>
      <c r="GD13" s="195">
        <v>36</v>
      </c>
      <c r="GE13" s="195">
        <v>37</v>
      </c>
      <c r="GF13" s="195">
        <v>38</v>
      </c>
      <c r="GG13" s="195">
        <v>39</v>
      </c>
      <c r="GH13" s="195">
        <v>40</v>
      </c>
      <c r="GI13" s="195">
        <v>41</v>
      </c>
      <c r="GJ13" s="195">
        <v>42</v>
      </c>
      <c r="GK13" s="195">
        <v>43</v>
      </c>
      <c r="GL13" s="195">
        <v>44</v>
      </c>
      <c r="GM13" s="195">
        <v>45</v>
      </c>
      <c r="GN13" s="195">
        <v>46</v>
      </c>
      <c r="GO13" s="195">
        <v>47</v>
      </c>
      <c r="GP13" s="195">
        <v>48</v>
      </c>
      <c r="GQ13" s="195">
        <v>49</v>
      </c>
      <c r="GR13" s="195">
        <v>50</v>
      </c>
      <c r="GS13" s="195">
        <v>51</v>
      </c>
      <c r="GT13" s="195">
        <v>52</v>
      </c>
      <c r="GU13" s="195">
        <v>53</v>
      </c>
      <c r="GV13" s="195">
        <v>54</v>
      </c>
      <c r="GW13" s="195">
        <v>55</v>
      </c>
      <c r="GX13" s="195">
        <v>56</v>
      </c>
      <c r="GY13" s="195">
        <v>57</v>
      </c>
      <c r="GZ13" s="195">
        <v>58</v>
      </c>
      <c r="HA13" s="195">
        <v>59</v>
      </c>
      <c r="HB13" s="195">
        <v>60</v>
      </c>
      <c r="HC13" s="195">
        <v>61</v>
      </c>
      <c r="HD13" s="195">
        <v>62</v>
      </c>
      <c r="HE13" s="195">
        <v>63</v>
      </c>
      <c r="HF13" s="195">
        <v>64</v>
      </c>
      <c r="HG13" s="195">
        <v>65</v>
      </c>
      <c r="HH13" s="195">
        <v>66</v>
      </c>
      <c r="HI13" s="195">
        <v>67</v>
      </c>
      <c r="HJ13" s="195">
        <v>68</v>
      </c>
      <c r="HK13" s="195">
        <v>69</v>
      </c>
      <c r="HL13" s="195">
        <v>70</v>
      </c>
      <c r="HM13" s="195">
        <v>71</v>
      </c>
      <c r="HN13" s="195">
        <v>72</v>
      </c>
      <c r="HO13" s="195">
        <v>73</v>
      </c>
      <c r="HP13" s="195">
        <v>74</v>
      </c>
      <c r="HQ13" s="195">
        <v>75</v>
      </c>
      <c r="HR13" s="195">
        <v>76</v>
      </c>
      <c r="HS13" s="195">
        <v>77</v>
      </c>
      <c r="HT13" s="195">
        <v>78</v>
      </c>
      <c r="HU13" s="195">
        <v>79</v>
      </c>
      <c r="HV13" s="195">
        <v>80</v>
      </c>
      <c r="HW13" s="195">
        <v>81</v>
      </c>
      <c r="HX13" s="195">
        <v>82</v>
      </c>
      <c r="HY13" s="195">
        <v>83</v>
      </c>
      <c r="HZ13" s="195">
        <v>84</v>
      </c>
      <c r="IA13" s="195">
        <v>85</v>
      </c>
      <c r="IB13" s="195">
        <v>86</v>
      </c>
      <c r="IC13" s="195">
        <v>87</v>
      </c>
      <c r="ID13" s="195">
        <v>88</v>
      </c>
      <c r="IE13" s="195">
        <v>89</v>
      </c>
      <c r="IF13" s="195">
        <v>90</v>
      </c>
      <c r="IG13" s="196"/>
      <c r="IH13" s="196"/>
      <c r="II13" s="196"/>
      <c r="IJ13" s="196"/>
      <c r="IK13" s="196"/>
      <c r="IL13" s="196"/>
      <c r="IM13" s="196"/>
      <c r="IN13" s="196"/>
      <c r="IO13" s="196"/>
      <c r="IP13" s="196"/>
      <c r="IQ13" s="196"/>
      <c r="IR13" s="196"/>
      <c r="IS13" s="196"/>
      <c r="IT13" s="196"/>
      <c r="IU13" s="196"/>
      <c r="IV13" s="196"/>
      <c r="IW13" s="196"/>
      <c r="IX13" s="196"/>
      <c r="IY13" s="196"/>
      <c r="IZ13" s="196"/>
      <c r="JA13" s="196"/>
      <c r="JB13" s="196"/>
      <c r="JC13" s="196"/>
      <c r="JD13" s="196"/>
      <c r="JE13" s="196"/>
      <c r="JF13" s="196"/>
      <c r="JG13" s="196"/>
      <c r="JH13" s="196"/>
      <c r="JI13" s="196"/>
      <c r="JJ13" s="196"/>
      <c r="JK13" s="196"/>
      <c r="JL13" s="196"/>
      <c r="JM13" s="196"/>
      <c r="JN13" s="196"/>
      <c r="JO13" s="196"/>
      <c r="JP13" s="196"/>
      <c r="JQ13" s="196"/>
      <c r="JR13" s="196"/>
      <c r="JS13" s="196"/>
      <c r="JT13" s="196"/>
      <c r="JU13" s="196"/>
      <c r="JV13" s="196"/>
      <c r="JW13" s="196"/>
      <c r="JX13" s="196"/>
      <c r="JY13" s="196"/>
      <c r="JZ13" s="196"/>
      <c r="KA13" s="196"/>
      <c r="KB13" s="196"/>
      <c r="KC13" s="196"/>
      <c r="KD13" s="196"/>
      <c r="KE13" s="196"/>
      <c r="KF13" s="196"/>
      <c r="KG13" s="196"/>
      <c r="KH13" s="196"/>
      <c r="KI13" s="196"/>
      <c r="KJ13" s="196"/>
      <c r="KK13" s="196"/>
      <c r="KL13" s="196"/>
      <c r="KM13" s="196"/>
      <c r="KN13" s="196"/>
      <c r="KO13" s="196"/>
      <c r="KP13" s="196"/>
      <c r="KQ13" s="196"/>
      <c r="KR13" s="196"/>
      <c r="KS13" s="196"/>
      <c r="KT13" s="196"/>
      <c r="KU13" s="196"/>
      <c r="KV13" s="196"/>
      <c r="KW13" s="196"/>
      <c r="KX13" s="196"/>
      <c r="KY13" s="196"/>
      <c r="KZ13" s="196"/>
      <c r="LA13" s="196"/>
      <c r="LB13" s="196"/>
      <c r="LC13" s="196"/>
      <c r="LD13" s="196"/>
      <c r="LE13" s="196"/>
      <c r="LF13" s="196"/>
      <c r="LG13" s="196"/>
      <c r="LH13" s="196"/>
      <c r="LI13" s="196"/>
      <c r="LJ13" s="196"/>
      <c r="LK13" s="196"/>
      <c r="LL13" s="196"/>
      <c r="LM13" s="196"/>
      <c r="LN13" s="196"/>
      <c r="LO13" s="196"/>
      <c r="LP13" s="196"/>
      <c r="LQ13" s="196"/>
      <c r="LR13" s="196"/>
      <c r="LS13" s="196"/>
      <c r="LT13" s="196"/>
      <c r="LU13" s="196"/>
      <c r="LV13" s="196"/>
      <c r="LW13" s="196"/>
      <c r="LX13" s="196"/>
      <c r="LY13" s="196"/>
      <c r="LZ13" s="196"/>
      <c r="MA13" s="196"/>
      <c r="MB13" s="196"/>
      <c r="MC13" s="196"/>
      <c r="MD13" s="196"/>
      <c r="ME13" s="196"/>
      <c r="MF13" s="196"/>
      <c r="MG13" s="196"/>
      <c r="MH13" s="196"/>
      <c r="MI13" s="196"/>
      <c r="MJ13" s="196"/>
      <c r="MK13" s="196"/>
      <c r="ML13" s="196"/>
      <c r="MM13" s="196"/>
      <c r="MN13" s="196"/>
      <c r="MO13" s="196"/>
      <c r="MP13" s="196"/>
      <c r="MQ13" s="196"/>
      <c r="MR13" s="196"/>
      <c r="MS13" s="196"/>
      <c r="MT13" s="196"/>
      <c r="MU13" s="196"/>
      <c r="MV13" s="196"/>
      <c r="MW13" s="196"/>
      <c r="MX13" s="196"/>
      <c r="MY13" s="196"/>
      <c r="MZ13" s="196"/>
      <c r="NA13" s="196"/>
      <c r="NB13" s="196"/>
      <c r="NC13" s="196"/>
      <c r="ND13" s="196"/>
      <c r="NE13" s="196"/>
      <c r="NF13" s="196"/>
      <c r="NG13" s="196"/>
      <c r="NH13" s="196"/>
      <c r="NI13" s="196"/>
      <c r="NJ13" s="196"/>
      <c r="NK13" s="196"/>
      <c r="NL13" s="196"/>
      <c r="NM13" s="196"/>
      <c r="NN13" s="196"/>
      <c r="NO13" s="196"/>
      <c r="NP13" s="196"/>
      <c r="NQ13" s="196"/>
      <c r="NR13" s="196"/>
      <c r="NS13" s="196"/>
      <c r="NT13" s="196"/>
      <c r="NU13" s="196"/>
      <c r="NV13" s="196"/>
      <c r="NW13" s="196"/>
      <c r="NX13" s="196"/>
      <c r="NY13" s="196"/>
      <c r="NZ13" s="196"/>
      <c r="OA13" s="196"/>
      <c r="OB13" s="196"/>
      <c r="OC13" s="196"/>
      <c r="OD13" s="196"/>
      <c r="OE13" s="196"/>
      <c r="OF13" s="196"/>
      <c r="OG13" s="196"/>
      <c r="OH13" s="196"/>
      <c r="OI13" s="196"/>
      <c r="OJ13" s="196"/>
      <c r="OK13" s="196"/>
      <c r="OL13" s="197"/>
    </row>
    <row r="14" spans="1:402" ht="25.15" customHeight="1">
      <c r="B14" s="559"/>
      <c r="C14" s="264" t="s">
        <v>311</v>
      </c>
      <c r="D14" s="265" t="s">
        <v>312</v>
      </c>
      <c r="E14" s="266">
        <v>45374</v>
      </c>
      <c r="F14" s="267">
        <v>45443</v>
      </c>
      <c r="G14" s="268">
        <f t="shared" si="19"/>
        <v>70</v>
      </c>
      <c r="H14" s="269"/>
      <c r="I14" s="269"/>
      <c r="J14" s="270"/>
      <c r="K14" s="269"/>
      <c r="L14" s="269"/>
      <c r="M14" s="270"/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  <c r="BG14" s="198"/>
      <c r="BH14" s="198"/>
      <c r="BI14" s="198"/>
      <c r="BJ14" s="198"/>
      <c r="BK14" s="198"/>
      <c r="BL14" s="198"/>
      <c r="BM14" s="198"/>
      <c r="BN14" s="198"/>
      <c r="BO14" s="198"/>
      <c r="BP14" s="198"/>
      <c r="BQ14" s="198"/>
      <c r="BR14" s="198"/>
      <c r="BS14" s="198"/>
      <c r="BT14" s="198"/>
      <c r="BU14" s="198"/>
      <c r="BV14" s="198"/>
      <c r="BW14" s="198"/>
      <c r="BX14" s="198"/>
      <c r="BY14" s="198"/>
      <c r="BZ14" s="198"/>
      <c r="CA14" s="198"/>
      <c r="CB14" s="198"/>
      <c r="CC14" s="198"/>
      <c r="CD14" s="198"/>
      <c r="CE14" s="198"/>
      <c r="CF14" s="198"/>
      <c r="CG14" s="198"/>
      <c r="CH14" s="198"/>
      <c r="CI14" s="198"/>
      <c r="CJ14" s="198"/>
      <c r="CK14" s="198"/>
      <c r="CL14" s="198"/>
      <c r="CM14" s="198"/>
      <c r="CN14" s="198"/>
      <c r="CO14" s="198"/>
      <c r="CP14" s="198"/>
      <c r="CQ14" s="198"/>
      <c r="CR14" s="198"/>
      <c r="CS14" s="198"/>
      <c r="CT14" s="198"/>
      <c r="CU14" s="198"/>
      <c r="CV14" s="198"/>
      <c r="CW14" s="198"/>
      <c r="CX14" s="198"/>
      <c r="CY14" s="198"/>
      <c r="CZ14" s="198"/>
      <c r="DA14" s="198"/>
      <c r="DB14" s="198"/>
      <c r="DC14" s="198"/>
      <c r="DD14" s="198"/>
      <c r="DE14" s="198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  <c r="DV14" s="198"/>
      <c r="DW14" s="198"/>
      <c r="DX14" s="198"/>
      <c r="DY14" s="198"/>
      <c r="DZ14" s="198"/>
      <c r="EA14" s="198"/>
      <c r="EB14" s="198"/>
      <c r="EC14" s="198"/>
      <c r="ED14" s="198"/>
      <c r="EE14" s="198"/>
      <c r="EF14" s="198"/>
      <c r="EG14" s="198"/>
      <c r="EH14" s="198"/>
      <c r="EI14" s="198"/>
      <c r="EJ14" s="198"/>
      <c r="EK14" s="198"/>
      <c r="EL14" s="198"/>
      <c r="EM14" s="198"/>
      <c r="EN14" s="198"/>
      <c r="EO14" s="271"/>
      <c r="EP14" s="198"/>
      <c r="EQ14" s="198"/>
      <c r="ER14" s="198"/>
      <c r="ES14" s="198"/>
      <c r="ET14" s="198"/>
      <c r="EU14" s="198"/>
      <c r="EV14" s="198"/>
      <c r="EW14" s="198"/>
      <c r="EX14" s="198"/>
      <c r="EY14" s="198"/>
      <c r="EZ14" s="198"/>
      <c r="FA14" s="198"/>
      <c r="FB14" s="195">
        <v>1</v>
      </c>
      <c r="FC14" s="195">
        <v>2</v>
      </c>
      <c r="FD14" s="195">
        <v>3</v>
      </c>
      <c r="FE14" s="195">
        <v>4</v>
      </c>
      <c r="FF14" s="195">
        <v>5</v>
      </c>
      <c r="FG14" s="195">
        <v>6</v>
      </c>
      <c r="FH14" s="195">
        <v>7</v>
      </c>
      <c r="FI14" s="195">
        <v>8</v>
      </c>
      <c r="FJ14" s="195">
        <v>9</v>
      </c>
      <c r="FK14" s="195">
        <v>10</v>
      </c>
      <c r="FL14" s="195">
        <v>11</v>
      </c>
      <c r="FM14" s="195">
        <v>12</v>
      </c>
      <c r="FN14" s="195">
        <v>13</v>
      </c>
      <c r="FO14" s="195">
        <v>14</v>
      </c>
      <c r="FP14" s="195">
        <v>15</v>
      </c>
      <c r="FQ14" s="195">
        <v>16</v>
      </c>
      <c r="FR14" s="195">
        <v>17</v>
      </c>
      <c r="FS14" s="195">
        <v>18</v>
      </c>
      <c r="FT14" s="195">
        <v>19</v>
      </c>
      <c r="FU14" s="195">
        <v>20</v>
      </c>
      <c r="FV14" s="195">
        <v>21</v>
      </c>
      <c r="FW14" s="195">
        <v>22</v>
      </c>
      <c r="FX14" s="195">
        <v>23</v>
      </c>
      <c r="FY14" s="195">
        <v>24</v>
      </c>
      <c r="FZ14" s="195">
        <v>25</v>
      </c>
      <c r="GA14" s="195">
        <v>26</v>
      </c>
      <c r="GB14" s="195">
        <v>27</v>
      </c>
      <c r="GC14" s="195">
        <v>28</v>
      </c>
      <c r="GD14" s="195">
        <v>29</v>
      </c>
      <c r="GE14" s="195">
        <v>30</v>
      </c>
      <c r="GF14" s="195">
        <v>31</v>
      </c>
      <c r="GG14" s="195">
        <v>32</v>
      </c>
      <c r="GH14" s="195">
        <v>33</v>
      </c>
      <c r="GI14" s="195">
        <v>34</v>
      </c>
      <c r="GJ14" s="195">
        <v>35</v>
      </c>
      <c r="GK14" s="195">
        <v>36</v>
      </c>
      <c r="GL14" s="195">
        <v>37</v>
      </c>
      <c r="GM14" s="195">
        <v>38</v>
      </c>
      <c r="GN14" s="195">
        <v>39</v>
      </c>
      <c r="GO14" s="195">
        <v>40</v>
      </c>
      <c r="GP14" s="195">
        <v>41</v>
      </c>
      <c r="GQ14" s="195">
        <v>42</v>
      </c>
      <c r="GR14" s="195">
        <v>43</v>
      </c>
      <c r="GS14" s="195">
        <v>44</v>
      </c>
      <c r="GT14" s="195">
        <v>45</v>
      </c>
      <c r="GU14" s="195">
        <v>46</v>
      </c>
      <c r="GV14" s="195">
        <v>47</v>
      </c>
      <c r="GW14" s="195">
        <v>48</v>
      </c>
      <c r="GX14" s="195">
        <v>49</v>
      </c>
      <c r="GY14" s="195">
        <v>50</v>
      </c>
      <c r="GZ14" s="195">
        <v>51</v>
      </c>
      <c r="HA14" s="195">
        <v>52</v>
      </c>
      <c r="HB14" s="195">
        <v>53</v>
      </c>
      <c r="HC14" s="195">
        <v>54</v>
      </c>
      <c r="HD14" s="195">
        <v>55</v>
      </c>
      <c r="HE14" s="195">
        <v>56</v>
      </c>
      <c r="HF14" s="195">
        <v>57</v>
      </c>
      <c r="HG14" s="195">
        <v>58</v>
      </c>
      <c r="HH14" s="195">
        <v>59</v>
      </c>
      <c r="HI14" s="195">
        <v>60</v>
      </c>
      <c r="HJ14" s="195">
        <v>61</v>
      </c>
      <c r="HK14" s="195">
        <v>62</v>
      </c>
      <c r="HL14" s="195">
        <v>63</v>
      </c>
      <c r="HM14" s="195">
        <v>64</v>
      </c>
      <c r="HN14" s="195">
        <v>65</v>
      </c>
      <c r="HO14" s="195">
        <v>66</v>
      </c>
      <c r="HP14" s="195">
        <v>67</v>
      </c>
      <c r="HQ14" s="195">
        <v>68</v>
      </c>
      <c r="HR14" s="195">
        <v>69</v>
      </c>
      <c r="HS14" s="195">
        <v>70</v>
      </c>
      <c r="HT14" s="195">
        <v>71</v>
      </c>
      <c r="HU14" s="195">
        <v>72</v>
      </c>
      <c r="HV14" s="195">
        <v>73</v>
      </c>
      <c r="HW14" s="195">
        <v>74</v>
      </c>
      <c r="HX14" s="195">
        <v>75</v>
      </c>
      <c r="HY14" s="195">
        <v>76</v>
      </c>
      <c r="HZ14" s="195">
        <v>77</v>
      </c>
      <c r="IA14" s="195">
        <v>78</v>
      </c>
      <c r="IB14" s="195">
        <v>79</v>
      </c>
      <c r="IC14" s="195">
        <v>80</v>
      </c>
      <c r="ID14" s="195">
        <v>81</v>
      </c>
      <c r="IE14" s="195">
        <v>82</v>
      </c>
      <c r="IF14" s="195">
        <v>83</v>
      </c>
      <c r="IG14" s="195">
        <v>84</v>
      </c>
      <c r="IH14" s="195">
        <v>85</v>
      </c>
      <c r="II14" s="195">
        <v>86</v>
      </c>
      <c r="IJ14" s="195">
        <v>87</v>
      </c>
      <c r="IK14" s="195">
        <v>88</v>
      </c>
      <c r="IL14" s="195">
        <v>89</v>
      </c>
      <c r="IM14" s="195">
        <v>90</v>
      </c>
      <c r="IN14" s="196"/>
      <c r="IO14" s="196"/>
      <c r="IP14" s="196"/>
      <c r="IQ14" s="196"/>
      <c r="IR14" s="196"/>
      <c r="IS14" s="196"/>
      <c r="IT14" s="196"/>
      <c r="IU14" s="196"/>
      <c r="IV14" s="196"/>
      <c r="IW14" s="196"/>
      <c r="IX14" s="196"/>
      <c r="IY14" s="196"/>
      <c r="IZ14" s="196"/>
      <c r="JA14" s="196"/>
      <c r="JB14" s="196"/>
      <c r="JC14" s="196"/>
      <c r="JD14" s="196"/>
      <c r="JE14" s="196"/>
      <c r="JF14" s="196"/>
      <c r="JG14" s="196"/>
      <c r="JH14" s="196"/>
      <c r="JI14" s="196"/>
      <c r="JJ14" s="196"/>
      <c r="JK14" s="196"/>
      <c r="JL14" s="196"/>
      <c r="JM14" s="196"/>
      <c r="JN14" s="196"/>
      <c r="JO14" s="196"/>
      <c r="JP14" s="196"/>
      <c r="JQ14" s="196"/>
      <c r="JR14" s="196"/>
      <c r="JS14" s="196"/>
      <c r="JT14" s="196"/>
      <c r="JU14" s="196"/>
      <c r="JV14" s="196"/>
      <c r="JW14" s="196"/>
      <c r="JX14" s="196"/>
      <c r="JY14" s="196"/>
      <c r="JZ14" s="196"/>
      <c r="KA14" s="196"/>
      <c r="KB14" s="196"/>
      <c r="KC14" s="196"/>
      <c r="KD14" s="196"/>
      <c r="KE14" s="196"/>
      <c r="KF14" s="196"/>
      <c r="KG14" s="196"/>
      <c r="KH14" s="196"/>
      <c r="KI14" s="196"/>
      <c r="KJ14" s="196"/>
      <c r="KK14" s="196"/>
      <c r="KL14" s="196"/>
      <c r="KM14" s="196"/>
      <c r="KN14" s="196"/>
      <c r="KO14" s="196"/>
      <c r="KP14" s="196"/>
      <c r="KQ14" s="196"/>
      <c r="KR14" s="196"/>
      <c r="KS14" s="196"/>
      <c r="KT14" s="196"/>
      <c r="KU14" s="196"/>
      <c r="KV14" s="196"/>
      <c r="KW14" s="196"/>
      <c r="KX14" s="196"/>
      <c r="KY14" s="196"/>
      <c r="KZ14" s="196"/>
      <c r="LA14" s="196"/>
      <c r="LB14" s="196"/>
      <c r="LC14" s="196"/>
      <c r="LD14" s="196"/>
      <c r="LE14" s="196"/>
      <c r="LF14" s="196"/>
      <c r="LG14" s="196"/>
      <c r="LH14" s="196"/>
      <c r="LI14" s="196"/>
      <c r="LJ14" s="196"/>
      <c r="LK14" s="196"/>
      <c r="LL14" s="196"/>
      <c r="LM14" s="196"/>
      <c r="LN14" s="196"/>
      <c r="LO14" s="196"/>
      <c r="LP14" s="196"/>
      <c r="LQ14" s="196"/>
      <c r="LR14" s="196"/>
      <c r="LS14" s="196"/>
      <c r="LT14" s="196"/>
      <c r="LU14" s="196"/>
      <c r="LV14" s="196"/>
      <c r="LW14" s="196"/>
      <c r="LX14" s="196"/>
      <c r="LY14" s="196"/>
      <c r="LZ14" s="196"/>
      <c r="MA14" s="196"/>
      <c r="MB14" s="196"/>
      <c r="MC14" s="196"/>
      <c r="MD14" s="196"/>
      <c r="ME14" s="196"/>
      <c r="MF14" s="196"/>
      <c r="MG14" s="196"/>
      <c r="MH14" s="196"/>
      <c r="MI14" s="196"/>
      <c r="MJ14" s="196"/>
      <c r="MK14" s="196"/>
      <c r="ML14" s="196"/>
      <c r="MM14" s="196"/>
      <c r="MN14" s="196"/>
      <c r="MO14" s="196"/>
      <c r="MP14" s="196"/>
      <c r="MQ14" s="196"/>
      <c r="MR14" s="196"/>
      <c r="MS14" s="196"/>
      <c r="MT14" s="196"/>
      <c r="MU14" s="196"/>
      <c r="MV14" s="196"/>
      <c r="MW14" s="196"/>
      <c r="MX14" s="196"/>
      <c r="MY14" s="196"/>
      <c r="MZ14" s="196"/>
      <c r="NA14" s="196"/>
      <c r="NB14" s="196"/>
      <c r="NC14" s="196"/>
      <c r="ND14" s="196"/>
      <c r="NE14" s="196"/>
      <c r="NF14" s="196"/>
      <c r="NG14" s="196"/>
      <c r="NH14" s="196"/>
      <c r="NI14" s="196"/>
      <c r="NJ14" s="196"/>
      <c r="NK14" s="196"/>
      <c r="NL14" s="196"/>
      <c r="NM14" s="196"/>
      <c r="NN14" s="196"/>
      <c r="NO14" s="196"/>
      <c r="NP14" s="196"/>
      <c r="NQ14" s="196"/>
      <c r="NR14" s="196"/>
      <c r="NS14" s="196"/>
      <c r="NT14" s="196"/>
      <c r="NU14" s="196"/>
      <c r="NV14" s="196"/>
      <c r="NW14" s="196"/>
      <c r="NX14" s="196"/>
      <c r="NY14" s="196"/>
      <c r="NZ14" s="196"/>
      <c r="OA14" s="196"/>
      <c r="OB14" s="196"/>
      <c r="OC14" s="196"/>
      <c r="OD14" s="196"/>
      <c r="OE14" s="196"/>
      <c r="OF14" s="196"/>
      <c r="OG14" s="196"/>
      <c r="OH14" s="196"/>
      <c r="OI14" s="196"/>
      <c r="OJ14" s="196"/>
      <c r="OK14" s="196"/>
      <c r="OL14" s="197"/>
    </row>
    <row r="15" spans="1:402" ht="25.15" customHeight="1">
      <c r="B15" s="559"/>
      <c r="C15" s="264" t="s">
        <v>313</v>
      </c>
      <c r="D15" s="265" t="s">
        <v>314</v>
      </c>
      <c r="E15" s="266">
        <v>45374</v>
      </c>
      <c r="F15" s="267">
        <v>45443</v>
      </c>
      <c r="G15" s="268">
        <f t="shared" si="19"/>
        <v>70</v>
      </c>
      <c r="H15" s="269"/>
      <c r="I15" s="269"/>
      <c r="J15" s="270"/>
      <c r="K15" s="269"/>
      <c r="L15" s="269"/>
      <c r="M15" s="270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198"/>
      <c r="Z15" s="198"/>
      <c r="AA15" s="198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/>
      <c r="BH15" s="198"/>
      <c r="BI15" s="198"/>
      <c r="BJ15" s="198"/>
      <c r="BK15" s="198"/>
      <c r="BL15" s="198"/>
      <c r="BM15" s="198"/>
      <c r="BN15" s="198"/>
      <c r="BO15" s="198"/>
      <c r="BP15" s="198"/>
      <c r="BQ15" s="198"/>
      <c r="BR15" s="198"/>
      <c r="BS15" s="198"/>
      <c r="BT15" s="198"/>
      <c r="BU15" s="198"/>
      <c r="BV15" s="198"/>
      <c r="BW15" s="198"/>
      <c r="BX15" s="198"/>
      <c r="BY15" s="198"/>
      <c r="BZ15" s="198"/>
      <c r="CA15" s="198"/>
      <c r="CB15" s="198"/>
      <c r="CC15" s="198"/>
      <c r="CD15" s="198"/>
      <c r="CE15" s="198"/>
      <c r="CF15" s="198"/>
      <c r="CG15" s="198"/>
      <c r="CH15" s="198"/>
      <c r="CI15" s="198"/>
      <c r="CJ15" s="198"/>
      <c r="CK15" s="198"/>
      <c r="CL15" s="198"/>
      <c r="CM15" s="198"/>
      <c r="CN15" s="198"/>
      <c r="CO15" s="198"/>
      <c r="CP15" s="198"/>
      <c r="CQ15" s="198"/>
      <c r="CR15" s="198"/>
      <c r="CS15" s="198"/>
      <c r="CT15" s="198"/>
      <c r="CU15" s="198"/>
      <c r="CV15" s="198"/>
      <c r="CW15" s="198"/>
      <c r="CX15" s="198"/>
      <c r="CY15" s="198"/>
      <c r="CZ15" s="198"/>
      <c r="DA15" s="198"/>
      <c r="DB15" s="198"/>
      <c r="DC15" s="198"/>
      <c r="DD15" s="198"/>
      <c r="DE15" s="198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  <c r="DV15" s="198"/>
      <c r="DW15" s="198"/>
      <c r="DX15" s="198"/>
      <c r="DY15" s="198"/>
      <c r="DZ15" s="198"/>
      <c r="EA15" s="198"/>
      <c r="EB15" s="198"/>
      <c r="EC15" s="198"/>
      <c r="ED15" s="198"/>
      <c r="EE15" s="198"/>
      <c r="EF15" s="198"/>
      <c r="EG15" s="198"/>
      <c r="EH15" s="198"/>
      <c r="EI15" s="198"/>
      <c r="EJ15" s="198"/>
      <c r="EK15" s="198"/>
      <c r="EL15" s="198"/>
      <c r="EM15" s="198"/>
      <c r="EN15" s="198"/>
      <c r="EO15" s="271"/>
      <c r="EP15" s="198"/>
      <c r="EQ15" s="198"/>
      <c r="ER15" s="198"/>
      <c r="ES15" s="198"/>
      <c r="ET15" s="198"/>
      <c r="EU15" s="198"/>
      <c r="EV15" s="198"/>
      <c r="EW15" s="198"/>
      <c r="EX15" s="198"/>
      <c r="EY15" s="198"/>
      <c r="EZ15" s="198"/>
      <c r="FA15" s="198"/>
      <c r="FB15" s="198"/>
      <c r="FC15" s="198"/>
      <c r="FD15" s="198"/>
      <c r="FE15" s="198"/>
      <c r="FF15" s="198"/>
      <c r="FG15" s="198"/>
      <c r="FH15" s="198"/>
      <c r="FI15" s="195">
        <v>1</v>
      </c>
      <c r="FJ15" s="195">
        <v>2</v>
      </c>
      <c r="FK15" s="195">
        <v>3</v>
      </c>
      <c r="FL15" s="195">
        <v>4</v>
      </c>
      <c r="FM15" s="195">
        <v>5</v>
      </c>
      <c r="FN15" s="195">
        <v>6</v>
      </c>
      <c r="FO15" s="195">
        <v>7</v>
      </c>
      <c r="FP15" s="195">
        <v>8</v>
      </c>
      <c r="FQ15" s="195">
        <v>9</v>
      </c>
      <c r="FR15" s="195">
        <v>10</v>
      </c>
      <c r="FS15" s="195">
        <v>11</v>
      </c>
      <c r="FT15" s="195">
        <v>12</v>
      </c>
      <c r="FU15" s="195">
        <v>13</v>
      </c>
      <c r="FV15" s="195">
        <v>14</v>
      </c>
      <c r="FW15" s="195">
        <v>15</v>
      </c>
      <c r="FX15" s="195">
        <v>16</v>
      </c>
      <c r="FY15" s="195">
        <v>17</v>
      </c>
      <c r="FZ15" s="195">
        <v>18</v>
      </c>
      <c r="GA15" s="195">
        <v>19</v>
      </c>
      <c r="GB15" s="195">
        <v>20</v>
      </c>
      <c r="GC15" s="195">
        <v>21</v>
      </c>
      <c r="GD15" s="195">
        <v>22</v>
      </c>
      <c r="GE15" s="195">
        <v>23</v>
      </c>
      <c r="GF15" s="195">
        <v>24</v>
      </c>
      <c r="GG15" s="195">
        <v>25</v>
      </c>
      <c r="GH15" s="195">
        <v>26</v>
      </c>
      <c r="GI15" s="195">
        <v>27</v>
      </c>
      <c r="GJ15" s="195">
        <v>28</v>
      </c>
      <c r="GK15" s="195">
        <v>29</v>
      </c>
      <c r="GL15" s="195">
        <v>30</v>
      </c>
      <c r="GM15" s="195">
        <v>31</v>
      </c>
      <c r="GN15" s="195">
        <v>32</v>
      </c>
      <c r="GO15" s="195">
        <v>33</v>
      </c>
      <c r="GP15" s="195">
        <v>34</v>
      </c>
      <c r="GQ15" s="195">
        <v>35</v>
      </c>
      <c r="GR15" s="195">
        <v>36</v>
      </c>
      <c r="GS15" s="195">
        <v>37</v>
      </c>
      <c r="GT15" s="195">
        <v>38</v>
      </c>
      <c r="GU15" s="195">
        <v>39</v>
      </c>
      <c r="GV15" s="195">
        <v>40</v>
      </c>
      <c r="GW15" s="195">
        <v>41</v>
      </c>
      <c r="GX15" s="195">
        <v>42</v>
      </c>
      <c r="GY15" s="195">
        <v>43</v>
      </c>
      <c r="GZ15" s="195">
        <v>44</v>
      </c>
      <c r="HA15" s="195">
        <v>45</v>
      </c>
      <c r="HB15" s="195">
        <v>46</v>
      </c>
      <c r="HC15" s="195">
        <v>47</v>
      </c>
      <c r="HD15" s="195">
        <v>48</v>
      </c>
      <c r="HE15" s="195">
        <v>49</v>
      </c>
      <c r="HF15" s="195">
        <v>50</v>
      </c>
      <c r="HG15" s="195">
        <v>51</v>
      </c>
      <c r="HH15" s="195">
        <v>52</v>
      </c>
      <c r="HI15" s="195">
        <v>53</v>
      </c>
      <c r="HJ15" s="195">
        <v>54</v>
      </c>
      <c r="HK15" s="195">
        <v>55</v>
      </c>
      <c r="HL15" s="195">
        <v>56</v>
      </c>
      <c r="HM15" s="195">
        <v>57</v>
      </c>
      <c r="HN15" s="195">
        <v>58</v>
      </c>
      <c r="HO15" s="195">
        <v>59</v>
      </c>
      <c r="HP15" s="195">
        <v>60</v>
      </c>
      <c r="HQ15" s="195">
        <v>61</v>
      </c>
      <c r="HR15" s="195">
        <v>62</v>
      </c>
      <c r="HS15" s="195">
        <v>63</v>
      </c>
      <c r="HT15" s="195">
        <v>64</v>
      </c>
      <c r="HU15" s="195">
        <v>65</v>
      </c>
      <c r="HV15" s="195">
        <v>66</v>
      </c>
      <c r="HW15" s="195">
        <v>67</v>
      </c>
      <c r="HX15" s="195">
        <v>68</v>
      </c>
      <c r="HY15" s="195">
        <v>69</v>
      </c>
      <c r="HZ15" s="195">
        <v>70</v>
      </c>
      <c r="IA15" s="195">
        <v>71</v>
      </c>
      <c r="IB15" s="195">
        <v>72</v>
      </c>
      <c r="IC15" s="195">
        <v>73</v>
      </c>
      <c r="ID15" s="195">
        <v>74</v>
      </c>
      <c r="IE15" s="195">
        <v>75</v>
      </c>
      <c r="IF15" s="195">
        <v>76</v>
      </c>
      <c r="IG15" s="195">
        <v>77</v>
      </c>
      <c r="IH15" s="195">
        <v>78</v>
      </c>
      <c r="II15" s="195">
        <v>79</v>
      </c>
      <c r="IJ15" s="195">
        <v>80</v>
      </c>
      <c r="IK15" s="195">
        <v>81</v>
      </c>
      <c r="IL15" s="195">
        <v>82</v>
      </c>
      <c r="IM15" s="195">
        <v>83</v>
      </c>
      <c r="IN15" s="195">
        <v>84</v>
      </c>
      <c r="IO15" s="195">
        <v>85</v>
      </c>
      <c r="IP15" s="195">
        <v>86</v>
      </c>
      <c r="IQ15" s="195">
        <v>87</v>
      </c>
      <c r="IR15" s="195">
        <v>88</v>
      </c>
      <c r="IS15" s="195">
        <v>89</v>
      </c>
      <c r="IT15" s="195">
        <v>90</v>
      </c>
      <c r="IU15" s="196"/>
      <c r="IV15" s="196"/>
      <c r="IW15" s="196"/>
      <c r="IX15" s="196"/>
      <c r="IY15" s="196"/>
      <c r="IZ15" s="196"/>
      <c r="JA15" s="196"/>
      <c r="JB15" s="196"/>
      <c r="JC15" s="196"/>
      <c r="JD15" s="196"/>
      <c r="JE15" s="196"/>
      <c r="JF15" s="196"/>
      <c r="JG15" s="196"/>
      <c r="JH15" s="196"/>
      <c r="JI15" s="196"/>
      <c r="JJ15" s="196"/>
      <c r="JK15" s="196"/>
      <c r="JL15" s="196"/>
      <c r="JM15" s="196"/>
      <c r="JN15" s="196"/>
      <c r="JO15" s="196"/>
      <c r="JP15" s="196"/>
      <c r="JQ15" s="196"/>
      <c r="JR15" s="196"/>
      <c r="JS15" s="196"/>
      <c r="JT15" s="196"/>
      <c r="JU15" s="196"/>
      <c r="JV15" s="196"/>
      <c r="JW15" s="196"/>
      <c r="JX15" s="196"/>
      <c r="JY15" s="196"/>
      <c r="JZ15" s="196"/>
      <c r="KA15" s="196"/>
      <c r="KB15" s="196"/>
      <c r="KC15" s="196"/>
      <c r="KD15" s="196"/>
      <c r="KE15" s="196"/>
      <c r="KF15" s="196"/>
      <c r="KG15" s="196"/>
      <c r="KH15" s="196"/>
      <c r="KI15" s="196"/>
      <c r="KJ15" s="196"/>
      <c r="KK15" s="196"/>
      <c r="KL15" s="196"/>
      <c r="KM15" s="196"/>
      <c r="KN15" s="196"/>
      <c r="KO15" s="196"/>
      <c r="KP15" s="196"/>
      <c r="KQ15" s="196"/>
      <c r="KR15" s="196"/>
      <c r="KS15" s="196"/>
      <c r="KT15" s="196"/>
      <c r="KU15" s="196"/>
      <c r="KV15" s="196"/>
      <c r="KW15" s="196"/>
      <c r="KX15" s="196"/>
      <c r="KY15" s="196"/>
      <c r="KZ15" s="196"/>
      <c r="LA15" s="196"/>
      <c r="LB15" s="196"/>
      <c r="LC15" s="196"/>
      <c r="LD15" s="196"/>
      <c r="LE15" s="196"/>
      <c r="LF15" s="196"/>
      <c r="LG15" s="196"/>
      <c r="LH15" s="196"/>
      <c r="LI15" s="196"/>
      <c r="LJ15" s="196"/>
      <c r="LK15" s="196"/>
      <c r="LL15" s="196"/>
      <c r="LM15" s="196"/>
      <c r="LN15" s="196"/>
      <c r="LO15" s="196"/>
      <c r="LP15" s="196"/>
      <c r="LQ15" s="196"/>
      <c r="LR15" s="196"/>
      <c r="LS15" s="196"/>
      <c r="LT15" s="196"/>
      <c r="LU15" s="196"/>
      <c r="LV15" s="196"/>
      <c r="LW15" s="196"/>
      <c r="LX15" s="196"/>
      <c r="LY15" s="196"/>
      <c r="LZ15" s="196"/>
      <c r="MA15" s="196"/>
      <c r="MB15" s="196"/>
      <c r="MC15" s="196"/>
      <c r="MD15" s="196"/>
      <c r="ME15" s="196"/>
      <c r="MF15" s="196"/>
      <c r="MG15" s="196"/>
      <c r="MH15" s="196"/>
      <c r="MI15" s="196"/>
      <c r="MJ15" s="196"/>
      <c r="MK15" s="196"/>
      <c r="ML15" s="196"/>
      <c r="MM15" s="196"/>
      <c r="MN15" s="196"/>
      <c r="MO15" s="196"/>
      <c r="MP15" s="196"/>
      <c r="MQ15" s="196"/>
      <c r="MR15" s="196"/>
      <c r="MS15" s="196"/>
      <c r="MT15" s="196"/>
      <c r="MU15" s="196"/>
      <c r="MV15" s="196"/>
      <c r="MW15" s="196"/>
      <c r="MX15" s="196"/>
      <c r="MY15" s="196"/>
      <c r="MZ15" s="196"/>
      <c r="NA15" s="196"/>
      <c r="NB15" s="196"/>
      <c r="NC15" s="196"/>
      <c r="ND15" s="196"/>
      <c r="NE15" s="196"/>
      <c r="NF15" s="196"/>
      <c r="NG15" s="196"/>
      <c r="NH15" s="196"/>
      <c r="NI15" s="196"/>
      <c r="NJ15" s="196"/>
      <c r="NK15" s="196"/>
      <c r="NL15" s="196"/>
      <c r="NM15" s="196"/>
      <c r="NN15" s="196"/>
      <c r="NO15" s="196"/>
      <c r="NP15" s="196"/>
      <c r="NQ15" s="196"/>
      <c r="NR15" s="196"/>
      <c r="NS15" s="196"/>
      <c r="NT15" s="196"/>
      <c r="NU15" s="196"/>
      <c r="NV15" s="196"/>
      <c r="NW15" s="196"/>
      <c r="NX15" s="196"/>
      <c r="NY15" s="196"/>
      <c r="NZ15" s="196"/>
      <c r="OA15" s="196"/>
      <c r="OB15" s="196"/>
      <c r="OC15" s="196"/>
      <c r="OD15" s="196"/>
      <c r="OE15" s="196"/>
      <c r="OF15" s="196"/>
      <c r="OG15" s="196"/>
      <c r="OH15" s="196"/>
      <c r="OI15" s="196"/>
      <c r="OJ15" s="196"/>
      <c r="OK15" s="196"/>
      <c r="OL15" s="197"/>
    </row>
    <row r="16" spans="1:402" ht="25.15" customHeight="1" thickBot="1">
      <c r="B16" s="560"/>
      <c r="C16" s="272" t="s">
        <v>315</v>
      </c>
      <c r="D16" s="273" t="s">
        <v>316</v>
      </c>
      <c r="E16" s="274">
        <v>45374</v>
      </c>
      <c r="F16" s="275">
        <v>45443</v>
      </c>
      <c r="G16" s="276">
        <f t="shared" si="19"/>
        <v>70</v>
      </c>
      <c r="H16" s="277"/>
      <c r="I16" s="277"/>
      <c r="J16" s="278"/>
      <c r="K16" s="277"/>
      <c r="L16" s="277"/>
      <c r="M16" s="278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27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280">
        <v>1</v>
      </c>
      <c r="FQ16" s="280">
        <v>2</v>
      </c>
      <c r="FR16" s="280">
        <v>3</v>
      </c>
      <c r="FS16" s="280">
        <v>4</v>
      </c>
      <c r="FT16" s="280">
        <v>5</v>
      </c>
      <c r="FU16" s="280">
        <v>6</v>
      </c>
      <c r="FV16" s="280">
        <v>7</v>
      </c>
      <c r="FW16" s="280">
        <v>8</v>
      </c>
      <c r="FX16" s="280">
        <v>9</v>
      </c>
      <c r="FY16" s="280">
        <v>10</v>
      </c>
      <c r="FZ16" s="280">
        <v>11</v>
      </c>
      <c r="GA16" s="280">
        <v>12</v>
      </c>
      <c r="GB16" s="280">
        <v>13</v>
      </c>
      <c r="GC16" s="280">
        <v>14</v>
      </c>
      <c r="GD16" s="280">
        <v>15</v>
      </c>
      <c r="GE16" s="280">
        <v>16</v>
      </c>
      <c r="GF16" s="280">
        <v>17</v>
      </c>
      <c r="GG16" s="280">
        <v>18</v>
      </c>
      <c r="GH16" s="280">
        <v>19</v>
      </c>
      <c r="GI16" s="280">
        <v>20</v>
      </c>
      <c r="GJ16" s="280">
        <v>21</v>
      </c>
      <c r="GK16" s="280">
        <v>22</v>
      </c>
      <c r="GL16" s="280">
        <v>23</v>
      </c>
      <c r="GM16" s="280">
        <v>24</v>
      </c>
      <c r="GN16" s="280">
        <v>25</v>
      </c>
      <c r="GO16" s="280">
        <v>26</v>
      </c>
      <c r="GP16" s="280">
        <v>27</v>
      </c>
      <c r="GQ16" s="280">
        <v>28</v>
      </c>
      <c r="GR16" s="280">
        <v>29</v>
      </c>
      <c r="GS16" s="280">
        <v>30</v>
      </c>
      <c r="GT16" s="280">
        <v>31</v>
      </c>
      <c r="GU16" s="280">
        <v>32</v>
      </c>
      <c r="GV16" s="280">
        <v>33</v>
      </c>
      <c r="GW16" s="280">
        <v>34</v>
      </c>
      <c r="GX16" s="280">
        <v>35</v>
      </c>
      <c r="GY16" s="280">
        <v>36</v>
      </c>
      <c r="GZ16" s="280">
        <v>37</v>
      </c>
      <c r="HA16" s="280">
        <v>38</v>
      </c>
      <c r="HB16" s="280">
        <v>39</v>
      </c>
      <c r="HC16" s="280">
        <v>40</v>
      </c>
      <c r="HD16" s="280">
        <v>41</v>
      </c>
      <c r="HE16" s="280">
        <v>42</v>
      </c>
      <c r="HF16" s="280">
        <v>43</v>
      </c>
      <c r="HG16" s="280">
        <v>44</v>
      </c>
      <c r="HH16" s="280">
        <v>45</v>
      </c>
      <c r="HI16" s="280">
        <v>46</v>
      </c>
      <c r="HJ16" s="280">
        <v>47</v>
      </c>
      <c r="HK16" s="280">
        <v>48</v>
      </c>
      <c r="HL16" s="280">
        <v>49</v>
      </c>
      <c r="HM16" s="280">
        <v>50</v>
      </c>
      <c r="HN16" s="280">
        <v>51</v>
      </c>
      <c r="HO16" s="280">
        <v>52</v>
      </c>
      <c r="HP16" s="280">
        <v>53</v>
      </c>
      <c r="HQ16" s="280">
        <v>54</v>
      </c>
      <c r="HR16" s="280">
        <v>55</v>
      </c>
      <c r="HS16" s="280">
        <v>56</v>
      </c>
      <c r="HT16" s="280">
        <v>57</v>
      </c>
      <c r="HU16" s="280">
        <v>58</v>
      </c>
      <c r="HV16" s="280">
        <v>59</v>
      </c>
      <c r="HW16" s="280">
        <v>60</v>
      </c>
      <c r="HX16" s="280">
        <v>61</v>
      </c>
      <c r="HY16" s="280">
        <v>62</v>
      </c>
      <c r="HZ16" s="280">
        <v>63</v>
      </c>
      <c r="IA16" s="280">
        <v>64</v>
      </c>
      <c r="IB16" s="280">
        <v>65</v>
      </c>
      <c r="IC16" s="280">
        <v>66</v>
      </c>
      <c r="ID16" s="280">
        <v>67</v>
      </c>
      <c r="IE16" s="280">
        <v>68</v>
      </c>
      <c r="IF16" s="280">
        <v>69</v>
      </c>
      <c r="IG16" s="280">
        <v>70</v>
      </c>
      <c r="IH16" s="280">
        <v>71</v>
      </c>
      <c r="II16" s="280">
        <v>72</v>
      </c>
      <c r="IJ16" s="280">
        <v>73</v>
      </c>
      <c r="IK16" s="280">
        <v>74</v>
      </c>
      <c r="IL16" s="280">
        <v>75</v>
      </c>
      <c r="IM16" s="280">
        <v>76</v>
      </c>
      <c r="IN16" s="280">
        <v>77</v>
      </c>
      <c r="IO16" s="280">
        <v>78</v>
      </c>
      <c r="IP16" s="280">
        <v>79</v>
      </c>
      <c r="IQ16" s="280">
        <v>80</v>
      </c>
      <c r="IR16" s="280">
        <v>81</v>
      </c>
      <c r="IS16" s="280">
        <v>82</v>
      </c>
      <c r="IT16" s="280">
        <v>83</v>
      </c>
      <c r="IU16" s="280">
        <v>84</v>
      </c>
      <c r="IV16" s="280">
        <v>85</v>
      </c>
      <c r="IW16" s="280">
        <v>86</v>
      </c>
      <c r="IX16" s="280">
        <v>87</v>
      </c>
      <c r="IY16" s="280">
        <v>88</v>
      </c>
      <c r="IZ16" s="280">
        <v>89</v>
      </c>
      <c r="JA16" s="280">
        <v>90</v>
      </c>
      <c r="JB16" s="151"/>
      <c r="JC16" s="151"/>
      <c r="JD16" s="151"/>
      <c r="JE16" s="151"/>
      <c r="JF16" s="151"/>
      <c r="JG16" s="151"/>
      <c r="JH16" s="151"/>
      <c r="JI16" s="151"/>
      <c r="JJ16" s="151"/>
      <c r="JK16" s="151"/>
      <c r="JL16" s="151"/>
      <c r="JM16" s="151"/>
      <c r="JN16" s="151"/>
      <c r="JO16" s="151"/>
      <c r="JP16" s="151"/>
      <c r="JQ16" s="151"/>
      <c r="JR16" s="151"/>
      <c r="JS16" s="151"/>
      <c r="JT16" s="151"/>
      <c r="JU16" s="151"/>
      <c r="JV16" s="151"/>
      <c r="JW16" s="151"/>
      <c r="JX16" s="151"/>
      <c r="JY16" s="151"/>
      <c r="JZ16" s="151"/>
      <c r="KA16" s="151"/>
      <c r="KB16" s="151"/>
      <c r="KC16" s="151"/>
      <c r="KD16" s="151"/>
      <c r="KE16" s="151"/>
      <c r="KF16" s="151"/>
      <c r="KG16" s="151"/>
      <c r="KH16" s="151"/>
      <c r="KI16" s="151"/>
      <c r="KJ16" s="151"/>
      <c r="KK16" s="151"/>
      <c r="KL16" s="151"/>
      <c r="KM16" s="151"/>
      <c r="KN16" s="151"/>
      <c r="KO16" s="151"/>
      <c r="KP16" s="151"/>
      <c r="KQ16" s="151"/>
      <c r="KR16" s="151"/>
      <c r="KS16" s="151"/>
      <c r="KT16" s="151"/>
      <c r="KU16" s="151"/>
      <c r="KV16" s="151"/>
      <c r="KW16" s="151"/>
      <c r="KX16" s="151"/>
      <c r="KY16" s="151"/>
      <c r="KZ16" s="151"/>
      <c r="LA16" s="151"/>
      <c r="LB16" s="151"/>
      <c r="LC16" s="151"/>
      <c r="LD16" s="151"/>
      <c r="LE16" s="151"/>
      <c r="LF16" s="151"/>
      <c r="LG16" s="151"/>
      <c r="LH16" s="151"/>
      <c r="LI16" s="151"/>
      <c r="LJ16" s="151"/>
      <c r="LK16" s="151"/>
      <c r="LL16" s="151"/>
      <c r="LM16" s="151"/>
      <c r="LN16" s="151"/>
      <c r="LO16" s="151"/>
      <c r="LP16" s="151"/>
      <c r="LQ16" s="151"/>
      <c r="LR16" s="151"/>
      <c r="LS16" s="151"/>
      <c r="LT16" s="151"/>
      <c r="LU16" s="151"/>
      <c r="LV16" s="151"/>
      <c r="LW16" s="151"/>
      <c r="LX16" s="151"/>
      <c r="LY16" s="151"/>
      <c r="LZ16" s="151"/>
      <c r="MA16" s="151"/>
      <c r="MB16" s="151"/>
      <c r="MC16" s="151"/>
      <c r="MD16" s="151"/>
      <c r="ME16" s="151"/>
      <c r="MF16" s="151"/>
      <c r="MG16" s="151"/>
      <c r="MH16" s="151"/>
      <c r="MI16" s="151"/>
      <c r="MJ16" s="151"/>
      <c r="MK16" s="151"/>
      <c r="ML16" s="151"/>
      <c r="MM16" s="151"/>
      <c r="MN16" s="151"/>
      <c r="MO16" s="151"/>
      <c r="MP16" s="151"/>
      <c r="MQ16" s="151"/>
      <c r="MR16" s="151"/>
      <c r="MS16" s="151"/>
      <c r="MT16" s="151"/>
      <c r="MU16" s="151"/>
      <c r="MV16" s="151"/>
      <c r="MW16" s="151"/>
      <c r="MX16" s="151"/>
      <c r="MY16" s="151"/>
      <c r="MZ16" s="151"/>
      <c r="NA16" s="151"/>
      <c r="NB16" s="151"/>
      <c r="NC16" s="151"/>
      <c r="ND16" s="151"/>
      <c r="NE16" s="151"/>
      <c r="NF16" s="151"/>
      <c r="NG16" s="151"/>
      <c r="NH16" s="151"/>
      <c r="NI16" s="151"/>
      <c r="NJ16" s="151"/>
      <c r="NK16" s="151"/>
      <c r="NL16" s="151"/>
      <c r="NM16" s="151"/>
      <c r="NN16" s="151"/>
      <c r="NO16" s="151"/>
      <c r="NP16" s="151"/>
      <c r="NQ16" s="151"/>
      <c r="NR16" s="151"/>
      <c r="NS16" s="151"/>
      <c r="NT16" s="151"/>
      <c r="NU16" s="151"/>
      <c r="NV16" s="151"/>
      <c r="NW16" s="151"/>
      <c r="NX16" s="151"/>
      <c r="NY16" s="151"/>
      <c r="NZ16" s="151"/>
      <c r="OA16" s="151"/>
      <c r="OB16" s="151"/>
      <c r="OC16" s="151"/>
      <c r="OD16" s="151"/>
      <c r="OE16" s="151"/>
      <c r="OF16" s="151"/>
      <c r="OG16" s="151"/>
      <c r="OH16" s="151"/>
      <c r="OI16" s="151"/>
      <c r="OJ16" s="151"/>
      <c r="OK16" s="151"/>
      <c r="OL16" s="152"/>
    </row>
    <row r="17" spans="2:402" s="53" customFormat="1" ht="25.15" customHeight="1">
      <c r="B17" s="547" t="s">
        <v>317</v>
      </c>
      <c r="C17" s="522" t="s">
        <v>318</v>
      </c>
      <c r="D17" s="522"/>
      <c r="E17" s="124">
        <v>45432</v>
      </c>
      <c r="F17" s="124">
        <v>45438</v>
      </c>
      <c r="G17" s="100">
        <f t="shared" si="19"/>
        <v>7</v>
      </c>
      <c r="H17" s="124">
        <v>45439</v>
      </c>
      <c r="I17" s="124">
        <v>45452</v>
      </c>
      <c r="J17" s="100">
        <f>I17-H17+1</f>
        <v>14</v>
      </c>
      <c r="K17" s="124">
        <v>45490</v>
      </c>
      <c r="L17" s="124">
        <v>45496</v>
      </c>
      <c r="M17" s="100">
        <f>L17-K17+1</f>
        <v>7</v>
      </c>
      <c r="N17" s="101">
        <f t="shared" ref="N17:N72" si="20">G17+J17+M17</f>
        <v>28</v>
      </c>
      <c r="O17" s="281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I17" s="282"/>
      <c r="AJ17" s="283"/>
      <c r="AK17" s="281"/>
      <c r="AL17" s="282"/>
      <c r="AM17" s="282"/>
      <c r="AN17" s="282"/>
      <c r="AO17" s="282"/>
      <c r="AP17" s="282"/>
      <c r="AQ17" s="282"/>
      <c r="AR17" s="282"/>
      <c r="AS17" s="282"/>
      <c r="AT17" s="282"/>
      <c r="AU17" s="282"/>
      <c r="AV17" s="282"/>
      <c r="AW17" s="282"/>
      <c r="AX17" s="282"/>
      <c r="AY17" s="282"/>
      <c r="AZ17" s="282"/>
      <c r="BA17" s="282"/>
      <c r="BB17" s="282"/>
      <c r="BC17" s="282"/>
      <c r="BD17" s="282"/>
      <c r="BE17" s="282"/>
      <c r="BF17" s="282"/>
      <c r="BG17" s="282"/>
      <c r="BH17" s="282"/>
      <c r="BI17" s="282"/>
      <c r="BJ17" s="282"/>
      <c r="BK17" s="282"/>
      <c r="BL17" s="282"/>
      <c r="BM17" s="284"/>
      <c r="BN17" s="2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5"/>
      <c r="DM17" s="185"/>
      <c r="DN17" s="185"/>
      <c r="DO17" s="185"/>
      <c r="DP17" s="185"/>
      <c r="DQ17" s="185"/>
      <c r="DR17" s="185"/>
      <c r="DS17" s="185"/>
      <c r="DT17" s="185"/>
      <c r="DU17" s="185"/>
      <c r="DV17" s="185"/>
      <c r="DW17" s="185"/>
      <c r="DX17" s="185"/>
      <c r="DY17" s="185"/>
      <c r="DZ17" s="185"/>
      <c r="EA17" s="185"/>
      <c r="EB17" s="185"/>
      <c r="EC17" s="185"/>
      <c r="ED17" s="185"/>
      <c r="EE17" s="185"/>
      <c r="EF17" s="185"/>
      <c r="EG17" s="185"/>
      <c r="EH17" s="185"/>
      <c r="EI17" s="185"/>
      <c r="EJ17" s="185"/>
      <c r="EK17" s="185"/>
      <c r="EL17" s="185"/>
      <c r="EM17" s="185"/>
      <c r="EN17" s="185"/>
      <c r="EO17" s="185"/>
      <c r="EP17" s="185"/>
      <c r="EQ17" s="185"/>
      <c r="ER17" s="185"/>
      <c r="ES17" s="185"/>
      <c r="ET17" s="185"/>
      <c r="EU17" s="185"/>
      <c r="EV17" s="185"/>
      <c r="EW17" s="185"/>
      <c r="EX17" s="185"/>
      <c r="EY17" s="185"/>
      <c r="EZ17" s="185"/>
      <c r="FA17" s="185"/>
      <c r="FB17" s="185"/>
      <c r="FC17" s="185"/>
      <c r="FD17" s="185"/>
      <c r="FE17" s="185"/>
      <c r="FF17" s="185"/>
      <c r="FG17" s="185"/>
      <c r="FH17" s="185"/>
      <c r="FI17" s="185"/>
      <c r="FJ17" s="185"/>
      <c r="FK17" s="185"/>
      <c r="FL17" s="185"/>
      <c r="FM17" s="185"/>
      <c r="FN17" s="185"/>
      <c r="FO17" s="185"/>
      <c r="FP17" s="185"/>
      <c r="FQ17" s="185"/>
      <c r="FR17" s="185"/>
      <c r="FS17" s="185"/>
      <c r="FT17" s="185"/>
      <c r="FU17" s="185"/>
      <c r="FV17" s="185"/>
      <c r="FW17" s="185"/>
      <c r="FX17" s="185"/>
      <c r="FY17" s="185"/>
      <c r="FZ17" s="185"/>
      <c r="GA17" s="185"/>
      <c r="GB17" s="185"/>
      <c r="GC17" s="185"/>
      <c r="GD17" s="185"/>
      <c r="GE17" s="185"/>
      <c r="GF17" s="185"/>
      <c r="GG17" s="185"/>
      <c r="GH17" s="185"/>
      <c r="GI17" s="185"/>
      <c r="GJ17" s="561" t="s">
        <v>317</v>
      </c>
      <c r="GK17" s="562"/>
      <c r="GL17" s="562"/>
      <c r="GM17" s="562"/>
      <c r="GN17" s="562"/>
      <c r="GO17" s="563"/>
      <c r="GP17" s="286"/>
      <c r="GQ17" s="57"/>
      <c r="GR17" s="57"/>
      <c r="GS17" s="57"/>
      <c r="GT17" s="57"/>
      <c r="GU17" s="57"/>
      <c r="GV17" s="57"/>
      <c r="GW17" s="57"/>
      <c r="GX17" s="57"/>
      <c r="GY17" s="57"/>
      <c r="GZ17" s="57"/>
      <c r="HA17" s="123" t="s">
        <v>236</v>
      </c>
      <c r="HB17" s="179"/>
      <c r="HC17" s="179"/>
      <c r="HD17" s="179"/>
      <c r="HE17" s="179"/>
      <c r="HF17" s="179"/>
      <c r="HG17" s="179"/>
      <c r="HH17" s="92" t="s">
        <v>248</v>
      </c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287"/>
      <c r="HW17" s="167"/>
      <c r="HX17" s="167"/>
      <c r="HY17" s="167"/>
      <c r="HZ17" s="167"/>
      <c r="IA17" s="167"/>
      <c r="IB17" s="167"/>
      <c r="IC17" s="167"/>
      <c r="ID17" s="167"/>
      <c r="IE17" s="167"/>
      <c r="IF17" s="168"/>
      <c r="IG17" s="168"/>
      <c r="IH17" s="168"/>
      <c r="II17" s="168"/>
      <c r="IJ17" s="168"/>
      <c r="IK17" s="168"/>
      <c r="IL17" s="168" t="s">
        <v>249</v>
      </c>
      <c r="IM17" s="168"/>
      <c r="IN17" s="168"/>
      <c r="IO17" s="168"/>
      <c r="IP17" s="168"/>
      <c r="IQ17" s="167"/>
      <c r="IR17" s="167"/>
      <c r="IS17" s="167"/>
      <c r="IT17" s="167"/>
      <c r="IU17" s="167"/>
      <c r="IV17" s="167"/>
      <c r="IW17" s="167"/>
      <c r="IX17" s="167"/>
      <c r="IY17" s="167"/>
      <c r="IZ17" s="167"/>
      <c r="JA17" s="167"/>
      <c r="JB17" s="167"/>
      <c r="JC17" s="167"/>
      <c r="JD17" s="167"/>
      <c r="JE17" s="167"/>
      <c r="JF17" s="167"/>
      <c r="JG17" s="92" t="s">
        <v>250</v>
      </c>
      <c r="JH17" s="77"/>
      <c r="JI17" s="77"/>
      <c r="JJ17" s="77"/>
      <c r="JK17" s="77"/>
      <c r="JL17" s="77"/>
      <c r="JM17" s="77"/>
      <c r="JN17" s="67"/>
      <c r="JO17" s="67"/>
      <c r="JP17" s="67"/>
      <c r="JQ17" s="67"/>
      <c r="JR17" s="288"/>
      <c r="JS17" s="288"/>
      <c r="JT17" s="288"/>
      <c r="JU17" s="288"/>
      <c r="JV17" s="288"/>
      <c r="JW17" s="288"/>
      <c r="JX17" s="288"/>
      <c r="JY17" s="288"/>
      <c r="JZ17" s="288"/>
      <c r="KA17" s="288"/>
      <c r="KB17" s="288"/>
      <c r="KC17" s="288"/>
      <c r="KD17" s="288"/>
      <c r="KE17" s="288"/>
      <c r="KF17" s="288"/>
      <c r="KG17" s="288"/>
      <c r="KH17" s="288"/>
      <c r="KI17" s="288"/>
      <c r="KJ17" s="288"/>
      <c r="KK17" s="288"/>
      <c r="KL17" s="288"/>
      <c r="KM17" s="288"/>
      <c r="KN17" s="288"/>
      <c r="KO17" s="288"/>
      <c r="KP17" s="288"/>
      <c r="KQ17" s="288"/>
      <c r="KR17" s="288"/>
      <c r="KS17" s="288"/>
      <c r="KT17" s="289"/>
      <c r="KU17" s="67"/>
      <c r="KV17" s="67"/>
      <c r="KW17" s="67"/>
      <c r="KX17" s="67"/>
      <c r="KY17" s="67"/>
      <c r="KZ17" s="67"/>
      <c r="LA17" s="290"/>
      <c r="LB17" s="290"/>
      <c r="LC17" s="290"/>
      <c r="LD17" s="291"/>
      <c r="LE17" s="291"/>
      <c r="LF17" s="291"/>
      <c r="LG17" s="291"/>
      <c r="LH17" s="290"/>
      <c r="LI17" s="290"/>
      <c r="LJ17" s="290"/>
      <c r="LK17" s="290"/>
      <c r="LL17" s="292"/>
      <c r="LM17" s="293"/>
      <c r="LN17" s="293"/>
      <c r="LO17" s="291"/>
      <c r="LP17" s="290"/>
      <c r="LQ17" s="290"/>
      <c r="LR17" s="290"/>
      <c r="LS17" s="290"/>
      <c r="LT17" s="290"/>
      <c r="LU17" s="290"/>
      <c r="LV17" s="291"/>
      <c r="LW17" s="291"/>
      <c r="LX17" s="291"/>
      <c r="LY17" s="291"/>
      <c r="LZ17" s="291"/>
      <c r="MA17" s="294"/>
      <c r="MB17" s="57"/>
      <c r="MC17" s="57"/>
      <c r="MD17" s="57"/>
      <c r="ME17" s="57"/>
      <c r="MF17" s="57"/>
      <c r="MG17" s="57"/>
      <c r="MH17" s="57"/>
      <c r="MI17" s="57"/>
      <c r="MJ17" s="57"/>
      <c r="MK17" s="57"/>
      <c r="ML17" s="57"/>
      <c r="MM17" s="57"/>
      <c r="MN17" s="57"/>
      <c r="MO17" s="57"/>
      <c r="MP17" s="57"/>
      <c r="MQ17" s="57"/>
      <c r="MR17" s="57"/>
      <c r="MS17" s="57"/>
      <c r="MT17" s="57"/>
      <c r="MU17" s="57"/>
      <c r="MV17" s="57"/>
      <c r="MW17" s="57"/>
      <c r="MX17" s="57"/>
      <c r="MY17" s="57"/>
      <c r="MZ17" s="57"/>
      <c r="NA17" s="57"/>
      <c r="NB17" s="57"/>
      <c r="NC17" s="57"/>
      <c r="ND17" s="57"/>
      <c r="NE17" s="57"/>
      <c r="NF17" s="57"/>
      <c r="NG17" s="57"/>
      <c r="NH17" s="57"/>
      <c r="NI17" s="57"/>
      <c r="NJ17" s="57"/>
      <c r="NK17" s="57"/>
      <c r="NL17" s="57"/>
      <c r="NM17" s="57"/>
      <c r="NN17" s="57"/>
      <c r="NO17" s="57"/>
      <c r="NP17" s="57"/>
      <c r="NQ17" s="57"/>
      <c r="NR17" s="57"/>
      <c r="NS17" s="57"/>
      <c r="NT17" s="57"/>
      <c r="NU17" s="57"/>
      <c r="NV17" s="57"/>
      <c r="NW17" s="57"/>
      <c r="NX17" s="57"/>
      <c r="NY17" s="57"/>
      <c r="NZ17" s="57"/>
      <c r="OA17" s="57"/>
      <c r="OB17" s="57"/>
      <c r="OC17" s="57"/>
      <c r="OD17" s="57"/>
      <c r="OE17" s="57"/>
      <c r="OF17" s="57"/>
      <c r="OG17" s="57"/>
      <c r="OH17" s="57"/>
      <c r="OI17" s="57"/>
      <c r="OJ17" s="57"/>
      <c r="OK17" s="57"/>
      <c r="OL17" s="59"/>
    </row>
    <row r="18" spans="2:402" s="53" customFormat="1" ht="25.15" customHeight="1">
      <c r="B18" s="548"/>
      <c r="C18" s="502" t="s">
        <v>319</v>
      </c>
      <c r="D18" s="570"/>
      <c r="E18" s="125">
        <v>45452</v>
      </c>
      <c r="F18" s="125">
        <v>45452</v>
      </c>
      <c r="G18" s="72">
        <f t="shared" si="19"/>
        <v>1</v>
      </c>
      <c r="H18" s="125">
        <v>45453</v>
      </c>
      <c r="I18" s="125">
        <v>45489</v>
      </c>
      <c r="J18" s="102">
        <f>I18-H18+1</f>
        <v>37</v>
      </c>
      <c r="K18" s="125">
        <v>45490</v>
      </c>
      <c r="L18" s="125">
        <v>45503</v>
      </c>
      <c r="M18" s="102">
        <f>L18-K18+1</f>
        <v>14</v>
      </c>
      <c r="N18" s="66">
        <f t="shared" si="20"/>
        <v>52</v>
      </c>
      <c r="O18" s="295"/>
      <c r="P18" s="296"/>
      <c r="Q18" s="296"/>
      <c r="R18" s="296"/>
      <c r="S18" s="296"/>
      <c r="T18" s="296"/>
      <c r="U18" s="296"/>
      <c r="V18" s="296"/>
      <c r="W18" s="296"/>
      <c r="X18" s="296"/>
      <c r="Y18" s="296"/>
      <c r="Z18" s="296"/>
      <c r="AA18" s="296"/>
      <c r="AB18" s="296"/>
      <c r="AC18" s="296"/>
      <c r="AD18" s="296"/>
      <c r="AE18" s="296"/>
      <c r="AF18" s="296"/>
      <c r="AG18" s="296"/>
      <c r="AH18" s="296"/>
      <c r="AI18" s="296"/>
      <c r="AJ18" s="297"/>
      <c r="AK18" s="295"/>
      <c r="AL18" s="296"/>
      <c r="AM18" s="296"/>
      <c r="AN18" s="296"/>
      <c r="AO18" s="296"/>
      <c r="AP18" s="296"/>
      <c r="AQ18" s="296"/>
      <c r="AR18" s="296"/>
      <c r="AS18" s="296"/>
      <c r="AT18" s="296"/>
      <c r="AU18" s="296"/>
      <c r="AV18" s="296"/>
      <c r="AW18" s="296"/>
      <c r="AX18" s="296"/>
      <c r="AY18" s="296"/>
      <c r="AZ18" s="296"/>
      <c r="BA18" s="296"/>
      <c r="BB18" s="296"/>
      <c r="BC18" s="296"/>
      <c r="BD18" s="296"/>
      <c r="BE18" s="296"/>
      <c r="BF18" s="296"/>
      <c r="BG18" s="296"/>
      <c r="BH18" s="296"/>
      <c r="BI18" s="296"/>
      <c r="BJ18" s="296"/>
      <c r="BK18" s="296"/>
      <c r="BL18" s="296"/>
      <c r="BM18" s="298"/>
      <c r="BN18" s="299"/>
      <c r="BO18" s="296"/>
      <c r="BP18" s="296"/>
      <c r="BQ18" s="296"/>
      <c r="BR18" s="296"/>
      <c r="BS18" s="296"/>
      <c r="BT18" s="296"/>
      <c r="BU18" s="296"/>
      <c r="BV18" s="296"/>
      <c r="BW18" s="296"/>
      <c r="BX18" s="296"/>
      <c r="BY18" s="296"/>
      <c r="BZ18" s="296"/>
      <c r="CA18" s="296"/>
      <c r="CB18" s="296"/>
      <c r="CC18" s="296"/>
      <c r="CD18" s="296"/>
      <c r="CE18" s="296"/>
      <c r="CF18" s="296"/>
      <c r="CG18" s="296"/>
      <c r="CH18" s="296"/>
      <c r="CI18" s="296"/>
      <c r="CJ18" s="296"/>
      <c r="CK18" s="296"/>
      <c r="CL18" s="296"/>
      <c r="CM18" s="296"/>
      <c r="CN18" s="296"/>
      <c r="CO18" s="296"/>
      <c r="CP18" s="296"/>
      <c r="CQ18" s="296"/>
      <c r="CR18" s="296"/>
      <c r="CS18" s="296"/>
      <c r="CT18" s="296"/>
      <c r="CU18" s="296"/>
      <c r="CV18" s="296"/>
      <c r="CW18" s="296"/>
      <c r="CX18" s="296"/>
      <c r="CY18" s="296"/>
      <c r="CZ18" s="296"/>
      <c r="DA18" s="296"/>
      <c r="DB18" s="296"/>
      <c r="DC18" s="296"/>
      <c r="DD18" s="296"/>
      <c r="DE18" s="296"/>
      <c r="DF18" s="296"/>
      <c r="DG18" s="296"/>
      <c r="DH18" s="296"/>
      <c r="DI18" s="296"/>
      <c r="DJ18" s="296"/>
      <c r="DK18" s="296"/>
      <c r="DL18" s="296"/>
      <c r="DM18" s="296"/>
      <c r="DN18" s="296"/>
      <c r="DO18" s="296"/>
      <c r="DP18" s="296"/>
      <c r="DQ18" s="296"/>
      <c r="DR18" s="296"/>
      <c r="DS18" s="296"/>
      <c r="DT18" s="296"/>
      <c r="DU18" s="296"/>
      <c r="DV18" s="296"/>
      <c r="DW18" s="296"/>
      <c r="DX18" s="296"/>
      <c r="DY18" s="296"/>
      <c r="DZ18" s="296"/>
      <c r="EA18" s="296"/>
      <c r="EB18" s="296"/>
      <c r="EC18" s="296"/>
      <c r="ED18" s="296"/>
      <c r="EE18" s="296"/>
      <c r="EF18" s="296"/>
      <c r="EG18" s="296"/>
      <c r="EH18" s="296"/>
      <c r="EI18" s="296"/>
      <c r="EJ18" s="296"/>
      <c r="EK18" s="296"/>
      <c r="EL18" s="296"/>
      <c r="EM18" s="296"/>
      <c r="EN18" s="296"/>
      <c r="EO18" s="296"/>
      <c r="EP18" s="296"/>
      <c r="EQ18" s="296"/>
      <c r="ER18" s="296"/>
      <c r="ES18" s="296"/>
      <c r="ET18" s="296"/>
      <c r="EU18" s="296"/>
      <c r="EV18" s="296"/>
      <c r="EW18" s="296"/>
      <c r="EX18" s="296"/>
      <c r="EY18" s="296"/>
      <c r="EZ18" s="296"/>
      <c r="FA18" s="296"/>
      <c r="FB18" s="296"/>
      <c r="FC18" s="296"/>
      <c r="FD18" s="296"/>
      <c r="FE18" s="296"/>
      <c r="FF18" s="296"/>
      <c r="FG18" s="296"/>
      <c r="FH18" s="296"/>
      <c r="FI18" s="296"/>
      <c r="FJ18" s="296"/>
      <c r="FK18" s="296"/>
      <c r="FL18" s="296"/>
      <c r="FM18" s="296"/>
      <c r="FN18" s="296"/>
      <c r="FO18" s="296"/>
      <c r="FP18" s="296"/>
      <c r="FQ18" s="296"/>
      <c r="FR18" s="296"/>
      <c r="FS18" s="296"/>
      <c r="FT18" s="296"/>
      <c r="FU18" s="296"/>
      <c r="FV18" s="296"/>
      <c r="FW18" s="296"/>
      <c r="FX18" s="296"/>
      <c r="FY18" s="296"/>
      <c r="FZ18" s="296"/>
      <c r="GA18" s="296"/>
      <c r="GB18" s="296"/>
      <c r="GC18" s="296"/>
      <c r="GD18" s="296"/>
      <c r="GE18" s="296"/>
      <c r="GF18" s="296"/>
      <c r="GG18" s="296"/>
      <c r="GH18" s="296"/>
      <c r="GI18" s="296"/>
      <c r="GJ18" s="564"/>
      <c r="GK18" s="565"/>
      <c r="GL18" s="565"/>
      <c r="GM18" s="565"/>
      <c r="GN18" s="565"/>
      <c r="GO18" s="566"/>
      <c r="GP18" s="295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300"/>
      <c r="HB18" s="300"/>
      <c r="HC18" s="300"/>
      <c r="HD18" s="300"/>
      <c r="HE18" s="300"/>
      <c r="HF18" s="300"/>
      <c r="HG18" s="300"/>
      <c r="HH18" s="300"/>
      <c r="HI18" s="300"/>
      <c r="HJ18" s="300"/>
      <c r="HK18" s="189"/>
      <c r="HL18" s="189"/>
      <c r="HM18" s="189"/>
      <c r="HN18" s="189"/>
      <c r="HO18" s="189"/>
      <c r="HP18" s="189"/>
      <c r="HQ18" s="189"/>
      <c r="HR18" s="189"/>
      <c r="HS18" s="189"/>
      <c r="HT18" s="189"/>
      <c r="HU18" s="182" t="s">
        <v>251</v>
      </c>
      <c r="HV18" s="97" t="s">
        <v>252</v>
      </c>
      <c r="HW18" s="140"/>
      <c r="HX18" s="140"/>
      <c r="HY18" s="140"/>
      <c r="HZ18" s="140"/>
      <c r="IA18" s="140"/>
      <c r="IB18" s="140"/>
      <c r="IC18" s="140"/>
      <c r="ID18" s="140"/>
      <c r="IE18" s="140"/>
      <c r="IF18" s="97" t="s">
        <v>253</v>
      </c>
      <c r="IG18" s="140"/>
      <c r="IH18" s="140"/>
      <c r="II18" s="140"/>
      <c r="IJ18" s="140"/>
      <c r="IK18" s="140"/>
      <c r="IL18" s="140"/>
      <c r="IM18" s="140"/>
      <c r="IN18" s="140"/>
      <c r="IO18" s="140"/>
      <c r="IP18" s="97" t="s">
        <v>254</v>
      </c>
      <c r="IQ18" s="301"/>
      <c r="IR18" s="301"/>
      <c r="IS18" s="145"/>
      <c r="IT18" s="145"/>
      <c r="IU18" s="145"/>
      <c r="IV18" s="145"/>
      <c r="IW18" s="145"/>
      <c r="IX18" s="145"/>
      <c r="IY18" s="145"/>
      <c r="IZ18" s="180" t="s">
        <v>243</v>
      </c>
      <c r="JA18" s="139"/>
      <c r="JB18" s="139"/>
      <c r="JC18" s="139"/>
      <c r="JD18" s="139"/>
      <c r="JE18" s="139"/>
      <c r="JF18" s="139"/>
      <c r="JG18" s="302" t="s">
        <v>244</v>
      </c>
      <c r="JH18" s="145"/>
      <c r="JI18" s="145"/>
      <c r="JJ18" s="145"/>
      <c r="JK18" s="145"/>
      <c r="JL18" s="145"/>
      <c r="JM18" s="145"/>
      <c r="JN18" s="303"/>
      <c r="JO18" s="303"/>
      <c r="JP18" s="303"/>
      <c r="JQ18" s="303"/>
      <c r="JR18" s="303"/>
      <c r="JS18" s="303"/>
      <c r="JT18" s="303"/>
      <c r="JU18" s="303"/>
      <c r="JV18" s="303"/>
      <c r="JW18" s="303"/>
      <c r="JX18" s="303"/>
      <c r="JY18" s="303"/>
      <c r="JZ18" s="303"/>
      <c r="KA18" s="303"/>
      <c r="KB18" s="303"/>
      <c r="KC18" s="303"/>
      <c r="KD18" s="303"/>
      <c r="KE18" s="303"/>
      <c r="KF18" s="303"/>
      <c r="KG18" s="303"/>
      <c r="KH18" s="303"/>
      <c r="KI18" s="303"/>
      <c r="KJ18" s="303"/>
      <c r="KK18" s="303"/>
      <c r="KL18" s="303"/>
      <c r="KM18" s="303"/>
      <c r="KN18" s="303"/>
      <c r="KO18" s="303"/>
      <c r="KP18" s="303"/>
      <c r="KQ18" s="303"/>
      <c r="KR18" s="303"/>
      <c r="KS18" s="303"/>
      <c r="KT18" s="303"/>
      <c r="KU18" s="303"/>
      <c r="KV18" s="303"/>
      <c r="KW18" s="304"/>
      <c r="KX18" s="303"/>
      <c r="KY18" s="303"/>
      <c r="KZ18" s="303"/>
      <c r="LA18" s="303"/>
      <c r="LB18" s="305"/>
      <c r="LC18" s="305"/>
      <c r="LD18" s="305"/>
      <c r="LE18" s="305"/>
      <c r="LF18" s="305"/>
      <c r="LG18" s="304"/>
      <c r="LH18" s="303"/>
      <c r="LI18" s="303"/>
      <c r="LJ18" s="303"/>
      <c r="LK18" s="303"/>
      <c r="LL18" s="303"/>
      <c r="LM18" s="303"/>
      <c r="LN18" s="303"/>
      <c r="LO18" s="303"/>
      <c r="LP18" s="303"/>
      <c r="LQ18" s="303"/>
      <c r="LR18" s="303"/>
      <c r="LS18" s="303"/>
      <c r="LT18" s="303"/>
      <c r="LU18" s="303"/>
      <c r="LV18" s="304"/>
      <c r="LW18" s="304"/>
      <c r="LX18" s="303"/>
      <c r="LY18" s="303"/>
      <c r="LZ18" s="303"/>
      <c r="MA18" s="303"/>
      <c r="MB18" s="54"/>
      <c r="MC18" s="54"/>
      <c r="MD18" s="54"/>
      <c r="ME18" s="54"/>
      <c r="MF18" s="54"/>
      <c r="MG18" s="54"/>
      <c r="MH18" s="54"/>
      <c r="MI18" s="54"/>
      <c r="MJ18" s="54"/>
      <c r="MK18" s="54"/>
      <c r="ML18" s="54"/>
      <c r="MM18" s="54"/>
      <c r="MN18" s="54"/>
      <c r="MO18" s="54"/>
      <c r="MP18" s="54"/>
      <c r="MQ18" s="54"/>
      <c r="MR18" s="54"/>
      <c r="MS18" s="54"/>
      <c r="MT18" s="54"/>
      <c r="MU18" s="54"/>
      <c r="MV18" s="54"/>
      <c r="MW18" s="54"/>
      <c r="MX18" s="54"/>
      <c r="MY18" s="54"/>
      <c r="MZ18" s="54"/>
      <c r="NA18" s="54"/>
      <c r="NB18" s="54"/>
      <c r="NC18" s="54"/>
      <c r="ND18" s="54"/>
      <c r="NE18" s="54"/>
      <c r="NF18" s="54"/>
      <c r="NG18" s="54"/>
      <c r="NH18" s="54"/>
      <c r="NI18" s="54"/>
      <c r="NJ18" s="54"/>
      <c r="NK18" s="54"/>
      <c r="NL18" s="54"/>
      <c r="NM18" s="54"/>
      <c r="NN18" s="54"/>
      <c r="NO18" s="54"/>
      <c r="NP18" s="54"/>
      <c r="NQ18" s="54"/>
      <c r="NR18" s="54"/>
      <c r="NS18" s="54"/>
      <c r="NT18" s="54"/>
      <c r="NU18" s="54"/>
      <c r="NV18" s="54"/>
      <c r="NW18" s="54"/>
      <c r="NX18" s="54"/>
      <c r="NY18" s="54"/>
      <c r="NZ18" s="54"/>
      <c r="OA18" s="54"/>
      <c r="OB18" s="54"/>
      <c r="OC18" s="54"/>
      <c r="OD18" s="54"/>
      <c r="OE18" s="54"/>
      <c r="OF18" s="54"/>
      <c r="OG18" s="54"/>
      <c r="OH18" s="54"/>
      <c r="OI18" s="54"/>
      <c r="OJ18" s="54"/>
      <c r="OK18" s="54"/>
      <c r="OL18" s="134"/>
    </row>
    <row r="19" spans="2:402" s="53" customFormat="1" ht="25.15" customHeight="1">
      <c r="B19" s="548"/>
      <c r="C19" s="532" t="s">
        <v>255</v>
      </c>
      <c r="D19" s="533"/>
      <c r="E19" s="128">
        <v>45490</v>
      </c>
      <c r="F19" s="128">
        <v>45503</v>
      </c>
      <c r="G19" s="70">
        <f t="shared" si="19"/>
        <v>14</v>
      </c>
      <c r="H19" s="71"/>
      <c r="I19" s="71"/>
      <c r="J19" s="103"/>
      <c r="K19" s="71"/>
      <c r="L19" s="71"/>
      <c r="M19" s="103"/>
      <c r="N19" s="69">
        <f t="shared" si="20"/>
        <v>14</v>
      </c>
      <c r="O19" s="295"/>
      <c r="P19" s="296"/>
      <c r="Q19" s="296"/>
      <c r="R19" s="296"/>
      <c r="S19" s="296"/>
      <c r="T19" s="296"/>
      <c r="U19" s="296"/>
      <c r="V19" s="296"/>
      <c r="W19" s="296"/>
      <c r="X19" s="296"/>
      <c r="Y19" s="296"/>
      <c r="Z19" s="296"/>
      <c r="AA19" s="296"/>
      <c r="AB19" s="296"/>
      <c r="AC19" s="296"/>
      <c r="AD19" s="296"/>
      <c r="AE19" s="296"/>
      <c r="AF19" s="296"/>
      <c r="AG19" s="296"/>
      <c r="AH19" s="296"/>
      <c r="AI19" s="296"/>
      <c r="AJ19" s="297"/>
      <c r="AK19" s="295"/>
      <c r="AL19" s="296"/>
      <c r="AM19" s="296"/>
      <c r="AN19" s="296"/>
      <c r="AO19" s="296"/>
      <c r="AP19" s="296"/>
      <c r="AQ19" s="296"/>
      <c r="AR19" s="296"/>
      <c r="AS19" s="296"/>
      <c r="AT19" s="296"/>
      <c r="AU19" s="296"/>
      <c r="AV19" s="296"/>
      <c r="AW19" s="296"/>
      <c r="AX19" s="296"/>
      <c r="AY19" s="296"/>
      <c r="AZ19" s="296"/>
      <c r="BA19" s="296"/>
      <c r="BB19" s="296"/>
      <c r="BC19" s="296"/>
      <c r="BD19" s="296"/>
      <c r="BE19" s="296"/>
      <c r="BF19" s="296"/>
      <c r="BG19" s="296"/>
      <c r="BH19" s="296"/>
      <c r="BI19" s="296"/>
      <c r="BJ19" s="296"/>
      <c r="BK19" s="296"/>
      <c r="BL19" s="296"/>
      <c r="BM19" s="298"/>
      <c r="BN19" s="299"/>
      <c r="BO19" s="296"/>
      <c r="BP19" s="296"/>
      <c r="BQ19" s="296"/>
      <c r="BR19" s="296"/>
      <c r="BS19" s="296"/>
      <c r="BT19" s="296"/>
      <c r="BU19" s="296"/>
      <c r="BV19" s="296"/>
      <c r="BW19" s="296"/>
      <c r="BX19" s="296"/>
      <c r="BY19" s="296"/>
      <c r="BZ19" s="296"/>
      <c r="CA19" s="296"/>
      <c r="CB19" s="296"/>
      <c r="CC19" s="296"/>
      <c r="CD19" s="296"/>
      <c r="CE19" s="296"/>
      <c r="CF19" s="296"/>
      <c r="CG19" s="296"/>
      <c r="CH19" s="296"/>
      <c r="CI19" s="296"/>
      <c r="CJ19" s="296"/>
      <c r="CK19" s="296"/>
      <c r="CL19" s="296"/>
      <c r="CM19" s="296"/>
      <c r="CN19" s="296"/>
      <c r="CO19" s="296"/>
      <c r="CP19" s="296"/>
      <c r="CQ19" s="296"/>
      <c r="CR19" s="296"/>
      <c r="CS19" s="296"/>
      <c r="CT19" s="296"/>
      <c r="CU19" s="296"/>
      <c r="CV19" s="296"/>
      <c r="CW19" s="296"/>
      <c r="CX19" s="296"/>
      <c r="CY19" s="296"/>
      <c r="CZ19" s="296"/>
      <c r="DA19" s="296"/>
      <c r="DB19" s="296"/>
      <c r="DC19" s="296"/>
      <c r="DD19" s="296"/>
      <c r="DE19" s="296"/>
      <c r="DF19" s="296"/>
      <c r="DG19" s="296"/>
      <c r="DH19" s="296"/>
      <c r="DI19" s="296"/>
      <c r="DJ19" s="296"/>
      <c r="DK19" s="296"/>
      <c r="DL19" s="296"/>
      <c r="DM19" s="296"/>
      <c r="DN19" s="296"/>
      <c r="DO19" s="296"/>
      <c r="DP19" s="296"/>
      <c r="DQ19" s="296"/>
      <c r="DR19" s="296"/>
      <c r="DS19" s="296"/>
      <c r="DT19" s="296"/>
      <c r="DU19" s="296"/>
      <c r="DV19" s="296"/>
      <c r="DW19" s="296"/>
      <c r="DX19" s="296"/>
      <c r="DY19" s="296"/>
      <c r="DZ19" s="296"/>
      <c r="EA19" s="296"/>
      <c r="EB19" s="296"/>
      <c r="EC19" s="296"/>
      <c r="ED19" s="296"/>
      <c r="EE19" s="296"/>
      <c r="EF19" s="296"/>
      <c r="EG19" s="296"/>
      <c r="EH19" s="296"/>
      <c r="EI19" s="296"/>
      <c r="EJ19" s="296"/>
      <c r="EK19" s="296"/>
      <c r="EL19" s="296"/>
      <c r="EM19" s="296"/>
      <c r="EN19" s="296"/>
      <c r="EO19" s="296"/>
      <c r="EP19" s="296"/>
      <c r="EQ19" s="296"/>
      <c r="ER19" s="296"/>
      <c r="ES19" s="296"/>
      <c r="ET19" s="296"/>
      <c r="EU19" s="296"/>
      <c r="EV19" s="296"/>
      <c r="EW19" s="296"/>
      <c r="EX19" s="296"/>
      <c r="EY19" s="296"/>
      <c r="EZ19" s="296"/>
      <c r="FA19" s="296"/>
      <c r="FB19" s="296"/>
      <c r="FC19" s="296"/>
      <c r="FD19" s="296"/>
      <c r="FE19" s="296"/>
      <c r="FF19" s="296"/>
      <c r="FG19" s="296"/>
      <c r="FH19" s="296"/>
      <c r="FI19" s="296"/>
      <c r="FJ19" s="296"/>
      <c r="FK19" s="296"/>
      <c r="FL19" s="296"/>
      <c r="FM19" s="296"/>
      <c r="FN19" s="296"/>
      <c r="FO19" s="296"/>
      <c r="FP19" s="296"/>
      <c r="FQ19" s="296"/>
      <c r="FR19" s="296"/>
      <c r="FS19" s="296"/>
      <c r="FT19" s="296"/>
      <c r="FU19" s="296"/>
      <c r="FV19" s="296"/>
      <c r="FW19" s="296"/>
      <c r="FX19" s="296"/>
      <c r="FY19" s="296"/>
      <c r="FZ19" s="296"/>
      <c r="GA19" s="296"/>
      <c r="GB19" s="296"/>
      <c r="GC19" s="296"/>
      <c r="GD19" s="296"/>
      <c r="GE19" s="296"/>
      <c r="GF19" s="296"/>
      <c r="GG19" s="296"/>
      <c r="GH19" s="296"/>
      <c r="GI19" s="296"/>
      <c r="GJ19" s="564"/>
      <c r="GK19" s="565"/>
      <c r="GL19" s="565"/>
      <c r="GM19" s="565"/>
      <c r="GN19" s="565"/>
      <c r="GO19" s="566"/>
      <c r="GP19" s="295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186"/>
      <c r="HB19" s="186"/>
      <c r="HC19" s="186"/>
      <c r="HD19" s="186"/>
      <c r="HE19" s="186"/>
      <c r="HF19" s="186"/>
      <c r="HG19" s="186"/>
      <c r="HH19" s="186"/>
      <c r="HI19" s="186"/>
      <c r="HJ19" s="186"/>
      <c r="HK19" s="186"/>
      <c r="HL19" s="186"/>
      <c r="HM19" s="186"/>
      <c r="HN19" s="186"/>
      <c r="HO19" s="186"/>
      <c r="HP19" s="186"/>
      <c r="HQ19" s="186"/>
      <c r="HR19" s="186"/>
      <c r="HS19" s="186"/>
      <c r="HT19" s="186"/>
      <c r="HU19" s="186"/>
      <c r="HV19" s="186"/>
      <c r="HW19" s="186"/>
      <c r="HX19" s="186"/>
      <c r="HY19" s="186"/>
      <c r="HZ19" s="186"/>
      <c r="IA19" s="186"/>
      <c r="IB19" s="186"/>
      <c r="IC19" s="306"/>
      <c r="ID19" s="306"/>
      <c r="IE19" s="306"/>
      <c r="IF19" s="306"/>
      <c r="IG19" s="306"/>
      <c r="IH19" s="306"/>
      <c r="II19" s="306"/>
      <c r="IJ19" s="239" t="s">
        <v>320</v>
      </c>
      <c r="IK19" s="306"/>
      <c r="IL19" s="306"/>
      <c r="IM19" s="306"/>
      <c r="IN19" s="306"/>
      <c r="IO19" s="186"/>
      <c r="IP19" s="186"/>
      <c r="IQ19" s="303"/>
      <c r="IR19" s="303"/>
      <c r="IT19" s="303"/>
      <c r="IU19" s="189"/>
      <c r="IV19" s="189"/>
      <c r="IW19" s="189"/>
      <c r="IX19" s="189"/>
      <c r="IY19" s="189"/>
      <c r="IZ19" s="189"/>
      <c r="JA19" s="189"/>
      <c r="JB19" s="189"/>
      <c r="JC19" s="189"/>
      <c r="JD19" s="189"/>
      <c r="JE19" s="189"/>
      <c r="JF19" s="189"/>
      <c r="JG19" s="307"/>
      <c r="JH19" s="307"/>
      <c r="JI19" s="307"/>
      <c r="JJ19" s="307"/>
      <c r="JK19" s="307"/>
      <c r="JL19" s="307"/>
      <c r="JM19" s="307"/>
      <c r="JN19" s="307"/>
      <c r="JO19" s="307"/>
      <c r="JP19" s="307"/>
      <c r="JQ19" s="307"/>
      <c r="JR19" s="307"/>
      <c r="JS19" s="307"/>
      <c r="JT19" s="307"/>
      <c r="JU19" s="303"/>
      <c r="JV19" s="303"/>
      <c r="JW19" s="303"/>
      <c r="JX19" s="303"/>
      <c r="JY19" s="303"/>
      <c r="JZ19" s="303"/>
      <c r="KA19" s="303"/>
      <c r="KB19" s="303"/>
      <c r="KC19" s="303"/>
      <c r="KD19" s="303"/>
      <c r="KE19" s="303"/>
      <c r="KF19" s="303"/>
      <c r="KG19" s="303"/>
      <c r="KH19" s="303"/>
      <c r="KI19" s="303"/>
      <c r="KJ19" s="303"/>
      <c r="KK19" s="303"/>
      <c r="KL19" s="303"/>
      <c r="KM19" s="303"/>
      <c r="KN19" s="303"/>
      <c r="KO19" s="303"/>
      <c r="KP19" s="303"/>
      <c r="KQ19" s="303"/>
      <c r="KR19" s="303"/>
      <c r="KS19" s="303"/>
      <c r="KT19" s="303"/>
      <c r="KU19" s="303"/>
      <c r="KV19" s="303"/>
      <c r="KW19" s="304"/>
      <c r="KX19" s="303"/>
      <c r="KY19" s="303"/>
      <c r="KZ19" s="303"/>
      <c r="LA19" s="303"/>
      <c r="LB19" s="305"/>
      <c r="LC19" s="305"/>
      <c r="LD19" s="305"/>
      <c r="LE19" s="305"/>
      <c r="LF19" s="305"/>
      <c r="LG19" s="304"/>
      <c r="LH19" s="303"/>
      <c r="LI19" s="303"/>
      <c r="LJ19" s="303"/>
      <c r="LK19" s="303"/>
      <c r="LL19" s="303"/>
      <c r="LM19" s="303"/>
      <c r="LN19" s="303"/>
      <c r="LO19" s="303"/>
      <c r="LP19" s="303"/>
      <c r="LQ19" s="303"/>
      <c r="LR19" s="303"/>
      <c r="LS19" s="303"/>
      <c r="LT19" s="303"/>
      <c r="LU19" s="303"/>
      <c r="LV19" s="304"/>
      <c r="LW19" s="304"/>
      <c r="LX19" s="303"/>
      <c r="LY19" s="303"/>
      <c r="LZ19" s="303"/>
      <c r="MA19" s="303"/>
      <c r="MB19" s="54"/>
      <c r="MC19" s="54"/>
      <c r="MD19" s="54"/>
      <c r="ME19" s="54"/>
      <c r="MF19" s="54"/>
      <c r="MG19" s="54"/>
      <c r="MH19" s="54"/>
      <c r="MI19" s="54"/>
      <c r="MJ19" s="54"/>
      <c r="MK19" s="54"/>
      <c r="ML19" s="54"/>
      <c r="MM19" s="54"/>
      <c r="MN19" s="54"/>
      <c r="MO19" s="54"/>
      <c r="MP19" s="54"/>
      <c r="MQ19" s="54"/>
      <c r="MR19" s="54"/>
      <c r="MS19" s="54"/>
      <c r="MT19" s="54"/>
      <c r="MU19" s="54"/>
      <c r="MV19" s="54"/>
      <c r="MW19" s="54"/>
      <c r="MX19" s="54"/>
      <c r="MY19" s="54"/>
      <c r="MZ19" s="54"/>
      <c r="NA19" s="54"/>
      <c r="NB19" s="54"/>
      <c r="NC19" s="54"/>
      <c r="ND19" s="54"/>
      <c r="NE19" s="54"/>
      <c r="NF19" s="54"/>
      <c r="NG19" s="54"/>
      <c r="NH19" s="54"/>
      <c r="NI19" s="54"/>
      <c r="NJ19" s="54"/>
      <c r="NK19" s="54"/>
      <c r="NL19" s="54"/>
      <c r="NM19" s="54"/>
      <c r="NN19" s="54"/>
      <c r="NO19" s="54"/>
      <c r="NP19" s="54"/>
      <c r="NQ19" s="54"/>
      <c r="NR19" s="54"/>
      <c r="NS19" s="54"/>
      <c r="NT19" s="54"/>
      <c r="NU19" s="54"/>
      <c r="NV19" s="54"/>
      <c r="NW19" s="54"/>
      <c r="NX19" s="54"/>
      <c r="NY19" s="54"/>
      <c r="NZ19" s="54"/>
      <c r="OA19" s="54"/>
      <c r="OB19" s="54"/>
      <c r="OC19" s="54"/>
      <c r="OD19" s="54"/>
      <c r="OE19" s="54"/>
      <c r="OF19" s="54"/>
      <c r="OG19" s="54"/>
      <c r="OH19" s="54"/>
      <c r="OI19" s="54"/>
      <c r="OJ19" s="54"/>
      <c r="OK19" s="54"/>
      <c r="OL19" s="134"/>
    </row>
    <row r="20" spans="2:402" s="53" customFormat="1" ht="25.15" customHeight="1" thickBot="1">
      <c r="B20" s="548"/>
      <c r="C20" s="534" t="s">
        <v>256</v>
      </c>
      <c r="D20" s="535"/>
      <c r="E20" s="128">
        <v>45504</v>
      </c>
      <c r="F20" s="128">
        <v>45517</v>
      </c>
      <c r="G20" s="70">
        <f t="shared" si="19"/>
        <v>14</v>
      </c>
      <c r="H20" s="71"/>
      <c r="I20" s="71"/>
      <c r="J20" s="103"/>
      <c r="K20" s="71"/>
      <c r="L20" s="71"/>
      <c r="M20" s="103"/>
      <c r="N20" s="146">
        <f t="shared" si="20"/>
        <v>14</v>
      </c>
      <c r="O20" s="295"/>
      <c r="P20" s="296"/>
      <c r="Q20" s="296"/>
      <c r="R20" s="296"/>
      <c r="S20" s="296"/>
      <c r="T20" s="296"/>
      <c r="U20" s="296"/>
      <c r="V20" s="296"/>
      <c r="W20" s="296"/>
      <c r="X20" s="296"/>
      <c r="Y20" s="296"/>
      <c r="Z20" s="296"/>
      <c r="AA20" s="296"/>
      <c r="AB20" s="296"/>
      <c r="AC20" s="296"/>
      <c r="AD20" s="296"/>
      <c r="AE20" s="296"/>
      <c r="AF20" s="296"/>
      <c r="AG20" s="296"/>
      <c r="AH20" s="296"/>
      <c r="AI20" s="296"/>
      <c r="AJ20" s="297"/>
      <c r="AK20" s="308"/>
      <c r="AL20" s="309"/>
      <c r="AM20" s="309"/>
      <c r="AN20" s="309"/>
      <c r="AO20" s="309"/>
      <c r="AP20" s="309"/>
      <c r="AQ20" s="309"/>
      <c r="AR20" s="309"/>
      <c r="AS20" s="309"/>
      <c r="AT20" s="309"/>
      <c r="AU20" s="309"/>
      <c r="AV20" s="309"/>
      <c r="AW20" s="309"/>
      <c r="AX20" s="309"/>
      <c r="AY20" s="309"/>
      <c r="AZ20" s="309"/>
      <c r="BA20" s="309"/>
      <c r="BB20" s="309"/>
      <c r="BC20" s="309"/>
      <c r="BD20" s="309"/>
      <c r="BE20" s="309"/>
      <c r="BF20" s="309"/>
      <c r="BG20" s="309"/>
      <c r="BH20" s="309"/>
      <c r="BI20" s="309"/>
      <c r="BJ20" s="309"/>
      <c r="BK20" s="309"/>
      <c r="BL20" s="309"/>
      <c r="BM20" s="310"/>
      <c r="BN20" s="311"/>
      <c r="BO20" s="309"/>
      <c r="BP20" s="309"/>
      <c r="BQ20" s="309"/>
      <c r="BR20" s="309"/>
      <c r="BS20" s="309"/>
      <c r="BT20" s="309"/>
      <c r="BU20" s="309"/>
      <c r="BV20" s="309"/>
      <c r="BW20" s="309"/>
      <c r="BX20" s="309"/>
      <c r="BY20" s="309"/>
      <c r="BZ20" s="309"/>
      <c r="CA20" s="309"/>
      <c r="CB20" s="309"/>
      <c r="CC20" s="309"/>
      <c r="CD20" s="309"/>
      <c r="CE20" s="309"/>
      <c r="CF20" s="309"/>
      <c r="CG20" s="309"/>
      <c r="CH20" s="309"/>
      <c r="CI20" s="309"/>
      <c r="CJ20" s="309"/>
      <c r="CK20" s="309"/>
      <c r="CL20" s="309"/>
      <c r="CM20" s="309"/>
      <c r="CN20" s="309"/>
      <c r="CO20" s="309"/>
      <c r="CP20" s="309"/>
      <c r="CQ20" s="309"/>
      <c r="CR20" s="309"/>
      <c r="CS20" s="309"/>
      <c r="CT20" s="309"/>
      <c r="CU20" s="309"/>
      <c r="CV20" s="309"/>
      <c r="CW20" s="309"/>
      <c r="CX20" s="309"/>
      <c r="CY20" s="309"/>
      <c r="CZ20" s="309"/>
      <c r="DA20" s="309"/>
      <c r="DB20" s="309"/>
      <c r="DC20" s="309"/>
      <c r="DD20" s="309"/>
      <c r="DE20" s="309"/>
      <c r="DF20" s="309"/>
      <c r="DG20" s="309"/>
      <c r="DH20" s="309"/>
      <c r="DI20" s="309"/>
      <c r="DJ20" s="309"/>
      <c r="DK20" s="309"/>
      <c r="DL20" s="309"/>
      <c r="DM20" s="309"/>
      <c r="DN20" s="309"/>
      <c r="DO20" s="309"/>
      <c r="DP20" s="309"/>
      <c r="DQ20" s="309"/>
      <c r="DR20" s="309"/>
      <c r="DS20" s="309"/>
      <c r="DT20" s="309"/>
      <c r="DU20" s="309"/>
      <c r="DV20" s="309"/>
      <c r="DW20" s="309"/>
      <c r="DX20" s="309"/>
      <c r="DY20" s="309"/>
      <c r="DZ20" s="309"/>
      <c r="EA20" s="309"/>
      <c r="EB20" s="309"/>
      <c r="EC20" s="309"/>
      <c r="ED20" s="309"/>
      <c r="EE20" s="309"/>
      <c r="EF20" s="309"/>
      <c r="EG20" s="309"/>
      <c r="EH20" s="309"/>
      <c r="EI20" s="309"/>
      <c r="EJ20" s="309"/>
      <c r="EK20" s="309"/>
      <c r="EL20" s="309"/>
      <c r="EM20" s="309"/>
      <c r="EN20" s="309"/>
      <c r="EO20" s="309"/>
      <c r="EP20" s="309"/>
      <c r="EQ20" s="309"/>
      <c r="ER20" s="309"/>
      <c r="ES20" s="309"/>
      <c r="ET20" s="309"/>
      <c r="EU20" s="309"/>
      <c r="EV20" s="309"/>
      <c r="EW20" s="309"/>
      <c r="EX20" s="309"/>
      <c r="EY20" s="309"/>
      <c r="EZ20" s="309"/>
      <c r="FA20" s="309"/>
      <c r="FB20" s="309"/>
      <c r="FC20" s="309"/>
      <c r="FD20" s="309"/>
      <c r="FE20" s="309"/>
      <c r="FF20" s="309"/>
      <c r="FG20" s="309"/>
      <c r="FH20" s="309"/>
      <c r="FI20" s="309"/>
      <c r="FJ20" s="309"/>
      <c r="FK20" s="309"/>
      <c r="FL20" s="309"/>
      <c r="FM20" s="309"/>
      <c r="FN20" s="309"/>
      <c r="FO20" s="309"/>
      <c r="FP20" s="309"/>
      <c r="FQ20" s="309"/>
      <c r="FR20" s="309"/>
      <c r="FS20" s="309"/>
      <c r="FT20" s="309"/>
      <c r="FU20" s="309"/>
      <c r="FV20" s="309"/>
      <c r="FW20" s="309"/>
      <c r="FX20" s="309"/>
      <c r="FY20" s="309"/>
      <c r="FZ20" s="309"/>
      <c r="GA20" s="309"/>
      <c r="GB20" s="309"/>
      <c r="GC20" s="309"/>
      <c r="GD20" s="309"/>
      <c r="GE20" s="309"/>
      <c r="GF20" s="309"/>
      <c r="GG20" s="309"/>
      <c r="GH20" s="309"/>
      <c r="GI20" s="309"/>
      <c r="GJ20" s="567"/>
      <c r="GK20" s="568"/>
      <c r="GL20" s="568"/>
      <c r="GM20" s="568"/>
      <c r="GN20" s="568"/>
      <c r="GO20" s="569"/>
      <c r="GP20" s="308"/>
      <c r="GQ20" s="58"/>
      <c r="GR20" s="58"/>
      <c r="GS20" s="58"/>
      <c r="GT20" s="58"/>
      <c r="GU20" s="58"/>
      <c r="GV20" s="58"/>
      <c r="GW20" s="58"/>
      <c r="GX20" s="58"/>
      <c r="GY20" s="58"/>
      <c r="GZ20" s="58"/>
      <c r="HA20" s="188"/>
      <c r="HB20" s="188"/>
      <c r="HC20" s="188"/>
      <c r="HD20" s="188"/>
      <c r="HE20" s="188"/>
      <c r="HF20" s="188"/>
      <c r="HG20" s="188"/>
      <c r="HH20" s="188"/>
      <c r="HI20" s="188"/>
      <c r="HJ20" s="188"/>
      <c r="HK20" s="188"/>
      <c r="HL20" s="188"/>
      <c r="HM20" s="188"/>
      <c r="HN20" s="188"/>
      <c r="HO20" s="188"/>
      <c r="HP20" s="188"/>
      <c r="HQ20" s="188"/>
      <c r="HR20" s="188"/>
      <c r="HS20" s="188"/>
      <c r="HT20" s="188"/>
      <c r="HU20" s="188"/>
      <c r="HV20" s="188"/>
      <c r="HW20" s="188"/>
      <c r="HX20" s="188"/>
      <c r="HY20" s="188"/>
      <c r="HZ20" s="188"/>
      <c r="IA20" s="188"/>
      <c r="IB20" s="188"/>
      <c r="IC20" s="312"/>
      <c r="ID20" s="312"/>
      <c r="IE20" s="312"/>
      <c r="IF20" s="312"/>
      <c r="IG20" s="312"/>
      <c r="IH20" s="312"/>
      <c r="II20" s="312"/>
      <c r="IJ20" s="312"/>
      <c r="IK20" s="312"/>
      <c r="IL20" s="312"/>
      <c r="IM20" s="312"/>
      <c r="IN20" s="312"/>
      <c r="IO20" s="312"/>
      <c r="IP20" s="312"/>
      <c r="IQ20" s="312"/>
      <c r="IR20" s="312"/>
      <c r="IS20" s="312"/>
      <c r="IT20" s="312"/>
      <c r="IU20" s="312"/>
      <c r="IV20" s="312"/>
      <c r="IW20" s="312"/>
      <c r="IX20" s="312"/>
      <c r="IY20" s="188"/>
      <c r="IZ20" s="188"/>
      <c r="JA20" s="191"/>
      <c r="JB20" s="191"/>
      <c r="JC20" s="191"/>
      <c r="JD20" s="191"/>
      <c r="JE20" s="313"/>
      <c r="JF20" s="313"/>
      <c r="JG20" s="313"/>
      <c r="JH20" s="313"/>
      <c r="JI20" s="313"/>
      <c r="JJ20" s="313"/>
      <c r="JK20" s="313"/>
      <c r="JL20" s="313"/>
      <c r="JM20" s="313"/>
      <c r="JN20" s="313"/>
      <c r="JO20" s="313"/>
      <c r="JP20" s="313"/>
      <c r="JQ20" s="313"/>
      <c r="JR20" s="313"/>
      <c r="JS20" s="313"/>
      <c r="JT20" s="313"/>
      <c r="JU20" s="141" t="s">
        <v>246</v>
      </c>
      <c r="JV20" s="142"/>
      <c r="JW20" s="142"/>
      <c r="JX20" s="142"/>
      <c r="JY20" s="142"/>
      <c r="JZ20" s="142"/>
      <c r="KA20" s="142"/>
      <c r="KB20" s="142"/>
      <c r="KC20" s="142"/>
      <c r="KD20" s="143"/>
      <c r="KE20" s="144"/>
      <c r="KF20" s="144"/>
      <c r="KG20" s="144"/>
      <c r="KH20" s="144"/>
      <c r="KI20" s="191"/>
      <c r="KJ20" s="191"/>
      <c r="KK20" s="191"/>
      <c r="KL20" s="191"/>
      <c r="KM20" s="191"/>
      <c r="KN20" s="191"/>
      <c r="KO20" s="191"/>
      <c r="KP20" s="191"/>
      <c r="KQ20" s="191"/>
      <c r="KR20" s="191"/>
      <c r="KS20" s="191"/>
      <c r="KT20" s="191"/>
      <c r="KU20" s="191"/>
      <c r="KV20" s="191"/>
      <c r="KW20" s="314"/>
      <c r="KX20" s="191"/>
      <c r="KY20" s="191"/>
      <c r="KZ20" s="191"/>
      <c r="LA20" s="191"/>
      <c r="LB20" s="315"/>
      <c r="LC20" s="315"/>
      <c r="LD20" s="315"/>
      <c r="LE20" s="315"/>
      <c r="LF20" s="315"/>
      <c r="LG20" s="314"/>
      <c r="LH20" s="191"/>
      <c r="LI20" s="191"/>
      <c r="LJ20" s="191"/>
      <c r="LK20" s="191"/>
      <c r="LL20" s="191"/>
      <c r="LM20" s="191"/>
      <c r="LN20" s="191"/>
      <c r="LO20" s="191"/>
      <c r="LP20" s="191"/>
      <c r="LQ20" s="191"/>
      <c r="LR20" s="191"/>
      <c r="LS20" s="191"/>
      <c r="LT20" s="191"/>
      <c r="LU20" s="191"/>
      <c r="LV20" s="314"/>
      <c r="LW20" s="314"/>
      <c r="LX20" s="191"/>
      <c r="LY20" s="191"/>
      <c r="LZ20" s="191"/>
      <c r="MA20" s="191"/>
      <c r="MB20" s="58"/>
      <c r="MC20" s="58"/>
      <c r="MD20" s="58"/>
      <c r="ME20" s="58"/>
      <c r="MF20" s="58"/>
      <c r="MG20" s="58"/>
      <c r="MH20" s="58"/>
      <c r="MI20" s="58"/>
      <c r="MJ20" s="58"/>
      <c r="MK20" s="58"/>
      <c r="ML20" s="58"/>
      <c r="MM20" s="58"/>
      <c r="MN20" s="58"/>
      <c r="MO20" s="58"/>
      <c r="MP20" s="58"/>
      <c r="MQ20" s="58"/>
      <c r="MR20" s="58"/>
      <c r="MS20" s="58"/>
      <c r="MT20" s="58"/>
      <c r="MU20" s="58"/>
      <c r="MV20" s="58"/>
      <c r="MW20" s="58"/>
      <c r="MX20" s="58"/>
      <c r="MY20" s="58"/>
      <c r="MZ20" s="58"/>
      <c r="NA20" s="58"/>
      <c r="NB20" s="58"/>
      <c r="NC20" s="58"/>
      <c r="ND20" s="58"/>
      <c r="NE20" s="58"/>
      <c r="NF20" s="58"/>
      <c r="NG20" s="58"/>
      <c r="NH20" s="58"/>
      <c r="NI20" s="58"/>
      <c r="NJ20" s="58"/>
      <c r="NK20" s="58"/>
      <c r="NL20" s="58"/>
      <c r="NM20" s="58"/>
      <c r="NN20" s="58"/>
      <c r="NO20" s="58"/>
      <c r="NP20" s="58"/>
      <c r="NQ20" s="58"/>
      <c r="NR20" s="58"/>
      <c r="NS20" s="58"/>
      <c r="NT20" s="58"/>
      <c r="NU20" s="58"/>
      <c r="NV20" s="58"/>
      <c r="NW20" s="58"/>
      <c r="NX20" s="58"/>
      <c r="NY20" s="58"/>
      <c r="NZ20" s="58"/>
      <c r="OA20" s="58"/>
      <c r="OB20" s="58"/>
      <c r="OC20" s="58"/>
      <c r="OD20" s="58"/>
      <c r="OE20" s="58"/>
      <c r="OF20" s="58"/>
      <c r="OG20" s="58"/>
      <c r="OH20" s="58"/>
      <c r="OI20" s="58"/>
      <c r="OJ20" s="58"/>
      <c r="OK20" s="58"/>
      <c r="OL20" s="60"/>
    </row>
    <row r="21" spans="2:402" s="53" customFormat="1" ht="25.15" customHeight="1">
      <c r="B21" s="547" t="s">
        <v>321</v>
      </c>
      <c r="C21" s="522" t="s">
        <v>260</v>
      </c>
      <c r="D21" s="522"/>
      <c r="E21" s="124">
        <v>45390</v>
      </c>
      <c r="F21" s="124">
        <v>45396</v>
      </c>
      <c r="G21" s="83">
        <f t="shared" si="19"/>
        <v>7</v>
      </c>
      <c r="H21" s="124">
        <v>45397</v>
      </c>
      <c r="I21" s="124">
        <v>45427</v>
      </c>
      <c r="J21" s="83">
        <f>I21-H21+1</f>
        <v>31</v>
      </c>
      <c r="K21" s="124">
        <v>45460</v>
      </c>
      <c r="L21" s="124">
        <v>45468</v>
      </c>
      <c r="M21" s="83">
        <f>L21-K21+1</f>
        <v>9</v>
      </c>
      <c r="N21" s="129">
        <f t="shared" si="20"/>
        <v>47</v>
      </c>
      <c r="O21" s="316"/>
      <c r="P21" s="317"/>
      <c r="Q21" s="317"/>
      <c r="R21" s="317"/>
      <c r="S21" s="317"/>
      <c r="T21" s="317"/>
      <c r="U21" s="317"/>
      <c r="V21" s="317"/>
      <c r="W21" s="317"/>
      <c r="X21" s="317"/>
      <c r="Y21" s="317"/>
      <c r="Z21" s="317"/>
      <c r="AA21" s="317"/>
      <c r="AB21" s="317"/>
      <c r="AC21" s="317"/>
      <c r="AD21" s="317"/>
      <c r="AE21" s="317"/>
      <c r="AF21" s="317"/>
      <c r="AG21" s="317"/>
      <c r="AH21" s="317"/>
      <c r="AI21" s="317"/>
      <c r="AJ21" s="318"/>
      <c r="AK21" s="316"/>
      <c r="AL21" s="317"/>
      <c r="AM21" s="317"/>
      <c r="AN21" s="317"/>
      <c r="AO21" s="317"/>
      <c r="AP21" s="317"/>
      <c r="AQ21" s="317"/>
      <c r="AR21" s="317"/>
      <c r="AS21" s="317"/>
      <c r="AT21" s="317"/>
      <c r="AU21" s="317"/>
      <c r="AV21" s="317"/>
      <c r="AW21" s="317"/>
      <c r="AX21" s="317"/>
      <c r="AY21" s="317"/>
      <c r="AZ21" s="317"/>
      <c r="BA21" s="317"/>
      <c r="BB21" s="317"/>
      <c r="BC21" s="317"/>
      <c r="BD21" s="317"/>
      <c r="BE21" s="317"/>
      <c r="BF21" s="317"/>
      <c r="BG21" s="317"/>
      <c r="BH21" s="317"/>
      <c r="BI21" s="317"/>
      <c r="BJ21" s="317"/>
      <c r="BK21" s="317"/>
      <c r="BL21" s="317"/>
      <c r="BM21" s="319"/>
      <c r="BN21" s="286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185"/>
      <c r="DM21" s="185"/>
      <c r="DN21" s="185"/>
      <c r="DO21" s="185"/>
      <c r="DP21" s="185"/>
      <c r="DQ21" s="185"/>
      <c r="DR21" s="185"/>
      <c r="DS21" s="185"/>
      <c r="DT21" s="290"/>
      <c r="DU21" s="290"/>
      <c r="DV21" s="290"/>
      <c r="DW21" s="290"/>
      <c r="DX21" s="291"/>
      <c r="DY21" s="291"/>
      <c r="DZ21" s="291"/>
      <c r="EA21" s="291"/>
      <c r="EB21" s="291"/>
      <c r="EC21" s="291"/>
      <c r="ED21" s="291"/>
      <c r="EE21" s="291"/>
      <c r="EF21" s="291"/>
      <c r="EG21" s="291"/>
      <c r="EH21" s="291"/>
      <c r="EI21" s="291"/>
      <c r="EJ21" s="291"/>
      <c r="EK21" s="291"/>
      <c r="EL21" s="291"/>
      <c r="EM21" s="291"/>
      <c r="EN21" s="291"/>
      <c r="EO21" s="291"/>
      <c r="EP21" s="291"/>
      <c r="EQ21" s="291"/>
      <c r="ER21" s="291"/>
      <c r="ES21" s="291"/>
      <c r="ET21" s="291"/>
      <c r="EU21" s="291"/>
      <c r="EV21" s="291"/>
      <c r="EW21" s="291"/>
      <c r="EX21" s="291"/>
      <c r="EY21" s="291"/>
      <c r="EZ21" s="291"/>
      <c r="FA21" s="291"/>
      <c r="FB21" s="291"/>
      <c r="FC21" s="291"/>
      <c r="FD21" s="291"/>
      <c r="FE21" s="291"/>
      <c r="FF21" s="291"/>
      <c r="FG21" s="291"/>
      <c r="FH21" s="291"/>
      <c r="FI21" s="291"/>
      <c r="FJ21" s="291"/>
      <c r="FK21" s="291"/>
      <c r="FL21" s="291"/>
      <c r="FM21" s="291"/>
      <c r="FN21" s="291"/>
      <c r="FO21" s="291"/>
      <c r="FP21" s="291"/>
      <c r="FQ21" s="291"/>
      <c r="FR21" s="291"/>
      <c r="FS21" s="291"/>
      <c r="FT21" s="291"/>
      <c r="FU21" s="291"/>
      <c r="FV21" s="291"/>
      <c r="FW21" s="291"/>
      <c r="FX21" s="291"/>
      <c r="FY21" s="291"/>
      <c r="FZ21" s="291"/>
      <c r="GA21" s="291"/>
      <c r="GB21" s="291"/>
      <c r="GC21" s="291"/>
      <c r="GD21" s="291"/>
      <c r="GE21" s="291"/>
      <c r="GF21" s="291"/>
      <c r="GG21" s="291"/>
      <c r="GH21" s="291"/>
      <c r="GI21" s="320"/>
      <c r="GJ21" s="549" t="s">
        <v>321</v>
      </c>
      <c r="GK21" s="550"/>
      <c r="GL21" s="550"/>
      <c r="GM21" s="550"/>
      <c r="GN21" s="550"/>
      <c r="GO21" s="551"/>
      <c r="GP21" s="234"/>
      <c r="GQ21" s="291"/>
      <c r="GR21" s="291"/>
      <c r="GS21" s="291"/>
      <c r="GT21" s="291"/>
      <c r="GU21" s="291"/>
      <c r="GV21" s="291"/>
      <c r="GW21" s="291"/>
      <c r="GX21" s="291"/>
      <c r="GY21" s="291"/>
      <c r="GZ21" s="291"/>
      <c r="HA21" s="291"/>
      <c r="HB21" s="291"/>
      <c r="HC21" s="291"/>
      <c r="HD21" s="291"/>
      <c r="HE21" s="291"/>
      <c r="HF21" s="291"/>
      <c r="HG21" s="291"/>
      <c r="HH21" s="291"/>
      <c r="HI21" s="291"/>
      <c r="HJ21" s="291"/>
      <c r="HK21" s="291"/>
      <c r="HL21" s="291"/>
      <c r="HM21" s="291"/>
      <c r="HN21" s="291"/>
      <c r="HO21" s="123" t="s">
        <v>236</v>
      </c>
      <c r="HP21" s="179"/>
      <c r="HQ21" s="179"/>
      <c r="HR21" s="179"/>
      <c r="HS21" s="179"/>
      <c r="HT21" s="179"/>
      <c r="HU21" s="179"/>
      <c r="HV21" s="92" t="s">
        <v>248</v>
      </c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287"/>
      <c r="IK21" s="167"/>
      <c r="IL21" s="167"/>
      <c r="IM21" s="167"/>
      <c r="IN21" s="167"/>
      <c r="IO21" s="167"/>
      <c r="IP21" s="167"/>
      <c r="IQ21" s="167"/>
      <c r="IR21" s="167"/>
      <c r="IS21" s="167"/>
      <c r="IT21" s="168"/>
      <c r="IU21" s="168"/>
      <c r="IV21" s="168"/>
      <c r="IW21" s="168"/>
      <c r="IX21" s="168"/>
      <c r="IY21" s="168"/>
      <c r="IZ21" s="168" t="s">
        <v>249</v>
      </c>
      <c r="JA21" s="168"/>
      <c r="JB21" s="168"/>
      <c r="JC21" s="168"/>
      <c r="JD21" s="168"/>
      <c r="JE21" s="167"/>
      <c r="JF21" s="167"/>
      <c r="JG21" s="167"/>
      <c r="JH21" s="167"/>
      <c r="JI21" s="167"/>
      <c r="JJ21" s="167"/>
      <c r="JK21" s="167"/>
      <c r="JL21" s="167"/>
      <c r="JM21" s="167"/>
      <c r="JN21" s="167"/>
      <c r="JO21" s="167"/>
      <c r="JP21" s="167"/>
      <c r="JQ21" s="167"/>
      <c r="JR21" s="167"/>
      <c r="JS21" s="167"/>
      <c r="JT21" s="167"/>
      <c r="JU21" s="92" t="s">
        <v>250</v>
      </c>
      <c r="JV21" s="77"/>
      <c r="JW21" s="77"/>
      <c r="JX21" s="77"/>
      <c r="JY21" s="77"/>
      <c r="JZ21" s="77"/>
      <c r="KA21" s="77"/>
      <c r="KB21" s="67"/>
      <c r="KC21" s="67"/>
      <c r="KD21" s="67"/>
      <c r="KE21" s="67"/>
      <c r="KF21" s="288"/>
      <c r="KG21" s="288"/>
      <c r="KH21" s="288"/>
      <c r="KI21" s="288"/>
      <c r="KJ21" s="288"/>
      <c r="KK21" s="288"/>
      <c r="KL21" s="288"/>
      <c r="KM21" s="288"/>
      <c r="KN21" s="288"/>
      <c r="KO21" s="288"/>
      <c r="KP21" s="288"/>
      <c r="KQ21" s="288"/>
      <c r="KR21" s="288"/>
      <c r="KS21" s="288"/>
      <c r="KT21" s="288"/>
      <c r="KU21" s="288"/>
      <c r="KV21" s="288"/>
      <c r="KW21" s="291"/>
      <c r="KX21" s="291"/>
      <c r="KY21" s="291"/>
      <c r="KZ21" s="291"/>
      <c r="LA21" s="291"/>
      <c r="LB21" s="291"/>
      <c r="LC21" s="291"/>
      <c r="LD21" s="291"/>
      <c r="LE21" s="291"/>
      <c r="LF21" s="291"/>
      <c r="LG21" s="291"/>
      <c r="LH21" s="290"/>
      <c r="LI21" s="290"/>
      <c r="LJ21" s="290"/>
      <c r="LK21" s="290"/>
      <c r="LL21" s="292"/>
      <c r="LM21" s="293"/>
      <c r="LN21" s="293"/>
      <c r="LO21" s="291"/>
      <c r="LP21" s="290"/>
      <c r="LQ21" s="290"/>
      <c r="LR21" s="290"/>
      <c r="LS21" s="290"/>
      <c r="LT21" s="290"/>
      <c r="LU21" s="290"/>
      <c r="LV21" s="291"/>
      <c r="LW21" s="291"/>
      <c r="LX21" s="291"/>
      <c r="LY21" s="291"/>
      <c r="LZ21" s="291"/>
      <c r="MA21" s="294"/>
      <c r="MB21" s="57"/>
      <c r="MC21" s="57"/>
      <c r="MD21" s="57"/>
      <c r="ME21" s="57"/>
      <c r="MF21" s="57"/>
      <c r="MG21" s="57"/>
      <c r="MH21" s="57"/>
      <c r="MI21" s="57"/>
      <c r="MJ21" s="57"/>
      <c r="MK21" s="57"/>
      <c r="ML21" s="57"/>
      <c r="MM21" s="57"/>
      <c r="MN21" s="57"/>
      <c r="MO21" s="57"/>
      <c r="MP21" s="57"/>
      <c r="MQ21" s="57"/>
      <c r="MR21" s="57"/>
      <c r="MS21" s="57"/>
      <c r="MT21" s="57"/>
      <c r="MU21" s="57"/>
      <c r="MV21" s="57"/>
      <c r="MW21" s="57"/>
      <c r="MX21" s="57"/>
      <c r="MY21" s="57"/>
      <c r="MZ21" s="57"/>
      <c r="NA21" s="57"/>
      <c r="NB21" s="57"/>
      <c r="NC21" s="57"/>
      <c r="ND21" s="57"/>
      <c r="NE21" s="57"/>
      <c r="NF21" s="57"/>
      <c r="NG21" s="57"/>
      <c r="NH21" s="57"/>
      <c r="NI21" s="57"/>
      <c r="NJ21" s="57"/>
      <c r="NK21" s="57"/>
      <c r="NL21" s="57"/>
      <c r="NM21" s="57"/>
      <c r="NN21" s="57"/>
      <c r="NO21" s="57"/>
      <c r="NP21" s="57"/>
      <c r="NQ21" s="57"/>
      <c r="NR21" s="57"/>
      <c r="NS21" s="57"/>
      <c r="NT21" s="57"/>
      <c r="NU21" s="57"/>
      <c r="NV21" s="57"/>
      <c r="NW21" s="57"/>
      <c r="NX21" s="57"/>
      <c r="NY21" s="57"/>
      <c r="NZ21" s="57"/>
      <c r="OA21" s="57"/>
      <c r="OB21" s="57"/>
      <c r="OC21" s="57"/>
      <c r="OD21" s="57"/>
      <c r="OE21" s="57"/>
      <c r="OF21" s="57"/>
      <c r="OG21" s="57"/>
      <c r="OH21" s="57"/>
      <c r="OI21" s="57"/>
      <c r="OJ21" s="57"/>
      <c r="OK21" s="57"/>
      <c r="OL21" s="59"/>
    </row>
    <row r="22" spans="2:402" s="53" customFormat="1" ht="25.15" customHeight="1">
      <c r="B22" s="548"/>
      <c r="C22" s="502" t="s">
        <v>257</v>
      </c>
      <c r="D22" s="503"/>
      <c r="E22" s="125">
        <v>45412</v>
      </c>
      <c r="F22" s="125">
        <v>45432</v>
      </c>
      <c r="G22" s="102">
        <f t="shared" si="19"/>
        <v>21</v>
      </c>
      <c r="H22" s="125">
        <v>45433</v>
      </c>
      <c r="I22" s="125">
        <v>45460</v>
      </c>
      <c r="J22" s="102">
        <f>I22-H22+1</f>
        <v>28</v>
      </c>
      <c r="K22" s="125">
        <v>45461</v>
      </c>
      <c r="L22" s="125">
        <v>45471</v>
      </c>
      <c r="M22" s="102">
        <f>L22-K22+1</f>
        <v>11</v>
      </c>
      <c r="N22" s="130">
        <f t="shared" si="20"/>
        <v>60</v>
      </c>
      <c r="O22" s="295"/>
      <c r="P22" s="296"/>
      <c r="Q22" s="296"/>
      <c r="R22" s="296"/>
      <c r="S22" s="296"/>
      <c r="T22" s="296"/>
      <c r="U22" s="296"/>
      <c r="V22" s="296"/>
      <c r="W22" s="296"/>
      <c r="X22" s="296"/>
      <c r="Y22" s="296"/>
      <c r="Z22" s="296"/>
      <c r="AA22" s="296"/>
      <c r="AB22" s="296"/>
      <c r="AC22" s="296"/>
      <c r="AD22" s="296"/>
      <c r="AE22" s="296"/>
      <c r="AF22" s="296"/>
      <c r="AG22" s="296"/>
      <c r="AH22" s="296"/>
      <c r="AI22" s="296"/>
      <c r="AJ22" s="297"/>
      <c r="AK22" s="295"/>
      <c r="AL22" s="296"/>
      <c r="AM22" s="296"/>
      <c r="AN22" s="296"/>
      <c r="AO22" s="296"/>
      <c r="AP22" s="296"/>
      <c r="AQ22" s="296"/>
      <c r="AR22" s="296"/>
      <c r="AS22" s="296"/>
      <c r="AT22" s="296"/>
      <c r="AU22" s="296"/>
      <c r="AV22" s="296"/>
      <c r="AW22" s="296"/>
      <c r="AX22" s="296"/>
      <c r="AY22" s="296"/>
      <c r="AZ22" s="296"/>
      <c r="BA22" s="296"/>
      <c r="BB22" s="296"/>
      <c r="BC22" s="296"/>
      <c r="BD22" s="296"/>
      <c r="BE22" s="296"/>
      <c r="BF22" s="296"/>
      <c r="BG22" s="296"/>
      <c r="BH22" s="296"/>
      <c r="BI22" s="296"/>
      <c r="BJ22" s="296"/>
      <c r="BK22" s="296"/>
      <c r="BL22" s="296"/>
      <c r="BM22" s="298"/>
      <c r="BN22" s="295"/>
      <c r="BO22" s="296"/>
      <c r="BP22" s="296"/>
      <c r="BQ22" s="296"/>
      <c r="BR22" s="296"/>
      <c r="BS22" s="296"/>
      <c r="BT22" s="296"/>
      <c r="BU22" s="296"/>
      <c r="BV22" s="296"/>
      <c r="BW22" s="296"/>
      <c r="BX22" s="296"/>
      <c r="BY22" s="296"/>
      <c r="BZ22" s="296"/>
      <c r="CA22" s="296"/>
      <c r="CB22" s="296"/>
      <c r="CC22" s="296"/>
      <c r="CD22" s="296"/>
      <c r="CE22" s="296"/>
      <c r="CF22" s="296"/>
      <c r="CG22" s="296"/>
      <c r="CH22" s="296"/>
      <c r="CI22" s="296"/>
      <c r="CJ22" s="296"/>
      <c r="CK22" s="296"/>
      <c r="CL22" s="296"/>
      <c r="CM22" s="296"/>
      <c r="CN22" s="296"/>
      <c r="CO22" s="296"/>
      <c r="CP22" s="296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296"/>
      <c r="DM22" s="296"/>
      <c r="DN22" s="296"/>
      <c r="DO22" s="296"/>
      <c r="DP22" s="296"/>
      <c r="DQ22" s="296"/>
      <c r="DR22" s="296"/>
      <c r="DS22" s="296"/>
      <c r="DT22" s="300"/>
      <c r="DU22" s="300"/>
      <c r="DV22" s="300"/>
      <c r="DW22" s="300"/>
      <c r="DX22" s="186"/>
      <c r="DY22" s="186"/>
      <c r="DZ22" s="186"/>
      <c r="EA22" s="186"/>
      <c r="EB22" s="186"/>
      <c r="EC22" s="186"/>
      <c r="ED22" s="186"/>
      <c r="EE22" s="186"/>
      <c r="EF22" s="186"/>
      <c r="EG22" s="186"/>
      <c r="EH22" s="186"/>
      <c r="EI22" s="186"/>
      <c r="EJ22" s="186"/>
      <c r="EK22" s="186"/>
      <c r="EL22" s="186"/>
      <c r="EM22" s="186"/>
      <c r="EN22" s="186"/>
      <c r="EO22" s="186"/>
      <c r="EP22" s="186"/>
      <c r="EQ22" s="186"/>
      <c r="ER22" s="186"/>
      <c r="ES22" s="186"/>
      <c r="ET22" s="186"/>
      <c r="EU22" s="186"/>
      <c r="EV22" s="186"/>
      <c r="EW22" s="186"/>
      <c r="EX22" s="186"/>
      <c r="EY22" s="186"/>
      <c r="EZ22" s="186"/>
      <c r="FA22" s="186"/>
      <c r="FB22" s="186"/>
      <c r="FC22" s="186"/>
      <c r="FD22" s="186"/>
      <c r="FE22" s="186"/>
      <c r="FF22" s="186"/>
      <c r="FG22" s="186"/>
      <c r="FH22" s="186"/>
      <c r="FI22" s="186"/>
      <c r="FJ22" s="186"/>
      <c r="FK22" s="186"/>
      <c r="FL22" s="186"/>
      <c r="FM22" s="186"/>
      <c r="FN22" s="186"/>
      <c r="FO22" s="186"/>
      <c r="FP22" s="186"/>
      <c r="FQ22" s="186"/>
      <c r="FR22" s="186"/>
      <c r="FS22" s="186"/>
      <c r="FT22" s="186"/>
      <c r="FU22" s="186"/>
      <c r="FV22" s="186"/>
      <c r="FW22" s="186"/>
      <c r="FX22" s="186"/>
      <c r="FY22" s="186"/>
      <c r="FZ22" s="186"/>
      <c r="GA22" s="186"/>
      <c r="GB22" s="186"/>
      <c r="GC22" s="186"/>
      <c r="GD22" s="186"/>
      <c r="GE22" s="186"/>
      <c r="GF22" s="186"/>
      <c r="GG22" s="186"/>
      <c r="GH22" s="186"/>
      <c r="GI22" s="321"/>
      <c r="GJ22" s="552"/>
      <c r="GK22" s="553"/>
      <c r="GL22" s="553"/>
      <c r="GM22" s="553"/>
      <c r="GN22" s="553"/>
      <c r="GO22" s="554"/>
      <c r="GP22" s="186"/>
      <c r="GQ22" s="186"/>
      <c r="GR22" s="186"/>
      <c r="GS22" s="186"/>
      <c r="GT22" s="186"/>
      <c r="GU22" s="186"/>
      <c r="GV22" s="186"/>
      <c r="GW22" s="186"/>
      <c r="GX22" s="186"/>
      <c r="GY22" s="186"/>
      <c r="GZ22" s="186"/>
      <c r="HA22" s="186"/>
      <c r="HB22" s="186"/>
      <c r="HC22" s="186"/>
      <c r="HD22" s="186"/>
      <c r="HE22" s="186"/>
      <c r="HF22" s="186"/>
      <c r="HG22" s="186"/>
      <c r="HH22" s="186"/>
      <c r="HI22" s="186"/>
      <c r="HJ22" s="186"/>
      <c r="HK22" s="186"/>
      <c r="HL22" s="186"/>
      <c r="HM22" s="186"/>
      <c r="HN22" s="186"/>
      <c r="HO22" s="186"/>
      <c r="HP22" s="186"/>
      <c r="HQ22" s="186"/>
      <c r="HR22" s="186"/>
      <c r="HS22" s="186"/>
      <c r="HT22" s="186"/>
      <c r="HU22" s="186"/>
      <c r="HV22" s="186"/>
      <c r="HW22" s="186"/>
      <c r="HX22" s="186"/>
      <c r="HY22" s="186"/>
      <c r="HZ22" s="186"/>
      <c r="IA22" s="189"/>
      <c r="IB22" s="189"/>
      <c r="IC22" s="189"/>
      <c r="ID22" s="189"/>
      <c r="IE22" s="189"/>
      <c r="IF22" s="189"/>
      <c r="IG22" s="189"/>
      <c r="IH22" s="189"/>
      <c r="II22" s="182" t="s">
        <v>251</v>
      </c>
      <c r="IJ22" s="97" t="s">
        <v>252</v>
      </c>
      <c r="IK22" s="140"/>
      <c r="IL22" s="140"/>
      <c r="IM22" s="140"/>
      <c r="IN22" s="140"/>
      <c r="IO22" s="140"/>
      <c r="IP22" s="140"/>
      <c r="IQ22" s="140"/>
      <c r="IR22" s="140"/>
      <c r="IS22" s="140"/>
      <c r="IT22" s="97" t="s">
        <v>253</v>
      </c>
      <c r="IU22" s="140"/>
      <c r="IV22" s="140"/>
      <c r="IW22" s="140"/>
      <c r="IX22" s="140"/>
      <c r="IY22" s="140"/>
      <c r="IZ22" s="140"/>
      <c r="JA22" s="140"/>
      <c r="JB22" s="140"/>
      <c r="JC22" s="140"/>
      <c r="JD22" s="97" t="s">
        <v>254</v>
      </c>
      <c r="JE22" s="301"/>
      <c r="JF22" s="301"/>
      <c r="JG22" s="145"/>
      <c r="JH22" s="145"/>
      <c r="JI22" s="145"/>
      <c r="JJ22" s="145"/>
      <c r="JK22" s="145"/>
      <c r="JL22" s="145"/>
      <c r="JM22" s="145"/>
      <c r="JN22" s="180" t="s">
        <v>243</v>
      </c>
      <c r="JO22" s="139"/>
      <c r="JP22" s="139"/>
      <c r="JQ22" s="139"/>
      <c r="JR22" s="139"/>
      <c r="JS22" s="139"/>
      <c r="JT22" s="139"/>
      <c r="JU22" s="302" t="s">
        <v>244</v>
      </c>
      <c r="JV22" s="145"/>
      <c r="JW22" s="145"/>
      <c r="JX22" s="145"/>
      <c r="JY22" s="145"/>
      <c r="JZ22" s="145"/>
      <c r="KA22" s="145"/>
      <c r="KB22" s="303"/>
      <c r="KC22" s="303"/>
      <c r="KD22" s="303"/>
      <c r="KE22" s="303"/>
      <c r="KF22" s="303"/>
      <c r="KG22" s="303"/>
      <c r="KH22" s="303"/>
      <c r="KI22" s="303"/>
      <c r="KJ22" s="303"/>
      <c r="KK22" s="303"/>
      <c r="KL22" s="303"/>
      <c r="KM22" s="303"/>
      <c r="KN22" s="303"/>
      <c r="KO22" s="303"/>
      <c r="KP22" s="303"/>
      <c r="KQ22" s="303"/>
      <c r="KR22" s="303"/>
      <c r="KS22" s="303"/>
      <c r="KT22" s="303"/>
      <c r="KU22" s="303"/>
      <c r="KV22" s="303"/>
      <c r="KW22" s="186"/>
      <c r="KX22" s="186"/>
      <c r="KY22" s="186"/>
      <c r="KZ22" s="186"/>
      <c r="LA22" s="186"/>
      <c r="LB22" s="186"/>
      <c r="LC22" s="186"/>
      <c r="LD22" s="186"/>
      <c r="LE22" s="186"/>
      <c r="LF22" s="186"/>
      <c r="LG22" s="186"/>
      <c r="LH22" s="303"/>
      <c r="LI22" s="303"/>
      <c r="LJ22" s="303"/>
      <c r="LK22" s="303"/>
      <c r="LL22" s="303"/>
      <c r="LM22" s="303"/>
      <c r="LN22" s="303"/>
      <c r="LO22" s="303"/>
      <c r="LP22" s="303"/>
      <c r="LQ22" s="303"/>
      <c r="LR22" s="303"/>
      <c r="LS22" s="303"/>
      <c r="LT22" s="303"/>
      <c r="LU22" s="303"/>
      <c r="LV22" s="304"/>
      <c r="LW22" s="304"/>
      <c r="LX22" s="303"/>
      <c r="LY22" s="303"/>
      <c r="LZ22" s="303"/>
      <c r="MA22" s="303"/>
      <c r="MB22" s="54"/>
      <c r="MC22" s="54"/>
      <c r="MD22" s="54"/>
      <c r="ME22" s="54"/>
      <c r="MF22" s="54"/>
      <c r="MG22" s="54"/>
      <c r="MH22" s="54"/>
      <c r="MI22" s="54"/>
      <c r="MJ22" s="54"/>
      <c r="MK22" s="54"/>
      <c r="ML22" s="54"/>
      <c r="MM22" s="54"/>
      <c r="MN22" s="54"/>
      <c r="MO22" s="54"/>
      <c r="MP22" s="54"/>
      <c r="MQ22" s="54"/>
      <c r="MR22" s="54"/>
      <c r="MS22" s="54"/>
      <c r="MT22" s="54"/>
      <c r="MU22" s="54"/>
      <c r="MV22" s="54"/>
      <c r="MW22" s="54"/>
      <c r="MX22" s="54"/>
      <c r="MY22" s="54"/>
      <c r="MZ22" s="54"/>
      <c r="NA22" s="54"/>
      <c r="NB22" s="54"/>
      <c r="NC22" s="54"/>
      <c r="ND22" s="54"/>
      <c r="NE22" s="54"/>
      <c r="NF22" s="54"/>
      <c r="NG22" s="54"/>
      <c r="NH22" s="54"/>
      <c r="NI22" s="54"/>
      <c r="NJ22" s="54"/>
      <c r="NK22" s="54"/>
      <c r="NL22" s="54"/>
      <c r="NM22" s="54"/>
      <c r="NN22" s="54"/>
      <c r="NO22" s="54"/>
      <c r="NP22" s="54"/>
      <c r="NQ22" s="54"/>
      <c r="NR22" s="54"/>
      <c r="NS22" s="54"/>
      <c r="NT22" s="54"/>
      <c r="NU22" s="54"/>
      <c r="NV22" s="54"/>
      <c r="NW22" s="54"/>
      <c r="NX22" s="54"/>
      <c r="NY22" s="54"/>
      <c r="NZ22" s="54"/>
      <c r="OA22" s="54"/>
      <c r="OB22" s="54"/>
      <c r="OC22" s="54"/>
      <c r="OD22" s="54"/>
      <c r="OE22" s="54"/>
      <c r="OF22" s="54"/>
      <c r="OG22" s="54"/>
      <c r="OH22" s="54"/>
      <c r="OI22" s="54"/>
      <c r="OJ22" s="54"/>
      <c r="OK22" s="54"/>
      <c r="OL22" s="134"/>
    </row>
    <row r="23" spans="2:402" s="53" customFormat="1" ht="25.15" customHeight="1">
      <c r="B23" s="548"/>
      <c r="C23" s="532" t="s">
        <v>261</v>
      </c>
      <c r="D23" s="533"/>
      <c r="E23" s="125">
        <v>45461</v>
      </c>
      <c r="F23" s="125">
        <v>45481</v>
      </c>
      <c r="G23" s="102">
        <f t="shared" si="19"/>
        <v>21</v>
      </c>
      <c r="H23" s="73"/>
      <c r="I23" s="73"/>
      <c r="J23" s="102"/>
      <c r="K23" s="73"/>
      <c r="L23" s="73"/>
      <c r="M23" s="102"/>
      <c r="N23" s="130">
        <f t="shared" si="20"/>
        <v>21</v>
      </c>
      <c r="O23" s="322"/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3"/>
      <c r="AH23" s="323"/>
      <c r="AI23" s="323"/>
      <c r="AJ23" s="324"/>
      <c r="AK23" s="322"/>
      <c r="AL23" s="323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  <c r="BE23" s="323"/>
      <c r="BF23" s="323"/>
      <c r="BG23" s="323"/>
      <c r="BH23" s="323"/>
      <c r="BI23" s="323"/>
      <c r="BJ23" s="323"/>
      <c r="BK23" s="323"/>
      <c r="BL23" s="323"/>
      <c r="BM23" s="325"/>
      <c r="BN23" s="295"/>
      <c r="BO23" s="296"/>
      <c r="BP23" s="296"/>
      <c r="BQ23" s="296"/>
      <c r="BR23" s="296"/>
      <c r="BS23" s="296"/>
      <c r="BT23" s="296"/>
      <c r="BU23" s="296"/>
      <c r="BV23" s="296"/>
      <c r="BW23" s="296"/>
      <c r="BX23" s="296"/>
      <c r="BY23" s="296"/>
      <c r="BZ23" s="296"/>
      <c r="CA23" s="296"/>
      <c r="CB23" s="296"/>
      <c r="CC23" s="296"/>
      <c r="CD23" s="296"/>
      <c r="CE23" s="296"/>
      <c r="CF23" s="296"/>
      <c r="CG23" s="296"/>
      <c r="CH23" s="296"/>
      <c r="CI23" s="296"/>
      <c r="CJ23" s="296"/>
      <c r="CK23" s="296"/>
      <c r="CL23" s="296"/>
      <c r="CM23" s="296"/>
      <c r="CN23" s="296"/>
      <c r="CO23" s="296"/>
      <c r="CP23" s="296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296"/>
      <c r="DM23" s="296"/>
      <c r="DN23" s="296"/>
      <c r="DO23" s="296"/>
      <c r="DP23" s="296"/>
      <c r="DQ23" s="296"/>
      <c r="DR23" s="296"/>
      <c r="DS23" s="296"/>
      <c r="DT23" s="186"/>
      <c r="DU23" s="186"/>
      <c r="DV23" s="186"/>
      <c r="DW23" s="186"/>
      <c r="DX23" s="186"/>
      <c r="DY23" s="186"/>
      <c r="DZ23" s="186"/>
      <c r="EA23" s="186"/>
      <c r="EB23" s="186"/>
      <c r="EC23" s="186"/>
      <c r="ED23" s="186"/>
      <c r="EE23" s="186"/>
      <c r="EF23" s="186"/>
      <c r="EG23" s="186"/>
      <c r="EH23" s="186"/>
      <c r="EI23" s="186"/>
      <c r="EJ23" s="186"/>
      <c r="EK23" s="186"/>
      <c r="EL23" s="186"/>
      <c r="EM23" s="186"/>
      <c r="EN23" s="186"/>
      <c r="EO23" s="186"/>
      <c r="EP23" s="186"/>
      <c r="EQ23" s="186"/>
      <c r="ER23" s="186"/>
      <c r="ES23" s="186"/>
      <c r="ET23" s="186"/>
      <c r="EU23" s="186"/>
      <c r="EV23" s="186"/>
      <c r="EW23" s="186"/>
      <c r="EX23" s="186"/>
      <c r="EY23" s="186"/>
      <c r="EZ23" s="186"/>
      <c r="FA23" s="186"/>
      <c r="FB23" s="186"/>
      <c r="FC23" s="186"/>
      <c r="FD23" s="186"/>
      <c r="FE23" s="186"/>
      <c r="FF23" s="186"/>
      <c r="FG23" s="186"/>
      <c r="FH23" s="186"/>
      <c r="FI23" s="186"/>
      <c r="FJ23" s="186"/>
      <c r="FK23" s="186"/>
      <c r="FL23" s="186"/>
      <c r="FM23" s="186"/>
      <c r="FN23" s="186"/>
      <c r="FO23" s="186"/>
      <c r="FP23" s="186"/>
      <c r="FQ23" s="186"/>
      <c r="FR23" s="186"/>
      <c r="FS23" s="186"/>
      <c r="FT23" s="186"/>
      <c r="FU23" s="186"/>
      <c r="FV23" s="186"/>
      <c r="FW23" s="186"/>
      <c r="FX23" s="186"/>
      <c r="FY23" s="186"/>
      <c r="FZ23" s="186"/>
      <c r="GA23" s="186"/>
      <c r="GB23" s="186"/>
      <c r="GC23" s="186"/>
      <c r="GD23" s="186"/>
      <c r="GE23" s="186"/>
      <c r="GF23" s="186"/>
      <c r="GG23" s="186"/>
      <c r="GH23" s="186"/>
      <c r="GI23" s="321"/>
      <c r="GJ23" s="552"/>
      <c r="GK23" s="553"/>
      <c r="GL23" s="553"/>
      <c r="GM23" s="553"/>
      <c r="GN23" s="553"/>
      <c r="GO23" s="554"/>
      <c r="GP23" s="186"/>
      <c r="GQ23" s="186"/>
      <c r="GR23" s="186"/>
      <c r="GS23" s="186"/>
      <c r="GT23" s="186"/>
      <c r="GU23" s="186"/>
      <c r="GV23" s="186"/>
      <c r="GW23" s="186"/>
      <c r="GX23" s="186"/>
      <c r="GY23" s="186"/>
      <c r="GZ23" s="186"/>
      <c r="HA23" s="186"/>
      <c r="HB23" s="186"/>
      <c r="HC23" s="186"/>
      <c r="HD23" s="186"/>
      <c r="HE23" s="186"/>
      <c r="HF23" s="186"/>
      <c r="HG23" s="186"/>
      <c r="HH23" s="186"/>
      <c r="HI23" s="186"/>
      <c r="HJ23" s="186"/>
      <c r="HK23" s="186"/>
      <c r="HL23" s="186"/>
      <c r="HM23" s="186"/>
      <c r="HN23" s="186"/>
      <c r="HO23" s="186"/>
      <c r="HP23" s="186"/>
      <c r="HQ23" s="186"/>
      <c r="HR23" s="186"/>
      <c r="HS23" s="186"/>
      <c r="HT23" s="186"/>
      <c r="HU23" s="186"/>
      <c r="HV23" s="186"/>
      <c r="HW23" s="186"/>
      <c r="HX23" s="186"/>
      <c r="HY23" s="186"/>
      <c r="HZ23" s="186"/>
      <c r="IA23" s="186"/>
      <c r="IB23" s="186"/>
      <c r="IC23" s="186"/>
      <c r="ID23" s="186"/>
      <c r="IE23" s="186"/>
      <c r="IF23" s="186"/>
      <c r="IG23" s="186"/>
      <c r="IH23" s="186"/>
      <c r="II23" s="186"/>
      <c r="IJ23" s="186"/>
      <c r="IK23" s="186"/>
      <c r="IL23" s="186"/>
      <c r="IM23" s="186"/>
      <c r="IN23" s="186"/>
      <c r="IO23" s="186"/>
      <c r="IP23" s="186"/>
      <c r="IQ23" s="306"/>
      <c r="IR23" s="306"/>
      <c r="IS23" s="306"/>
      <c r="IT23" s="306"/>
      <c r="IU23" s="306"/>
      <c r="IV23" s="306"/>
      <c r="IW23" s="306"/>
      <c r="IX23" s="306"/>
      <c r="IY23" s="306"/>
      <c r="IZ23" s="306"/>
      <c r="JA23" s="306"/>
      <c r="JB23" s="306"/>
      <c r="JC23" s="186"/>
      <c r="JD23" s="186"/>
      <c r="JE23" s="303"/>
      <c r="JF23" s="303"/>
      <c r="JG23" s="303"/>
      <c r="JH23" s="303"/>
      <c r="JI23" s="189"/>
      <c r="JJ23" s="189"/>
      <c r="JK23" s="189"/>
      <c r="JL23" s="189"/>
      <c r="JM23" s="189"/>
      <c r="JN23" s="189"/>
      <c r="JO23" s="189"/>
      <c r="JP23" s="189"/>
      <c r="JQ23" s="189"/>
      <c r="JR23" s="189"/>
      <c r="JS23" s="189"/>
      <c r="JT23" s="189"/>
      <c r="JU23" s="307"/>
      <c r="JV23" s="307"/>
      <c r="JW23" s="307"/>
      <c r="JX23" s="307"/>
      <c r="JY23" s="307"/>
      <c r="JZ23" s="307"/>
      <c r="KA23" s="307"/>
      <c r="KB23" s="307"/>
      <c r="KC23" s="307"/>
      <c r="KD23" s="307"/>
      <c r="KE23" s="307"/>
      <c r="KF23" s="307"/>
      <c r="KG23" s="307"/>
      <c r="KH23" s="307"/>
      <c r="KI23" s="303"/>
      <c r="KJ23" s="303"/>
      <c r="KK23" s="303"/>
      <c r="KL23" s="303"/>
      <c r="KM23" s="303"/>
      <c r="KN23" s="303"/>
      <c r="KO23" s="303"/>
      <c r="KP23" s="303"/>
      <c r="KQ23" s="303"/>
      <c r="KR23" s="303"/>
      <c r="KS23" s="303"/>
      <c r="KT23" s="303"/>
      <c r="KU23" s="303"/>
      <c r="KV23" s="303"/>
      <c r="KW23" s="186"/>
      <c r="KX23" s="186"/>
      <c r="KY23" s="186"/>
      <c r="KZ23" s="186"/>
      <c r="LA23" s="186"/>
      <c r="LB23" s="186"/>
      <c r="LC23" s="186"/>
      <c r="LD23" s="186"/>
      <c r="LE23" s="186"/>
      <c r="LF23" s="186"/>
      <c r="LG23" s="186"/>
      <c r="LH23" s="303"/>
      <c r="LI23" s="303"/>
      <c r="LJ23" s="303"/>
      <c r="LK23" s="303"/>
      <c r="LL23" s="303"/>
      <c r="LM23" s="303"/>
      <c r="LN23" s="303"/>
      <c r="LO23" s="303"/>
      <c r="LP23" s="303"/>
      <c r="LQ23" s="303"/>
      <c r="LR23" s="303"/>
      <c r="LS23" s="303"/>
      <c r="LT23" s="303"/>
      <c r="LU23" s="303"/>
      <c r="LV23" s="304"/>
      <c r="LW23" s="304"/>
      <c r="LX23" s="303"/>
      <c r="LY23" s="303"/>
      <c r="LZ23" s="303"/>
      <c r="MA23" s="303"/>
      <c r="MB23" s="54"/>
      <c r="MC23" s="54"/>
      <c r="MD23" s="54"/>
      <c r="ME23" s="54"/>
      <c r="MF23" s="54"/>
      <c r="MG23" s="54"/>
      <c r="MH23" s="54"/>
      <c r="MI23" s="54"/>
      <c r="MJ23" s="54"/>
      <c r="MK23" s="54"/>
      <c r="ML23" s="54"/>
      <c r="MM23" s="54"/>
      <c r="MN23" s="54"/>
      <c r="MO23" s="54"/>
      <c r="MP23" s="54"/>
      <c r="MQ23" s="54"/>
      <c r="MR23" s="54"/>
      <c r="MS23" s="54"/>
      <c r="MT23" s="54"/>
      <c r="MU23" s="54"/>
      <c r="MV23" s="54"/>
      <c r="MW23" s="54"/>
      <c r="MX23" s="54"/>
      <c r="MY23" s="54"/>
      <c r="MZ23" s="54"/>
      <c r="NA23" s="54"/>
      <c r="NB23" s="54"/>
      <c r="NC23" s="54"/>
      <c r="ND23" s="54"/>
      <c r="NE23" s="54"/>
      <c r="NF23" s="54"/>
      <c r="NG23" s="54"/>
      <c r="NH23" s="54"/>
      <c r="NI23" s="54"/>
      <c r="NJ23" s="54"/>
      <c r="NK23" s="54"/>
      <c r="NL23" s="54"/>
      <c r="NM23" s="54"/>
      <c r="NN23" s="54"/>
      <c r="NO23" s="54"/>
      <c r="NP23" s="54"/>
      <c r="NQ23" s="54"/>
      <c r="NR23" s="54"/>
      <c r="NS23" s="54"/>
      <c r="NT23" s="54"/>
      <c r="NU23" s="54"/>
      <c r="NV23" s="54"/>
      <c r="NW23" s="54"/>
      <c r="NX23" s="54"/>
      <c r="NY23" s="54"/>
      <c r="NZ23" s="54"/>
      <c r="OA23" s="54"/>
      <c r="OB23" s="54"/>
      <c r="OC23" s="54"/>
      <c r="OD23" s="54"/>
      <c r="OE23" s="54"/>
      <c r="OF23" s="54"/>
      <c r="OG23" s="54"/>
      <c r="OH23" s="54"/>
      <c r="OI23" s="54"/>
      <c r="OJ23" s="54"/>
      <c r="OK23" s="54"/>
      <c r="OL23" s="134"/>
    </row>
    <row r="24" spans="2:402" s="53" customFormat="1" ht="25.15" customHeight="1" thickBot="1">
      <c r="B24" s="548"/>
      <c r="C24" s="534" t="s">
        <v>256</v>
      </c>
      <c r="D24" s="535"/>
      <c r="E24" s="126">
        <v>45482</v>
      </c>
      <c r="F24" s="126">
        <v>45495</v>
      </c>
      <c r="G24" s="131">
        <f t="shared" si="19"/>
        <v>14</v>
      </c>
      <c r="H24" s="127"/>
      <c r="I24" s="127"/>
      <c r="J24" s="131"/>
      <c r="K24" s="127"/>
      <c r="L24" s="127"/>
      <c r="M24" s="131"/>
      <c r="N24" s="132">
        <f t="shared" si="20"/>
        <v>14</v>
      </c>
      <c r="O24" s="322"/>
      <c r="P24" s="323"/>
      <c r="Q24" s="323"/>
      <c r="R24" s="323"/>
      <c r="S24" s="323"/>
      <c r="T24" s="323"/>
      <c r="U24" s="323"/>
      <c r="V24" s="323"/>
      <c r="W24" s="323"/>
      <c r="X24" s="323"/>
      <c r="Y24" s="323"/>
      <c r="Z24" s="323"/>
      <c r="AA24" s="323"/>
      <c r="AB24" s="323"/>
      <c r="AC24" s="323"/>
      <c r="AD24" s="323"/>
      <c r="AE24" s="323"/>
      <c r="AF24" s="323"/>
      <c r="AG24" s="323"/>
      <c r="AH24" s="323"/>
      <c r="AI24" s="323"/>
      <c r="AJ24" s="324"/>
      <c r="AK24" s="322"/>
      <c r="AL24" s="323"/>
      <c r="AM24" s="323"/>
      <c r="AN24" s="323"/>
      <c r="AO24" s="323"/>
      <c r="AP24" s="323"/>
      <c r="AQ24" s="323"/>
      <c r="AR24" s="323"/>
      <c r="AS24" s="323"/>
      <c r="AT24" s="323"/>
      <c r="AU24" s="323"/>
      <c r="AV24" s="323"/>
      <c r="AW24" s="323"/>
      <c r="AX24" s="323"/>
      <c r="AY24" s="323"/>
      <c r="AZ24" s="323"/>
      <c r="BA24" s="323"/>
      <c r="BB24" s="323"/>
      <c r="BC24" s="323"/>
      <c r="BD24" s="323"/>
      <c r="BE24" s="323"/>
      <c r="BF24" s="323"/>
      <c r="BG24" s="323"/>
      <c r="BH24" s="323"/>
      <c r="BI24" s="309"/>
      <c r="BJ24" s="309"/>
      <c r="BK24" s="309"/>
      <c r="BL24" s="309"/>
      <c r="BM24" s="310"/>
      <c r="BN24" s="308"/>
      <c r="BO24" s="309"/>
      <c r="BP24" s="309"/>
      <c r="BQ24" s="309"/>
      <c r="BR24" s="309"/>
      <c r="BS24" s="309"/>
      <c r="BT24" s="309"/>
      <c r="BU24" s="309"/>
      <c r="BV24" s="309"/>
      <c r="BW24" s="309"/>
      <c r="BX24" s="309"/>
      <c r="BY24" s="309"/>
      <c r="BZ24" s="309"/>
      <c r="CA24" s="309"/>
      <c r="CB24" s="309"/>
      <c r="CC24" s="309"/>
      <c r="CD24" s="309"/>
      <c r="CE24" s="309"/>
      <c r="CF24" s="309"/>
      <c r="CG24" s="309"/>
      <c r="CH24" s="309"/>
      <c r="CI24" s="309"/>
      <c r="CJ24" s="309"/>
      <c r="CK24" s="309"/>
      <c r="CL24" s="309"/>
      <c r="CM24" s="309"/>
      <c r="CN24" s="309"/>
      <c r="CO24" s="309"/>
      <c r="CP24" s="309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309"/>
      <c r="DM24" s="309"/>
      <c r="DN24" s="309"/>
      <c r="DO24" s="309"/>
      <c r="DP24" s="309"/>
      <c r="DQ24" s="309"/>
      <c r="DR24" s="309"/>
      <c r="DS24" s="309"/>
      <c r="DT24" s="188"/>
      <c r="DU24" s="188"/>
      <c r="DV24" s="188"/>
      <c r="DW24" s="188"/>
      <c r="DX24" s="188"/>
      <c r="DY24" s="188"/>
      <c r="DZ24" s="188"/>
      <c r="EA24" s="188"/>
      <c r="EB24" s="188"/>
      <c r="EC24" s="188"/>
      <c r="ED24" s="188"/>
      <c r="EE24" s="188"/>
      <c r="EF24" s="188"/>
      <c r="EG24" s="188"/>
      <c r="EH24" s="188"/>
      <c r="EI24" s="188"/>
      <c r="EJ24" s="188"/>
      <c r="EK24" s="188"/>
      <c r="EL24" s="188"/>
      <c r="EM24" s="188"/>
      <c r="EN24" s="188"/>
      <c r="EO24" s="188"/>
      <c r="EP24" s="188"/>
      <c r="EQ24" s="188"/>
      <c r="ER24" s="188"/>
      <c r="ES24" s="188"/>
      <c r="ET24" s="188"/>
      <c r="EU24" s="188"/>
      <c r="EV24" s="188"/>
      <c r="EW24" s="188"/>
      <c r="EX24" s="188"/>
      <c r="EY24" s="188"/>
      <c r="EZ24" s="188"/>
      <c r="FA24" s="188"/>
      <c r="FB24" s="188"/>
      <c r="FC24" s="188"/>
      <c r="FD24" s="188"/>
      <c r="FE24" s="188"/>
      <c r="FF24" s="188"/>
      <c r="FG24" s="188"/>
      <c r="FH24" s="188"/>
      <c r="FI24" s="188"/>
      <c r="FJ24" s="188"/>
      <c r="FK24" s="188"/>
      <c r="FL24" s="188"/>
      <c r="FM24" s="188"/>
      <c r="FN24" s="188"/>
      <c r="FO24" s="188"/>
      <c r="FP24" s="188"/>
      <c r="FQ24" s="188"/>
      <c r="FR24" s="188"/>
      <c r="FS24" s="188"/>
      <c r="FT24" s="188"/>
      <c r="FU24" s="188"/>
      <c r="FV24" s="188"/>
      <c r="FW24" s="188"/>
      <c r="FX24" s="188"/>
      <c r="FY24" s="188"/>
      <c r="FZ24" s="188"/>
      <c r="GA24" s="188"/>
      <c r="GB24" s="188"/>
      <c r="GC24" s="188"/>
      <c r="GD24" s="188"/>
      <c r="GE24" s="188"/>
      <c r="GF24" s="188"/>
      <c r="GG24" s="188"/>
      <c r="GH24" s="188"/>
      <c r="GI24" s="326"/>
      <c r="GJ24" s="555"/>
      <c r="GK24" s="556"/>
      <c r="GL24" s="556"/>
      <c r="GM24" s="556"/>
      <c r="GN24" s="556"/>
      <c r="GO24" s="557"/>
      <c r="GP24" s="188"/>
      <c r="GQ24" s="188"/>
      <c r="GR24" s="188"/>
      <c r="GS24" s="188"/>
      <c r="GT24" s="188"/>
      <c r="GU24" s="188"/>
      <c r="GV24" s="188"/>
      <c r="GW24" s="188"/>
      <c r="GX24" s="188"/>
      <c r="GY24" s="188"/>
      <c r="GZ24" s="188"/>
      <c r="HA24" s="188"/>
      <c r="HB24" s="188"/>
      <c r="HC24" s="188"/>
      <c r="HD24" s="188"/>
      <c r="HE24" s="188"/>
      <c r="HF24" s="188"/>
      <c r="HG24" s="188"/>
      <c r="HH24" s="188"/>
      <c r="HI24" s="188"/>
      <c r="HJ24" s="188"/>
      <c r="HK24" s="188"/>
      <c r="HL24" s="188"/>
      <c r="HM24" s="188"/>
      <c r="HN24" s="188"/>
      <c r="HO24" s="188"/>
      <c r="HP24" s="188"/>
      <c r="HQ24" s="188"/>
      <c r="HR24" s="188"/>
      <c r="HS24" s="188"/>
      <c r="HT24" s="188"/>
      <c r="HU24" s="188"/>
      <c r="HV24" s="188"/>
      <c r="HW24" s="188"/>
      <c r="HX24" s="188"/>
      <c r="HY24" s="188"/>
      <c r="HZ24" s="188"/>
      <c r="IA24" s="188"/>
      <c r="IB24" s="188"/>
      <c r="IC24" s="188"/>
      <c r="ID24" s="188"/>
      <c r="IE24" s="188"/>
      <c r="IF24" s="188"/>
      <c r="IG24" s="188"/>
      <c r="IH24" s="188"/>
      <c r="II24" s="188"/>
      <c r="IJ24" s="188"/>
      <c r="IK24" s="188"/>
      <c r="IL24" s="188"/>
      <c r="IM24" s="188"/>
      <c r="IN24" s="188"/>
      <c r="IO24" s="188"/>
      <c r="IP24" s="188"/>
      <c r="IQ24" s="312"/>
      <c r="IR24" s="312"/>
      <c r="IS24" s="312"/>
      <c r="IT24" s="312"/>
      <c r="IU24" s="312"/>
      <c r="IV24" s="312"/>
      <c r="IW24" s="312"/>
      <c r="IX24" s="312"/>
      <c r="IY24" s="312"/>
      <c r="IZ24" s="312"/>
      <c r="JA24" s="312"/>
      <c r="JB24" s="312"/>
      <c r="JC24" s="312"/>
      <c r="JD24" s="312"/>
      <c r="JE24" s="312"/>
      <c r="JF24" s="312"/>
      <c r="JG24" s="312"/>
      <c r="JH24" s="312"/>
      <c r="JI24" s="312"/>
      <c r="JJ24" s="312"/>
      <c r="JK24" s="312"/>
      <c r="JL24" s="312"/>
      <c r="JM24" s="188"/>
      <c r="JN24" s="188"/>
      <c r="JO24" s="191"/>
      <c r="JP24" s="191"/>
      <c r="JQ24" s="191"/>
      <c r="JR24" s="191"/>
      <c r="JS24" s="313"/>
      <c r="JT24" s="313"/>
      <c r="JU24" s="313"/>
      <c r="JV24" s="313"/>
      <c r="JW24" s="313"/>
      <c r="JX24" s="313"/>
      <c r="JY24" s="313"/>
      <c r="JZ24" s="313"/>
      <c r="KA24" s="313"/>
      <c r="KB24" s="313"/>
      <c r="KC24" s="313"/>
      <c r="KD24" s="313"/>
      <c r="KE24" s="313"/>
      <c r="KF24" s="313"/>
      <c r="KG24" s="313"/>
      <c r="KH24" s="313"/>
      <c r="KI24" s="141" t="s">
        <v>246</v>
      </c>
      <c r="KJ24" s="142"/>
      <c r="KK24" s="142"/>
      <c r="KL24" s="142"/>
      <c r="KM24" s="142"/>
      <c r="KN24" s="142"/>
      <c r="KO24" s="142"/>
      <c r="KP24" s="142"/>
      <c r="KQ24" s="142"/>
      <c r="KR24" s="143"/>
      <c r="KS24" s="144"/>
      <c r="KT24" s="144"/>
      <c r="KU24" s="144"/>
      <c r="KV24" s="144"/>
      <c r="KW24" s="188"/>
      <c r="KX24" s="188"/>
      <c r="KY24" s="188"/>
      <c r="KZ24" s="188"/>
      <c r="LA24" s="188"/>
      <c r="LB24" s="188"/>
      <c r="LC24" s="188"/>
      <c r="LD24" s="188"/>
      <c r="LE24" s="188"/>
      <c r="LF24" s="188"/>
      <c r="LG24" s="188"/>
      <c r="LH24" s="191"/>
      <c r="LI24" s="191"/>
      <c r="LJ24" s="191"/>
      <c r="LK24" s="191"/>
      <c r="LL24" s="191"/>
      <c r="LM24" s="191"/>
      <c r="LN24" s="191"/>
      <c r="LO24" s="191"/>
      <c r="LP24" s="191"/>
      <c r="LQ24" s="191"/>
      <c r="LR24" s="191"/>
      <c r="LS24" s="191"/>
      <c r="LT24" s="191"/>
      <c r="LU24" s="191"/>
      <c r="LV24" s="314"/>
      <c r="LW24" s="314"/>
      <c r="LX24" s="191"/>
      <c r="LY24" s="191"/>
      <c r="LZ24" s="191"/>
      <c r="MA24" s="191"/>
      <c r="MB24" s="58"/>
      <c r="MC24" s="58"/>
      <c r="MD24" s="58"/>
      <c r="ME24" s="58"/>
      <c r="MF24" s="58"/>
      <c r="MG24" s="58"/>
      <c r="MH24" s="58"/>
      <c r="MI24" s="58"/>
      <c r="MJ24" s="58"/>
      <c r="MK24" s="58"/>
      <c r="ML24" s="58"/>
      <c r="MM24" s="58"/>
      <c r="MN24" s="58"/>
      <c r="MO24" s="58"/>
      <c r="MP24" s="58"/>
      <c r="MQ24" s="58"/>
      <c r="MR24" s="58"/>
      <c r="MS24" s="58"/>
      <c r="MT24" s="58"/>
      <c r="MU24" s="58"/>
      <c r="MV24" s="58"/>
      <c r="MW24" s="58"/>
      <c r="MX24" s="58"/>
      <c r="MY24" s="58"/>
      <c r="MZ24" s="58"/>
      <c r="NA24" s="58"/>
      <c r="NB24" s="58"/>
      <c r="NC24" s="58"/>
      <c r="ND24" s="58"/>
      <c r="NE24" s="58"/>
      <c r="NF24" s="58"/>
      <c r="NG24" s="58"/>
      <c r="NH24" s="58"/>
      <c r="NI24" s="58"/>
      <c r="NJ24" s="58"/>
      <c r="NK24" s="58"/>
      <c r="NL24" s="58"/>
      <c r="NM24" s="58"/>
      <c r="NN24" s="58"/>
      <c r="NO24" s="58"/>
      <c r="NP24" s="58"/>
      <c r="NQ24" s="58"/>
      <c r="NR24" s="58"/>
      <c r="NS24" s="58"/>
      <c r="NT24" s="58"/>
      <c r="NU24" s="58"/>
      <c r="NV24" s="58"/>
      <c r="NW24" s="58"/>
      <c r="NX24" s="58"/>
      <c r="NY24" s="58"/>
      <c r="NZ24" s="58"/>
      <c r="OA24" s="58"/>
      <c r="OB24" s="58"/>
      <c r="OC24" s="58"/>
      <c r="OD24" s="58"/>
      <c r="OE24" s="58"/>
      <c r="OF24" s="58"/>
      <c r="OG24" s="58"/>
      <c r="OH24" s="58"/>
      <c r="OI24" s="58"/>
      <c r="OJ24" s="58"/>
      <c r="OK24" s="58"/>
      <c r="OL24" s="60"/>
    </row>
    <row r="25" spans="2:402" s="53" customFormat="1" ht="25.15" customHeight="1">
      <c r="B25" s="536" t="s">
        <v>322</v>
      </c>
      <c r="C25" s="522" t="s">
        <v>323</v>
      </c>
      <c r="D25" s="522"/>
      <c r="E25" s="124">
        <v>45418</v>
      </c>
      <c r="F25" s="124">
        <v>45424</v>
      </c>
      <c r="G25" s="83">
        <f t="shared" si="19"/>
        <v>7</v>
      </c>
      <c r="H25" s="124">
        <v>45425</v>
      </c>
      <c r="I25" s="124">
        <v>45445</v>
      </c>
      <c r="J25" s="83">
        <f>I25-H25+1</f>
        <v>21</v>
      </c>
      <c r="K25" s="124">
        <v>45493</v>
      </c>
      <c r="L25" s="124">
        <v>45499</v>
      </c>
      <c r="M25" s="83">
        <f>L25-K25+1</f>
        <v>7</v>
      </c>
      <c r="N25" s="129">
        <f t="shared" si="20"/>
        <v>35</v>
      </c>
      <c r="O25" s="316"/>
      <c r="P25" s="317"/>
      <c r="Q25" s="317"/>
      <c r="R25" s="317"/>
      <c r="S25" s="317"/>
      <c r="T25" s="317"/>
      <c r="U25" s="317"/>
      <c r="V25" s="317"/>
      <c r="W25" s="317"/>
      <c r="X25" s="317"/>
      <c r="Y25" s="317"/>
      <c r="Z25" s="317"/>
      <c r="AA25" s="317"/>
      <c r="AB25" s="317"/>
      <c r="AC25" s="317"/>
      <c r="AD25" s="317"/>
      <c r="AE25" s="317"/>
      <c r="AF25" s="317"/>
      <c r="AG25" s="317"/>
      <c r="AH25" s="317"/>
      <c r="AI25" s="317"/>
      <c r="AJ25" s="318"/>
      <c r="AK25" s="316"/>
      <c r="AL25" s="317"/>
      <c r="AM25" s="317"/>
      <c r="AN25" s="317"/>
      <c r="AO25" s="317"/>
      <c r="AP25" s="317"/>
      <c r="AQ25" s="317"/>
      <c r="AR25" s="317"/>
      <c r="AS25" s="317"/>
      <c r="AT25" s="317"/>
      <c r="AU25" s="317"/>
      <c r="AV25" s="317"/>
      <c r="AW25" s="317"/>
      <c r="AX25" s="317"/>
      <c r="AY25" s="317"/>
      <c r="AZ25" s="317"/>
      <c r="BA25" s="317"/>
      <c r="BB25" s="317"/>
      <c r="BC25" s="317"/>
      <c r="BD25" s="317"/>
      <c r="BE25" s="317"/>
      <c r="BF25" s="317"/>
      <c r="BG25" s="317"/>
      <c r="BH25" s="317"/>
      <c r="BI25" s="327"/>
      <c r="BJ25" s="327"/>
      <c r="BK25" s="327"/>
      <c r="BL25" s="327"/>
      <c r="BM25" s="328"/>
      <c r="BN25" s="329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35"/>
      <c r="CN25" s="235"/>
      <c r="CO25" s="235"/>
      <c r="CP25" s="235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2"/>
      <c r="DH25" s="202"/>
      <c r="DI25" s="202"/>
      <c r="DJ25" s="202"/>
      <c r="DK25" s="202"/>
      <c r="DL25" s="235"/>
      <c r="DM25" s="235"/>
      <c r="DN25" s="235"/>
      <c r="DO25" s="235"/>
      <c r="DP25" s="235"/>
      <c r="DQ25" s="235"/>
      <c r="DR25" s="235"/>
      <c r="DS25" s="235"/>
      <c r="DT25" s="330"/>
      <c r="DU25" s="330"/>
      <c r="DV25" s="330"/>
      <c r="DW25" s="330"/>
      <c r="DX25" s="330"/>
      <c r="DY25" s="330"/>
      <c r="DZ25" s="330"/>
      <c r="EA25" s="330"/>
      <c r="EB25" s="330"/>
      <c r="EC25" s="330"/>
      <c r="ED25" s="330"/>
      <c r="EE25" s="330"/>
      <c r="EF25" s="330"/>
      <c r="EG25" s="330"/>
      <c r="EH25" s="330"/>
      <c r="EI25" s="330"/>
      <c r="EJ25" s="330"/>
      <c r="EK25" s="330"/>
      <c r="EL25" s="330"/>
      <c r="EM25" s="330"/>
      <c r="EN25" s="330"/>
      <c r="EO25" s="202"/>
      <c r="EP25" s="202"/>
      <c r="EQ25" s="202"/>
      <c r="ER25" s="202"/>
      <c r="ES25" s="202"/>
      <c r="ET25" s="202"/>
      <c r="EU25" s="202"/>
      <c r="EV25" s="202"/>
      <c r="EW25" s="202"/>
      <c r="EX25" s="202"/>
      <c r="EY25" s="202"/>
      <c r="EZ25" s="202"/>
      <c r="FA25" s="202"/>
      <c r="FB25" s="202"/>
      <c r="FC25" s="202"/>
      <c r="FD25" s="202"/>
      <c r="FE25" s="202"/>
      <c r="FF25" s="202"/>
      <c r="FG25" s="202"/>
      <c r="FH25" s="202"/>
      <c r="FI25" s="202"/>
      <c r="FJ25" s="202"/>
      <c r="FK25" s="202"/>
      <c r="FL25" s="202"/>
      <c r="FM25" s="202"/>
      <c r="FN25" s="202"/>
      <c r="FO25" s="202"/>
      <c r="FP25" s="202"/>
      <c r="FQ25" s="202"/>
      <c r="FR25" s="202"/>
      <c r="FS25" s="202"/>
      <c r="FT25" s="202"/>
      <c r="FU25" s="202"/>
      <c r="FV25" s="202"/>
      <c r="FW25" s="202"/>
      <c r="FX25" s="202"/>
      <c r="FY25" s="202"/>
      <c r="FZ25" s="202"/>
      <c r="GA25" s="202"/>
      <c r="GB25" s="202"/>
      <c r="GC25" s="202"/>
      <c r="GD25" s="202"/>
      <c r="GE25" s="202"/>
      <c r="GF25" s="202"/>
      <c r="GG25" s="202"/>
      <c r="GH25" s="202"/>
      <c r="GI25" s="202"/>
      <c r="GJ25" s="538" t="s">
        <v>324</v>
      </c>
      <c r="GK25" s="539"/>
      <c r="GL25" s="539"/>
      <c r="GM25" s="539"/>
      <c r="GN25" s="539"/>
      <c r="GO25" s="540"/>
      <c r="GP25" s="202"/>
      <c r="GQ25" s="57"/>
      <c r="GR25" s="57"/>
      <c r="GS25" s="57"/>
      <c r="GT25" s="57"/>
      <c r="GU25" s="57"/>
      <c r="GV25" s="57"/>
      <c r="GW25" s="57"/>
      <c r="GX25" s="57"/>
      <c r="GY25" s="57"/>
      <c r="GZ25" s="57"/>
      <c r="HA25" s="123" t="s">
        <v>236</v>
      </c>
      <c r="HB25" s="179"/>
      <c r="HC25" s="179"/>
      <c r="HD25" s="179"/>
      <c r="HE25" s="179"/>
      <c r="HF25" s="179"/>
      <c r="HG25" s="179"/>
      <c r="HH25" s="92" t="s">
        <v>248</v>
      </c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287"/>
      <c r="HT25" s="167"/>
      <c r="HU25" s="167"/>
      <c r="HV25" s="167"/>
      <c r="HW25" s="167"/>
      <c r="HX25" s="167"/>
      <c r="HY25" s="167"/>
      <c r="HZ25" s="168"/>
      <c r="IA25" s="168"/>
      <c r="IB25" s="168"/>
      <c r="IC25" s="168" t="s">
        <v>249</v>
      </c>
      <c r="ID25" s="168"/>
      <c r="IE25" s="168"/>
      <c r="IF25" s="168"/>
      <c r="IG25" s="167"/>
      <c r="IH25" s="167"/>
      <c r="II25" s="167"/>
      <c r="IJ25" s="167"/>
      <c r="IK25" s="167"/>
      <c r="IL25" s="167"/>
      <c r="IM25" s="167"/>
      <c r="IN25" s="167"/>
      <c r="IO25" s="167"/>
      <c r="IP25" s="167"/>
      <c r="IQ25" s="167"/>
      <c r="IR25" s="167"/>
      <c r="IS25" s="167"/>
      <c r="IT25" s="167"/>
      <c r="IU25" s="92" t="s">
        <v>250</v>
      </c>
      <c r="IV25" s="77"/>
      <c r="IW25" s="77"/>
      <c r="IX25" s="77"/>
      <c r="IY25" s="77"/>
      <c r="IZ25" s="77"/>
      <c r="JA25" s="77"/>
      <c r="JB25" s="67"/>
      <c r="JC25" s="67"/>
      <c r="JD25" s="290"/>
      <c r="JE25" s="290"/>
      <c r="JF25" s="331"/>
      <c r="JG25" s="331"/>
      <c r="JH25" s="291"/>
      <c r="JI25" s="291"/>
      <c r="JJ25" s="291"/>
      <c r="JK25" s="293"/>
      <c r="JL25" s="293"/>
      <c r="JM25" s="293"/>
      <c r="JN25" s="293"/>
      <c r="JO25" s="293"/>
      <c r="JP25" s="293"/>
      <c r="JQ25" s="293"/>
      <c r="JR25" s="291"/>
      <c r="JS25" s="290"/>
      <c r="JT25" s="290"/>
      <c r="JU25" s="290"/>
      <c r="JV25" s="290"/>
      <c r="JW25" s="291"/>
      <c r="JX25" s="291"/>
      <c r="JY25" s="291"/>
      <c r="JZ25" s="291"/>
      <c r="KA25" s="294"/>
      <c r="KB25" s="294"/>
      <c r="KC25" s="57"/>
      <c r="KD25" s="57"/>
      <c r="KE25" s="57"/>
      <c r="KF25" s="57"/>
      <c r="KG25" s="57"/>
      <c r="KH25" s="57"/>
      <c r="KI25" s="57"/>
      <c r="KJ25" s="57"/>
      <c r="KK25" s="57"/>
      <c r="KL25" s="57"/>
      <c r="KM25" s="202"/>
      <c r="KN25" s="202"/>
      <c r="KO25" s="57"/>
      <c r="KP25" s="57"/>
      <c r="KQ25" s="57"/>
      <c r="KR25" s="57"/>
      <c r="KS25" s="57"/>
      <c r="KT25" s="57"/>
      <c r="KU25" s="57"/>
      <c r="KV25" s="57"/>
      <c r="KW25" s="57"/>
      <c r="KX25" s="57"/>
      <c r="KY25" s="57"/>
      <c r="KZ25" s="57"/>
      <c r="LA25" s="57"/>
      <c r="LB25" s="57"/>
      <c r="LC25" s="57"/>
      <c r="LD25" s="57"/>
      <c r="LE25" s="57"/>
      <c r="LF25" s="57"/>
      <c r="LG25" s="57"/>
      <c r="LH25" s="57"/>
      <c r="LI25" s="57"/>
      <c r="LJ25" s="57"/>
      <c r="LK25" s="57"/>
      <c r="LL25" s="57"/>
      <c r="LM25" s="57"/>
      <c r="LN25" s="57"/>
      <c r="LO25" s="57"/>
      <c r="LP25" s="57"/>
      <c r="LQ25" s="57"/>
      <c r="LR25" s="57"/>
      <c r="LS25" s="57"/>
      <c r="LT25" s="57"/>
      <c r="LU25" s="57"/>
      <c r="LV25" s="57"/>
      <c r="LW25" s="57"/>
      <c r="LX25" s="57"/>
      <c r="LY25" s="57"/>
      <c r="LZ25" s="57"/>
      <c r="MA25" s="57"/>
      <c r="MB25" s="57"/>
      <c r="MC25" s="57"/>
      <c r="MD25" s="57"/>
      <c r="ME25" s="57"/>
      <c r="MF25" s="57"/>
      <c r="MG25" s="59"/>
    </row>
    <row r="26" spans="2:402" s="53" customFormat="1" ht="25.15" customHeight="1">
      <c r="B26" s="537"/>
      <c r="C26" s="502" t="s">
        <v>325</v>
      </c>
      <c r="D26" s="503"/>
      <c r="E26" s="125">
        <v>45445</v>
      </c>
      <c r="F26" s="125">
        <v>45445</v>
      </c>
      <c r="G26" s="102">
        <f t="shared" si="19"/>
        <v>1</v>
      </c>
      <c r="H26" s="125">
        <v>45446</v>
      </c>
      <c r="I26" s="125">
        <v>45492</v>
      </c>
      <c r="J26" s="102">
        <f>I26-H26+1</f>
        <v>47</v>
      </c>
      <c r="K26" s="125">
        <v>45493</v>
      </c>
      <c r="L26" s="125">
        <v>45499</v>
      </c>
      <c r="M26" s="102">
        <f>L26-K26+1</f>
        <v>7</v>
      </c>
      <c r="N26" s="130">
        <f t="shared" si="20"/>
        <v>55</v>
      </c>
      <c r="O26" s="295"/>
      <c r="P26" s="296"/>
      <c r="Q26" s="296"/>
      <c r="R26" s="296"/>
      <c r="S26" s="296"/>
      <c r="T26" s="296"/>
      <c r="U26" s="296"/>
      <c r="V26" s="296"/>
      <c r="W26" s="296"/>
      <c r="X26" s="296"/>
      <c r="Y26" s="296"/>
      <c r="Z26" s="296"/>
      <c r="AA26" s="296"/>
      <c r="AB26" s="296"/>
      <c r="AC26" s="296"/>
      <c r="AD26" s="296"/>
      <c r="AE26" s="296"/>
      <c r="AF26" s="296"/>
      <c r="AG26" s="296"/>
      <c r="AH26" s="296"/>
      <c r="AI26" s="296"/>
      <c r="AJ26" s="297"/>
      <c r="AK26" s="295"/>
      <c r="AL26" s="296"/>
      <c r="AM26" s="296"/>
      <c r="AN26" s="296"/>
      <c r="AO26" s="296"/>
      <c r="AP26" s="296"/>
      <c r="AQ26" s="296"/>
      <c r="AR26" s="296"/>
      <c r="AS26" s="296"/>
      <c r="AT26" s="296"/>
      <c r="AU26" s="296"/>
      <c r="AV26" s="296"/>
      <c r="AW26" s="296"/>
      <c r="AX26" s="296"/>
      <c r="AY26" s="296"/>
      <c r="AZ26" s="296"/>
      <c r="BA26" s="296"/>
      <c r="BB26" s="296"/>
      <c r="BC26" s="296"/>
      <c r="BD26" s="296"/>
      <c r="BE26" s="296"/>
      <c r="BF26" s="296"/>
      <c r="BG26" s="296"/>
      <c r="BH26" s="296"/>
      <c r="BI26" s="296"/>
      <c r="BJ26" s="296"/>
      <c r="BK26" s="296"/>
      <c r="BL26" s="296"/>
      <c r="BM26" s="298"/>
      <c r="BN26" s="295"/>
      <c r="BO26" s="296"/>
      <c r="BP26" s="296"/>
      <c r="BQ26" s="296"/>
      <c r="BR26" s="296"/>
      <c r="BS26" s="296"/>
      <c r="BT26" s="296"/>
      <c r="BU26" s="296"/>
      <c r="BV26" s="296"/>
      <c r="BW26" s="296"/>
      <c r="BX26" s="296"/>
      <c r="BY26" s="296"/>
      <c r="BZ26" s="296"/>
      <c r="CA26" s="296"/>
      <c r="CB26" s="296"/>
      <c r="CC26" s="296"/>
      <c r="CD26" s="296"/>
      <c r="CE26" s="296"/>
      <c r="CF26" s="296"/>
      <c r="CG26" s="296"/>
      <c r="CH26" s="296"/>
      <c r="CI26" s="296"/>
      <c r="CJ26" s="296"/>
      <c r="CK26" s="296"/>
      <c r="CL26" s="296"/>
      <c r="CM26" s="296"/>
      <c r="CN26" s="296"/>
      <c r="CO26" s="296"/>
      <c r="CP26" s="296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296"/>
      <c r="DM26" s="296"/>
      <c r="DN26" s="296"/>
      <c r="DO26" s="296"/>
      <c r="DP26" s="296"/>
      <c r="DQ26" s="296"/>
      <c r="DR26" s="296"/>
      <c r="DS26" s="296"/>
      <c r="DT26" s="300"/>
      <c r="DU26" s="300"/>
      <c r="DV26" s="300"/>
      <c r="DW26" s="300"/>
      <c r="DX26" s="300"/>
      <c r="DY26" s="300"/>
      <c r="DZ26" s="300"/>
      <c r="EA26" s="300"/>
      <c r="EB26" s="300"/>
      <c r="EC26" s="300"/>
      <c r="ED26" s="300"/>
      <c r="EE26" s="300"/>
      <c r="EF26" s="300"/>
      <c r="EG26" s="300"/>
      <c r="EH26" s="300"/>
      <c r="EI26" s="300"/>
      <c r="EJ26" s="300"/>
      <c r="EK26" s="300"/>
      <c r="EL26" s="54"/>
      <c r="EM26" s="300"/>
      <c r="EN26" s="54"/>
      <c r="EO26" s="54"/>
      <c r="EP26" s="54"/>
      <c r="EQ26" s="54"/>
      <c r="ER26" s="54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4"/>
      <c r="FI26" s="54"/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1"/>
      <c r="GK26" s="542"/>
      <c r="GL26" s="542"/>
      <c r="GM26" s="542"/>
      <c r="GN26" s="542"/>
      <c r="GO26" s="543"/>
      <c r="GP26" s="54"/>
      <c r="GQ26" s="54"/>
      <c r="GR26" s="54"/>
      <c r="GS26" s="54"/>
      <c r="GT26" s="54"/>
      <c r="GU26" s="54"/>
      <c r="GV26" s="54"/>
      <c r="GW26" s="54"/>
      <c r="GX26" s="54"/>
      <c r="GY26" s="54"/>
      <c r="GZ26" s="54"/>
      <c r="HA26" s="54"/>
      <c r="HB26" s="54"/>
      <c r="HC26" s="54"/>
      <c r="HD26" s="54"/>
      <c r="HE26" s="54"/>
      <c r="HF26" s="54"/>
      <c r="HG26" s="54"/>
      <c r="HH26" s="332"/>
      <c r="HI26" s="189"/>
      <c r="HJ26" s="189"/>
      <c r="HK26" s="189"/>
      <c r="HL26" s="189"/>
      <c r="HM26" s="189"/>
      <c r="HN26" s="189"/>
      <c r="HO26" s="189"/>
      <c r="HP26" s="189"/>
      <c r="HQ26" s="189"/>
      <c r="HR26" s="182" t="s">
        <v>251</v>
      </c>
      <c r="HS26" s="97" t="s">
        <v>252</v>
      </c>
      <c r="HT26" s="140"/>
      <c r="HU26" s="140"/>
      <c r="HV26" s="140"/>
      <c r="HW26" s="140"/>
      <c r="HX26" s="140"/>
      <c r="HY26" s="140"/>
      <c r="HZ26" s="97" t="s">
        <v>253</v>
      </c>
      <c r="IA26" s="140"/>
      <c r="IB26" s="140"/>
      <c r="IC26" s="140"/>
      <c r="ID26" s="140"/>
      <c r="IE26" s="140"/>
      <c r="IF26" s="140"/>
      <c r="IG26" s="97" t="s">
        <v>254</v>
      </c>
      <c r="IH26" s="301"/>
      <c r="II26" s="301"/>
      <c r="IJ26" s="145"/>
      <c r="IK26" s="145"/>
      <c r="IL26" s="145"/>
      <c r="IM26" s="145"/>
      <c r="IN26" s="180" t="s">
        <v>243</v>
      </c>
      <c r="IO26" s="139"/>
      <c r="IP26" s="139"/>
      <c r="IQ26" s="139"/>
      <c r="IR26" s="139"/>
      <c r="IS26" s="139"/>
      <c r="IT26" s="139"/>
      <c r="IU26" s="302" t="s">
        <v>244</v>
      </c>
      <c r="IV26" s="145"/>
      <c r="IW26" s="145"/>
      <c r="IX26" s="145"/>
      <c r="IY26" s="145"/>
      <c r="IZ26" s="145"/>
      <c r="JA26" s="145"/>
      <c r="JB26" s="303"/>
      <c r="JC26" s="303"/>
      <c r="JD26" s="303"/>
      <c r="JE26" s="303"/>
      <c r="JF26" s="303"/>
      <c r="JG26" s="303"/>
      <c r="JH26" s="303"/>
      <c r="JI26" s="303"/>
      <c r="JJ26" s="303"/>
      <c r="JK26" s="303"/>
      <c r="JL26" s="300"/>
      <c r="JM26" s="300"/>
      <c r="JN26" s="303"/>
      <c r="JO26" s="303"/>
      <c r="JP26" s="303"/>
      <c r="JQ26" s="303"/>
      <c r="JR26" s="303"/>
      <c r="JS26" s="303"/>
      <c r="JT26" s="303"/>
      <c r="JU26" s="303"/>
      <c r="JV26" s="303"/>
      <c r="JW26" s="304"/>
      <c r="JX26" s="303"/>
      <c r="JY26" s="303"/>
      <c r="JZ26" s="303"/>
      <c r="KA26" s="303"/>
      <c r="KB26" s="303"/>
      <c r="KC26" s="54"/>
      <c r="KD26" s="54"/>
      <c r="KE26" s="54"/>
      <c r="KF26" s="54"/>
      <c r="KG26" s="54"/>
      <c r="KH26" s="54"/>
      <c r="KI26" s="54"/>
      <c r="KJ26" s="54"/>
      <c r="KK26" s="54"/>
      <c r="KL26" s="54"/>
      <c r="KM26" s="54"/>
      <c r="KN26" s="54"/>
      <c r="KO26" s="54"/>
      <c r="KP26" s="54"/>
      <c r="KQ26" s="54"/>
      <c r="KR26" s="54"/>
      <c r="KS26" s="54"/>
      <c r="KT26" s="54"/>
      <c r="KU26" s="54"/>
      <c r="KV26" s="54"/>
      <c r="KW26" s="54"/>
      <c r="KX26" s="54"/>
      <c r="KY26" s="54"/>
      <c r="KZ26" s="54"/>
      <c r="LA26" s="54"/>
      <c r="LB26" s="54"/>
      <c r="LC26" s="54"/>
      <c r="LD26" s="54"/>
      <c r="LE26" s="54"/>
      <c r="LF26" s="54"/>
      <c r="LG26" s="54"/>
      <c r="LH26" s="54"/>
      <c r="LI26" s="54"/>
      <c r="LJ26" s="54"/>
      <c r="LK26" s="54"/>
      <c r="LL26" s="54"/>
      <c r="LM26" s="54"/>
      <c r="LN26" s="54"/>
      <c r="LO26" s="54"/>
      <c r="LP26" s="54"/>
      <c r="LQ26" s="54"/>
      <c r="LR26" s="54"/>
      <c r="LS26" s="54"/>
      <c r="LT26" s="54"/>
      <c r="LU26" s="54"/>
      <c r="LV26" s="54"/>
      <c r="LW26" s="54"/>
      <c r="LX26" s="54"/>
      <c r="LY26" s="54"/>
      <c r="LZ26" s="54"/>
      <c r="MA26" s="54"/>
      <c r="MB26" s="54"/>
      <c r="MC26" s="54"/>
      <c r="MD26" s="54"/>
      <c r="ME26" s="54"/>
      <c r="MF26" s="54"/>
      <c r="MG26" s="134"/>
    </row>
    <row r="27" spans="2:402" s="53" customFormat="1" ht="25.15" customHeight="1">
      <c r="B27" s="537"/>
      <c r="C27" s="532" t="s">
        <v>258</v>
      </c>
      <c r="D27" s="533"/>
      <c r="E27" s="125">
        <v>45493</v>
      </c>
      <c r="F27" s="125">
        <v>45506</v>
      </c>
      <c r="G27" s="102">
        <f t="shared" si="19"/>
        <v>14</v>
      </c>
      <c r="H27" s="73"/>
      <c r="I27" s="73"/>
      <c r="J27" s="102"/>
      <c r="K27" s="73"/>
      <c r="L27" s="73"/>
      <c r="M27" s="102"/>
      <c r="N27" s="130">
        <f t="shared" si="20"/>
        <v>14</v>
      </c>
      <c r="O27" s="295"/>
      <c r="P27" s="296"/>
      <c r="Q27" s="296"/>
      <c r="R27" s="296"/>
      <c r="S27" s="296"/>
      <c r="T27" s="296"/>
      <c r="U27" s="296"/>
      <c r="V27" s="296"/>
      <c r="W27" s="296"/>
      <c r="X27" s="296"/>
      <c r="Y27" s="296"/>
      <c r="Z27" s="296"/>
      <c r="AA27" s="296"/>
      <c r="AB27" s="296"/>
      <c r="AC27" s="296"/>
      <c r="AD27" s="296"/>
      <c r="AE27" s="296"/>
      <c r="AF27" s="296"/>
      <c r="AG27" s="296"/>
      <c r="AH27" s="296"/>
      <c r="AI27" s="296"/>
      <c r="AJ27" s="297"/>
      <c r="AK27" s="295"/>
      <c r="AL27" s="296"/>
      <c r="AM27" s="296"/>
      <c r="AN27" s="296"/>
      <c r="AO27" s="296"/>
      <c r="AP27" s="296"/>
      <c r="AQ27" s="296"/>
      <c r="AR27" s="296"/>
      <c r="AS27" s="296"/>
      <c r="AT27" s="296"/>
      <c r="AU27" s="296"/>
      <c r="AV27" s="296"/>
      <c r="AW27" s="296"/>
      <c r="AX27" s="296"/>
      <c r="AY27" s="296"/>
      <c r="AZ27" s="296"/>
      <c r="BA27" s="296"/>
      <c r="BB27" s="296"/>
      <c r="BC27" s="296"/>
      <c r="BD27" s="296"/>
      <c r="BE27" s="296"/>
      <c r="BF27" s="296"/>
      <c r="BG27" s="296"/>
      <c r="BH27" s="296"/>
      <c r="BI27" s="296"/>
      <c r="BJ27" s="296"/>
      <c r="BK27" s="296"/>
      <c r="BL27" s="296"/>
      <c r="BM27" s="298"/>
      <c r="BN27" s="295"/>
      <c r="BO27" s="296"/>
      <c r="BP27" s="296"/>
      <c r="BQ27" s="296"/>
      <c r="BR27" s="296"/>
      <c r="BS27" s="296"/>
      <c r="BT27" s="296"/>
      <c r="BU27" s="296"/>
      <c r="BV27" s="296"/>
      <c r="BW27" s="296"/>
      <c r="BX27" s="296"/>
      <c r="BY27" s="296"/>
      <c r="BZ27" s="296"/>
      <c r="CA27" s="296"/>
      <c r="CB27" s="296"/>
      <c r="CC27" s="296"/>
      <c r="CD27" s="296"/>
      <c r="CE27" s="296"/>
      <c r="CF27" s="296"/>
      <c r="CG27" s="296"/>
      <c r="CH27" s="296"/>
      <c r="CI27" s="296"/>
      <c r="CJ27" s="296"/>
      <c r="CK27" s="296"/>
      <c r="CL27" s="296"/>
      <c r="CM27" s="296"/>
      <c r="CN27" s="296"/>
      <c r="CO27" s="296"/>
      <c r="CP27" s="296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296"/>
      <c r="DM27" s="296"/>
      <c r="DN27" s="296"/>
      <c r="DO27" s="296"/>
      <c r="DP27" s="296"/>
      <c r="DQ27" s="296"/>
      <c r="DR27" s="296"/>
      <c r="DS27" s="296"/>
      <c r="DT27" s="186"/>
      <c r="DU27" s="186"/>
      <c r="DV27" s="186"/>
      <c r="DW27" s="186"/>
      <c r="DX27" s="186"/>
      <c r="DY27" s="186"/>
      <c r="DZ27" s="186"/>
      <c r="EA27" s="186"/>
      <c r="EB27" s="186"/>
      <c r="EC27" s="186"/>
      <c r="ED27" s="186"/>
      <c r="EE27" s="186"/>
      <c r="EF27" s="186"/>
      <c r="EG27" s="186"/>
      <c r="EH27" s="186"/>
      <c r="EI27" s="186"/>
      <c r="EJ27" s="186"/>
      <c r="EK27" s="186"/>
      <c r="EL27" s="186"/>
      <c r="EM27" s="186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1"/>
      <c r="GK27" s="542"/>
      <c r="GL27" s="542"/>
      <c r="GM27" s="542"/>
      <c r="GN27" s="542"/>
      <c r="GO27" s="543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333"/>
      <c r="HI27" s="186"/>
      <c r="HJ27" s="186"/>
      <c r="HK27" s="186"/>
      <c r="HL27" s="186"/>
      <c r="HM27" s="186"/>
      <c r="HN27" s="186"/>
      <c r="HO27" s="186"/>
      <c r="HP27" s="186"/>
      <c r="HQ27" s="186"/>
      <c r="HR27" s="186"/>
      <c r="HS27" s="186"/>
      <c r="HT27" s="186"/>
      <c r="HU27" s="186"/>
      <c r="HV27" s="186"/>
      <c r="HW27" s="186"/>
      <c r="HX27" s="186"/>
      <c r="HY27" s="186"/>
      <c r="HZ27" s="306"/>
      <c r="IA27" s="306"/>
      <c r="IB27" s="306"/>
      <c r="IC27" s="306"/>
      <c r="ID27" s="306"/>
      <c r="IE27" s="306"/>
      <c r="IF27" s="306"/>
      <c r="IG27" s="306"/>
      <c r="IH27" s="186"/>
      <c r="II27" s="186"/>
      <c r="IJ27" s="303"/>
      <c r="IK27" s="303"/>
      <c r="IL27" s="303"/>
      <c r="IM27" s="303"/>
      <c r="IN27" s="189"/>
      <c r="IO27" s="189"/>
      <c r="IP27" s="189"/>
      <c r="IQ27" s="189"/>
      <c r="IR27" s="189"/>
      <c r="IS27" s="189"/>
      <c r="IT27" s="189"/>
      <c r="IU27" s="307"/>
      <c r="IV27" s="307"/>
      <c r="IW27" s="307"/>
      <c r="IX27" s="307"/>
      <c r="IY27" s="307"/>
      <c r="IZ27" s="307"/>
      <c r="JA27" s="307"/>
      <c r="JB27" s="307"/>
      <c r="JC27" s="307"/>
      <c r="JD27" s="307"/>
      <c r="JE27" s="307"/>
      <c r="JF27" s="307"/>
      <c r="JG27" s="307"/>
      <c r="JH27" s="307"/>
      <c r="JI27" s="186"/>
      <c r="JJ27" s="186"/>
      <c r="JK27" s="186"/>
      <c r="JL27" s="186"/>
      <c r="JM27" s="186"/>
      <c r="JN27" s="189"/>
      <c r="JO27" s="189"/>
      <c r="JP27" s="189"/>
      <c r="JQ27" s="189"/>
      <c r="JR27" s="189"/>
      <c r="JS27" s="189"/>
      <c r="JT27" s="189"/>
      <c r="JU27" s="303"/>
      <c r="JV27" s="303"/>
      <c r="JW27" s="304"/>
      <c r="JX27" s="303"/>
      <c r="JY27" s="303"/>
      <c r="JZ27" s="303"/>
      <c r="KA27" s="303"/>
      <c r="KB27" s="303"/>
      <c r="KC27" s="54"/>
      <c r="KD27" s="54"/>
      <c r="KE27" s="54"/>
      <c r="KF27" s="54"/>
      <c r="KG27" s="54"/>
      <c r="KH27" s="54"/>
      <c r="KI27" s="54"/>
      <c r="KJ27" s="54"/>
      <c r="KK27" s="54"/>
      <c r="KL27" s="54"/>
      <c r="KM27" s="54"/>
      <c r="KN27" s="54"/>
      <c r="KO27" s="54"/>
      <c r="KP27" s="54"/>
      <c r="KQ27" s="54"/>
      <c r="KR27" s="54"/>
      <c r="KS27" s="54"/>
      <c r="KT27" s="54"/>
      <c r="KU27" s="54"/>
      <c r="KV27" s="54"/>
      <c r="KW27" s="54"/>
      <c r="KX27" s="54"/>
      <c r="KY27" s="54"/>
      <c r="KZ27" s="54"/>
      <c r="LA27" s="54"/>
      <c r="LB27" s="54"/>
      <c r="LC27" s="54"/>
      <c r="LD27" s="54"/>
      <c r="LE27" s="54"/>
      <c r="LF27" s="54"/>
      <c r="LG27" s="54"/>
      <c r="LH27" s="54"/>
      <c r="LI27" s="54"/>
      <c r="LJ27" s="54"/>
      <c r="LK27" s="54"/>
      <c r="LL27" s="54"/>
      <c r="LM27" s="54"/>
      <c r="LN27" s="54"/>
      <c r="LO27" s="54"/>
      <c r="LP27" s="54"/>
      <c r="LQ27" s="54"/>
      <c r="LR27" s="54"/>
      <c r="LS27" s="54"/>
      <c r="LT27" s="54"/>
      <c r="LU27" s="54"/>
      <c r="LV27" s="54"/>
      <c r="LW27" s="54"/>
      <c r="LX27" s="54"/>
      <c r="LY27" s="54"/>
      <c r="LZ27" s="54"/>
      <c r="MA27" s="54"/>
      <c r="MB27" s="54"/>
      <c r="MC27" s="54"/>
      <c r="MD27" s="54"/>
      <c r="ME27" s="54"/>
      <c r="MF27" s="54"/>
      <c r="MG27" s="134"/>
    </row>
    <row r="28" spans="2:402" s="53" customFormat="1" ht="25.15" customHeight="1" thickBot="1">
      <c r="B28" s="537"/>
      <c r="C28" s="534" t="s">
        <v>326</v>
      </c>
      <c r="D28" s="535"/>
      <c r="E28" s="126">
        <v>45507</v>
      </c>
      <c r="F28" s="126">
        <v>45520</v>
      </c>
      <c r="G28" s="131">
        <f t="shared" si="19"/>
        <v>14</v>
      </c>
      <c r="H28" s="127"/>
      <c r="I28" s="127"/>
      <c r="J28" s="131"/>
      <c r="K28" s="127"/>
      <c r="L28" s="127"/>
      <c r="M28" s="131"/>
      <c r="N28" s="132">
        <f t="shared" si="20"/>
        <v>14</v>
      </c>
      <c r="O28" s="295"/>
      <c r="P28" s="296"/>
      <c r="Q28" s="296"/>
      <c r="R28" s="296"/>
      <c r="S28" s="296"/>
      <c r="T28" s="296"/>
      <c r="U28" s="296"/>
      <c r="V28" s="296"/>
      <c r="W28" s="296"/>
      <c r="X28" s="296"/>
      <c r="Y28" s="296"/>
      <c r="Z28" s="296"/>
      <c r="AA28" s="296"/>
      <c r="AB28" s="296"/>
      <c r="AC28" s="296"/>
      <c r="AD28" s="296"/>
      <c r="AE28" s="296"/>
      <c r="AF28" s="296"/>
      <c r="AG28" s="296"/>
      <c r="AH28" s="296"/>
      <c r="AI28" s="296"/>
      <c r="AJ28" s="297"/>
      <c r="AK28" s="295"/>
      <c r="AL28" s="296"/>
      <c r="AM28" s="296"/>
      <c r="AN28" s="296"/>
      <c r="AO28" s="296"/>
      <c r="AP28" s="296"/>
      <c r="AQ28" s="296"/>
      <c r="AR28" s="296"/>
      <c r="AS28" s="296"/>
      <c r="AT28" s="296"/>
      <c r="AU28" s="296"/>
      <c r="AV28" s="296"/>
      <c r="AW28" s="296"/>
      <c r="AX28" s="296"/>
      <c r="AY28" s="296"/>
      <c r="AZ28" s="296"/>
      <c r="BA28" s="296"/>
      <c r="BB28" s="296"/>
      <c r="BC28" s="296"/>
      <c r="BD28" s="296"/>
      <c r="BE28" s="296"/>
      <c r="BF28" s="296"/>
      <c r="BG28" s="296"/>
      <c r="BH28" s="296"/>
      <c r="BI28" s="296"/>
      <c r="BJ28" s="296"/>
      <c r="BK28" s="296"/>
      <c r="BL28" s="296"/>
      <c r="BM28" s="298"/>
      <c r="BN28" s="322"/>
      <c r="BO28" s="323"/>
      <c r="BP28" s="323"/>
      <c r="BQ28" s="323"/>
      <c r="BR28" s="323"/>
      <c r="BS28" s="323"/>
      <c r="BT28" s="323"/>
      <c r="BU28" s="323"/>
      <c r="BV28" s="323"/>
      <c r="BW28" s="323"/>
      <c r="BX28" s="323"/>
      <c r="BY28" s="323"/>
      <c r="BZ28" s="323"/>
      <c r="CA28" s="323"/>
      <c r="CB28" s="323"/>
      <c r="CC28" s="323"/>
      <c r="CD28" s="323"/>
      <c r="CE28" s="323"/>
      <c r="CF28" s="323"/>
      <c r="CG28" s="323"/>
      <c r="CH28" s="323"/>
      <c r="CI28" s="323"/>
      <c r="CJ28" s="323"/>
      <c r="CK28" s="323"/>
      <c r="CL28" s="323"/>
      <c r="CM28" s="323"/>
      <c r="CN28" s="323"/>
      <c r="CO28" s="323"/>
      <c r="CP28" s="323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178"/>
      <c r="DH28" s="178"/>
      <c r="DI28" s="178"/>
      <c r="DJ28" s="178"/>
      <c r="DK28" s="178"/>
      <c r="DL28" s="323"/>
      <c r="DM28" s="323"/>
      <c r="DN28" s="323"/>
      <c r="DO28" s="323"/>
      <c r="DP28" s="323"/>
      <c r="DQ28" s="323"/>
      <c r="DR28" s="323"/>
      <c r="DS28" s="323"/>
      <c r="DT28" s="244"/>
      <c r="DU28" s="244"/>
      <c r="DV28" s="244"/>
      <c r="DW28" s="244"/>
      <c r="DX28" s="244"/>
      <c r="DY28" s="244"/>
      <c r="DZ28" s="244"/>
      <c r="EA28" s="244"/>
      <c r="EB28" s="244"/>
      <c r="EC28" s="244"/>
      <c r="ED28" s="244"/>
      <c r="EE28" s="244"/>
      <c r="EF28" s="244"/>
      <c r="EG28" s="244"/>
      <c r="EH28" s="244"/>
      <c r="EI28" s="244"/>
      <c r="EJ28" s="244"/>
      <c r="EK28" s="244"/>
      <c r="EL28" s="244"/>
      <c r="EM28" s="244"/>
      <c r="EN28" s="178"/>
      <c r="EO28" s="178"/>
      <c r="EP28" s="178"/>
      <c r="EQ28" s="178"/>
      <c r="ER28" s="178"/>
      <c r="ES28" s="178"/>
      <c r="ET28" s="178"/>
      <c r="EU28" s="178"/>
      <c r="EV28" s="178"/>
      <c r="EW28" s="178"/>
      <c r="EX28" s="178"/>
      <c r="EY28" s="178"/>
      <c r="EZ28" s="178"/>
      <c r="FA28" s="178"/>
      <c r="FB28" s="178"/>
      <c r="FC28" s="178"/>
      <c r="FD28" s="178"/>
      <c r="FE28" s="178"/>
      <c r="FF28" s="178"/>
      <c r="FG28" s="178"/>
      <c r="FH28" s="178"/>
      <c r="FI28" s="178"/>
      <c r="FJ28" s="178"/>
      <c r="FK28" s="178"/>
      <c r="FL28" s="178"/>
      <c r="FM28" s="178"/>
      <c r="FN28" s="178"/>
      <c r="FO28" s="178"/>
      <c r="FP28" s="178"/>
      <c r="FQ28" s="178"/>
      <c r="FR28" s="178"/>
      <c r="FS28" s="178"/>
      <c r="FT28" s="178"/>
      <c r="FU28" s="178"/>
      <c r="FV28" s="178"/>
      <c r="FW28" s="178"/>
      <c r="FX28" s="178"/>
      <c r="FY28" s="178"/>
      <c r="FZ28" s="178"/>
      <c r="GA28" s="178"/>
      <c r="GB28" s="178"/>
      <c r="GC28" s="178"/>
      <c r="GD28" s="178"/>
      <c r="GE28" s="178"/>
      <c r="GF28" s="178"/>
      <c r="GG28" s="178"/>
      <c r="GH28" s="178"/>
      <c r="GI28" s="178"/>
      <c r="GJ28" s="544"/>
      <c r="GK28" s="545"/>
      <c r="GL28" s="545"/>
      <c r="GM28" s="545"/>
      <c r="GN28" s="545"/>
      <c r="GO28" s="546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188"/>
      <c r="HI28" s="188"/>
      <c r="HJ28" s="188"/>
      <c r="HK28" s="188"/>
      <c r="HL28" s="188"/>
      <c r="HM28" s="188"/>
      <c r="HN28" s="188"/>
      <c r="HO28" s="188"/>
      <c r="HP28" s="188"/>
      <c r="HQ28" s="188"/>
      <c r="HR28" s="188"/>
      <c r="HS28" s="188"/>
      <c r="HT28" s="188"/>
      <c r="HU28" s="188"/>
      <c r="HV28" s="188"/>
      <c r="HW28" s="188"/>
      <c r="HX28" s="188"/>
      <c r="HY28" s="188"/>
      <c r="HZ28" s="312"/>
      <c r="IA28" s="312"/>
      <c r="IB28" s="312"/>
      <c r="IC28" s="312"/>
      <c r="ID28" s="312"/>
      <c r="IE28" s="312"/>
      <c r="IF28" s="312"/>
      <c r="IG28" s="312"/>
      <c r="IH28" s="188"/>
      <c r="II28" s="188"/>
      <c r="IJ28" s="191"/>
      <c r="IK28" s="191"/>
      <c r="IL28" s="191"/>
      <c r="IM28" s="191"/>
      <c r="IN28" s="313"/>
      <c r="IO28" s="313"/>
      <c r="IP28" s="313"/>
      <c r="IQ28" s="313"/>
      <c r="IR28" s="313"/>
      <c r="IS28" s="313"/>
      <c r="IT28" s="313"/>
      <c r="IU28" s="313"/>
      <c r="IV28" s="313"/>
      <c r="IW28" s="313"/>
      <c r="IX28" s="313"/>
      <c r="IY28" s="313"/>
      <c r="IZ28" s="313"/>
      <c r="JA28" s="313"/>
      <c r="JB28" s="313"/>
      <c r="JC28" s="313"/>
      <c r="JD28" s="313"/>
      <c r="JE28" s="313"/>
      <c r="JF28" s="313"/>
      <c r="JG28" s="313"/>
      <c r="JH28" s="313"/>
      <c r="JI28" s="141" t="s">
        <v>246</v>
      </c>
      <c r="JJ28" s="142"/>
      <c r="JK28" s="142"/>
      <c r="JL28" s="142"/>
      <c r="JM28" s="142"/>
      <c r="JN28" s="142"/>
      <c r="JO28" s="142"/>
      <c r="JP28" s="187"/>
      <c r="JQ28" s="187"/>
      <c r="JR28" s="190"/>
      <c r="JS28" s="191"/>
      <c r="JT28" s="191"/>
      <c r="JU28" s="191"/>
      <c r="JV28" s="191"/>
      <c r="JW28" s="191"/>
      <c r="JX28" s="191"/>
      <c r="JY28" s="191"/>
      <c r="JZ28" s="191"/>
      <c r="KA28" s="191"/>
      <c r="KB28" s="191"/>
      <c r="KC28" s="58"/>
      <c r="KD28" s="58"/>
      <c r="KE28" s="58"/>
      <c r="KF28" s="58"/>
      <c r="KG28" s="58"/>
      <c r="KH28" s="58"/>
      <c r="KI28" s="58"/>
      <c r="KJ28" s="58"/>
      <c r="KK28" s="58"/>
      <c r="KL28" s="58"/>
      <c r="KM28" s="58"/>
      <c r="KN28" s="58"/>
      <c r="KO28" s="58"/>
      <c r="KP28" s="58"/>
      <c r="KQ28" s="58"/>
      <c r="KR28" s="58"/>
      <c r="KS28" s="58"/>
      <c r="KT28" s="58"/>
      <c r="KU28" s="58"/>
      <c r="KV28" s="58"/>
      <c r="KW28" s="58"/>
      <c r="KX28" s="58"/>
      <c r="KY28" s="58"/>
      <c r="KZ28" s="58"/>
      <c r="LA28" s="58"/>
      <c r="LB28" s="58"/>
      <c r="LC28" s="58"/>
      <c r="LD28" s="58"/>
      <c r="LE28" s="58"/>
      <c r="LF28" s="58"/>
      <c r="LG28" s="58"/>
      <c r="LH28" s="58"/>
      <c r="LI28" s="58"/>
      <c r="LJ28" s="58"/>
      <c r="LK28" s="58"/>
      <c r="LL28" s="58"/>
      <c r="LM28" s="58"/>
      <c r="LN28" s="58"/>
      <c r="LO28" s="58"/>
      <c r="LP28" s="58"/>
      <c r="LQ28" s="58"/>
      <c r="LR28" s="58"/>
      <c r="LS28" s="58"/>
      <c r="LT28" s="58"/>
      <c r="LU28" s="58"/>
      <c r="LV28" s="58"/>
      <c r="LW28" s="58"/>
      <c r="LX28" s="58"/>
      <c r="LY28" s="58"/>
      <c r="LZ28" s="58"/>
      <c r="MA28" s="58"/>
      <c r="MB28" s="58"/>
      <c r="MC28" s="58"/>
      <c r="MD28" s="58"/>
      <c r="ME28" s="58"/>
      <c r="MF28" s="58"/>
      <c r="MG28" s="60"/>
    </row>
    <row r="29" spans="2:402" s="53" customFormat="1" ht="25.15" customHeight="1">
      <c r="B29" s="536" t="s">
        <v>322</v>
      </c>
      <c r="C29" s="522" t="s">
        <v>323</v>
      </c>
      <c r="D29" s="522"/>
      <c r="E29" s="124">
        <v>45418</v>
      </c>
      <c r="F29" s="124">
        <v>45424</v>
      </c>
      <c r="G29" s="83">
        <f t="shared" si="19"/>
        <v>7</v>
      </c>
      <c r="H29" s="124">
        <v>45425</v>
      </c>
      <c r="I29" s="124">
        <v>45445</v>
      </c>
      <c r="J29" s="83">
        <f>I29-H29+1</f>
        <v>21</v>
      </c>
      <c r="K29" s="124">
        <v>45493</v>
      </c>
      <c r="L29" s="124">
        <v>45499</v>
      </c>
      <c r="M29" s="83">
        <f>L29-K29+1</f>
        <v>7</v>
      </c>
      <c r="N29" s="129">
        <f t="shared" si="20"/>
        <v>35</v>
      </c>
      <c r="O29" s="316"/>
      <c r="P29" s="317"/>
      <c r="Q29" s="317"/>
      <c r="R29" s="317"/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7"/>
      <c r="AD29" s="317"/>
      <c r="AE29" s="317"/>
      <c r="AF29" s="317"/>
      <c r="AG29" s="317"/>
      <c r="AH29" s="317"/>
      <c r="AI29" s="317"/>
      <c r="AJ29" s="318"/>
      <c r="AK29" s="316"/>
      <c r="AL29" s="317"/>
      <c r="AM29" s="317"/>
      <c r="AN29" s="317"/>
      <c r="AO29" s="317"/>
      <c r="AP29" s="317"/>
      <c r="AQ29" s="317"/>
      <c r="AR29" s="317"/>
      <c r="AS29" s="317"/>
      <c r="AT29" s="317"/>
      <c r="AU29" s="317"/>
      <c r="AV29" s="317"/>
      <c r="AW29" s="317"/>
      <c r="AX29" s="317"/>
      <c r="AY29" s="317"/>
      <c r="AZ29" s="317"/>
      <c r="BA29" s="317"/>
      <c r="BB29" s="317"/>
      <c r="BC29" s="317"/>
      <c r="BD29" s="317"/>
      <c r="BE29" s="317"/>
      <c r="BF29" s="317"/>
      <c r="BG29" s="317"/>
      <c r="BH29" s="317"/>
      <c r="BI29" s="327"/>
      <c r="BJ29" s="327"/>
      <c r="BK29" s="327"/>
      <c r="BL29" s="327"/>
      <c r="BM29" s="328"/>
      <c r="BN29" s="329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5"/>
      <c r="CG29" s="235"/>
      <c r="CH29" s="235"/>
      <c r="CI29" s="235"/>
      <c r="CJ29" s="235"/>
      <c r="CK29" s="235"/>
      <c r="CL29" s="235"/>
      <c r="CM29" s="235"/>
      <c r="CN29" s="235"/>
      <c r="CO29" s="235"/>
      <c r="CP29" s="235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2"/>
      <c r="DH29" s="202"/>
      <c r="DI29" s="202"/>
      <c r="DJ29" s="202"/>
      <c r="DK29" s="202"/>
      <c r="DL29" s="235"/>
      <c r="DM29" s="235"/>
      <c r="DN29" s="235"/>
      <c r="DO29" s="235"/>
      <c r="DP29" s="235"/>
      <c r="DQ29" s="235"/>
      <c r="DR29" s="235"/>
      <c r="DS29" s="235"/>
      <c r="DT29" s="330"/>
      <c r="DU29" s="330"/>
      <c r="DV29" s="330"/>
      <c r="DW29" s="330"/>
      <c r="DX29" s="330"/>
      <c r="DY29" s="330"/>
      <c r="DZ29" s="330"/>
      <c r="EA29" s="330"/>
      <c r="EB29" s="330"/>
      <c r="EC29" s="330"/>
      <c r="ED29" s="330"/>
      <c r="EE29" s="330"/>
      <c r="EF29" s="330"/>
      <c r="EG29" s="330"/>
      <c r="EH29" s="330"/>
      <c r="EI29" s="330"/>
      <c r="EJ29" s="330"/>
      <c r="EK29" s="330"/>
      <c r="EL29" s="330"/>
      <c r="EM29" s="330"/>
      <c r="EN29" s="330"/>
      <c r="EO29" s="202"/>
      <c r="EP29" s="202"/>
      <c r="EQ29" s="202"/>
      <c r="ER29" s="202"/>
      <c r="ES29" s="202"/>
      <c r="ET29" s="202"/>
      <c r="EU29" s="202"/>
      <c r="EV29" s="202"/>
      <c r="EW29" s="202"/>
      <c r="EX29" s="202"/>
      <c r="EY29" s="202"/>
      <c r="EZ29" s="202"/>
      <c r="FA29" s="202"/>
      <c r="FB29" s="202"/>
      <c r="FC29" s="202"/>
      <c r="FD29" s="202"/>
      <c r="FE29" s="202"/>
      <c r="FF29" s="202"/>
      <c r="FG29" s="202"/>
      <c r="FH29" s="202"/>
      <c r="FI29" s="202"/>
      <c r="FJ29" s="202"/>
      <c r="FK29" s="202"/>
      <c r="FL29" s="202"/>
      <c r="FM29" s="202"/>
      <c r="FN29" s="202"/>
      <c r="FO29" s="202"/>
      <c r="FP29" s="202"/>
      <c r="FQ29" s="202"/>
      <c r="FR29" s="202"/>
      <c r="FS29" s="202"/>
      <c r="FT29" s="202"/>
      <c r="FU29" s="202"/>
      <c r="FV29" s="202"/>
      <c r="FW29" s="202"/>
      <c r="FX29" s="202"/>
      <c r="FY29" s="202"/>
      <c r="FZ29" s="202"/>
      <c r="GA29" s="202"/>
      <c r="GB29" s="202"/>
      <c r="GC29" s="202"/>
      <c r="GD29" s="202"/>
      <c r="GE29" s="202"/>
      <c r="GF29" s="202"/>
      <c r="GG29" s="202"/>
      <c r="GH29" s="202"/>
      <c r="GI29" s="202"/>
      <c r="GJ29" s="538" t="s">
        <v>322</v>
      </c>
      <c r="GK29" s="539"/>
      <c r="GL29" s="539"/>
      <c r="GM29" s="539"/>
      <c r="GN29" s="539"/>
      <c r="GO29" s="540"/>
      <c r="GP29" s="202"/>
      <c r="GQ29" s="57"/>
      <c r="GR29" s="57"/>
      <c r="GS29" s="57"/>
      <c r="GT29" s="57"/>
      <c r="GU29" s="57"/>
      <c r="GV29" s="57"/>
      <c r="GW29" s="57"/>
      <c r="GX29" s="57"/>
      <c r="GY29" s="57"/>
      <c r="GZ29" s="57"/>
      <c r="HA29" s="57"/>
      <c r="HB29" s="57"/>
      <c r="HC29" s="57"/>
      <c r="HD29" s="57"/>
      <c r="HE29" s="57"/>
      <c r="HF29" s="57"/>
      <c r="HG29" s="57"/>
      <c r="HH29" s="57"/>
      <c r="HI29" s="57"/>
      <c r="HJ29" s="57"/>
      <c r="HK29" s="57"/>
      <c r="HL29" s="57"/>
      <c r="HM29" s="57"/>
      <c r="HN29" s="57"/>
      <c r="HO29" s="57"/>
      <c r="HP29" s="57"/>
      <c r="HQ29" s="57"/>
      <c r="HR29" s="57"/>
      <c r="HS29" s="57"/>
      <c r="HT29" s="57"/>
      <c r="HU29" s="57"/>
      <c r="HV29" s="57"/>
      <c r="HW29" s="57"/>
      <c r="HX29" s="57"/>
      <c r="HY29" s="57"/>
      <c r="HZ29" s="57"/>
      <c r="IA29" s="57"/>
      <c r="IB29" s="57"/>
      <c r="IC29" s="123" t="s">
        <v>236</v>
      </c>
      <c r="ID29" s="179"/>
      <c r="IE29" s="179"/>
      <c r="IF29" s="179"/>
      <c r="IG29" s="179"/>
      <c r="IH29" s="179"/>
      <c r="II29" s="179"/>
      <c r="IJ29" s="92" t="s">
        <v>248</v>
      </c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  <c r="JB29" s="77"/>
      <c r="JC29" s="77"/>
      <c r="JD29" s="77"/>
      <c r="JE29" s="287"/>
      <c r="JF29" s="167"/>
      <c r="JG29" s="167"/>
      <c r="JH29" s="167"/>
      <c r="JI29" s="167"/>
      <c r="JJ29" s="167"/>
      <c r="JK29" s="167"/>
      <c r="JL29" s="167"/>
      <c r="JM29" s="167"/>
      <c r="JN29" s="167"/>
      <c r="JO29" s="168"/>
      <c r="JP29" s="168"/>
      <c r="JQ29" s="168"/>
      <c r="JR29" s="168"/>
      <c r="JS29" s="168"/>
      <c r="JT29" s="168"/>
      <c r="JU29" s="168" t="s">
        <v>249</v>
      </c>
      <c r="JV29" s="168"/>
      <c r="JW29" s="168"/>
      <c r="JX29" s="168"/>
      <c r="JY29" s="168"/>
      <c r="JZ29" s="167"/>
      <c r="KA29" s="167"/>
      <c r="KB29" s="167"/>
      <c r="KC29" s="167"/>
      <c r="KD29" s="167"/>
      <c r="KE29" s="167"/>
      <c r="KF29" s="167"/>
      <c r="KG29" s="167"/>
      <c r="KH29" s="167"/>
      <c r="KI29" s="167"/>
      <c r="KJ29" s="167"/>
      <c r="KK29" s="167"/>
      <c r="KL29" s="167"/>
      <c r="KM29" s="167"/>
      <c r="KN29" s="167"/>
      <c r="KO29" s="167"/>
      <c r="KP29" s="167"/>
      <c r="KQ29" s="167"/>
      <c r="KR29" s="167"/>
      <c r="KS29" s="167"/>
      <c r="KT29" s="167"/>
      <c r="KU29" s="167"/>
      <c r="KV29" s="167"/>
      <c r="KW29" s="167"/>
      <c r="KX29" s="167"/>
      <c r="KY29" s="167"/>
      <c r="KZ29" s="92" t="s">
        <v>250</v>
      </c>
      <c r="LA29" s="77"/>
      <c r="LB29" s="77"/>
      <c r="LC29" s="77"/>
      <c r="LD29" s="77"/>
      <c r="LE29" s="77"/>
      <c r="LF29" s="77"/>
      <c r="LG29" s="67"/>
      <c r="LH29" s="67"/>
      <c r="LI29" s="290"/>
      <c r="LJ29" s="290"/>
      <c r="LK29" s="331"/>
      <c r="LL29" s="331"/>
      <c r="LM29" s="291"/>
      <c r="LN29" s="291"/>
      <c r="LO29" s="291"/>
      <c r="LP29" s="293"/>
      <c r="LQ29" s="293"/>
      <c r="LR29" s="293"/>
      <c r="LS29" s="293"/>
      <c r="LT29" s="293"/>
      <c r="LU29" s="293"/>
      <c r="LV29" s="293"/>
      <c r="LW29" s="291"/>
      <c r="LX29" s="290"/>
      <c r="LY29" s="290"/>
      <c r="LZ29" s="290"/>
      <c r="MA29" s="290"/>
      <c r="MB29" s="291"/>
      <c r="MC29" s="291"/>
      <c r="MD29" s="291"/>
      <c r="ME29" s="294"/>
      <c r="MF29" s="294"/>
      <c r="MG29" s="57"/>
      <c r="MH29" s="57"/>
      <c r="MI29" s="57"/>
      <c r="MJ29" s="57"/>
      <c r="MK29" s="57"/>
      <c r="ML29" s="57"/>
      <c r="MM29" s="57"/>
      <c r="MN29" s="57"/>
      <c r="MO29" s="57"/>
      <c r="MP29" s="57"/>
      <c r="MQ29" s="202"/>
      <c r="MR29" s="202"/>
      <c r="MS29" s="57"/>
      <c r="MT29" s="57"/>
      <c r="MU29" s="57"/>
      <c r="MV29" s="57"/>
      <c r="MW29" s="57"/>
      <c r="MX29" s="57"/>
      <c r="MY29" s="57"/>
      <c r="MZ29" s="57"/>
      <c r="NA29" s="57"/>
      <c r="NB29" s="57"/>
      <c r="NC29" s="57"/>
      <c r="ND29" s="57"/>
      <c r="NE29" s="57"/>
      <c r="NF29" s="57"/>
      <c r="NG29" s="57"/>
      <c r="NH29" s="57"/>
      <c r="NI29" s="57"/>
      <c r="NJ29" s="57"/>
      <c r="NK29" s="57"/>
      <c r="NL29" s="57"/>
      <c r="NM29" s="57"/>
      <c r="NN29" s="57"/>
      <c r="NO29" s="57"/>
      <c r="NP29" s="57"/>
      <c r="NQ29" s="57"/>
      <c r="NR29" s="57"/>
      <c r="NS29" s="57"/>
      <c r="NT29" s="57"/>
      <c r="NU29" s="57"/>
      <c r="NV29" s="57"/>
      <c r="NW29" s="57"/>
      <c r="NX29" s="57"/>
      <c r="NY29" s="57"/>
      <c r="NZ29" s="57"/>
      <c r="OA29" s="57"/>
      <c r="OB29" s="57"/>
      <c r="OC29" s="57"/>
      <c r="OD29" s="57"/>
      <c r="OE29" s="57"/>
      <c r="OF29" s="57"/>
      <c r="OG29" s="57"/>
      <c r="OH29" s="57"/>
      <c r="OI29" s="57"/>
      <c r="OJ29" s="57"/>
      <c r="OK29" s="57"/>
      <c r="OL29" s="59"/>
    </row>
    <row r="30" spans="2:402" s="53" customFormat="1" ht="25.15" customHeight="1">
      <c r="B30" s="537"/>
      <c r="C30" s="502" t="s">
        <v>325</v>
      </c>
      <c r="D30" s="503"/>
      <c r="E30" s="125">
        <v>45445</v>
      </c>
      <c r="F30" s="125">
        <v>45445</v>
      </c>
      <c r="G30" s="102">
        <f t="shared" si="19"/>
        <v>1</v>
      </c>
      <c r="H30" s="125">
        <v>45446</v>
      </c>
      <c r="I30" s="125">
        <v>45492</v>
      </c>
      <c r="J30" s="102">
        <f>I30-H30+1</f>
        <v>47</v>
      </c>
      <c r="K30" s="125">
        <v>45493</v>
      </c>
      <c r="L30" s="125">
        <v>45499</v>
      </c>
      <c r="M30" s="102">
        <f>L30-K30+1</f>
        <v>7</v>
      </c>
      <c r="N30" s="130">
        <f t="shared" si="20"/>
        <v>55</v>
      </c>
      <c r="O30" s="295"/>
      <c r="P30" s="296"/>
      <c r="Q30" s="296"/>
      <c r="R30" s="296"/>
      <c r="S30" s="296"/>
      <c r="T30" s="296"/>
      <c r="U30" s="296"/>
      <c r="V30" s="296"/>
      <c r="W30" s="296"/>
      <c r="X30" s="296"/>
      <c r="Y30" s="296"/>
      <c r="Z30" s="296"/>
      <c r="AA30" s="296"/>
      <c r="AB30" s="296"/>
      <c r="AC30" s="296"/>
      <c r="AD30" s="296"/>
      <c r="AE30" s="296"/>
      <c r="AF30" s="296"/>
      <c r="AG30" s="296"/>
      <c r="AH30" s="296"/>
      <c r="AI30" s="296"/>
      <c r="AJ30" s="297"/>
      <c r="AK30" s="295"/>
      <c r="AL30" s="296"/>
      <c r="AM30" s="296"/>
      <c r="AN30" s="296"/>
      <c r="AO30" s="296"/>
      <c r="AP30" s="296"/>
      <c r="AQ30" s="296"/>
      <c r="AR30" s="296"/>
      <c r="AS30" s="296"/>
      <c r="AT30" s="296"/>
      <c r="AU30" s="296"/>
      <c r="AV30" s="296"/>
      <c r="AW30" s="296"/>
      <c r="AX30" s="296"/>
      <c r="AY30" s="296"/>
      <c r="AZ30" s="296"/>
      <c r="BA30" s="296"/>
      <c r="BB30" s="296"/>
      <c r="BC30" s="296"/>
      <c r="BD30" s="296"/>
      <c r="BE30" s="296"/>
      <c r="BF30" s="296"/>
      <c r="BG30" s="296"/>
      <c r="BH30" s="296"/>
      <c r="BI30" s="296"/>
      <c r="BJ30" s="296"/>
      <c r="BK30" s="296"/>
      <c r="BL30" s="296"/>
      <c r="BM30" s="298"/>
      <c r="BN30" s="295"/>
      <c r="BO30" s="296"/>
      <c r="BP30" s="296"/>
      <c r="BQ30" s="296"/>
      <c r="BR30" s="296"/>
      <c r="BS30" s="296"/>
      <c r="BT30" s="296"/>
      <c r="BU30" s="296"/>
      <c r="BV30" s="296"/>
      <c r="BW30" s="296"/>
      <c r="BX30" s="296"/>
      <c r="BY30" s="296"/>
      <c r="BZ30" s="296"/>
      <c r="CA30" s="296"/>
      <c r="CB30" s="296"/>
      <c r="CC30" s="296"/>
      <c r="CD30" s="296"/>
      <c r="CE30" s="296"/>
      <c r="CF30" s="296"/>
      <c r="CG30" s="296"/>
      <c r="CH30" s="296"/>
      <c r="CI30" s="296"/>
      <c r="CJ30" s="296"/>
      <c r="CK30" s="296"/>
      <c r="CL30" s="296"/>
      <c r="CM30" s="296"/>
      <c r="CN30" s="296"/>
      <c r="CO30" s="296"/>
      <c r="CP30" s="296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296"/>
      <c r="DM30" s="296"/>
      <c r="DN30" s="296"/>
      <c r="DO30" s="296"/>
      <c r="DP30" s="296"/>
      <c r="DQ30" s="296"/>
      <c r="DR30" s="296"/>
      <c r="DS30" s="296"/>
      <c r="DT30" s="300"/>
      <c r="DU30" s="300"/>
      <c r="DV30" s="300"/>
      <c r="DW30" s="300"/>
      <c r="DX30" s="300"/>
      <c r="DY30" s="300"/>
      <c r="DZ30" s="300"/>
      <c r="EA30" s="300"/>
      <c r="EB30" s="300"/>
      <c r="EC30" s="300"/>
      <c r="ED30" s="300"/>
      <c r="EE30" s="300"/>
      <c r="EF30" s="300"/>
      <c r="EG30" s="300"/>
      <c r="EH30" s="300"/>
      <c r="EI30" s="300"/>
      <c r="EJ30" s="300"/>
      <c r="EK30" s="300"/>
      <c r="EL30" s="54"/>
      <c r="EM30" s="300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1"/>
      <c r="GK30" s="542"/>
      <c r="GL30" s="542"/>
      <c r="GM30" s="542"/>
      <c r="GN30" s="542"/>
      <c r="GO30" s="543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4"/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  <c r="IJ30" s="332" t="s">
        <v>327</v>
      </c>
      <c r="IK30" s="189"/>
      <c r="IL30" s="189"/>
      <c r="IM30" s="189"/>
      <c r="IN30" s="189"/>
      <c r="IO30" s="189"/>
      <c r="IP30" s="189"/>
      <c r="IQ30" s="189"/>
      <c r="IR30" s="189"/>
      <c r="IS30" s="189"/>
      <c r="IT30" s="189"/>
      <c r="IU30" s="189"/>
      <c r="IV30" s="189"/>
      <c r="IW30" s="189"/>
      <c r="IX30" s="189"/>
      <c r="IY30" s="189"/>
      <c r="IZ30" s="189"/>
      <c r="JA30" s="189"/>
      <c r="JB30" s="189"/>
      <c r="JC30" s="189"/>
      <c r="JD30" s="182" t="s">
        <v>251</v>
      </c>
      <c r="JE30" s="97" t="s">
        <v>252</v>
      </c>
      <c r="JF30" s="140"/>
      <c r="JG30" s="140"/>
      <c r="JH30" s="140"/>
      <c r="JI30" s="140"/>
      <c r="JJ30" s="140"/>
      <c r="JK30" s="140"/>
      <c r="JL30" s="140"/>
      <c r="JM30" s="140"/>
      <c r="JN30" s="140"/>
      <c r="JO30" s="140"/>
      <c r="JP30" s="140"/>
      <c r="JQ30" s="140"/>
      <c r="JR30" s="97" t="s">
        <v>253</v>
      </c>
      <c r="JS30" s="140"/>
      <c r="JT30" s="140"/>
      <c r="JU30" s="140"/>
      <c r="JV30" s="140"/>
      <c r="JW30" s="140"/>
      <c r="JX30" s="140"/>
      <c r="JY30" s="140"/>
      <c r="JZ30" s="140"/>
      <c r="KA30" s="140"/>
      <c r="KB30" s="301"/>
      <c r="KC30" s="301"/>
      <c r="KD30" s="301"/>
      <c r="KE30" s="301"/>
      <c r="KF30" s="301"/>
      <c r="KG30" s="97" t="s">
        <v>254</v>
      </c>
      <c r="KH30" s="301"/>
      <c r="KI30" s="301"/>
      <c r="KJ30" s="145"/>
      <c r="KK30" s="145"/>
      <c r="KL30" s="145"/>
      <c r="KM30" s="145"/>
      <c r="KN30" s="145"/>
      <c r="KO30" s="145"/>
      <c r="KP30" s="145"/>
      <c r="KQ30" s="145"/>
      <c r="KR30" s="145"/>
      <c r="KS30" s="180" t="s">
        <v>243</v>
      </c>
      <c r="KT30" s="139"/>
      <c r="KU30" s="139"/>
      <c r="KV30" s="139"/>
      <c r="KW30" s="139"/>
      <c r="KX30" s="139"/>
      <c r="KY30" s="139"/>
      <c r="KZ30" s="302" t="s">
        <v>244</v>
      </c>
      <c r="LA30" s="145"/>
      <c r="LB30" s="145"/>
      <c r="LC30" s="145"/>
      <c r="LD30" s="145"/>
      <c r="LE30" s="145"/>
      <c r="LF30" s="145"/>
      <c r="LG30" s="303"/>
      <c r="LH30" s="303"/>
      <c r="LI30" s="303"/>
      <c r="LJ30" s="303"/>
      <c r="LK30" s="303"/>
      <c r="LL30" s="303"/>
      <c r="LM30" s="303"/>
      <c r="LN30" s="303"/>
      <c r="LO30" s="303"/>
      <c r="LP30" s="303"/>
      <c r="LQ30" s="300"/>
      <c r="LR30" s="300"/>
      <c r="LS30" s="303"/>
      <c r="LT30" s="303"/>
      <c r="LU30" s="303"/>
      <c r="LV30" s="303"/>
      <c r="LW30" s="303"/>
      <c r="LX30" s="303"/>
      <c r="LY30" s="303"/>
      <c r="LZ30" s="303"/>
      <c r="MA30" s="303"/>
      <c r="MB30" s="303"/>
      <c r="MC30" s="303"/>
      <c r="MD30" s="303"/>
      <c r="ME30" s="303"/>
      <c r="MF30" s="303"/>
      <c r="MG30" s="54"/>
      <c r="MH30" s="54"/>
      <c r="MI30" s="54"/>
      <c r="MJ30" s="54"/>
      <c r="MK30" s="54"/>
      <c r="ML30" s="54"/>
      <c r="MM30" s="54"/>
      <c r="MN30" s="54"/>
      <c r="MO30" s="54"/>
      <c r="MP30" s="54"/>
      <c r="MQ30" s="54"/>
      <c r="MR30" s="54"/>
      <c r="MS30" s="54"/>
      <c r="MT30" s="54"/>
      <c r="MU30" s="54"/>
      <c r="MV30" s="54"/>
      <c r="MW30" s="54"/>
      <c r="MX30" s="54"/>
      <c r="MY30" s="54"/>
      <c r="MZ30" s="54"/>
      <c r="NA30" s="54"/>
      <c r="NB30" s="54"/>
      <c r="NC30" s="54"/>
      <c r="ND30" s="54"/>
      <c r="NE30" s="54"/>
      <c r="NF30" s="54"/>
      <c r="NG30" s="54"/>
      <c r="NH30" s="54"/>
      <c r="NI30" s="54"/>
      <c r="NJ30" s="54"/>
      <c r="NK30" s="54"/>
      <c r="NL30" s="54"/>
      <c r="NM30" s="54"/>
      <c r="NN30" s="54"/>
      <c r="NO30" s="54"/>
      <c r="NP30" s="54"/>
      <c r="NQ30" s="54"/>
      <c r="NR30" s="54"/>
      <c r="NS30" s="54"/>
      <c r="NT30" s="54"/>
      <c r="NU30" s="54"/>
      <c r="NV30" s="54"/>
      <c r="NW30" s="54"/>
      <c r="NX30" s="54"/>
      <c r="NY30" s="54"/>
      <c r="NZ30" s="54"/>
      <c r="OA30" s="54"/>
      <c r="OB30" s="54"/>
      <c r="OC30" s="54"/>
      <c r="OD30" s="54"/>
      <c r="OE30" s="54"/>
      <c r="OF30" s="54"/>
      <c r="OG30" s="54"/>
      <c r="OH30" s="54"/>
      <c r="OI30" s="54"/>
      <c r="OJ30" s="54"/>
      <c r="OK30" s="54"/>
      <c r="OL30" s="134"/>
    </row>
    <row r="31" spans="2:402" s="53" customFormat="1" ht="25.15" customHeight="1">
      <c r="B31" s="537"/>
      <c r="C31" s="532" t="s">
        <v>258</v>
      </c>
      <c r="D31" s="533"/>
      <c r="E31" s="125">
        <v>45493</v>
      </c>
      <c r="F31" s="125">
        <v>45506</v>
      </c>
      <c r="G31" s="102">
        <f t="shared" si="19"/>
        <v>14</v>
      </c>
      <c r="H31" s="73"/>
      <c r="I31" s="73"/>
      <c r="J31" s="102"/>
      <c r="K31" s="73"/>
      <c r="L31" s="73"/>
      <c r="M31" s="102"/>
      <c r="N31" s="130">
        <f t="shared" si="20"/>
        <v>14</v>
      </c>
      <c r="O31" s="295"/>
      <c r="P31" s="296"/>
      <c r="Q31" s="296"/>
      <c r="R31" s="296"/>
      <c r="S31" s="296"/>
      <c r="T31" s="296"/>
      <c r="U31" s="296"/>
      <c r="V31" s="296"/>
      <c r="W31" s="296"/>
      <c r="X31" s="296"/>
      <c r="Y31" s="296"/>
      <c r="Z31" s="296"/>
      <c r="AA31" s="296"/>
      <c r="AB31" s="296"/>
      <c r="AC31" s="296"/>
      <c r="AD31" s="296"/>
      <c r="AE31" s="296"/>
      <c r="AF31" s="296"/>
      <c r="AG31" s="296"/>
      <c r="AH31" s="296"/>
      <c r="AI31" s="296"/>
      <c r="AJ31" s="297"/>
      <c r="AK31" s="295"/>
      <c r="AL31" s="296"/>
      <c r="AM31" s="296"/>
      <c r="AN31" s="296"/>
      <c r="AO31" s="296"/>
      <c r="AP31" s="296"/>
      <c r="AQ31" s="296"/>
      <c r="AR31" s="296"/>
      <c r="AS31" s="296"/>
      <c r="AT31" s="296"/>
      <c r="AU31" s="296"/>
      <c r="AV31" s="296"/>
      <c r="AW31" s="296"/>
      <c r="AX31" s="296"/>
      <c r="AY31" s="296"/>
      <c r="AZ31" s="296"/>
      <c r="BA31" s="296"/>
      <c r="BB31" s="296"/>
      <c r="BC31" s="296"/>
      <c r="BD31" s="296"/>
      <c r="BE31" s="296"/>
      <c r="BF31" s="296"/>
      <c r="BG31" s="296"/>
      <c r="BH31" s="296"/>
      <c r="BI31" s="296"/>
      <c r="BJ31" s="296"/>
      <c r="BK31" s="296"/>
      <c r="BL31" s="296"/>
      <c r="BM31" s="298"/>
      <c r="BN31" s="295"/>
      <c r="BO31" s="296"/>
      <c r="BP31" s="296"/>
      <c r="BQ31" s="296"/>
      <c r="BR31" s="296"/>
      <c r="BS31" s="296"/>
      <c r="BT31" s="296"/>
      <c r="BU31" s="296"/>
      <c r="BV31" s="296"/>
      <c r="BW31" s="296"/>
      <c r="BX31" s="296"/>
      <c r="BY31" s="296"/>
      <c r="BZ31" s="296"/>
      <c r="CA31" s="296"/>
      <c r="CB31" s="296"/>
      <c r="CC31" s="296"/>
      <c r="CD31" s="296"/>
      <c r="CE31" s="296"/>
      <c r="CF31" s="296"/>
      <c r="CG31" s="296"/>
      <c r="CH31" s="296"/>
      <c r="CI31" s="296"/>
      <c r="CJ31" s="296"/>
      <c r="CK31" s="296"/>
      <c r="CL31" s="296"/>
      <c r="CM31" s="296"/>
      <c r="CN31" s="296"/>
      <c r="CO31" s="296"/>
      <c r="CP31" s="296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296"/>
      <c r="DM31" s="296"/>
      <c r="DN31" s="296"/>
      <c r="DO31" s="296"/>
      <c r="DP31" s="296"/>
      <c r="DQ31" s="296"/>
      <c r="DR31" s="296"/>
      <c r="DS31" s="296"/>
      <c r="DT31" s="186"/>
      <c r="DU31" s="186"/>
      <c r="DV31" s="186"/>
      <c r="DW31" s="186"/>
      <c r="DX31" s="186"/>
      <c r="DY31" s="186"/>
      <c r="DZ31" s="186"/>
      <c r="EA31" s="186"/>
      <c r="EB31" s="186"/>
      <c r="EC31" s="186"/>
      <c r="ED31" s="186"/>
      <c r="EE31" s="186"/>
      <c r="EF31" s="186"/>
      <c r="EG31" s="186"/>
      <c r="EH31" s="186"/>
      <c r="EI31" s="186"/>
      <c r="EJ31" s="186"/>
      <c r="EK31" s="186"/>
      <c r="EL31" s="186"/>
      <c r="EM31" s="186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1"/>
      <c r="GK31" s="542"/>
      <c r="GL31" s="542"/>
      <c r="GM31" s="542"/>
      <c r="GN31" s="542"/>
      <c r="GO31" s="543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333" t="s">
        <v>328</v>
      </c>
      <c r="IK31" s="186"/>
      <c r="IL31" s="186"/>
      <c r="IM31" s="186"/>
      <c r="IN31" s="186"/>
      <c r="IO31" s="186"/>
      <c r="IP31" s="186"/>
      <c r="IQ31" s="186"/>
      <c r="IR31" s="186"/>
      <c r="IS31" s="186"/>
      <c r="IT31" s="186"/>
      <c r="IU31" s="186"/>
      <c r="IV31" s="186"/>
      <c r="IW31" s="186"/>
      <c r="IX31" s="186"/>
      <c r="IY31" s="186"/>
      <c r="IZ31" s="186"/>
      <c r="JA31" s="186"/>
      <c r="JB31" s="186"/>
      <c r="JC31" s="186"/>
      <c r="JD31" s="186"/>
      <c r="JE31" s="186"/>
      <c r="JF31" s="186"/>
      <c r="JG31" s="186"/>
      <c r="JH31" s="186"/>
      <c r="JI31" s="186"/>
      <c r="JJ31" s="186"/>
      <c r="JK31" s="186"/>
      <c r="JL31" s="306"/>
      <c r="JN31" s="306"/>
      <c r="JO31" s="306"/>
      <c r="JP31" s="306"/>
      <c r="JQ31" s="306"/>
      <c r="JR31" s="306"/>
      <c r="JS31" s="306"/>
      <c r="JT31" s="306"/>
      <c r="JU31" s="306"/>
      <c r="JV31" s="306"/>
      <c r="JW31" s="306"/>
      <c r="JX31" s="306"/>
      <c r="JY31" s="306"/>
      <c r="JZ31" s="306"/>
      <c r="KB31" s="306"/>
      <c r="KC31" s="306"/>
      <c r="KD31" s="306"/>
      <c r="KE31" s="306"/>
      <c r="KF31" s="306"/>
      <c r="KG31" s="306"/>
      <c r="KH31" s="186"/>
      <c r="KI31" s="186"/>
      <c r="KJ31" s="303"/>
      <c r="KK31" s="303"/>
      <c r="KL31" s="303"/>
      <c r="KM31" s="303"/>
      <c r="KN31" s="189"/>
      <c r="KO31" s="189"/>
      <c r="KP31" s="189"/>
      <c r="KQ31" s="189"/>
      <c r="KR31" s="189"/>
      <c r="KS31" s="189"/>
      <c r="KT31" s="189"/>
      <c r="KU31" s="189"/>
      <c r="KV31" s="189"/>
      <c r="KW31" s="189"/>
      <c r="KX31" s="189"/>
      <c r="KY31" s="189"/>
      <c r="KZ31" s="307"/>
      <c r="LA31" s="307"/>
      <c r="LB31" s="307"/>
      <c r="LC31" s="307"/>
      <c r="LD31" s="307"/>
      <c r="LE31" s="307"/>
      <c r="LF31" s="307"/>
      <c r="LG31" s="307"/>
      <c r="LH31" s="307"/>
      <c r="LI31" s="307"/>
      <c r="LJ31" s="307"/>
      <c r="LK31" s="307"/>
      <c r="LL31" s="307"/>
      <c r="LM31" s="307"/>
      <c r="LN31" s="186"/>
      <c r="LO31" s="186"/>
      <c r="LP31" s="186"/>
      <c r="LQ31" s="186"/>
      <c r="LR31" s="186"/>
      <c r="LS31" s="189"/>
      <c r="LT31" s="189"/>
      <c r="LU31" s="189"/>
      <c r="LV31" s="189"/>
      <c r="LW31" s="189"/>
      <c r="LX31" s="189"/>
      <c r="LY31" s="189"/>
      <c r="LZ31" s="303"/>
      <c r="MA31" s="303"/>
      <c r="MB31" s="303"/>
      <c r="MC31" s="303"/>
      <c r="MD31" s="303"/>
      <c r="ME31" s="303"/>
      <c r="MF31" s="303"/>
      <c r="MG31" s="54"/>
      <c r="MH31" s="54"/>
      <c r="MI31" s="54"/>
      <c r="MJ31" s="54"/>
      <c r="MK31" s="54"/>
      <c r="ML31" s="54"/>
      <c r="MM31" s="54"/>
      <c r="MN31" s="54"/>
      <c r="MO31" s="54"/>
      <c r="MP31" s="54"/>
      <c r="MQ31" s="54"/>
      <c r="MR31" s="54"/>
      <c r="MS31" s="54"/>
      <c r="MT31" s="54"/>
      <c r="MU31" s="54"/>
      <c r="MV31" s="54"/>
      <c r="MW31" s="54"/>
      <c r="MX31" s="54"/>
      <c r="MY31" s="54"/>
      <c r="MZ31" s="54"/>
      <c r="NA31" s="54"/>
      <c r="NB31" s="54"/>
      <c r="NC31" s="54"/>
      <c r="ND31" s="54"/>
      <c r="NE31" s="54"/>
      <c r="NF31" s="54"/>
      <c r="NG31" s="54"/>
      <c r="NH31" s="54"/>
      <c r="NI31" s="54"/>
      <c r="NJ31" s="54"/>
      <c r="NK31" s="54"/>
      <c r="NL31" s="54"/>
      <c r="NM31" s="54"/>
      <c r="NN31" s="54"/>
      <c r="NO31" s="54"/>
      <c r="NP31" s="54"/>
      <c r="NQ31" s="54"/>
      <c r="NR31" s="54"/>
      <c r="NS31" s="54"/>
      <c r="NT31" s="54"/>
      <c r="NU31" s="54"/>
      <c r="NV31" s="54"/>
      <c r="NW31" s="54"/>
      <c r="NX31" s="54"/>
      <c r="NY31" s="54"/>
      <c r="NZ31" s="54"/>
      <c r="OA31" s="54"/>
      <c r="OB31" s="54"/>
      <c r="OC31" s="54"/>
      <c r="OD31" s="54"/>
      <c r="OE31" s="54"/>
      <c r="OF31" s="54"/>
      <c r="OG31" s="54"/>
      <c r="OH31" s="54"/>
      <c r="OI31" s="54"/>
      <c r="OJ31" s="54"/>
      <c r="OK31" s="54"/>
      <c r="OL31" s="134"/>
    </row>
    <row r="32" spans="2:402" s="53" customFormat="1" ht="25.15" customHeight="1" thickBot="1">
      <c r="B32" s="537"/>
      <c r="C32" s="534" t="s">
        <v>326</v>
      </c>
      <c r="D32" s="535"/>
      <c r="E32" s="126">
        <v>45507</v>
      </c>
      <c r="F32" s="126">
        <v>45520</v>
      </c>
      <c r="G32" s="131">
        <f t="shared" si="19"/>
        <v>14</v>
      </c>
      <c r="H32" s="127"/>
      <c r="I32" s="127"/>
      <c r="J32" s="131"/>
      <c r="K32" s="127"/>
      <c r="L32" s="127"/>
      <c r="M32" s="131"/>
      <c r="N32" s="132">
        <f t="shared" si="20"/>
        <v>14</v>
      </c>
      <c r="O32" s="295"/>
      <c r="P32" s="296"/>
      <c r="Q32" s="296"/>
      <c r="R32" s="296"/>
      <c r="S32" s="296"/>
      <c r="T32" s="296"/>
      <c r="U32" s="296"/>
      <c r="V32" s="296"/>
      <c r="W32" s="296"/>
      <c r="X32" s="296"/>
      <c r="Y32" s="296"/>
      <c r="Z32" s="296"/>
      <c r="AA32" s="296"/>
      <c r="AB32" s="296"/>
      <c r="AC32" s="296"/>
      <c r="AD32" s="296"/>
      <c r="AE32" s="296"/>
      <c r="AF32" s="296"/>
      <c r="AG32" s="296"/>
      <c r="AH32" s="296"/>
      <c r="AI32" s="296"/>
      <c r="AJ32" s="297"/>
      <c r="AK32" s="295"/>
      <c r="AL32" s="296"/>
      <c r="AM32" s="296"/>
      <c r="AN32" s="296"/>
      <c r="AO32" s="296"/>
      <c r="AP32" s="296"/>
      <c r="AQ32" s="296"/>
      <c r="AR32" s="296"/>
      <c r="AS32" s="296"/>
      <c r="AT32" s="296"/>
      <c r="AU32" s="296"/>
      <c r="AV32" s="296"/>
      <c r="AW32" s="296"/>
      <c r="AX32" s="296"/>
      <c r="AY32" s="296"/>
      <c r="AZ32" s="296"/>
      <c r="BA32" s="296"/>
      <c r="BB32" s="296"/>
      <c r="BC32" s="296"/>
      <c r="BD32" s="296"/>
      <c r="BE32" s="296"/>
      <c r="BF32" s="296"/>
      <c r="BG32" s="296"/>
      <c r="BH32" s="296"/>
      <c r="BI32" s="296"/>
      <c r="BJ32" s="296"/>
      <c r="BK32" s="296"/>
      <c r="BL32" s="296"/>
      <c r="BM32" s="298"/>
      <c r="BN32" s="322"/>
      <c r="BO32" s="323"/>
      <c r="BP32" s="323"/>
      <c r="BQ32" s="323"/>
      <c r="BR32" s="323"/>
      <c r="BS32" s="323"/>
      <c r="BT32" s="323"/>
      <c r="BU32" s="323"/>
      <c r="BV32" s="323"/>
      <c r="BW32" s="323"/>
      <c r="BX32" s="323"/>
      <c r="BY32" s="323"/>
      <c r="BZ32" s="323"/>
      <c r="CA32" s="323"/>
      <c r="CB32" s="323"/>
      <c r="CC32" s="323"/>
      <c r="CD32" s="323"/>
      <c r="CE32" s="323"/>
      <c r="CF32" s="323"/>
      <c r="CG32" s="323"/>
      <c r="CH32" s="323"/>
      <c r="CI32" s="323"/>
      <c r="CJ32" s="323"/>
      <c r="CK32" s="323"/>
      <c r="CL32" s="323"/>
      <c r="CM32" s="323"/>
      <c r="CN32" s="323"/>
      <c r="CO32" s="323"/>
      <c r="CP32" s="323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178"/>
      <c r="DH32" s="178"/>
      <c r="DI32" s="178"/>
      <c r="DJ32" s="178"/>
      <c r="DK32" s="178"/>
      <c r="DL32" s="323"/>
      <c r="DM32" s="323"/>
      <c r="DN32" s="323"/>
      <c r="DO32" s="323"/>
      <c r="DP32" s="323"/>
      <c r="DQ32" s="323"/>
      <c r="DR32" s="323"/>
      <c r="DS32" s="323"/>
      <c r="DT32" s="244"/>
      <c r="DU32" s="244"/>
      <c r="DV32" s="244"/>
      <c r="DW32" s="244"/>
      <c r="DX32" s="244"/>
      <c r="DY32" s="244"/>
      <c r="DZ32" s="244"/>
      <c r="EA32" s="244"/>
      <c r="EB32" s="244"/>
      <c r="EC32" s="244"/>
      <c r="ED32" s="244"/>
      <c r="EE32" s="244"/>
      <c r="EF32" s="244"/>
      <c r="EG32" s="244"/>
      <c r="EH32" s="244"/>
      <c r="EI32" s="244"/>
      <c r="EJ32" s="244"/>
      <c r="EK32" s="244"/>
      <c r="EL32" s="244"/>
      <c r="EM32" s="244"/>
      <c r="EN32" s="178"/>
      <c r="EO32" s="178"/>
      <c r="EP32" s="178"/>
      <c r="EQ32" s="178"/>
      <c r="ER32" s="178"/>
      <c r="ES32" s="178"/>
      <c r="ET32" s="178"/>
      <c r="EU32" s="178"/>
      <c r="EV32" s="178"/>
      <c r="EW32" s="178"/>
      <c r="EX32" s="178"/>
      <c r="EY32" s="178"/>
      <c r="EZ32" s="178"/>
      <c r="FA32" s="178"/>
      <c r="FB32" s="178"/>
      <c r="FC32" s="178"/>
      <c r="FD32" s="178"/>
      <c r="FE32" s="178"/>
      <c r="FF32" s="178"/>
      <c r="FG32" s="178"/>
      <c r="FH32" s="178"/>
      <c r="FI32" s="178"/>
      <c r="FJ32" s="178"/>
      <c r="FK32" s="178"/>
      <c r="FL32" s="178"/>
      <c r="FM32" s="178"/>
      <c r="FN32" s="178"/>
      <c r="FO32" s="178"/>
      <c r="FP32" s="178"/>
      <c r="FQ32" s="178"/>
      <c r="FR32" s="178"/>
      <c r="FS32" s="178"/>
      <c r="FT32" s="178"/>
      <c r="FU32" s="178"/>
      <c r="FV32" s="178"/>
      <c r="FW32" s="178"/>
      <c r="FX32" s="178"/>
      <c r="FY32" s="178"/>
      <c r="FZ32" s="178"/>
      <c r="GA32" s="178"/>
      <c r="GB32" s="178"/>
      <c r="GC32" s="178"/>
      <c r="GD32" s="178"/>
      <c r="GE32" s="178"/>
      <c r="GF32" s="178"/>
      <c r="GG32" s="178"/>
      <c r="GH32" s="178"/>
      <c r="GI32" s="178"/>
      <c r="GJ32" s="544"/>
      <c r="GK32" s="545"/>
      <c r="GL32" s="545"/>
      <c r="GM32" s="545"/>
      <c r="GN32" s="545"/>
      <c r="GO32" s="546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58"/>
      <c r="IE32" s="58"/>
      <c r="IF32" s="58"/>
      <c r="IG32" s="58"/>
      <c r="IH32" s="58"/>
      <c r="II32" s="58"/>
      <c r="IJ32" s="188"/>
      <c r="IK32" s="188"/>
      <c r="IL32" s="188"/>
      <c r="IM32" s="188"/>
      <c r="IN32" s="188"/>
      <c r="IO32" s="188"/>
      <c r="IP32" s="239" t="s">
        <v>329</v>
      </c>
      <c r="IQ32" s="188"/>
      <c r="IR32" s="188"/>
      <c r="IS32" s="188"/>
      <c r="IT32" s="188"/>
      <c r="IU32" s="188"/>
      <c r="IV32" s="188"/>
      <c r="IW32" s="188"/>
      <c r="IX32" s="188"/>
      <c r="IY32" s="188"/>
      <c r="IZ32" s="188"/>
      <c r="JA32" s="188"/>
      <c r="JB32" s="188"/>
      <c r="JC32" s="188"/>
      <c r="JD32" s="188"/>
      <c r="JE32" s="188"/>
      <c r="JF32" s="188"/>
      <c r="JG32" s="188"/>
      <c r="JH32" s="188"/>
      <c r="JI32" s="188"/>
      <c r="JJ32" s="188"/>
      <c r="JK32" s="188"/>
      <c r="JL32" s="312"/>
      <c r="JM32" s="312"/>
      <c r="JN32" s="312"/>
      <c r="JO32" s="312"/>
      <c r="JP32" s="312"/>
      <c r="JQ32" s="312"/>
      <c r="JR32" s="312"/>
      <c r="JS32" s="312"/>
      <c r="JT32" s="312"/>
      <c r="JU32" s="312"/>
      <c r="JV32" s="312"/>
      <c r="JW32" s="312"/>
      <c r="JX32" s="312"/>
      <c r="JY32" s="312"/>
      <c r="JZ32" s="312"/>
      <c r="KA32" s="312"/>
      <c r="KB32" s="312"/>
      <c r="KC32" s="312"/>
      <c r="KD32" s="312"/>
      <c r="KE32" s="312"/>
      <c r="KF32" s="239" t="s">
        <v>330</v>
      </c>
      <c r="KG32" s="312"/>
      <c r="KH32" s="188"/>
      <c r="KI32" s="188"/>
      <c r="KJ32" s="191"/>
      <c r="KK32" s="191"/>
      <c r="KL32" s="191"/>
      <c r="KM32" s="191"/>
      <c r="KN32" s="313"/>
      <c r="KO32" s="313"/>
      <c r="KP32" s="313"/>
      <c r="KQ32" s="313"/>
      <c r="KR32" s="313"/>
      <c r="KS32" s="313"/>
      <c r="KT32" s="313"/>
      <c r="KU32" s="313"/>
      <c r="KV32" s="313"/>
      <c r="KW32" s="313"/>
      <c r="KX32" s="313"/>
      <c r="KY32" s="313"/>
      <c r="KZ32" s="313"/>
      <c r="LA32" s="313"/>
      <c r="LB32" s="313"/>
      <c r="LC32" s="313"/>
      <c r="LD32" s="313"/>
      <c r="LE32" s="313"/>
      <c r="LF32" s="313"/>
      <c r="LG32" s="313"/>
      <c r="LH32" s="313"/>
      <c r="LI32" s="313"/>
      <c r="LJ32" s="313"/>
      <c r="LK32" s="313"/>
      <c r="LL32" s="313"/>
      <c r="LM32" s="313"/>
      <c r="LN32" s="141" t="s">
        <v>246</v>
      </c>
      <c r="LO32" s="142"/>
      <c r="LP32" s="142"/>
      <c r="LQ32" s="142"/>
      <c r="LR32" s="142"/>
      <c r="LS32" s="142"/>
      <c r="LT32" s="142"/>
      <c r="LU32" s="142"/>
      <c r="LV32" s="142"/>
      <c r="LW32" s="143"/>
      <c r="LX32" s="144"/>
      <c r="LY32" s="144"/>
      <c r="LZ32" s="144"/>
      <c r="MA32" s="144"/>
      <c r="MB32" s="191"/>
      <c r="MC32" s="191"/>
      <c r="MD32" s="191"/>
      <c r="ME32" s="191"/>
      <c r="MF32" s="191"/>
      <c r="MG32" s="58"/>
      <c r="MH32" s="58"/>
      <c r="MI32" s="58"/>
      <c r="MJ32" s="58"/>
      <c r="MK32" s="58"/>
      <c r="ML32" s="58"/>
      <c r="MM32" s="58"/>
      <c r="MN32" s="58"/>
      <c r="MO32" s="58"/>
      <c r="MP32" s="58"/>
      <c r="MQ32" s="58"/>
      <c r="MR32" s="58"/>
      <c r="MS32" s="58"/>
      <c r="MT32" s="58"/>
      <c r="MU32" s="58"/>
      <c r="MV32" s="58"/>
      <c r="MW32" s="58"/>
      <c r="MX32" s="58"/>
      <c r="MY32" s="58"/>
      <c r="MZ32" s="58"/>
      <c r="NA32" s="58"/>
      <c r="NB32" s="58"/>
      <c r="NC32" s="58"/>
      <c r="ND32" s="58"/>
      <c r="NE32" s="58"/>
      <c r="NF32" s="58"/>
      <c r="NG32" s="58"/>
      <c r="NH32" s="58"/>
      <c r="NI32" s="58"/>
      <c r="NJ32" s="58"/>
      <c r="NK32" s="58"/>
      <c r="NL32" s="58"/>
      <c r="NM32" s="58"/>
      <c r="NN32" s="58"/>
      <c r="NO32" s="58"/>
      <c r="NP32" s="58"/>
      <c r="NQ32" s="58"/>
      <c r="NR32" s="58"/>
      <c r="NS32" s="58"/>
      <c r="NT32" s="58"/>
      <c r="NU32" s="58"/>
      <c r="NV32" s="58"/>
      <c r="NW32" s="58"/>
      <c r="NX32" s="58"/>
      <c r="NY32" s="58"/>
      <c r="NZ32" s="58"/>
      <c r="OA32" s="58"/>
      <c r="OB32" s="58"/>
      <c r="OC32" s="58"/>
      <c r="OD32" s="58"/>
      <c r="OE32" s="58"/>
      <c r="OF32" s="58"/>
      <c r="OG32" s="58"/>
      <c r="OH32" s="58"/>
      <c r="OI32" s="58"/>
      <c r="OJ32" s="58"/>
      <c r="OK32" s="58"/>
      <c r="OL32" s="60"/>
    </row>
    <row r="33" spans="2:402" s="53" customFormat="1" ht="25.15" customHeight="1">
      <c r="B33" s="520" t="s">
        <v>331</v>
      </c>
      <c r="C33" s="522" t="s">
        <v>260</v>
      </c>
      <c r="D33" s="522"/>
      <c r="E33" s="124">
        <v>45390</v>
      </c>
      <c r="F33" s="124">
        <v>45396</v>
      </c>
      <c r="G33" s="83">
        <f t="shared" si="19"/>
        <v>7</v>
      </c>
      <c r="H33" s="124">
        <v>45397</v>
      </c>
      <c r="I33" s="124">
        <v>45427</v>
      </c>
      <c r="J33" s="83">
        <f>I33-H33+1</f>
        <v>31</v>
      </c>
      <c r="K33" s="124">
        <v>45460</v>
      </c>
      <c r="L33" s="124">
        <v>45468</v>
      </c>
      <c r="M33" s="83">
        <f>L33-K33+1</f>
        <v>9</v>
      </c>
      <c r="N33" s="129">
        <f t="shared" si="20"/>
        <v>47</v>
      </c>
      <c r="O33" s="316"/>
      <c r="P33" s="317"/>
      <c r="Q33" s="317"/>
      <c r="R33" s="317"/>
      <c r="S33" s="317"/>
      <c r="T33" s="317"/>
      <c r="U33" s="317"/>
      <c r="V33" s="317"/>
      <c r="W33" s="317"/>
      <c r="X33" s="317"/>
      <c r="Y33" s="317"/>
      <c r="Z33" s="317"/>
      <c r="AA33" s="317"/>
      <c r="AB33" s="317"/>
      <c r="AC33" s="317"/>
      <c r="AD33" s="317"/>
      <c r="AE33" s="317"/>
      <c r="AF33" s="317"/>
      <c r="AG33" s="317"/>
      <c r="AH33" s="317"/>
      <c r="AI33" s="317"/>
      <c r="AJ33" s="318"/>
      <c r="AK33" s="316"/>
      <c r="AL33" s="317"/>
      <c r="AM33" s="317"/>
      <c r="AN33" s="317"/>
      <c r="AO33" s="317"/>
      <c r="AP33" s="317"/>
      <c r="AQ33" s="317"/>
      <c r="AR33" s="317"/>
      <c r="AS33" s="317"/>
      <c r="AT33" s="317"/>
      <c r="AU33" s="317"/>
      <c r="AV33" s="317"/>
      <c r="AW33" s="317"/>
      <c r="AX33" s="317"/>
      <c r="AY33" s="317"/>
      <c r="AZ33" s="317"/>
      <c r="BA33" s="317"/>
      <c r="BB33" s="317"/>
      <c r="BC33" s="317"/>
      <c r="BD33" s="317"/>
      <c r="BE33" s="317"/>
      <c r="BF33" s="317"/>
      <c r="BG33" s="317"/>
      <c r="BH33" s="317"/>
      <c r="BI33" s="317"/>
      <c r="BJ33" s="317"/>
      <c r="BK33" s="317"/>
      <c r="BL33" s="317"/>
      <c r="BM33" s="319"/>
      <c r="BN33" s="286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185"/>
      <c r="DM33" s="185"/>
      <c r="DN33" s="185"/>
      <c r="DO33" s="185"/>
      <c r="DP33" s="185"/>
      <c r="DQ33" s="185"/>
      <c r="DR33" s="185"/>
      <c r="DS33" s="185"/>
      <c r="DT33" s="290"/>
      <c r="DU33" s="290"/>
      <c r="DV33" s="290"/>
      <c r="DW33" s="290"/>
      <c r="DX33" s="291"/>
      <c r="DY33" s="291"/>
      <c r="DZ33" s="291"/>
      <c r="EA33" s="291"/>
      <c r="EB33" s="291"/>
      <c r="EC33" s="291"/>
      <c r="ED33" s="291"/>
      <c r="EE33" s="291"/>
      <c r="EF33" s="291"/>
      <c r="EG33" s="291"/>
      <c r="EH33" s="291"/>
      <c r="EI33" s="291"/>
      <c r="EJ33" s="291"/>
      <c r="EK33" s="291"/>
      <c r="EL33" s="291"/>
      <c r="EM33" s="291"/>
      <c r="EN33" s="291"/>
      <c r="EO33" s="291"/>
      <c r="EP33" s="291"/>
      <c r="EQ33" s="291"/>
      <c r="ER33" s="291"/>
      <c r="ES33" s="291"/>
      <c r="ET33" s="291"/>
      <c r="EU33" s="291"/>
      <c r="EV33" s="291"/>
      <c r="EW33" s="291"/>
      <c r="EX33" s="291"/>
      <c r="EY33" s="291"/>
      <c r="EZ33" s="291"/>
      <c r="FA33" s="291"/>
      <c r="FB33" s="291"/>
      <c r="FC33" s="291"/>
      <c r="FD33" s="291"/>
      <c r="FE33" s="291"/>
      <c r="FF33" s="291"/>
      <c r="FG33" s="291"/>
      <c r="FH33" s="291"/>
      <c r="FI33" s="291"/>
      <c r="FJ33" s="291"/>
      <c r="FK33" s="291"/>
      <c r="FL33" s="291"/>
      <c r="FM33" s="291"/>
      <c r="FN33" s="291"/>
      <c r="FO33" s="291"/>
      <c r="FP33" s="291"/>
      <c r="FQ33" s="291"/>
      <c r="FR33" s="291"/>
      <c r="FS33" s="291"/>
      <c r="FT33" s="291"/>
      <c r="FU33" s="291"/>
      <c r="FV33" s="291"/>
      <c r="FW33" s="291"/>
      <c r="FX33" s="291"/>
      <c r="FY33" s="291"/>
      <c r="FZ33" s="291"/>
      <c r="GA33" s="291"/>
      <c r="GB33" s="291"/>
      <c r="GC33" s="291"/>
      <c r="GD33" s="291"/>
      <c r="GE33" s="291"/>
      <c r="GF33" s="291"/>
      <c r="GG33" s="291"/>
      <c r="GH33" s="291"/>
      <c r="GI33" s="320"/>
      <c r="GJ33" s="523" t="s">
        <v>331</v>
      </c>
      <c r="GK33" s="524"/>
      <c r="GL33" s="524"/>
      <c r="GM33" s="524"/>
      <c r="GN33" s="524"/>
      <c r="GO33" s="525"/>
      <c r="GP33" s="291"/>
      <c r="GQ33" s="291"/>
      <c r="GR33" s="291"/>
      <c r="GS33" s="291"/>
      <c r="GT33" s="291"/>
      <c r="GU33" s="291"/>
      <c r="GV33" s="291"/>
      <c r="GW33" s="291"/>
      <c r="GX33" s="291"/>
      <c r="GY33" s="291"/>
      <c r="GZ33" s="291"/>
      <c r="HA33" s="291"/>
      <c r="HB33" s="291"/>
      <c r="HC33" s="291"/>
      <c r="HD33" s="291"/>
      <c r="HE33" s="291"/>
      <c r="HF33" s="291"/>
      <c r="HG33" s="291"/>
      <c r="HH33" s="291"/>
      <c r="HI33" s="291"/>
      <c r="HJ33" s="291"/>
      <c r="HK33" s="291"/>
      <c r="HL33" s="291"/>
      <c r="HM33" s="291"/>
      <c r="HN33" s="291"/>
      <c r="HO33" s="291"/>
      <c r="HP33" s="291"/>
      <c r="HQ33" s="291"/>
      <c r="HR33" s="291"/>
      <c r="HS33" s="291"/>
      <c r="HT33" s="291"/>
      <c r="HU33" s="291"/>
      <c r="HV33" s="291"/>
      <c r="HW33" s="291"/>
      <c r="HX33" s="291"/>
      <c r="HY33" s="291"/>
      <c r="HZ33" s="291"/>
      <c r="IA33" s="291"/>
      <c r="IB33" s="291"/>
      <c r="IC33" s="123" t="s">
        <v>236</v>
      </c>
      <c r="ID33" s="179"/>
      <c r="IE33" s="179"/>
      <c r="IF33" s="179"/>
      <c r="IG33" s="179"/>
      <c r="IH33" s="179"/>
      <c r="II33" s="179"/>
      <c r="IJ33" s="92" t="s">
        <v>248</v>
      </c>
      <c r="IK33" s="92"/>
      <c r="IL33" s="92"/>
      <c r="IM33" s="92"/>
      <c r="IN33" s="92"/>
      <c r="IO33" s="92"/>
      <c r="IP33" s="82"/>
      <c r="IQ33" s="82"/>
      <c r="IR33" s="82"/>
      <c r="IS33" s="82"/>
      <c r="IT33" s="81"/>
      <c r="IU33" s="81"/>
      <c r="IV33" s="81"/>
      <c r="IW33" s="80"/>
      <c r="IX33" s="80"/>
      <c r="IY33" s="80"/>
      <c r="IZ33" s="80"/>
      <c r="JA33" s="79"/>
      <c r="JB33" s="78"/>
      <c r="JC33" s="78"/>
      <c r="JD33" s="78"/>
      <c r="JE33" s="181"/>
      <c r="JF33" s="181"/>
      <c r="JG33" s="181"/>
      <c r="JH33" s="181"/>
      <c r="JI33" s="168"/>
      <c r="JJ33" s="168"/>
      <c r="JK33" s="168"/>
      <c r="JL33" s="168"/>
      <c r="JM33" s="168"/>
      <c r="JN33" s="168" t="s">
        <v>249</v>
      </c>
      <c r="JO33" s="168"/>
      <c r="JP33" s="168"/>
      <c r="JQ33" s="168"/>
      <c r="JR33" s="168"/>
      <c r="JS33" s="168"/>
      <c r="JT33" s="168"/>
      <c r="JU33" s="168"/>
      <c r="JV33" s="168"/>
      <c r="JW33" s="168"/>
      <c r="JX33" s="168"/>
      <c r="JY33" s="168"/>
      <c r="JZ33" s="168"/>
      <c r="KA33" s="168"/>
      <c r="KB33" s="168"/>
      <c r="KC33" s="168"/>
      <c r="KD33" s="168"/>
      <c r="KE33" s="168"/>
      <c r="KF33" s="168"/>
      <c r="KG33" s="168"/>
      <c r="KH33" s="168"/>
      <c r="KI33" s="168"/>
      <c r="KJ33" s="168"/>
      <c r="KK33" s="168"/>
      <c r="KL33" s="168"/>
      <c r="KM33" s="168"/>
      <c r="KN33" s="168"/>
      <c r="KO33" s="168"/>
      <c r="KP33" s="168"/>
      <c r="KQ33" s="168"/>
      <c r="KR33" s="168"/>
      <c r="KS33" s="168"/>
      <c r="KT33" s="168"/>
      <c r="KU33" s="168"/>
      <c r="KV33" s="168"/>
      <c r="KW33" s="168"/>
      <c r="KX33" s="168"/>
      <c r="KY33" s="168"/>
      <c r="KZ33" s="92" t="s">
        <v>250</v>
      </c>
      <c r="LA33" s="77"/>
      <c r="LB33" s="77"/>
      <c r="LC33" s="77"/>
      <c r="LD33" s="77"/>
      <c r="LE33" s="77"/>
      <c r="LF33" s="77"/>
      <c r="LG33" s="57"/>
      <c r="LH33" s="67"/>
      <c r="LI33" s="67"/>
      <c r="LJ33" s="67"/>
      <c r="LK33" s="67"/>
      <c r="LL33" s="67"/>
      <c r="LM33" s="67"/>
      <c r="LN33" s="67"/>
      <c r="LO33" s="67"/>
      <c r="LP33" s="67"/>
      <c r="LQ33" s="67"/>
      <c r="LR33" s="67"/>
      <c r="LS33" s="67"/>
      <c r="LT33" s="288"/>
      <c r="LU33" s="288"/>
      <c r="LV33" s="288"/>
      <c r="LW33" s="288"/>
      <c r="LX33" s="288"/>
      <c r="LY33" s="288"/>
      <c r="LZ33" s="288"/>
      <c r="MA33" s="288"/>
      <c r="MB33" s="290"/>
      <c r="MC33" s="291"/>
      <c r="MD33" s="291"/>
      <c r="ME33" s="291"/>
      <c r="MF33" s="291"/>
      <c r="MG33" s="291"/>
      <c r="MH33" s="294"/>
      <c r="MI33" s="294"/>
      <c r="MJ33" s="57"/>
      <c r="MK33" s="57"/>
      <c r="ML33" s="57"/>
      <c r="MM33" s="57"/>
      <c r="MN33" s="57"/>
      <c r="MO33" s="57"/>
      <c r="MP33" s="57"/>
      <c r="MQ33" s="57"/>
      <c r="MR33" s="57"/>
      <c r="MS33" s="57"/>
      <c r="MT33" s="57"/>
      <c r="MU33" s="57"/>
      <c r="MV33" s="57"/>
      <c r="MW33" s="57"/>
      <c r="MX33" s="57"/>
      <c r="MY33" s="57"/>
      <c r="MZ33" s="57"/>
      <c r="NA33" s="57"/>
      <c r="NB33" s="57"/>
      <c r="NC33" s="57"/>
      <c r="ND33" s="57"/>
      <c r="NE33" s="57"/>
      <c r="NF33" s="57"/>
      <c r="NG33" s="57"/>
      <c r="NH33" s="57"/>
      <c r="NI33" s="57"/>
      <c r="NJ33" s="57"/>
      <c r="NK33" s="57"/>
      <c r="NL33" s="57"/>
      <c r="NM33" s="57"/>
      <c r="NN33" s="57"/>
      <c r="NO33" s="57"/>
      <c r="NP33" s="57"/>
      <c r="NQ33" s="57"/>
      <c r="NR33" s="57"/>
      <c r="NS33" s="57"/>
      <c r="NT33" s="57"/>
      <c r="NU33" s="57"/>
      <c r="NV33" s="57"/>
      <c r="NW33" s="57"/>
      <c r="NX33" s="57"/>
      <c r="NY33" s="57"/>
      <c r="NZ33" s="57"/>
      <c r="OA33" s="57"/>
      <c r="OB33" s="57"/>
      <c r="OC33" s="57"/>
      <c r="OD33" s="57"/>
      <c r="OE33" s="57"/>
      <c r="OF33" s="57"/>
      <c r="OG33" s="57"/>
      <c r="OH33" s="57"/>
      <c r="OI33" s="57"/>
      <c r="OJ33" s="57"/>
      <c r="OK33" s="57"/>
      <c r="OL33" s="59"/>
    </row>
    <row r="34" spans="2:402" s="53" customFormat="1" ht="25.15" customHeight="1">
      <c r="B34" s="521"/>
      <c r="C34" s="502" t="s">
        <v>257</v>
      </c>
      <c r="D34" s="503"/>
      <c r="E34" s="125">
        <v>45412</v>
      </c>
      <c r="F34" s="125">
        <v>45432</v>
      </c>
      <c r="G34" s="102">
        <f t="shared" si="19"/>
        <v>21</v>
      </c>
      <c r="H34" s="125">
        <v>45433</v>
      </c>
      <c r="I34" s="125">
        <v>45460</v>
      </c>
      <c r="J34" s="102">
        <f>I34-H34+1</f>
        <v>28</v>
      </c>
      <c r="K34" s="125">
        <v>45461</v>
      </c>
      <c r="L34" s="125">
        <v>45471</v>
      </c>
      <c r="M34" s="102">
        <f>L34-K34+1</f>
        <v>11</v>
      </c>
      <c r="N34" s="130">
        <f t="shared" si="20"/>
        <v>60</v>
      </c>
      <c r="O34" s="295"/>
      <c r="P34" s="296"/>
      <c r="Q34" s="296"/>
      <c r="R34" s="296"/>
      <c r="S34" s="296"/>
      <c r="T34" s="296"/>
      <c r="U34" s="296"/>
      <c r="V34" s="296"/>
      <c r="W34" s="296"/>
      <c r="X34" s="296"/>
      <c r="Y34" s="296"/>
      <c r="Z34" s="296"/>
      <c r="AA34" s="296"/>
      <c r="AB34" s="296"/>
      <c r="AC34" s="296"/>
      <c r="AD34" s="296"/>
      <c r="AE34" s="296"/>
      <c r="AF34" s="296"/>
      <c r="AG34" s="296"/>
      <c r="AH34" s="296"/>
      <c r="AI34" s="296"/>
      <c r="AJ34" s="297"/>
      <c r="AK34" s="295"/>
      <c r="AL34" s="296"/>
      <c r="AM34" s="296"/>
      <c r="AN34" s="296"/>
      <c r="AO34" s="296"/>
      <c r="AP34" s="296"/>
      <c r="AQ34" s="296"/>
      <c r="AR34" s="296"/>
      <c r="AS34" s="296"/>
      <c r="AT34" s="296"/>
      <c r="AU34" s="296"/>
      <c r="AV34" s="296"/>
      <c r="AW34" s="296"/>
      <c r="AX34" s="296"/>
      <c r="AY34" s="296"/>
      <c r="AZ34" s="296"/>
      <c r="BA34" s="296"/>
      <c r="BB34" s="296"/>
      <c r="BC34" s="296"/>
      <c r="BD34" s="296"/>
      <c r="BE34" s="296"/>
      <c r="BF34" s="296"/>
      <c r="BG34" s="296"/>
      <c r="BH34" s="296"/>
      <c r="BI34" s="296"/>
      <c r="BJ34" s="296"/>
      <c r="BK34" s="296"/>
      <c r="BL34" s="296"/>
      <c r="BM34" s="298"/>
      <c r="BN34" s="295"/>
      <c r="BO34" s="296"/>
      <c r="BP34" s="296"/>
      <c r="BQ34" s="296"/>
      <c r="BR34" s="296"/>
      <c r="BS34" s="296"/>
      <c r="BT34" s="296"/>
      <c r="BU34" s="296"/>
      <c r="BV34" s="296"/>
      <c r="BW34" s="296"/>
      <c r="BX34" s="296"/>
      <c r="BY34" s="296"/>
      <c r="BZ34" s="296"/>
      <c r="CA34" s="296"/>
      <c r="CB34" s="296"/>
      <c r="CC34" s="296"/>
      <c r="CD34" s="296"/>
      <c r="CE34" s="296"/>
      <c r="CF34" s="296"/>
      <c r="CG34" s="296"/>
      <c r="CH34" s="296"/>
      <c r="CI34" s="296"/>
      <c r="CJ34" s="296"/>
      <c r="CK34" s="296"/>
      <c r="CL34" s="296"/>
      <c r="CM34" s="296"/>
      <c r="CN34" s="296"/>
      <c r="CO34" s="296"/>
      <c r="CP34" s="296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296"/>
      <c r="DM34" s="296"/>
      <c r="DN34" s="296"/>
      <c r="DO34" s="296"/>
      <c r="DP34" s="296"/>
      <c r="DQ34" s="296"/>
      <c r="DR34" s="296"/>
      <c r="DS34" s="296"/>
      <c r="DT34" s="300"/>
      <c r="DU34" s="300"/>
      <c r="DV34" s="300"/>
      <c r="DW34" s="300"/>
      <c r="DX34" s="186"/>
      <c r="DY34" s="186"/>
      <c r="DZ34" s="186"/>
      <c r="EA34" s="186"/>
      <c r="EB34" s="186"/>
      <c r="EC34" s="186"/>
      <c r="ED34" s="186"/>
      <c r="EE34" s="186"/>
      <c r="EF34" s="186"/>
      <c r="EG34" s="186"/>
      <c r="EH34" s="186"/>
      <c r="EI34" s="186"/>
      <c r="EJ34" s="186"/>
      <c r="EK34" s="186"/>
      <c r="EL34" s="186"/>
      <c r="EM34" s="186"/>
      <c r="EN34" s="186"/>
      <c r="EO34" s="186"/>
      <c r="EP34" s="186"/>
      <c r="EQ34" s="186"/>
      <c r="ER34" s="186"/>
      <c r="ES34" s="186"/>
      <c r="ET34" s="186"/>
      <c r="EU34" s="186"/>
      <c r="EV34" s="186"/>
      <c r="EW34" s="186"/>
      <c r="EX34" s="186"/>
      <c r="EY34" s="186"/>
      <c r="EZ34" s="186"/>
      <c r="FA34" s="186"/>
      <c r="FB34" s="186"/>
      <c r="FC34" s="186"/>
      <c r="FD34" s="186"/>
      <c r="FE34" s="186"/>
      <c r="FF34" s="186"/>
      <c r="FG34" s="186"/>
      <c r="FH34" s="186"/>
      <c r="FI34" s="186"/>
      <c r="FJ34" s="186"/>
      <c r="FK34" s="186"/>
      <c r="FL34" s="186"/>
      <c r="FM34" s="186"/>
      <c r="FN34" s="186"/>
      <c r="FO34" s="186"/>
      <c r="FP34" s="186"/>
      <c r="FQ34" s="186"/>
      <c r="FR34" s="186"/>
      <c r="FS34" s="186"/>
      <c r="FT34" s="186"/>
      <c r="FU34" s="186"/>
      <c r="FV34" s="186"/>
      <c r="FW34" s="186"/>
      <c r="FX34" s="186"/>
      <c r="FY34" s="186"/>
      <c r="FZ34" s="186"/>
      <c r="GA34" s="186"/>
      <c r="GB34" s="186"/>
      <c r="GC34" s="186"/>
      <c r="GD34" s="186"/>
      <c r="GE34" s="186"/>
      <c r="GF34" s="186"/>
      <c r="GG34" s="186"/>
      <c r="GH34" s="186"/>
      <c r="GI34" s="321"/>
      <c r="GJ34" s="526"/>
      <c r="GK34" s="527"/>
      <c r="GL34" s="527"/>
      <c r="GM34" s="527"/>
      <c r="GN34" s="527"/>
      <c r="GO34" s="528"/>
      <c r="GP34" s="186"/>
      <c r="GQ34" s="186"/>
      <c r="GR34" s="186"/>
      <c r="GS34" s="186"/>
      <c r="GT34" s="186"/>
      <c r="GU34" s="186"/>
      <c r="GV34" s="186"/>
      <c r="GW34" s="186"/>
      <c r="GX34" s="186"/>
      <c r="GY34" s="186"/>
      <c r="GZ34" s="186"/>
      <c r="HA34" s="186"/>
      <c r="HB34" s="186"/>
      <c r="HC34" s="186"/>
      <c r="HD34" s="186"/>
      <c r="HE34" s="186"/>
      <c r="HF34" s="186"/>
      <c r="HG34" s="186"/>
      <c r="HH34" s="186"/>
      <c r="HI34" s="186"/>
      <c r="HJ34" s="186"/>
      <c r="HK34" s="186"/>
      <c r="HL34" s="186"/>
      <c r="HM34" s="186"/>
      <c r="HN34" s="186"/>
      <c r="HO34" s="186"/>
      <c r="HP34" s="186"/>
      <c r="HQ34" s="186"/>
      <c r="HR34" s="186"/>
      <c r="HS34" s="186"/>
      <c r="HT34" s="186"/>
      <c r="HU34" s="186"/>
      <c r="HV34" s="186"/>
      <c r="HW34" s="186"/>
      <c r="HX34" s="186"/>
      <c r="HY34" s="186"/>
      <c r="HZ34" s="186"/>
      <c r="IA34" s="186"/>
      <c r="IB34" s="186"/>
      <c r="IC34" s="186"/>
      <c r="ID34" s="186"/>
      <c r="IE34" s="186"/>
      <c r="IF34" s="186"/>
      <c r="IG34" s="186"/>
      <c r="IH34" s="186"/>
      <c r="II34" s="186"/>
      <c r="IJ34" s="334" t="s">
        <v>332</v>
      </c>
      <c r="IK34" s="186"/>
      <c r="IL34" s="186"/>
      <c r="IM34" s="186"/>
      <c r="IN34" s="186"/>
      <c r="IO34" s="186"/>
      <c r="IP34" s="186"/>
      <c r="IQ34" s="186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182" t="s">
        <v>251</v>
      </c>
      <c r="JE34" s="97" t="s">
        <v>252</v>
      </c>
      <c r="JF34" s="140"/>
      <c r="JG34" s="140"/>
      <c r="JH34" s="140"/>
      <c r="JI34" s="140"/>
      <c r="JJ34" s="140"/>
      <c r="JK34" s="140"/>
      <c r="JL34" s="140"/>
      <c r="JM34" s="140"/>
      <c r="JN34" s="140"/>
      <c r="JO34" s="140"/>
      <c r="JP34" s="140"/>
      <c r="JQ34" s="140"/>
      <c r="JR34" s="97" t="s">
        <v>253</v>
      </c>
      <c r="JS34" s="140"/>
      <c r="JT34" s="140"/>
      <c r="JU34" s="140"/>
      <c r="JV34" s="140"/>
      <c r="JW34" s="140"/>
      <c r="JX34" s="140"/>
      <c r="JY34" s="140"/>
      <c r="JZ34" s="140"/>
      <c r="KA34" s="140"/>
      <c r="KB34" s="301"/>
      <c r="KC34" s="301"/>
      <c r="KD34" s="301"/>
      <c r="KE34" s="301"/>
      <c r="KF34" s="301"/>
      <c r="KG34" s="97" t="s">
        <v>254</v>
      </c>
      <c r="KH34" s="301"/>
      <c r="KI34" s="301"/>
      <c r="KJ34" s="145"/>
      <c r="KK34" s="145"/>
      <c r="KL34" s="145"/>
      <c r="KM34" s="145"/>
      <c r="KN34" s="145"/>
      <c r="KO34" s="145"/>
      <c r="KP34" s="145"/>
      <c r="KQ34" s="145"/>
      <c r="KR34" s="145"/>
      <c r="KS34" s="180" t="s">
        <v>243</v>
      </c>
      <c r="KT34" s="139"/>
      <c r="KU34" s="139"/>
      <c r="KV34" s="139"/>
      <c r="KW34" s="139"/>
      <c r="KX34" s="139"/>
      <c r="KY34" s="139"/>
      <c r="KZ34" s="302" t="s">
        <v>244</v>
      </c>
      <c r="LA34" s="145"/>
      <c r="LB34" s="145"/>
      <c r="LC34" s="145"/>
      <c r="LD34" s="145"/>
      <c r="LE34" s="145"/>
      <c r="LF34" s="145"/>
      <c r="LG34" s="303"/>
      <c r="LH34" s="303"/>
      <c r="LI34" s="303"/>
      <c r="LJ34" s="303"/>
      <c r="LK34" s="303"/>
      <c r="LL34" s="303"/>
      <c r="LM34" s="303"/>
      <c r="LN34" s="303"/>
      <c r="LO34" s="303"/>
      <c r="LP34" s="303"/>
      <c r="LQ34" s="300"/>
      <c r="LR34" s="300"/>
      <c r="LS34" s="303"/>
      <c r="LT34" s="303"/>
      <c r="LU34" s="303"/>
      <c r="LV34" s="303"/>
      <c r="LW34" s="303"/>
      <c r="LX34" s="303"/>
      <c r="LY34" s="303"/>
      <c r="LZ34" s="303"/>
      <c r="MA34" s="303"/>
      <c r="MB34" s="303"/>
      <c r="MC34" s="304"/>
      <c r="MD34" s="304"/>
      <c r="ME34" s="303"/>
      <c r="MF34" s="303"/>
      <c r="MG34" s="303"/>
      <c r="MH34" s="303"/>
      <c r="MI34" s="303"/>
      <c r="MJ34" s="54"/>
      <c r="MK34" s="54"/>
      <c r="ML34" s="54"/>
      <c r="MM34" s="54"/>
      <c r="MN34" s="54"/>
      <c r="MO34" s="54"/>
      <c r="MP34" s="54"/>
      <c r="MQ34" s="54"/>
      <c r="MR34" s="54"/>
      <c r="MS34" s="54"/>
      <c r="MT34" s="54"/>
      <c r="MU34" s="54"/>
      <c r="MV34" s="54"/>
      <c r="MW34" s="54"/>
      <c r="MX34" s="54"/>
      <c r="MY34" s="54"/>
      <c r="MZ34" s="54"/>
      <c r="NA34" s="54"/>
      <c r="NB34" s="54"/>
      <c r="NC34" s="54"/>
      <c r="ND34" s="54"/>
      <c r="NE34" s="54"/>
      <c r="NF34" s="54"/>
      <c r="NG34" s="54"/>
      <c r="NH34" s="54"/>
      <c r="NI34" s="54"/>
      <c r="NJ34" s="54"/>
      <c r="NK34" s="54"/>
      <c r="NL34" s="54"/>
      <c r="NM34" s="54"/>
      <c r="NN34" s="54"/>
      <c r="NO34" s="54"/>
      <c r="NP34" s="54"/>
      <c r="NQ34" s="54"/>
      <c r="NR34" s="54"/>
      <c r="NS34" s="54"/>
      <c r="NT34" s="54"/>
      <c r="NU34" s="54"/>
      <c r="NV34" s="54"/>
      <c r="NW34" s="54"/>
      <c r="NX34" s="54"/>
      <c r="NY34" s="54"/>
      <c r="NZ34" s="54"/>
      <c r="OA34" s="54"/>
      <c r="OB34" s="54"/>
      <c r="OC34" s="54"/>
      <c r="OD34" s="54"/>
      <c r="OE34" s="54"/>
      <c r="OF34" s="54"/>
      <c r="OG34" s="54"/>
      <c r="OH34" s="54"/>
      <c r="OI34" s="54"/>
      <c r="OJ34" s="54"/>
      <c r="OK34" s="54"/>
      <c r="OL34" s="134"/>
    </row>
    <row r="35" spans="2:402" s="53" customFormat="1" ht="25.15" customHeight="1">
      <c r="B35" s="521"/>
      <c r="C35" s="532" t="s">
        <v>261</v>
      </c>
      <c r="D35" s="533"/>
      <c r="E35" s="125">
        <v>45461</v>
      </c>
      <c r="F35" s="125">
        <v>45481</v>
      </c>
      <c r="G35" s="102">
        <f t="shared" si="19"/>
        <v>21</v>
      </c>
      <c r="H35" s="73"/>
      <c r="I35" s="73"/>
      <c r="J35" s="102"/>
      <c r="K35" s="73"/>
      <c r="L35" s="73"/>
      <c r="M35" s="102"/>
      <c r="N35" s="130">
        <f t="shared" si="20"/>
        <v>21</v>
      </c>
      <c r="O35" s="322"/>
      <c r="P35" s="323"/>
      <c r="Q35" s="323"/>
      <c r="R35" s="323"/>
      <c r="S35" s="323"/>
      <c r="T35" s="323"/>
      <c r="U35" s="323"/>
      <c r="V35" s="323"/>
      <c r="W35" s="323"/>
      <c r="X35" s="323"/>
      <c r="Y35" s="323"/>
      <c r="Z35" s="323"/>
      <c r="AA35" s="323"/>
      <c r="AB35" s="323"/>
      <c r="AC35" s="323"/>
      <c r="AD35" s="323"/>
      <c r="AE35" s="323"/>
      <c r="AF35" s="323"/>
      <c r="AG35" s="323"/>
      <c r="AH35" s="323"/>
      <c r="AI35" s="323"/>
      <c r="AJ35" s="324"/>
      <c r="AK35" s="322"/>
      <c r="AL35" s="323"/>
      <c r="AM35" s="323"/>
      <c r="AN35" s="323"/>
      <c r="AO35" s="323"/>
      <c r="AP35" s="323"/>
      <c r="AQ35" s="323"/>
      <c r="AR35" s="323"/>
      <c r="AS35" s="323"/>
      <c r="AT35" s="323"/>
      <c r="AU35" s="323"/>
      <c r="AV35" s="323"/>
      <c r="AW35" s="323"/>
      <c r="AX35" s="323"/>
      <c r="AY35" s="323"/>
      <c r="AZ35" s="323"/>
      <c r="BA35" s="323"/>
      <c r="BB35" s="323"/>
      <c r="BC35" s="323"/>
      <c r="BD35" s="323"/>
      <c r="BE35" s="323"/>
      <c r="BF35" s="323"/>
      <c r="BG35" s="323"/>
      <c r="BH35" s="323"/>
      <c r="BI35" s="323"/>
      <c r="BJ35" s="323"/>
      <c r="BK35" s="323"/>
      <c r="BL35" s="323"/>
      <c r="BM35" s="325"/>
      <c r="BN35" s="295"/>
      <c r="BO35" s="296"/>
      <c r="BP35" s="296"/>
      <c r="BQ35" s="296"/>
      <c r="BR35" s="296"/>
      <c r="BS35" s="296"/>
      <c r="BT35" s="296"/>
      <c r="BU35" s="296"/>
      <c r="BV35" s="296"/>
      <c r="BW35" s="296"/>
      <c r="BX35" s="296"/>
      <c r="BY35" s="296"/>
      <c r="BZ35" s="296"/>
      <c r="CA35" s="296"/>
      <c r="CB35" s="296"/>
      <c r="CC35" s="296"/>
      <c r="CD35" s="296"/>
      <c r="CE35" s="296"/>
      <c r="CF35" s="296"/>
      <c r="CG35" s="296"/>
      <c r="CH35" s="296"/>
      <c r="CI35" s="296"/>
      <c r="CJ35" s="296"/>
      <c r="CK35" s="296"/>
      <c r="CL35" s="296"/>
      <c r="CM35" s="296"/>
      <c r="CN35" s="296"/>
      <c r="CO35" s="296"/>
      <c r="CP35" s="296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296"/>
      <c r="DM35" s="296"/>
      <c r="DN35" s="296"/>
      <c r="DO35" s="296"/>
      <c r="DP35" s="296"/>
      <c r="DQ35" s="296"/>
      <c r="DR35" s="296"/>
      <c r="DS35" s="296"/>
      <c r="DT35" s="186"/>
      <c r="DU35" s="186"/>
      <c r="DV35" s="186"/>
      <c r="DW35" s="186"/>
      <c r="DX35" s="186"/>
      <c r="DY35" s="186"/>
      <c r="DZ35" s="186"/>
      <c r="EA35" s="186"/>
      <c r="EB35" s="186"/>
      <c r="EC35" s="186"/>
      <c r="ED35" s="186"/>
      <c r="EE35" s="186"/>
      <c r="EF35" s="186"/>
      <c r="EG35" s="186"/>
      <c r="EH35" s="186"/>
      <c r="EI35" s="186"/>
      <c r="EJ35" s="186"/>
      <c r="EK35" s="186"/>
      <c r="EL35" s="186"/>
      <c r="EM35" s="186"/>
      <c r="EN35" s="186"/>
      <c r="EO35" s="186"/>
      <c r="EP35" s="186"/>
      <c r="EQ35" s="186"/>
      <c r="ER35" s="186"/>
      <c r="ES35" s="186"/>
      <c r="ET35" s="186"/>
      <c r="EU35" s="186"/>
      <c r="EV35" s="186"/>
      <c r="EW35" s="186"/>
      <c r="EX35" s="186"/>
      <c r="EY35" s="186"/>
      <c r="EZ35" s="186"/>
      <c r="FA35" s="186"/>
      <c r="FB35" s="186"/>
      <c r="FC35" s="186"/>
      <c r="FD35" s="186"/>
      <c r="FE35" s="186"/>
      <c r="FF35" s="186"/>
      <c r="FG35" s="186"/>
      <c r="FH35" s="186"/>
      <c r="FI35" s="186"/>
      <c r="FJ35" s="186"/>
      <c r="FK35" s="186"/>
      <c r="FL35" s="186"/>
      <c r="FM35" s="186"/>
      <c r="FN35" s="186"/>
      <c r="FO35" s="186"/>
      <c r="FP35" s="186"/>
      <c r="FQ35" s="186"/>
      <c r="FR35" s="186"/>
      <c r="FS35" s="186"/>
      <c r="FT35" s="186"/>
      <c r="FU35" s="186"/>
      <c r="FV35" s="186"/>
      <c r="FW35" s="186"/>
      <c r="FX35" s="186"/>
      <c r="FY35" s="186"/>
      <c r="FZ35" s="186"/>
      <c r="GA35" s="186"/>
      <c r="GB35" s="186"/>
      <c r="GC35" s="186"/>
      <c r="GD35" s="186"/>
      <c r="GE35" s="186"/>
      <c r="GF35" s="186"/>
      <c r="GG35" s="186"/>
      <c r="GH35" s="186"/>
      <c r="GI35" s="321"/>
      <c r="GJ35" s="526"/>
      <c r="GK35" s="527"/>
      <c r="GL35" s="527"/>
      <c r="GM35" s="527"/>
      <c r="GN35" s="527"/>
      <c r="GO35" s="528"/>
      <c r="GP35" s="186"/>
      <c r="GQ35" s="186"/>
      <c r="GR35" s="186"/>
      <c r="GS35" s="186"/>
      <c r="GT35" s="186"/>
      <c r="GU35" s="186"/>
      <c r="GV35" s="186"/>
      <c r="GW35" s="186"/>
      <c r="GX35" s="186"/>
      <c r="GY35" s="186"/>
      <c r="GZ35" s="186"/>
      <c r="HA35" s="186"/>
      <c r="HB35" s="186"/>
      <c r="HC35" s="186"/>
      <c r="HD35" s="186"/>
      <c r="HE35" s="186"/>
      <c r="HF35" s="186"/>
      <c r="HG35" s="186"/>
      <c r="HH35" s="186"/>
      <c r="HI35" s="186"/>
      <c r="HJ35" s="186"/>
      <c r="HK35" s="186"/>
      <c r="HL35" s="186"/>
      <c r="HM35" s="186"/>
      <c r="HN35" s="186"/>
      <c r="HO35" s="186"/>
      <c r="HP35" s="186"/>
      <c r="HQ35" s="186"/>
      <c r="HR35" s="186"/>
      <c r="HS35" s="186"/>
      <c r="HT35" s="186"/>
      <c r="HU35" s="186"/>
      <c r="HV35" s="186"/>
      <c r="HW35" s="186"/>
      <c r="HX35" s="186"/>
      <c r="HY35" s="186"/>
      <c r="HZ35" s="186"/>
      <c r="IA35" s="186"/>
      <c r="IB35" s="186"/>
      <c r="IC35" s="186"/>
      <c r="ID35" s="186"/>
      <c r="IE35" s="186"/>
      <c r="IF35" s="186"/>
      <c r="IG35" s="186"/>
      <c r="IH35" s="186"/>
      <c r="II35" s="186"/>
      <c r="IJ35" s="333" t="s">
        <v>333</v>
      </c>
      <c r="IK35" s="186"/>
      <c r="IL35" s="186"/>
      <c r="IM35" s="186"/>
      <c r="IN35" s="186"/>
      <c r="IO35" s="186"/>
      <c r="IP35" s="186"/>
      <c r="IQ35" s="186"/>
      <c r="IR35" s="186"/>
      <c r="IS35" s="186"/>
      <c r="IT35" s="186"/>
      <c r="IU35" s="186"/>
      <c r="IV35" s="186"/>
      <c r="IW35" s="186"/>
      <c r="IX35" s="186"/>
      <c r="IY35" s="186"/>
      <c r="IZ35" s="186"/>
      <c r="JA35" s="186"/>
      <c r="JB35" s="186"/>
      <c r="JD35" s="186"/>
      <c r="JE35" s="186"/>
      <c r="JF35" s="186"/>
      <c r="JG35" s="186"/>
      <c r="JH35" s="186"/>
      <c r="JI35" s="186"/>
      <c r="JJ35" s="186"/>
      <c r="JK35" s="186"/>
      <c r="JL35" s="306"/>
      <c r="JM35" s="306"/>
      <c r="JN35" s="306"/>
      <c r="JO35" s="306"/>
      <c r="JP35" s="306"/>
      <c r="JQ35" s="306"/>
      <c r="JR35" s="306"/>
      <c r="JS35" s="306"/>
      <c r="JT35" s="306"/>
      <c r="JU35" s="306"/>
      <c r="JV35" s="306"/>
      <c r="JW35" s="306"/>
      <c r="JX35" s="306"/>
      <c r="JY35" s="306"/>
      <c r="JZ35" s="306"/>
      <c r="KA35" s="306"/>
      <c r="KB35" s="306"/>
      <c r="KC35" s="306"/>
      <c r="KD35" s="306"/>
      <c r="KE35" s="306"/>
      <c r="KF35" s="306"/>
      <c r="KG35" s="306"/>
      <c r="KH35" s="186"/>
      <c r="KI35" s="186"/>
      <c r="KJ35" s="303"/>
      <c r="KK35" s="303"/>
      <c r="KL35" s="303"/>
      <c r="KM35" s="303"/>
      <c r="KN35" s="189"/>
      <c r="KO35" s="189"/>
      <c r="KP35" s="189"/>
      <c r="KQ35" s="189"/>
      <c r="KR35" s="189"/>
      <c r="KS35" s="189"/>
      <c r="KT35" s="189"/>
      <c r="KU35" s="189"/>
      <c r="KV35" s="189"/>
      <c r="KW35" s="189"/>
      <c r="KX35" s="189"/>
      <c r="KY35" s="189"/>
      <c r="KZ35" s="307"/>
      <c r="LA35" s="307"/>
      <c r="LB35" s="307"/>
      <c r="LC35" s="307"/>
      <c r="LD35" s="307"/>
      <c r="LE35" s="307"/>
      <c r="LF35" s="307"/>
      <c r="LG35" s="307"/>
      <c r="LH35" s="307"/>
      <c r="LI35" s="307"/>
      <c r="LJ35" s="307"/>
      <c r="LK35" s="307"/>
      <c r="LL35" s="307"/>
      <c r="LM35" s="307"/>
      <c r="LN35" s="186"/>
      <c r="LO35" s="186"/>
      <c r="LP35" s="186"/>
      <c r="LQ35" s="186"/>
      <c r="LR35" s="186"/>
      <c r="LS35" s="189"/>
      <c r="LT35" s="189"/>
      <c r="LU35" s="189"/>
      <c r="LV35" s="189"/>
      <c r="LW35" s="189"/>
      <c r="LX35" s="189"/>
      <c r="LY35" s="189"/>
      <c r="LZ35" s="303"/>
      <c r="MA35" s="303"/>
      <c r="MB35" s="303"/>
      <c r="MC35" s="304"/>
      <c r="MD35" s="304"/>
      <c r="ME35" s="303"/>
      <c r="MF35" s="303"/>
      <c r="MG35" s="303"/>
      <c r="MH35" s="303"/>
      <c r="MI35" s="303"/>
      <c r="MJ35" s="54"/>
      <c r="MK35" s="54"/>
      <c r="ML35" s="54"/>
      <c r="MM35" s="54"/>
      <c r="MN35" s="54"/>
      <c r="MO35" s="54"/>
      <c r="MP35" s="54"/>
      <c r="MQ35" s="54"/>
      <c r="MR35" s="54"/>
      <c r="MS35" s="54"/>
      <c r="MT35" s="54"/>
      <c r="MU35" s="54"/>
      <c r="MV35" s="54"/>
      <c r="MW35" s="54"/>
      <c r="MX35" s="54"/>
      <c r="MY35" s="54"/>
      <c r="MZ35" s="54"/>
      <c r="NA35" s="54"/>
      <c r="NB35" s="54"/>
      <c r="NC35" s="54"/>
      <c r="ND35" s="54"/>
      <c r="NE35" s="54"/>
      <c r="NF35" s="54"/>
      <c r="NG35" s="54"/>
      <c r="NH35" s="54"/>
      <c r="NI35" s="54"/>
      <c r="NJ35" s="54"/>
      <c r="NK35" s="54"/>
      <c r="NL35" s="54"/>
      <c r="NM35" s="54"/>
      <c r="NN35" s="54"/>
      <c r="NO35" s="54"/>
      <c r="NP35" s="54"/>
      <c r="NQ35" s="54"/>
      <c r="NR35" s="54"/>
      <c r="NS35" s="54"/>
      <c r="NT35" s="54"/>
      <c r="NU35" s="54"/>
      <c r="NV35" s="54"/>
      <c r="NW35" s="54"/>
      <c r="NX35" s="54"/>
      <c r="NY35" s="54"/>
      <c r="NZ35" s="54"/>
      <c r="OA35" s="54"/>
      <c r="OB35" s="54"/>
      <c r="OC35" s="54"/>
      <c r="OD35" s="54"/>
      <c r="OE35" s="54"/>
      <c r="OF35" s="54"/>
      <c r="OG35" s="54"/>
      <c r="OH35" s="54"/>
      <c r="OI35" s="54"/>
      <c r="OJ35" s="54"/>
      <c r="OK35" s="54"/>
      <c r="OL35" s="134"/>
    </row>
    <row r="36" spans="2:402" s="53" customFormat="1" ht="25.15" customHeight="1" thickBot="1">
      <c r="B36" s="521"/>
      <c r="C36" s="534" t="s">
        <v>256</v>
      </c>
      <c r="D36" s="535"/>
      <c r="E36" s="126">
        <v>45482</v>
      </c>
      <c r="F36" s="126">
        <v>45495</v>
      </c>
      <c r="G36" s="131">
        <f t="shared" si="19"/>
        <v>14</v>
      </c>
      <c r="H36" s="127"/>
      <c r="I36" s="127"/>
      <c r="J36" s="131"/>
      <c r="K36" s="127"/>
      <c r="L36" s="127"/>
      <c r="M36" s="131"/>
      <c r="N36" s="132">
        <f t="shared" si="20"/>
        <v>14</v>
      </c>
      <c r="O36" s="322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  <c r="AA36" s="323"/>
      <c r="AB36" s="323"/>
      <c r="AC36" s="323"/>
      <c r="AD36" s="323"/>
      <c r="AE36" s="323"/>
      <c r="AF36" s="323"/>
      <c r="AG36" s="323"/>
      <c r="AH36" s="323"/>
      <c r="AI36" s="323"/>
      <c r="AJ36" s="324"/>
      <c r="AK36" s="322"/>
      <c r="AL36" s="323"/>
      <c r="AM36" s="323"/>
      <c r="AN36" s="323"/>
      <c r="AO36" s="323"/>
      <c r="AP36" s="323"/>
      <c r="AQ36" s="323"/>
      <c r="AR36" s="323"/>
      <c r="AS36" s="323"/>
      <c r="AT36" s="323"/>
      <c r="AU36" s="323"/>
      <c r="AV36" s="323"/>
      <c r="AW36" s="323"/>
      <c r="AX36" s="323"/>
      <c r="AY36" s="323"/>
      <c r="AZ36" s="323"/>
      <c r="BA36" s="323"/>
      <c r="BB36" s="323"/>
      <c r="BC36" s="323"/>
      <c r="BD36" s="323"/>
      <c r="BE36" s="323"/>
      <c r="BF36" s="323"/>
      <c r="BG36" s="323"/>
      <c r="BH36" s="323"/>
      <c r="BI36" s="323"/>
      <c r="BJ36" s="323"/>
      <c r="BK36" s="323"/>
      <c r="BL36" s="323"/>
      <c r="BM36" s="325"/>
      <c r="BN36" s="308"/>
      <c r="BO36" s="309"/>
      <c r="BP36" s="309"/>
      <c r="BQ36" s="309"/>
      <c r="BR36" s="309"/>
      <c r="BS36" s="309"/>
      <c r="BT36" s="309"/>
      <c r="BU36" s="309"/>
      <c r="BV36" s="309"/>
      <c r="BW36" s="309"/>
      <c r="BX36" s="309"/>
      <c r="BY36" s="309"/>
      <c r="BZ36" s="309"/>
      <c r="CA36" s="309"/>
      <c r="CB36" s="309"/>
      <c r="CC36" s="309"/>
      <c r="CD36" s="309"/>
      <c r="CE36" s="309"/>
      <c r="CF36" s="309"/>
      <c r="CG36" s="309"/>
      <c r="CH36" s="309"/>
      <c r="CI36" s="309"/>
      <c r="CJ36" s="309"/>
      <c r="CK36" s="309"/>
      <c r="CL36" s="309"/>
      <c r="CM36" s="309"/>
      <c r="CN36" s="309"/>
      <c r="CO36" s="309"/>
      <c r="CP36" s="309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309"/>
      <c r="DM36" s="309"/>
      <c r="DN36" s="309"/>
      <c r="DO36" s="309"/>
      <c r="DP36" s="309"/>
      <c r="DQ36" s="309"/>
      <c r="DR36" s="309"/>
      <c r="DS36" s="309"/>
      <c r="DT36" s="188"/>
      <c r="DU36" s="188"/>
      <c r="DV36" s="188"/>
      <c r="DW36" s="188"/>
      <c r="DX36" s="188"/>
      <c r="DY36" s="188"/>
      <c r="DZ36" s="188"/>
      <c r="EA36" s="188"/>
      <c r="EB36" s="188"/>
      <c r="EC36" s="188"/>
      <c r="ED36" s="188"/>
      <c r="EE36" s="188"/>
      <c r="EF36" s="188"/>
      <c r="EG36" s="188"/>
      <c r="EH36" s="188"/>
      <c r="EI36" s="188"/>
      <c r="EJ36" s="188"/>
      <c r="EK36" s="188"/>
      <c r="EL36" s="188"/>
      <c r="EM36" s="188"/>
      <c r="EN36" s="188"/>
      <c r="EO36" s="188"/>
      <c r="EP36" s="188"/>
      <c r="EQ36" s="188"/>
      <c r="ER36" s="188"/>
      <c r="ES36" s="188"/>
      <c r="ET36" s="188"/>
      <c r="EU36" s="188"/>
      <c r="EV36" s="188"/>
      <c r="EW36" s="188"/>
      <c r="EX36" s="188"/>
      <c r="EY36" s="188"/>
      <c r="EZ36" s="188"/>
      <c r="FA36" s="188"/>
      <c r="FB36" s="188"/>
      <c r="FC36" s="188"/>
      <c r="FD36" s="188"/>
      <c r="FE36" s="188"/>
      <c r="FF36" s="188"/>
      <c r="FG36" s="188"/>
      <c r="FH36" s="188"/>
      <c r="FI36" s="188"/>
      <c r="FJ36" s="188"/>
      <c r="FK36" s="188"/>
      <c r="FL36" s="188"/>
      <c r="FM36" s="188"/>
      <c r="FN36" s="188"/>
      <c r="FO36" s="188"/>
      <c r="FP36" s="188"/>
      <c r="FQ36" s="188"/>
      <c r="FR36" s="188"/>
      <c r="FS36" s="188"/>
      <c r="FT36" s="188"/>
      <c r="FU36" s="188"/>
      <c r="FV36" s="188"/>
      <c r="FW36" s="188"/>
      <c r="FX36" s="188"/>
      <c r="FY36" s="188"/>
      <c r="FZ36" s="188"/>
      <c r="GA36" s="188"/>
      <c r="GB36" s="188"/>
      <c r="GC36" s="188"/>
      <c r="GD36" s="188"/>
      <c r="GE36" s="188"/>
      <c r="GF36" s="188"/>
      <c r="GG36" s="188"/>
      <c r="GH36" s="188"/>
      <c r="GI36" s="326"/>
      <c r="GJ36" s="529"/>
      <c r="GK36" s="530"/>
      <c r="GL36" s="530"/>
      <c r="GM36" s="530"/>
      <c r="GN36" s="530"/>
      <c r="GO36" s="531"/>
      <c r="GP36" s="188"/>
      <c r="GQ36" s="188"/>
      <c r="GR36" s="188"/>
      <c r="GS36" s="188"/>
      <c r="GT36" s="188"/>
      <c r="GU36" s="188"/>
      <c r="GV36" s="188"/>
      <c r="GW36" s="188"/>
      <c r="GX36" s="188"/>
      <c r="GY36" s="188"/>
      <c r="GZ36" s="188"/>
      <c r="HA36" s="188"/>
      <c r="HB36" s="188"/>
      <c r="HC36" s="188"/>
      <c r="HD36" s="188"/>
      <c r="HE36" s="188"/>
      <c r="HF36" s="188"/>
      <c r="HG36" s="188"/>
      <c r="HH36" s="188"/>
      <c r="HI36" s="188"/>
      <c r="HJ36" s="188"/>
      <c r="HK36" s="188"/>
      <c r="HL36" s="188"/>
      <c r="HM36" s="188"/>
      <c r="HN36" s="188"/>
      <c r="HO36" s="188"/>
      <c r="HP36" s="188"/>
      <c r="HQ36" s="188"/>
      <c r="HR36" s="188"/>
      <c r="HS36" s="188"/>
      <c r="HT36" s="188"/>
      <c r="HU36" s="188"/>
      <c r="HV36" s="188"/>
      <c r="HW36" s="188"/>
      <c r="HX36" s="188"/>
      <c r="HY36" s="188"/>
      <c r="HZ36" s="188"/>
      <c r="IA36" s="188"/>
      <c r="IB36" s="188"/>
      <c r="IC36" s="188"/>
      <c r="ID36" s="188"/>
      <c r="IE36" s="188"/>
      <c r="IF36" s="188"/>
      <c r="IG36" s="188"/>
      <c r="IH36" s="188"/>
      <c r="II36" s="188"/>
      <c r="IJ36" s="188"/>
      <c r="IK36" s="188"/>
      <c r="IL36" s="188"/>
      <c r="IM36" s="188"/>
      <c r="IN36" s="188"/>
      <c r="IO36" s="188"/>
      <c r="IP36" s="239" t="s">
        <v>334</v>
      </c>
      <c r="IQ36" s="188"/>
      <c r="IR36" s="188"/>
      <c r="IS36" s="188"/>
      <c r="IT36" s="188"/>
      <c r="IU36" s="188"/>
      <c r="IV36" s="188"/>
      <c r="IW36" s="188"/>
      <c r="IX36" s="188"/>
      <c r="IY36" s="188"/>
      <c r="IZ36" s="188"/>
      <c r="JA36" s="188"/>
      <c r="JB36" s="188"/>
      <c r="JC36" s="188"/>
      <c r="JD36" s="244"/>
      <c r="JE36" s="244"/>
      <c r="JF36" s="244"/>
      <c r="JG36" s="244"/>
      <c r="JH36" s="244"/>
      <c r="JI36" s="244"/>
      <c r="JJ36" s="244"/>
      <c r="JK36" s="244"/>
      <c r="JL36" s="335"/>
      <c r="JM36" s="335"/>
      <c r="JN36" s="335"/>
      <c r="JO36" s="335"/>
      <c r="JP36" s="335"/>
      <c r="JQ36" s="335"/>
      <c r="JR36" s="335"/>
      <c r="JS36" s="335"/>
      <c r="JT36" s="335"/>
      <c r="JU36" s="335"/>
      <c r="JV36" s="335"/>
      <c r="JW36" s="335"/>
      <c r="JX36" s="335"/>
      <c r="JY36" s="335"/>
      <c r="JZ36" s="335"/>
      <c r="KA36" s="335"/>
      <c r="KB36" s="335"/>
      <c r="KC36" s="335"/>
      <c r="KD36" s="335"/>
      <c r="KE36" s="335"/>
      <c r="KF36" s="312"/>
      <c r="KG36" s="312"/>
      <c r="KH36" s="188"/>
      <c r="KI36" s="188"/>
      <c r="KJ36" s="191"/>
      <c r="KK36" s="191"/>
      <c r="KL36" s="191"/>
      <c r="KM36" s="191"/>
      <c r="KN36" s="191"/>
      <c r="KO36" s="191"/>
      <c r="KP36" s="191"/>
      <c r="KQ36" s="191"/>
      <c r="KR36" s="191"/>
      <c r="KS36" s="191"/>
      <c r="KT36" s="191"/>
      <c r="KU36" s="313"/>
      <c r="KV36" s="313"/>
      <c r="KW36" s="313"/>
      <c r="KX36" s="313"/>
      <c r="KY36" s="313"/>
      <c r="KZ36" s="313"/>
      <c r="LA36" s="313"/>
      <c r="LB36" s="313"/>
      <c r="LC36" s="313"/>
      <c r="LD36" s="313"/>
      <c r="LE36" s="313"/>
      <c r="LF36" s="313"/>
      <c r="LG36" s="313"/>
      <c r="LH36" s="313"/>
      <c r="LI36" s="313"/>
      <c r="LJ36" s="313"/>
      <c r="LK36" s="313"/>
      <c r="LL36" s="313"/>
      <c r="LM36" s="313"/>
      <c r="LN36" s="141" t="s">
        <v>246</v>
      </c>
      <c r="LO36" s="142"/>
      <c r="LP36" s="142"/>
      <c r="LQ36" s="142"/>
      <c r="LR36" s="142"/>
      <c r="LS36" s="142"/>
      <c r="LT36" s="142"/>
      <c r="LU36" s="142"/>
      <c r="LV36" s="142"/>
      <c r="LW36" s="143"/>
      <c r="LX36" s="144"/>
      <c r="LY36" s="144"/>
      <c r="LZ36" s="144"/>
      <c r="MA36" s="144"/>
      <c r="MB36" s="191"/>
      <c r="MC36" s="314"/>
      <c r="MD36" s="314"/>
      <c r="ME36" s="191"/>
      <c r="MF36" s="191"/>
      <c r="MG36" s="191"/>
      <c r="MH36" s="191"/>
      <c r="MI36" s="191"/>
      <c r="MJ36" s="58"/>
      <c r="MK36" s="58"/>
      <c r="ML36" s="58"/>
      <c r="MM36" s="58"/>
      <c r="MN36" s="58"/>
      <c r="MO36" s="58"/>
      <c r="MP36" s="58"/>
      <c r="MQ36" s="58"/>
      <c r="MR36" s="58"/>
      <c r="MS36" s="58"/>
      <c r="MT36" s="58"/>
      <c r="MU36" s="58"/>
      <c r="MV36" s="58"/>
      <c r="MW36" s="58"/>
      <c r="MX36" s="58"/>
      <c r="MY36" s="58"/>
      <c r="MZ36" s="58"/>
      <c r="NA36" s="58"/>
      <c r="NB36" s="58"/>
      <c r="NC36" s="58"/>
      <c r="ND36" s="58"/>
      <c r="NE36" s="58"/>
      <c r="NF36" s="58"/>
      <c r="NG36" s="58"/>
      <c r="NH36" s="58"/>
      <c r="NI36" s="58"/>
      <c r="NJ36" s="58"/>
      <c r="NK36" s="58"/>
      <c r="NL36" s="58"/>
      <c r="NM36" s="58"/>
      <c r="NN36" s="58"/>
      <c r="NO36" s="58"/>
      <c r="NP36" s="58"/>
      <c r="NQ36" s="58"/>
      <c r="NR36" s="58"/>
      <c r="NS36" s="58"/>
      <c r="NT36" s="58"/>
      <c r="NU36" s="58"/>
      <c r="NV36" s="58"/>
      <c r="NW36" s="58"/>
      <c r="NX36" s="58"/>
      <c r="NY36" s="58"/>
      <c r="NZ36" s="58"/>
      <c r="OA36" s="58"/>
      <c r="OB36" s="58"/>
      <c r="OC36" s="58"/>
      <c r="OD36" s="58"/>
      <c r="OE36" s="58"/>
      <c r="OF36" s="58"/>
      <c r="OG36" s="58"/>
      <c r="OH36" s="58"/>
      <c r="OI36" s="58"/>
      <c r="OJ36" s="58"/>
      <c r="OK36" s="58"/>
      <c r="OL36" s="60"/>
    </row>
    <row r="37" spans="2:402" s="53" customFormat="1" ht="25.15" customHeight="1" thickTop="1">
      <c r="B37" s="520" t="s">
        <v>335</v>
      </c>
      <c r="C37" s="522" t="s">
        <v>260</v>
      </c>
      <c r="D37" s="522"/>
      <c r="E37" s="124">
        <v>45390</v>
      </c>
      <c r="F37" s="124">
        <v>45396</v>
      </c>
      <c r="G37" s="83">
        <f t="shared" si="19"/>
        <v>7</v>
      </c>
      <c r="H37" s="124">
        <v>45397</v>
      </c>
      <c r="I37" s="124">
        <v>45427</v>
      </c>
      <c r="J37" s="83">
        <f>I37-H37+1</f>
        <v>31</v>
      </c>
      <c r="K37" s="124">
        <v>45460</v>
      </c>
      <c r="L37" s="124">
        <v>45468</v>
      </c>
      <c r="M37" s="83">
        <f>L37-K37+1</f>
        <v>9</v>
      </c>
      <c r="N37" s="129">
        <f t="shared" si="20"/>
        <v>47</v>
      </c>
      <c r="O37" s="316"/>
      <c r="P37" s="317"/>
      <c r="Q37" s="317"/>
      <c r="R37" s="317"/>
      <c r="S37" s="317"/>
      <c r="T37" s="317"/>
      <c r="U37" s="317"/>
      <c r="V37" s="317"/>
      <c r="W37" s="317"/>
      <c r="X37" s="317"/>
      <c r="Y37" s="317"/>
      <c r="Z37" s="317"/>
      <c r="AA37" s="317"/>
      <c r="AB37" s="317"/>
      <c r="AC37" s="317"/>
      <c r="AD37" s="317"/>
      <c r="AE37" s="317"/>
      <c r="AF37" s="317"/>
      <c r="AG37" s="317"/>
      <c r="AH37" s="317"/>
      <c r="AI37" s="317"/>
      <c r="AJ37" s="318"/>
      <c r="AK37" s="316"/>
      <c r="AL37" s="317"/>
      <c r="AM37" s="317"/>
      <c r="AN37" s="317"/>
      <c r="AO37" s="317"/>
      <c r="AP37" s="317"/>
      <c r="AQ37" s="317"/>
      <c r="AR37" s="317"/>
      <c r="AS37" s="317"/>
      <c r="AT37" s="317"/>
      <c r="AU37" s="317"/>
      <c r="AV37" s="317"/>
      <c r="AW37" s="317"/>
      <c r="AX37" s="317"/>
      <c r="AY37" s="317"/>
      <c r="AZ37" s="317"/>
      <c r="BA37" s="317"/>
      <c r="BB37" s="317"/>
      <c r="BC37" s="317"/>
      <c r="BD37" s="317"/>
      <c r="BE37" s="317"/>
      <c r="BF37" s="317"/>
      <c r="BG37" s="317"/>
      <c r="BH37" s="317"/>
      <c r="BI37" s="317"/>
      <c r="BJ37" s="317"/>
      <c r="BK37" s="317"/>
      <c r="BL37" s="317"/>
      <c r="BM37" s="319"/>
      <c r="BN37" s="329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2"/>
      <c r="DH37" s="202"/>
      <c r="DI37" s="202"/>
      <c r="DJ37" s="202"/>
      <c r="DK37" s="202"/>
      <c r="DL37" s="235"/>
      <c r="DM37" s="235"/>
      <c r="DN37" s="235"/>
      <c r="DO37" s="235"/>
      <c r="DP37" s="235"/>
      <c r="DQ37" s="235"/>
      <c r="DR37" s="235"/>
      <c r="DS37" s="235"/>
      <c r="DT37" s="330"/>
      <c r="DU37" s="330"/>
      <c r="DV37" s="330"/>
      <c r="DW37" s="330"/>
      <c r="DX37" s="234"/>
      <c r="DY37" s="234"/>
      <c r="DZ37" s="234"/>
      <c r="EA37" s="234"/>
      <c r="EB37" s="234"/>
      <c r="EC37" s="234"/>
      <c r="ED37" s="234"/>
      <c r="EE37" s="234"/>
      <c r="EF37" s="234"/>
      <c r="EG37" s="234"/>
      <c r="EH37" s="234"/>
      <c r="EI37" s="234"/>
      <c r="EJ37" s="234"/>
      <c r="EK37" s="234"/>
      <c r="EL37" s="234"/>
      <c r="EM37" s="234"/>
      <c r="EN37" s="234"/>
      <c r="EO37" s="234"/>
      <c r="EP37" s="234"/>
      <c r="EQ37" s="234"/>
      <c r="ER37" s="234"/>
      <c r="ES37" s="234"/>
      <c r="ET37" s="234"/>
      <c r="EU37" s="234"/>
      <c r="EV37" s="234"/>
      <c r="EW37" s="234"/>
      <c r="EX37" s="234"/>
      <c r="EY37" s="234"/>
      <c r="EZ37" s="234"/>
      <c r="FA37" s="234"/>
      <c r="FB37" s="234"/>
      <c r="FC37" s="234"/>
      <c r="FD37" s="234"/>
      <c r="FE37" s="234"/>
      <c r="FF37" s="234"/>
      <c r="FG37" s="234"/>
      <c r="FH37" s="234"/>
      <c r="FI37" s="234"/>
      <c r="FJ37" s="234"/>
      <c r="FK37" s="234"/>
      <c r="FL37" s="234"/>
      <c r="FM37" s="234"/>
      <c r="FN37" s="234"/>
      <c r="FO37" s="234"/>
      <c r="FP37" s="234"/>
      <c r="FQ37" s="234"/>
      <c r="FR37" s="234"/>
      <c r="FS37" s="234"/>
      <c r="FT37" s="234"/>
      <c r="FU37" s="234"/>
      <c r="FV37" s="234"/>
      <c r="FW37" s="234"/>
      <c r="FX37" s="234"/>
      <c r="FY37" s="234"/>
      <c r="FZ37" s="234"/>
      <c r="GA37" s="234"/>
      <c r="GB37" s="234"/>
      <c r="GC37" s="234"/>
      <c r="GD37" s="234"/>
      <c r="GE37" s="234"/>
      <c r="GF37" s="234"/>
      <c r="GG37" s="234"/>
      <c r="GH37" s="234"/>
      <c r="GI37" s="234"/>
      <c r="GJ37" s="523" t="s">
        <v>335</v>
      </c>
      <c r="GK37" s="524"/>
      <c r="GL37" s="524"/>
      <c r="GM37" s="524"/>
      <c r="GN37" s="524"/>
      <c r="GO37" s="525"/>
      <c r="GP37" s="336"/>
      <c r="GQ37" s="336"/>
      <c r="GR37" s="336"/>
      <c r="GS37" s="336"/>
      <c r="GT37" s="336"/>
      <c r="GU37" s="336"/>
      <c r="GV37" s="336"/>
      <c r="GW37" s="336"/>
      <c r="GX37" s="336"/>
      <c r="GY37" s="336"/>
      <c r="GZ37" s="336"/>
      <c r="HA37" s="336"/>
      <c r="HB37" s="336"/>
      <c r="HC37" s="336"/>
      <c r="HD37" s="336"/>
      <c r="HE37" s="336"/>
      <c r="HF37" s="336"/>
      <c r="HG37" s="336"/>
      <c r="HH37" s="336"/>
      <c r="HI37" s="336"/>
      <c r="HJ37" s="336"/>
      <c r="HK37" s="336"/>
      <c r="HL37" s="336"/>
      <c r="HM37" s="336"/>
      <c r="HN37" s="336"/>
      <c r="HO37" s="291"/>
      <c r="HP37" s="291"/>
      <c r="HQ37" s="291"/>
      <c r="HR37" s="291"/>
      <c r="HS37" s="291"/>
      <c r="HT37" s="291"/>
      <c r="HU37" s="291"/>
      <c r="HV37" s="291"/>
      <c r="HW37" s="291"/>
      <c r="HX37" s="291"/>
      <c r="HY37" s="291"/>
      <c r="HZ37" s="291"/>
      <c r="IA37" s="291"/>
      <c r="IB37" s="291"/>
      <c r="IC37" s="291"/>
      <c r="ID37" s="291"/>
      <c r="IE37" s="291"/>
      <c r="IF37" s="291"/>
      <c r="IG37" s="291"/>
      <c r="IH37" s="291"/>
      <c r="II37" s="291"/>
      <c r="IJ37" s="291"/>
      <c r="IK37" s="291"/>
      <c r="IL37" s="291"/>
      <c r="IM37" s="291"/>
      <c r="IN37" s="291"/>
      <c r="IO37" s="291"/>
      <c r="IP37" s="291"/>
      <c r="IQ37" s="291"/>
      <c r="IR37" s="291"/>
      <c r="IS37" s="291"/>
      <c r="IT37" s="291"/>
      <c r="IU37" s="291"/>
      <c r="IV37" s="291"/>
      <c r="IW37" s="291"/>
      <c r="IX37" s="291"/>
      <c r="IY37" s="291"/>
      <c r="IZ37" s="291"/>
      <c r="JA37" s="291"/>
      <c r="JB37" s="291"/>
      <c r="JC37" s="291"/>
      <c r="JD37" s="291"/>
      <c r="JE37" s="291"/>
      <c r="JF37" s="291"/>
      <c r="JG37" s="291"/>
      <c r="JH37" s="291"/>
      <c r="JI37" s="291"/>
      <c r="JJ37" s="291"/>
      <c r="JK37" s="291"/>
      <c r="JL37" s="291"/>
      <c r="JM37" s="291"/>
      <c r="JN37" s="291"/>
      <c r="JO37" s="291"/>
      <c r="JP37" s="291"/>
      <c r="JQ37" s="291"/>
      <c r="JR37" s="291"/>
      <c r="JS37" s="291"/>
      <c r="JT37" s="337"/>
      <c r="JU37" s="338"/>
      <c r="JV37" s="338"/>
      <c r="JW37" s="339" t="s">
        <v>336</v>
      </c>
      <c r="JX37" s="338"/>
      <c r="JY37" s="338"/>
      <c r="JZ37" s="338"/>
      <c r="KA37" s="338"/>
      <c r="KB37" s="338"/>
      <c r="KC37" s="338"/>
      <c r="KD37" s="338"/>
      <c r="KE37" s="338"/>
      <c r="KF37" s="338"/>
      <c r="KG37" s="338"/>
      <c r="KH37" s="338"/>
      <c r="KI37" s="338"/>
      <c r="KJ37" s="338"/>
      <c r="KK37" s="338"/>
      <c r="KL37" s="338"/>
      <c r="KM37" s="338"/>
      <c r="KN37" s="338"/>
      <c r="KO37" s="338"/>
      <c r="KP37" s="338"/>
      <c r="KQ37" s="338"/>
      <c r="KR37" s="338"/>
      <c r="KS37" s="338"/>
      <c r="KT37" s="338"/>
      <c r="KU37" s="340"/>
      <c r="KV37" s="341" t="s">
        <v>248</v>
      </c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287"/>
      <c r="LK37" s="167"/>
      <c r="LL37" s="167"/>
      <c r="LM37" s="167"/>
      <c r="LN37" s="167"/>
      <c r="LO37" s="167"/>
      <c r="LP37" s="167"/>
      <c r="LQ37" s="168"/>
      <c r="LR37" s="168"/>
      <c r="LS37" s="168"/>
      <c r="LT37" s="168"/>
      <c r="LU37" s="168"/>
      <c r="LV37" s="168"/>
      <c r="LW37" s="168" t="s">
        <v>249</v>
      </c>
      <c r="LX37" s="168"/>
      <c r="LY37" s="167"/>
      <c r="LZ37" s="167"/>
      <c r="MA37" s="167"/>
      <c r="MB37" s="167"/>
      <c r="MC37" s="167"/>
      <c r="MD37" s="167"/>
      <c r="ME37" s="167"/>
      <c r="MF37" s="167"/>
      <c r="MG37" s="167"/>
      <c r="MH37" s="167"/>
      <c r="MI37" s="167"/>
      <c r="MJ37" s="167"/>
      <c r="MK37" s="167"/>
      <c r="ML37" s="92" t="s">
        <v>250</v>
      </c>
      <c r="MM37" s="77"/>
      <c r="MN37" s="77"/>
      <c r="MO37" s="77"/>
      <c r="MP37" s="67"/>
      <c r="MQ37" s="67"/>
      <c r="MR37" s="67"/>
      <c r="MS37" s="67"/>
      <c r="MT37" s="67"/>
      <c r="MU37" s="290"/>
      <c r="MV37" s="290"/>
      <c r="MW37" s="331"/>
      <c r="MX37" s="331"/>
      <c r="MY37" s="291"/>
      <c r="MZ37" s="291"/>
      <c r="NA37" s="291"/>
      <c r="NB37" s="293"/>
      <c r="NC37" s="293"/>
      <c r="ND37" s="293"/>
      <c r="NE37" s="293"/>
      <c r="NF37" s="293"/>
      <c r="NG37" s="57"/>
      <c r="NH37" s="57"/>
      <c r="NI37" s="57"/>
      <c r="NJ37" s="57"/>
      <c r="NK37" s="57"/>
      <c r="NL37" s="57"/>
      <c r="NM37" s="57"/>
      <c r="NN37" s="57"/>
      <c r="NO37" s="57"/>
      <c r="NP37" s="57"/>
      <c r="NQ37" s="57"/>
      <c r="NR37" s="57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57"/>
      <c r="OL37" s="59"/>
    </row>
    <row r="38" spans="2:402" s="53" customFormat="1" ht="25.15" customHeight="1">
      <c r="B38" s="521"/>
      <c r="C38" s="502" t="s">
        <v>257</v>
      </c>
      <c r="D38" s="503"/>
      <c r="E38" s="125">
        <v>45412</v>
      </c>
      <c r="F38" s="125">
        <v>45432</v>
      </c>
      <c r="G38" s="102">
        <f t="shared" si="19"/>
        <v>21</v>
      </c>
      <c r="H38" s="125">
        <v>45433</v>
      </c>
      <c r="I38" s="125">
        <v>45460</v>
      </c>
      <c r="J38" s="102">
        <f>I38-H38+1</f>
        <v>28</v>
      </c>
      <c r="K38" s="125">
        <v>45461</v>
      </c>
      <c r="L38" s="125">
        <v>45471</v>
      </c>
      <c r="M38" s="102">
        <f>L38-K38+1</f>
        <v>11</v>
      </c>
      <c r="N38" s="130">
        <f t="shared" si="20"/>
        <v>60</v>
      </c>
      <c r="O38" s="295"/>
      <c r="P38" s="296"/>
      <c r="Q38" s="296"/>
      <c r="R38" s="296"/>
      <c r="S38" s="296"/>
      <c r="T38" s="296"/>
      <c r="U38" s="296"/>
      <c r="V38" s="296"/>
      <c r="W38" s="296"/>
      <c r="X38" s="296"/>
      <c r="Y38" s="296"/>
      <c r="Z38" s="296"/>
      <c r="AA38" s="296"/>
      <c r="AB38" s="296"/>
      <c r="AC38" s="296"/>
      <c r="AD38" s="296"/>
      <c r="AE38" s="296"/>
      <c r="AF38" s="296"/>
      <c r="AG38" s="296"/>
      <c r="AH38" s="296"/>
      <c r="AI38" s="296"/>
      <c r="AJ38" s="297"/>
      <c r="AK38" s="295"/>
      <c r="AL38" s="296"/>
      <c r="AM38" s="296"/>
      <c r="AN38" s="296"/>
      <c r="AO38" s="296"/>
      <c r="AP38" s="296"/>
      <c r="AQ38" s="296"/>
      <c r="AR38" s="296"/>
      <c r="AS38" s="296"/>
      <c r="AT38" s="296"/>
      <c r="AU38" s="296"/>
      <c r="AV38" s="296"/>
      <c r="AW38" s="296"/>
      <c r="AX38" s="296"/>
      <c r="AY38" s="296"/>
      <c r="AZ38" s="296"/>
      <c r="BA38" s="296"/>
      <c r="BB38" s="296"/>
      <c r="BC38" s="296"/>
      <c r="BD38" s="296"/>
      <c r="BE38" s="296"/>
      <c r="BF38" s="296"/>
      <c r="BG38" s="296"/>
      <c r="BH38" s="296"/>
      <c r="BI38" s="296"/>
      <c r="BJ38" s="296"/>
      <c r="BK38" s="296"/>
      <c r="BL38" s="296"/>
      <c r="BM38" s="298"/>
      <c r="BN38" s="295"/>
      <c r="BO38" s="296"/>
      <c r="BP38" s="296"/>
      <c r="BQ38" s="296"/>
      <c r="BR38" s="296"/>
      <c r="BS38" s="296"/>
      <c r="BT38" s="296"/>
      <c r="BU38" s="296"/>
      <c r="BV38" s="296"/>
      <c r="BW38" s="296"/>
      <c r="BX38" s="296"/>
      <c r="BY38" s="296"/>
      <c r="BZ38" s="296"/>
      <c r="CA38" s="296"/>
      <c r="CB38" s="296"/>
      <c r="CC38" s="296"/>
      <c r="CD38" s="296"/>
      <c r="CE38" s="296"/>
      <c r="CF38" s="296"/>
      <c r="CG38" s="296"/>
      <c r="CH38" s="296"/>
      <c r="CI38" s="296"/>
      <c r="CJ38" s="296"/>
      <c r="CK38" s="296"/>
      <c r="CL38" s="296"/>
      <c r="CM38" s="296"/>
      <c r="CN38" s="296"/>
      <c r="CO38" s="296"/>
      <c r="CP38" s="296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296"/>
      <c r="DM38" s="296"/>
      <c r="DN38" s="296"/>
      <c r="DO38" s="296"/>
      <c r="DP38" s="296"/>
      <c r="DQ38" s="296"/>
      <c r="DR38" s="296"/>
      <c r="DS38" s="296"/>
      <c r="DT38" s="300"/>
      <c r="DU38" s="300"/>
      <c r="DV38" s="300"/>
      <c r="DW38" s="300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186"/>
      <c r="FK38" s="186"/>
      <c r="FL38" s="186"/>
      <c r="FM38" s="186"/>
      <c r="FN38" s="186"/>
      <c r="FO38" s="186"/>
      <c r="FP38" s="186"/>
      <c r="FQ38" s="186"/>
      <c r="FR38" s="186"/>
      <c r="FS38" s="186"/>
      <c r="FT38" s="186"/>
      <c r="FU38" s="186"/>
      <c r="FV38" s="186"/>
      <c r="FW38" s="186"/>
      <c r="FX38" s="186"/>
      <c r="FY38" s="186"/>
      <c r="FZ38" s="186"/>
      <c r="GA38" s="186"/>
      <c r="GB38" s="186"/>
      <c r="GC38" s="186"/>
      <c r="GD38" s="186"/>
      <c r="GE38" s="186"/>
      <c r="GF38" s="186"/>
      <c r="GG38" s="186"/>
      <c r="GH38" s="186"/>
      <c r="GI38" s="186"/>
      <c r="GJ38" s="526"/>
      <c r="GK38" s="527"/>
      <c r="GL38" s="527"/>
      <c r="GM38" s="527"/>
      <c r="GN38" s="527"/>
      <c r="GO38" s="528"/>
      <c r="GP38" s="186"/>
      <c r="GQ38" s="186"/>
      <c r="GR38" s="186"/>
      <c r="GS38" s="186"/>
      <c r="GT38" s="186"/>
      <c r="GU38" s="186"/>
      <c r="GV38" s="186"/>
      <c r="GW38" s="186"/>
      <c r="GX38" s="186"/>
      <c r="GY38" s="186"/>
      <c r="GZ38" s="186"/>
      <c r="HA38" s="186"/>
      <c r="HB38" s="186"/>
      <c r="HC38" s="186"/>
      <c r="HD38" s="186"/>
      <c r="HE38" s="186"/>
      <c r="HF38" s="186"/>
      <c r="HG38" s="186"/>
      <c r="HH38" s="186"/>
      <c r="HI38" s="186"/>
      <c r="HJ38" s="186"/>
      <c r="HK38" s="186"/>
      <c r="HL38" s="186"/>
      <c r="HM38" s="186"/>
      <c r="HN38" s="186"/>
      <c r="HO38" s="186"/>
      <c r="HP38" s="186"/>
      <c r="HQ38" s="186"/>
      <c r="HR38" s="186"/>
      <c r="HS38" s="186"/>
      <c r="HT38" s="186"/>
      <c r="HU38" s="186"/>
      <c r="HV38" s="186"/>
      <c r="HW38" s="186"/>
      <c r="HX38" s="186"/>
      <c r="HY38" s="186"/>
      <c r="HZ38" s="186"/>
      <c r="IA38" s="186"/>
      <c r="IB38" s="186"/>
      <c r="IC38" s="186"/>
      <c r="ID38" s="186"/>
      <c r="IE38" s="186"/>
      <c r="IF38" s="186"/>
      <c r="IG38" s="186"/>
      <c r="IH38" s="186"/>
      <c r="II38" s="186"/>
      <c r="IJ38" s="186"/>
      <c r="IK38" s="186"/>
      <c r="IL38" s="186"/>
      <c r="IM38" s="186"/>
      <c r="IN38" s="186"/>
      <c r="IO38" s="186"/>
      <c r="IP38" s="186"/>
      <c r="IQ38" s="186"/>
      <c r="IR38" s="186"/>
      <c r="IS38" s="186"/>
      <c r="IT38" s="186"/>
      <c r="IU38" s="186"/>
      <c r="IV38" s="186"/>
      <c r="IW38" s="186"/>
      <c r="IX38" s="186"/>
      <c r="IY38" s="186"/>
      <c r="IZ38" s="186"/>
      <c r="JA38" s="186"/>
      <c r="JB38" s="186"/>
      <c r="JC38" s="186"/>
      <c r="JD38" s="186"/>
      <c r="JE38" s="186"/>
      <c r="JF38" s="186"/>
      <c r="JG38" s="186"/>
      <c r="JH38" s="186"/>
      <c r="JI38" s="186"/>
      <c r="JJ38" s="186"/>
      <c r="JK38" s="186"/>
      <c r="JL38" s="186"/>
      <c r="JM38" s="186"/>
      <c r="JN38" s="186"/>
      <c r="JO38" s="186"/>
      <c r="JP38" s="186"/>
      <c r="JQ38" s="186"/>
      <c r="JR38" s="186"/>
      <c r="JS38" s="186"/>
      <c r="JT38" s="342"/>
      <c r="JU38" s="343"/>
      <c r="JV38" s="343"/>
      <c r="JW38" s="344" t="s">
        <v>337</v>
      </c>
      <c r="JX38" s="343"/>
      <c r="JY38" s="343"/>
      <c r="JZ38" s="343"/>
      <c r="KA38" s="343"/>
      <c r="KB38" s="343"/>
      <c r="KC38" s="343"/>
      <c r="KD38" s="343"/>
      <c r="KE38" s="343"/>
      <c r="KF38" s="343"/>
      <c r="KG38" s="343"/>
      <c r="KH38" s="343"/>
      <c r="KI38" s="343"/>
      <c r="KJ38" s="343"/>
      <c r="KK38" s="343"/>
      <c r="KL38" s="343"/>
      <c r="KM38" s="343"/>
      <c r="KN38" s="343"/>
      <c r="KO38" s="343"/>
      <c r="KP38" s="343"/>
      <c r="KQ38" s="343"/>
      <c r="KR38" s="343"/>
      <c r="KS38" s="343"/>
      <c r="KT38" s="343"/>
      <c r="KU38" s="345"/>
      <c r="KV38" s="346"/>
      <c r="KW38" s="189"/>
      <c r="KX38" s="189"/>
      <c r="KY38" s="189"/>
      <c r="KZ38" s="189"/>
      <c r="LA38" s="189"/>
      <c r="LB38" s="189"/>
      <c r="LC38" s="189"/>
      <c r="LD38" s="189"/>
      <c r="LE38" s="189"/>
      <c r="LF38" s="189"/>
      <c r="LG38" s="189"/>
      <c r="LH38" s="189"/>
      <c r="LI38" s="182" t="s">
        <v>251</v>
      </c>
      <c r="LJ38" s="97" t="s">
        <v>252</v>
      </c>
      <c r="LK38" s="140"/>
      <c r="LL38" s="140"/>
      <c r="LM38" s="140"/>
      <c r="LN38" s="140"/>
      <c r="LO38" s="140"/>
      <c r="LP38" s="140"/>
      <c r="LQ38" s="97" t="s">
        <v>253</v>
      </c>
      <c r="LR38" s="140"/>
      <c r="LS38" s="140"/>
      <c r="LT38" s="140"/>
      <c r="LU38" s="140"/>
      <c r="LV38" s="140"/>
      <c r="LW38" s="140"/>
      <c r="LX38" s="97" t="s">
        <v>254</v>
      </c>
      <c r="LY38" s="301"/>
      <c r="LZ38" s="301"/>
      <c r="MA38" s="145"/>
      <c r="MB38" s="145"/>
      <c r="MC38" s="145"/>
      <c r="MD38" s="145"/>
      <c r="ME38" s="180" t="s">
        <v>243</v>
      </c>
      <c r="MF38" s="139"/>
      <c r="MG38" s="139"/>
      <c r="MH38" s="139"/>
      <c r="MI38" s="139"/>
      <c r="MJ38" s="139"/>
      <c r="MK38" s="139"/>
      <c r="ML38" s="302" t="s">
        <v>244</v>
      </c>
      <c r="MM38" s="145"/>
      <c r="MN38" s="145"/>
      <c r="MO38" s="145"/>
      <c r="MP38" s="145"/>
      <c r="MQ38" s="145"/>
      <c r="MR38" s="145"/>
      <c r="MS38" s="303"/>
      <c r="MT38" s="303"/>
      <c r="MU38" s="303"/>
      <c r="MV38" s="303"/>
      <c r="MW38" s="303"/>
      <c r="MX38" s="303"/>
      <c r="MY38" s="303"/>
      <c r="MZ38" s="303"/>
      <c r="NA38" s="303"/>
      <c r="NB38" s="303"/>
      <c r="NC38" s="300"/>
      <c r="ND38" s="300"/>
      <c r="NE38" s="303"/>
      <c r="NF38" s="303"/>
      <c r="NG38" s="54"/>
      <c r="NH38" s="54"/>
      <c r="NI38" s="54"/>
      <c r="NJ38" s="54"/>
      <c r="NK38" s="54"/>
      <c r="NL38" s="54"/>
      <c r="NM38" s="54"/>
      <c r="NN38" s="54"/>
      <c r="NO38" s="54"/>
      <c r="NP38" s="54"/>
      <c r="NQ38" s="54"/>
      <c r="NR38" s="54"/>
      <c r="NS38" s="54"/>
      <c r="NT38" s="54"/>
      <c r="NU38" s="54"/>
      <c r="NV38" s="54"/>
      <c r="NW38" s="54"/>
      <c r="NX38" s="54"/>
      <c r="NY38" s="54"/>
      <c r="NZ38" s="54"/>
      <c r="OA38" s="54"/>
      <c r="OB38" s="54"/>
      <c r="OC38" s="54"/>
      <c r="OD38" s="54"/>
      <c r="OE38" s="54"/>
      <c r="OF38" s="54"/>
      <c r="OG38" s="54"/>
      <c r="OH38" s="54"/>
      <c r="OI38" s="54"/>
      <c r="OJ38" s="54"/>
      <c r="OK38" s="54"/>
      <c r="OL38" s="134"/>
    </row>
    <row r="39" spans="2:402" s="53" customFormat="1" ht="25.15" customHeight="1">
      <c r="B39" s="521"/>
      <c r="C39" s="532" t="s">
        <v>261</v>
      </c>
      <c r="D39" s="533"/>
      <c r="E39" s="125">
        <v>45461</v>
      </c>
      <c r="F39" s="125">
        <v>45481</v>
      </c>
      <c r="G39" s="102">
        <f t="shared" si="19"/>
        <v>21</v>
      </c>
      <c r="H39" s="73"/>
      <c r="I39" s="73"/>
      <c r="J39" s="102"/>
      <c r="K39" s="73"/>
      <c r="L39" s="73"/>
      <c r="M39" s="102"/>
      <c r="N39" s="130">
        <f t="shared" si="20"/>
        <v>21</v>
      </c>
      <c r="O39" s="322"/>
      <c r="P39" s="323"/>
      <c r="Q39" s="323"/>
      <c r="R39" s="323"/>
      <c r="S39" s="323"/>
      <c r="T39" s="323"/>
      <c r="U39" s="323"/>
      <c r="V39" s="323"/>
      <c r="W39" s="323"/>
      <c r="X39" s="323"/>
      <c r="Y39" s="323"/>
      <c r="Z39" s="323"/>
      <c r="AA39" s="323"/>
      <c r="AB39" s="323"/>
      <c r="AC39" s="323"/>
      <c r="AD39" s="323"/>
      <c r="AE39" s="323"/>
      <c r="AF39" s="323"/>
      <c r="AG39" s="323"/>
      <c r="AH39" s="323"/>
      <c r="AI39" s="323"/>
      <c r="AJ39" s="324"/>
      <c r="AK39" s="322"/>
      <c r="AL39" s="323"/>
      <c r="AM39" s="323"/>
      <c r="AN39" s="323"/>
      <c r="AO39" s="323"/>
      <c r="AP39" s="323"/>
      <c r="AQ39" s="323"/>
      <c r="AR39" s="323"/>
      <c r="AS39" s="323"/>
      <c r="AT39" s="323"/>
      <c r="AU39" s="323"/>
      <c r="AV39" s="323"/>
      <c r="AW39" s="323"/>
      <c r="AX39" s="323"/>
      <c r="AY39" s="323"/>
      <c r="AZ39" s="323"/>
      <c r="BA39" s="323"/>
      <c r="BB39" s="323"/>
      <c r="BC39" s="323"/>
      <c r="BD39" s="323"/>
      <c r="BE39" s="323"/>
      <c r="BF39" s="323"/>
      <c r="BG39" s="323"/>
      <c r="BH39" s="323"/>
      <c r="BI39" s="323"/>
      <c r="BJ39" s="323"/>
      <c r="BK39" s="323"/>
      <c r="BL39" s="323"/>
      <c r="BM39" s="325"/>
      <c r="BN39" s="295"/>
      <c r="BO39" s="296"/>
      <c r="BP39" s="296"/>
      <c r="BQ39" s="296"/>
      <c r="BR39" s="296"/>
      <c r="BS39" s="296"/>
      <c r="BT39" s="296"/>
      <c r="BU39" s="296"/>
      <c r="BV39" s="296"/>
      <c r="BW39" s="296"/>
      <c r="BX39" s="296"/>
      <c r="BY39" s="296"/>
      <c r="BZ39" s="296"/>
      <c r="CA39" s="296"/>
      <c r="CB39" s="296"/>
      <c r="CC39" s="296"/>
      <c r="CD39" s="296"/>
      <c r="CE39" s="296"/>
      <c r="CF39" s="296"/>
      <c r="CG39" s="296"/>
      <c r="CH39" s="296"/>
      <c r="CI39" s="296"/>
      <c r="CJ39" s="296"/>
      <c r="CK39" s="296"/>
      <c r="CL39" s="296"/>
      <c r="CM39" s="296"/>
      <c r="CN39" s="296"/>
      <c r="CO39" s="296"/>
      <c r="CP39" s="296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296"/>
      <c r="DM39" s="296"/>
      <c r="DN39" s="296"/>
      <c r="DO39" s="296"/>
      <c r="DP39" s="296"/>
      <c r="DQ39" s="296"/>
      <c r="DR39" s="296"/>
      <c r="DS39" s="296"/>
      <c r="DT39" s="186"/>
      <c r="DU39" s="186"/>
      <c r="DV39" s="186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6"/>
      <c r="FJ39" s="186"/>
      <c r="FK39" s="186"/>
      <c r="FL39" s="186"/>
      <c r="FM39" s="186"/>
      <c r="FN39" s="186"/>
      <c r="FO39" s="186"/>
      <c r="FP39" s="186"/>
      <c r="FQ39" s="186"/>
      <c r="FR39" s="186"/>
      <c r="FS39" s="186"/>
      <c r="FT39" s="186"/>
      <c r="FU39" s="186"/>
      <c r="FV39" s="186"/>
      <c r="FW39" s="186"/>
      <c r="FX39" s="186"/>
      <c r="FY39" s="186"/>
      <c r="FZ39" s="186"/>
      <c r="GA39" s="186"/>
      <c r="GB39" s="186"/>
      <c r="GC39" s="186"/>
      <c r="GD39" s="186"/>
      <c r="GE39" s="186"/>
      <c r="GF39" s="186"/>
      <c r="GG39" s="186"/>
      <c r="GH39" s="186"/>
      <c r="GI39" s="186"/>
      <c r="GJ39" s="526"/>
      <c r="GK39" s="527"/>
      <c r="GL39" s="527"/>
      <c r="GM39" s="527"/>
      <c r="GN39" s="527"/>
      <c r="GO39" s="528"/>
      <c r="GP39" s="186"/>
      <c r="GQ39" s="186"/>
      <c r="GR39" s="186"/>
      <c r="GS39" s="186"/>
      <c r="GT39" s="186"/>
      <c r="GU39" s="186"/>
      <c r="GV39" s="186"/>
      <c r="GW39" s="186"/>
      <c r="GX39" s="186"/>
      <c r="GY39" s="186"/>
      <c r="GZ39" s="186"/>
      <c r="HA39" s="186"/>
      <c r="HB39" s="186"/>
      <c r="HC39" s="186"/>
      <c r="HD39" s="186"/>
      <c r="HE39" s="186"/>
      <c r="HF39" s="186"/>
      <c r="HG39" s="186"/>
      <c r="HH39" s="186"/>
      <c r="HI39" s="186"/>
      <c r="HJ39" s="186"/>
      <c r="HK39" s="186"/>
      <c r="HL39" s="186"/>
      <c r="HM39" s="186"/>
      <c r="HN39" s="186"/>
      <c r="HO39" s="186"/>
      <c r="HP39" s="186"/>
      <c r="HQ39" s="186"/>
      <c r="HR39" s="186"/>
      <c r="HS39" s="186"/>
      <c r="HT39" s="186"/>
      <c r="HU39" s="186"/>
      <c r="HV39" s="186"/>
      <c r="HW39" s="186"/>
      <c r="HX39" s="186"/>
      <c r="HY39" s="186"/>
      <c r="HZ39" s="186"/>
      <c r="IA39" s="186"/>
      <c r="IB39" s="186"/>
      <c r="IC39" s="186"/>
      <c r="ID39" s="186"/>
      <c r="IE39" s="186"/>
      <c r="IF39" s="186"/>
      <c r="IG39" s="186"/>
      <c r="IH39" s="186"/>
      <c r="II39" s="186"/>
      <c r="IJ39" s="186"/>
      <c r="IK39" s="186"/>
      <c r="IL39" s="186"/>
      <c r="IM39" s="186"/>
      <c r="IN39" s="186"/>
      <c r="IO39" s="186"/>
      <c r="IP39" s="186"/>
      <c r="IQ39" s="186"/>
      <c r="IR39" s="186"/>
      <c r="IS39" s="186"/>
      <c r="IT39" s="186"/>
      <c r="IU39" s="186"/>
      <c r="IV39" s="186"/>
      <c r="IW39" s="186"/>
      <c r="IX39" s="186"/>
      <c r="IY39" s="186"/>
      <c r="IZ39" s="186"/>
      <c r="JA39" s="347" t="s">
        <v>259</v>
      </c>
      <c r="JB39" s="186"/>
      <c r="JC39" s="186"/>
      <c r="JD39" s="186"/>
      <c r="JE39" s="186"/>
      <c r="JF39" s="186"/>
      <c r="JG39" s="186"/>
      <c r="JH39" s="186"/>
      <c r="JI39" s="186"/>
      <c r="JJ39" s="186"/>
      <c r="JK39" s="186"/>
      <c r="JL39" s="186"/>
      <c r="JM39" s="186"/>
      <c r="JN39" s="186"/>
      <c r="JO39" s="186"/>
      <c r="JP39" s="186"/>
      <c r="JQ39" s="186"/>
      <c r="JR39" s="186"/>
      <c r="JS39" s="186"/>
      <c r="JT39" s="342"/>
      <c r="JU39" s="343"/>
      <c r="JV39" s="343"/>
      <c r="JW39" s="348" t="s">
        <v>338</v>
      </c>
      <c r="JX39" s="343"/>
      <c r="JY39" s="343"/>
      <c r="JZ39" s="343"/>
      <c r="KA39" s="343"/>
      <c r="KB39" s="343"/>
      <c r="KC39" s="343"/>
      <c r="KD39" s="343"/>
      <c r="KE39" s="343"/>
      <c r="KF39" s="343"/>
      <c r="KG39" s="343"/>
      <c r="KH39" s="343"/>
      <c r="KI39" s="343"/>
      <c r="KJ39" s="343"/>
      <c r="KK39" s="343"/>
      <c r="KL39" s="343"/>
      <c r="KM39" s="343"/>
      <c r="KN39" s="343"/>
      <c r="KO39" s="343"/>
      <c r="KP39" s="343"/>
      <c r="KQ39" s="343"/>
      <c r="KR39" s="343"/>
      <c r="KS39" s="343"/>
      <c r="KT39" s="343"/>
      <c r="KU39" s="345"/>
      <c r="KV39" s="346"/>
      <c r="KW39" s="186"/>
      <c r="KX39" s="186"/>
      <c r="KY39" s="186"/>
      <c r="KZ39" s="186"/>
      <c r="LA39" s="186"/>
      <c r="LB39" s="186"/>
      <c r="LC39" s="186"/>
      <c r="LD39" s="186"/>
      <c r="LE39" s="186"/>
      <c r="LF39" s="186"/>
      <c r="LG39" s="186"/>
      <c r="LH39" s="186"/>
      <c r="LI39" s="186"/>
      <c r="LJ39" s="186"/>
      <c r="LK39" s="186"/>
      <c r="LL39" s="186"/>
      <c r="LM39" s="186"/>
      <c r="LN39" s="186"/>
      <c r="LO39" s="186"/>
      <c r="LP39" s="186"/>
      <c r="LQ39" s="306"/>
      <c r="LR39" s="306"/>
      <c r="LS39" s="306"/>
      <c r="LT39" s="306"/>
      <c r="LU39" s="306"/>
      <c r="LV39" s="306"/>
      <c r="LW39" s="306"/>
      <c r="LX39" s="186"/>
      <c r="LY39" s="303"/>
      <c r="LZ39" s="303"/>
      <c r="MA39" s="303"/>
      <c r="MB39" s="303"/>
      <c r="MC39" s="189"/>
      <c r="MD39" s="189"/>
      <c r="ME39" s="189"/>
      <c r="MF39" s="189"/>
      <c r="MG39" s="189"/>
      <c r="MH39" s="189"/>
      <c r="MI39" s="189"/>
      <c r="MJ39" s="189"/>
      <c r="MK39" s="189"/>
      <c r="ML39" s="307"/>
      <c r="MM39" s="307"/>
      <c r="MN39" s="307"/>
      <c r="MO39" s="307"/>
      <c r="MP39" s="307"/>
      <c r="MQ39" s="307"/>
      <c r="MR39" s="307"/>
      <c r="MS39" s="307"/>
      <c r="MT39" s="307"/>
      <c r="MU39" s="307"/>
      <c r="MV39" s="307"/>
      <c r="MW39" s="307"/>
      <c r="MX39" s="307"/>
      <c r="MY39" s="307"/>
      <c r="MZ39" s="186"/>
      <c r="NA39" s="186"/>
      <c r="NB39" s="186"/>
      <c r="NC39" s="186"/>
      <c r="ND39" s="186"/>
      <c r="NE39" s="189"/>
      <c r="NF39" s="189"/>
      <c r="NG39" s="54"/>
      <c r="NH39" s="54"/>
      <c r="NI39" s="54"/>
      <c r="NJ39" s="54"/>
      <c r="NK39" s="54"/>
      <c r="NL39" s="54"/>
      <c r="NM39" s="54"/>
      <c r="NN39" s="54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4"/>
      <c r="OB39" s="54"/>
      <c r="OC39" s="54"/>
      <c r="OD39" s="54"/>
      <c r="OE39" s="54"/>
      <c r="OF39" s="54"/>
      <c r="OG39" s="54"/>
      <c r="OH39" s="54"/>
      <c r="OI39" s="54"/>
      <c r="OJ39" s="54"/>
      <c r="OK39" s="54"/>
      <c r="OL39" s="134"/>
    </row>
    <row r="40" spans="2:402" s="53" customFormat="1" ht="25.15" customHeight="1" thickBot="1">
      <c r="B40" s="521"/>
      <c r="C40" s="534" t="s">
        <v>256</v>
      </c>
      <c r="D40" s="535"/>
      <c r="E40" s="126">
        <v>45482</v>
      </c>
      <c r="F40" s="126">
        <v>45495</v>
      </c>
      <c r="G40" s="131">
        <f t="shared" si="19"/>
        <v>14</v>
      </c>
      <c r="H40" s="127"/>
      <c r="I40" s="127"/>
      <c r="J40" s="131"/>
      <c r="K40" s="127"/>
      <c r="L40" s="127"/>
      <c r="M40" s="131"/>
      <c r="N40" s="132">
        <f t="shared" si="20"/>
        <v>14</v>
      </c>
      <c r="O40" s="322"/>
      <c r="P40" s="323"/>
      <c r="Q40" s="323"/>
      <c r="R40" s="323"/>
      <c r="S40" s="323"/>
      <c r="T40" s="323"/>
      <c r="U40" s="323"/>
      <c r="V40" s="323"/>
      <c r="W40" s="323"/>
      <c r="X40" s="323"/>
      <c r="Y40" s="323"/>
      <c r="Z40" s="323"/>
      <c r="AA40" s="323"/>
      <c r="AB40" s="323"/>
      <c r="AC40" s="323"/>
      <c r="AD40" s="323"/>
      <c r="AE40" s="323"/>
      <c r="AF40" s="323"/>
      <c r="AG40" s="323"/>
      <c r="AH40" s="323"/>
      <c r="AI40" s="323"/>
      <c r="AJ40" s="324"/>
      <c r="AK40" s="322"/>
      <c r="AL40" s="323"/>
      <c r="AM40" s="323"/>
      <c r="AN40" s="323"/>
      <c r="AO40" s="323"/>
      <c r="AP40" s="323"/>
      <c r="AQ40" s="323"/>
      <c r="AR40" s="323"/>
      <c r="AS40" s="323"/>
      <c r="AT40" s="323"/>
      <c r="AU40" s="323"/>
      <c r="AV40" s="323"/>
      <c r="AW40" s="323"/>
      <c r="AX40" s="323"/>
      <c r="AY40" s="323"/>
      <c r="AZ40" s="323"/>
      <c r="BA40" s="323"/>
      <c r="BB40" s="323"/>
      <c r="BC40" s="323"/>
      <c r="BD40" s="323"/>
      <c r="BE40" s="323"/>
      <c r="BF40" s="323"/>
      <c r="BG40" s="323"/>
      <c r="BH40" s="323"/>
      <c r="BI40" s="323"/>
      <c r="BJ40" s="323"/>
      <c r="BK40" s="323"/>
      <c r="BL40" s="323"/>
      <c r="BM40" s="325"/>
      <c r="BN40" s="322"/>
      <c r="BO40" s="323"/>
      <c r="BP40" s="323"/>
      <c r="BQ40" s="323"/>
      <c r="BR40" s="323"/>
      <c r="BS40" s="323"/>
      <c r="BT40" s="323"/>
      <c r="BU40" s="323"/>
      <c r="BV40" s="323"/>
      <c r="BW40" s="323"/>
      <c r="BX40" s="323"/>
      <c r="BY40" s="323"/>
      <c r="BZ40" s="323"/>
      <c r="CA40" s="323"/>
      <c r="CB40" s="323"/>
      <c r="CC40" s="323"/>
      <c r="CD40" s="323"/>
      <c r="CE40" s="323"/>
      <c r="CF40" s="323"/>
      <c r="CG40" s="323"/>
      <c r="CH40" s="323"/>
      <c r="CI40" s="323"/>
      <c r="CJ40" s="323"/>
      <c r="CK40" s="323"/>
      <c r="CL40" s="323"/>
      <c r="CM40" s="323"/>
      <c r="CN40" s="323"/>
      <c r="CO40" s="323"/>
      <c r="CP40" s="323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178"/>
      <c r="DH40" s="178"/>
      <c r="DI40" s="178"/>
      <c r="DJ40" s="178"/>
      <c r="DK40" s="178"/>
      <c r="DL40" s="323"/>
      <c r="DM40" s="323"/>
      <c r="DN40" s="323"/>
      <c r="DO40" s="323"/>
      <c r="DP40" s="323"/>
      <c r="DQ40" s="323"/>
      <c r="DR40" s="323"/>
      <c r="DS40" s="323"/>
      <c r="DT40" s="244"/>
      <c r="DU40" s="244"/>
      <c r="DV40" s="244"/>
      <c r="DW40" s="244"/>
      <c r="DX40" s="244"/>
      <c r="DY40" s="244"/>
      <c r="DZ40" s="244"/>
      <c r="EA40" s="244"/>
      <c r="EB40" s="244"/>
      <c r="EC40" s="244"/>
      <c r="ED40" s="244"/>
      <c r="EE40" s="244"/>
      <c r="EF40" s="244"/>
      <c r="EG40" s="244"/>
      <c r="EH40" s="244"/>
      <c r="EI40" s="244"/>
      <c r="EJ40" s="244"/>
      <c r="EK40" s="244"/>
      <c r="EL40" s="244"/>
      <c r="EM40" s="244"/>
      <c r="EN40" s="244"/>
      <c r="EO40" s="244"/>
      <c r="EP40" s="244"/>
      <c r="EQ40" s="244"/>
      <c r="ER40" s="244"/>
      <c r="ES40" s="244"/>
      <c r="ET40" s="244"/>
      <c r="EU40" s="244"/>
      <c r="EV40" s="244"/>
      <c r="EW40" s="244"/>
      <c r="EX40" s="244"/>
      <c r="EY40" s="244"/>
      <c r="EZ40" s="244"/>
      <c r="FA40" s="244"/>
      <c r="FB40" s="244"/>
      <c r="FC40" s="244"/>
      <c r="FD40" s="244"/>
      <c r="FE40" s="244"/>
      <c r="FF40" s="244"/>
      <c r="FG40" s="244"/>
      <c r="FH40" s="244"/>
      <c r="FI40" s="244"/>
      <c r="FJ40" s="244"/>
      <c r="FK40" s="244"/>
      <c r="FL40" s="244"/>
      <c r="FM40" s="244"/>
      <c r="FN40" s="244"/>
      <c r="FO40" s="244"/>
      <c r="FP40" s="244"/>
      <c r="FQ40" s="244"/>
      <c r="FR40" s="244"/>
      <c r="FS40" s="244"/>
      <c r="FT40" s="244"/>
      <c r="FU40" s="244"/>
      <c r="FV40" s="244"/>
      <c r="FW40" s="244"/>
      <c r="FX40" s="244"/>
      <c r="FY40" s="244"/>
      <c r="FZ40" s="244"/>
      <c r="GA40" s="244"/>
      <c r="GB40" s="244"/>
      <c r="GC40" s="244"/>
      <c r="GD40" s="244"/>
      <c r="GE40" s="244"/>
      <c r="GF40" s="244"/>
      <c r="GG40" s="244"/>
      <c r="GH40" s="244"/>
      <c r="GI40" s="244"/>
      <c r="GJ40" s="529"/>
      <c r="GK40" s="530"/>
      <c r="GL40" s="530"/>
      <c r="GM40" s="530"/>
      <c r="GN40" s="530"/>
      <c r="GO40" s="531"/>
      <c r="GP40" s="186"/>
      <c r="GQ40" s="186"/>
      <c r="GR40" s="186"/>
      <c r="GS40" s="186"/>
      <c r="GT40" s="186"/>
      <c r="GU40" s="186"/>
      <c r="GV40" s="186"/>
      <c r="GW40" s="186"/>
      <c r="GX40" s="186"/>
      <c r="GY40" s="186"/>
      <c r="GZ40" s="186"/>
      <c r="HA40" s="186"/>
      <c r="HB40" s="186"/>
      <c r="HC40" s="186"/>
      <c r="HD40" s="186"/>
      <c r="HE40" s="186"/>
      <c r="HF40" s="186"/>
      <c r="HG40" s="186"/>
      <c r="HH40" s="186"/>
      <c r="HI40" s="186"/>
      <c r="HJ40" s="186"/>
      <c r="HK40" s="186"/>
      <c r="HL40" s="186"/>
      <c r="HM40" s="186"/>
      <c r="HN40" s="186"/>
      <c r="HO40" s="244"/>
      <c r="HP40" s="244"/>
      <c r="HQ40" s="244"/>
      <c r="HR40" s="244"/>
      <c r="HS40" s="244"/>
      <c r="HT40" s="244"/>
      <c r="HU40" s="244"/>
      <c r="HV40" s="244"/>
      <c r="HW40" s="244"/>
      <c r="HX40" s="244"/>
      <c r="HY40" s="244"/>
      <c r="HZ40" s="244"/>
      <c r="IA40" s="244"/>
      <c r="IB40" s="244"/>
      <c r="IC40" s="244"/>
      <c r="ID40" s="244"/>
      <c r="IE40" s="244"/>
      <c r="IF40" s="244"/>
      <c r="IG40" s="244"/>
      <c r="IH40" s="244"/>
      <c r="II40" s="244"/>
      <c r="IJ40" s="244"/>
      <c r="IK40" s="244"/>
      <c r="IL40" s="244"/>
      <c r="IM40" s="244"/>
      <c r="IN40" s="244"/>
      <c r="IO40" s="244"/>
      <c r="IP40" s="244"/>
      <c r="IQ40" s="244"/>
      <c r="IR40" s="244"/>
      <c r="IS40" s="244"/>
      <c r="IT40" s="244"/>
      <c r="IU40" s="244"/>
      <c r="IV40" s="244"/>
      <c r="IW40" s="244"/>
      <c r="IX40" s="244"/>
      <c r="IY40" s="244"/>
      <c r="IZ40" s="244"/>
      <c r="JA40" s="244"/>
      <c r="JB40" s="244"/>
      <c r="JC40" s="244"/>
      <c r="JD40" s="244"/>
      <c r="JE40" s="244"/>
      <c r="JF40" s="244"/>
      <c r="JG40" s="244"/>
      <c r="JH40" s="244"/>
      <c r="JI40" s="244"/>
      <c r="JJ40" s="244"/>
      <c r="JK40" s="244"/>
      <c r="JL40" s="244"/>
      <c r="JM40" s="244"/>
      <c r="JN40" s="244"/>
      <c r="JO40" s="244"/>
      <c r="JP40" s="244"/>
      <c r="JQ40" s="244"/>
      <c r="JR40" s="244"/>
      <c r="JS40" s="244"/>
      <c r="JT40" s="349"/>
      <c r="JU40" s="350"/>
      <c r="JV40" s="350"/>
      <c r="JW40" s="350"/>
      <c r="JX40" s="350"/>
      <c r="JY40" s="350"/>
      <c r="JZ40" s="350"/>
      <c r="KA40" s="350"/>
      <c r="KB40" s="350"/>
      <c r="KC40" s="350"/>
      <c r="KD40" s="350"/>
      <c r="KE40" s="350"/>
      <c r="KF40" s="350"/>
      <c r="KG40" s="350"/>
      <c r="KH40" s="350"/>
      <c r="KI40" s="350"/>
      <c r="KJ40" s="350"/>
      <c r="KK40" s="350"/>
      <c r="KL40" s="350"/>
      <c r="KM40" s="350"/>
      <c r="KN40" s="350"/>
      <c r="KO40" s="350"/>
      <c r="KP40" s="350"/>
      <c r="KQ40" s="350"/>
      <c r="KR40" s="350"/>
      <c r="KS40" s="350"/>
      <c r="KT40" s="350"/>
      <c r="KU40" s="351"/>
      <c r="KV40" s="352"/>
      <c r="KW40" s="188"/>
      <c r="KX40" s="188"/>
      <c r="KY40" s="188"/>
      <c r="KZ40" s="188"/>
      <c r="LA40" s="188"/>
      <c r="LB40" s="188"/>
      <c r="LC40" s="188"/>
      <c r="LD40" s="188"/>
      <c r="LE40" s="188"/>
      <c r="LF40" s="188"/>
      <c r="LG40" s="188"/>
      <c r="LH40" s="244"/>
      <c r="LI40" s="244"/>
      <c r="LJ40" s="244"/>
      <c r="LK40" s="244"/>
      <c r="LL40" s="244"/>
      <c r="LM40" s="244"/>
      <c r="LN40" s="244"/>
      <c r="LO40" s="244"/>
      <c r="LP40" s="244"/>
      <c r="LQ40" s="335"/>
      <c r="LR40" s="335"/>
      <c r="LS40" s="335"/>
      <c r="LT40" s="335"/>
      <c r="LU40" s="335"/>
      <c r="LV40" s="335"/>
      <c r="LW40" s="335"/>
      <c r="LX40" s="335"/>
      <c r="LY40" s="335"/>
      <c r="LZ40" s="335"/>
      <c r="MA40" s="335"/>
      <c r="MB40" s="335"/>
      <c r="MC40" s="335"/>
      <c r="MD40" s="335"/>
      <c r="ME40" s="244"/>
      <c r="MF40" s="353"/>
      <c r="MG40" s="353"/>
      <c r="MH40" s="353"/>
      <c r="MI40" s="353"/>
      <c r="MJ40" s="354"/>
      <c r="MK40" s="354"/>
      <c r="ML40" s="354"/>
      <c r="MM40" s="354"/>
      <c r="MN40" s="354"/>
      <c r="MO40" s="354"/>
      <c r="MP40" s="354"/>
      <c r="MQ40" s="354"/>
      <c r="MR40" s="354"/>
      <c r="MS40" s="354"/>
      <c r="MT40" s="354"/>
      <c r="MU40" s="354"/>
      <c r="MV40" s="354"/>
      <c r="MW40" s="354"/>
      <c r="MX40" s="354"/>
      <c r="MY40" s="354"/>
      <c r="MZ40" s="231" t="s">
        <v>246</v>
      </c>
      <c r="NA40" s="232"/>
      <c r="NB40" s="232"/>
      <c r="NC40" s="232"/>
      <c r="ND40" s="232"/>
      <c r="NE40" s="232"/>
      <c r="NF40" s="232"/>
      <c r="NG40" s="58"/>
      <c r="NH40" s="58"/>
      <c r="NI40" s="58"/>
      <c r="NJ40" s="58"/>
      <c r="NK40" s="58"/>
      <c r="NL40" s="58"/>
      <c r="NM40" s="58"/>
      <c r="NN40" s="58"/>
      <c r="NO40" s="58"/>
      <c r="NP40" s="58"/>
      <c r="NQ40" s="58"/>
      <c r="NR40" s="58"/>
      <c r="NS40" s="58"/>
      <c r="NT40" s="58"/>
      <c r="NU40" s="58"/>
      <c r="NV40" s="58"/>
      <c r="NW40" s="58"/>
      <c r="NX40" s="58"/>
      <c r="NY40" s="58"/>
      <c r="NZ40" s="58"/>
      <c r="OA40" s="58"/>
      <c r="OB40" s="58"/>
      <c r="OC40" s="58"/>
      <c r="OD40" s="58"/>
      <c r="OE40" s="58"/>
      <c r="OF40" s="58"/>
      <c r="OG40" s="58"/>
      <c r="OH40" s="58"/>
      <c r="OI40" s="58"/>
      <c r="OJ40" s="58"/>
      <c r="OK40" s="58"/>
      <c r="OL40" s="60"/>
    </row>
    <row r="41" spans="2:402" s="53" customFormat="1" ht="25.15" customHeight="1">
      <c r="B41" s="488" t="s">
        <v>339</v>
      </c>
      <c r="C41" s="74" t="s">
        <v>235</v>
      </c>
      <c r="D41" s="355"/>
      <c r="E41" s="124">
        <v>45366</v>
      </c>
      <c r="F41" s="124">
        <v>45375</v>
      </c>
      <c r="G41" s="83">
        <f t="shared" si="19"/>
        <v>10</v>
      </c>
      <c r="H41" s="124">
        <v>45390</v>
      </c>
      <c r="I41" s="124">
        <v>45404</v>
      </c>
      <c r="J41" s="83">
        <f>I41-H41+1</f>
        <v>15</v>
      </c>
      <c r="K41" s="124">
        <v>45412</v>
      </c>
      <c r="L41" s="124">
        <v>45428</v>
      </c>
      <c r="M41" s="83">
        <f>L41-K41+1</f>
        <v>17</v>
      </c>
      <c r="N41" s="129">
        <f t="shared" si="20"/>
        <v>42</v>
      </c>
      <c r="O41" s="316"/>
      <c r="P41" s="317"/>
      <c r="Q41" s="317"/>
      <c r="R41" s="317"/>
      <c r="S41" s="317"/>
      <c r="T41" s="317"/>
      <c r="U41" s="317"/>
      <c r="V41" s="317"/>
      <c r="W41" s="317"/>
      <c r="X41" s="317"/>
      <c r="Y41" s="317"/>
      <c r="Z41" s="317"/>
      <c r="AA41" s="317"/>
      <c r="AB41" s="317"/>
      <c r="AC41" s="317"/>
      <c r="AD41" s="317"/>
      <c r="AE41" s="317"/>
      <c r="AF41" s="317"/>
      <c r="AG41" s="317"/>
      <c r="AH41" s="317"/>
      <c r="AI41" s="317"/>
      <c r="AJ41" s="318"/>
      <c r="AK41" s="316"/>
      <c r="AL41" s="317"/>
      <c r="AM41" s="317"/>
      <c r="AN41" s="317"/>
      <c r="AO41" s="317"/>
      <c r="AP41" s="317"/>
      <c r="AQ41" s="317"/>
      <c r="AR41" s="317"/>
      <c r="AS41" s="317"/>
      <c r="AT41" s="317"/>
      <c r="AU41" s="317"/>
      <c r="AV41" s="317"/>
      <c r="AW41" s="317"/>
      <c r="AX41" s="317"/>
      <c r="AY41" s="317"/>
      <c r="AZ41" s="317"/>
      <c r="BA41" s="317"/>
      <c r="BB41" s="317"/>
      <c r="BC41" s="317"/>
      <c r="BD41" s="317"/>
      <c r="BE41" s="317"/>
      <c r="BF41" s="317"/>
      <c r="BG41" s="317"/>
      <c r="BH41" s="317"/>
      <c r="BI41" s="317"/>
      <c r="BJ41" s="317"/>
      <c r="BK41" s="317"/>
      <c r="BL41" s="317"/>
      <c r="BM41" s="319"/>
      <c r="BN41" s="316"/>
      <c r="BO41" s="317"/>
      <c r="BP41" s="317"/>
      <c r="BQ41" s="317"/>
      <c r="BR41" s="317"/>
      <c r="BS41" s="317"/>
      <c r="BT41" s="317"/>
      <c r="BU41" s="317"/>
      <c r="BV41" s="317"/>
      <c r="BW41" s="317"/>
      <c r="BX41" s="317"/>
      <c r="BY41" s="317"/>
      <c r="BZ41" s="317"/>
      <c r="CA41" s="317"/>
      <c r="CB41" s="317"/>
      <c r="CC41" s="317"/>
      <c r="CD41" s="317"/>
      <c r="CE41" s="317"/>
      <c r="CF41" s="317"/>
      <c r="CG41" s="317"/>
      <c r="CH41" s="317"/>
      <c r="CI41" s="317"/>
      <c r="CJ41" s="317"/>
      <c r="CK41" s="317"/>
      <c r="CL41" s="317"/>
      <c r="CM41" s="317"/>
      <c r="CN41" s="317"/>
      <c r="CO41" s="317"/>
      <c r="CP41" s="31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317"/>
      <c r="DM41" s="317"/>
      <c r="DN41" s="317"/>
      <c r="DO41" s="317"/>
      <c r="DP41" s="317"/>
      <c r="DQ41" s="317"/>
      <c r="DR41" s="317"/>
      <c r="DS41" s="317"/>
      <c r="DT41" s="317"/>
      <c r="DU41" s="317"/>
      <c r="DV41" s="317"/>
      <c r="DW41" s="317"/>
      <c r="DX41" s="317"/>
      <c r="DY41" s="317"/>
      <c r="DZ41" s="317"/>
      <c r="EA41" s="317"/>
      <c r="EB41" s="317"/>
      <c r="EC41" s="317"/>
      <c r="ED41" s="317"/>
      <c r="EE41" s="317"/>
      <c r="EF41" s="317"/>
      <c r="EG41" s="317"/>
      <c r="EH41" s="317"/>
      <c r="EI41" s="317"/>
      <c r="EJ41" s="317"/>
      <c r="EK41" s="317"/>
      <c r="EL41" s="317"/>
      <c r="EM41" s="317"/>
      <c r="EN41" s="317"/>
      <c r="EO41" s="317"/>
      <c r="EP41" s="317"/>
      <c r="EQ41" s="317"/>
      <c r="ER41" s="317"/>
      <c r="ES41" s="317"/>
      <c r="ET41" s="317"/>
      <c r="EU41" s="317"/>
      <c r="EV41" s="317"/>
      <c r="EW41" s="317"/>
      <c r="EX41" s="317"/>
      <c r="EY41" s="317"/>
      <c r="EZ41" s="317"/>
      <c r="FA41" s="317"/>
      <c r="FB41" s="317"/>
      <c r="FC41" s="317"/>
      <c r="FD41" s="317"/>
      <c r="FE41" s="317"/>
      <c r="FF41" s="317"/>
      <c r="FG41" s="317"/>
      <c r="FH41" s="317"/>
      <c r="FI41" s="317"/>
      <c r="FJ41" s="317"/>
      <c r="FK41" s="317"/>
      <c r="FL41" s="317"/>
      <c r="FM41" s="317"/>
      <c r="FN41" s="317"/>
      <c r="FO41" s="317"/>
      <c r="FP41" s="317"/>
      <c r="FQ41" s="317"/>
      <c r="FR41" s="317"/>
      <c r="FS41" s="317"/>
      <c r="FT41" s="317"/>
      <c r="FU41" s="317"/>
      <c r="FV41" s="317"/>
      <c r="FW41" s="317"/>
      <c r="FX41" s="317"/>
      <c r="FY41" s="317"/>
      <c r="FZ41" s="317"/>
      <c r="GA41" s="317"/>
      <c r="GB41" s="317"/>
      <c r="GC41" s="317"/>
      <c r="GD41" s="317"/>
      <c r="GE41" s="317"/>
      <c r="GF41" s="317"/>
      <c r="GG41" s="317"/>
      <c r="GH41" s="317"/>
      <c r="GI41" s="319"/>
      <c r="GJ41" s="490" t="s">
        <v>339</v>
      </c>
      <c r="GK41" s="491"/>
      <c r="GL41" s="491"/>
      <c r="GM41" s="491"/>
      <c r="GN41" s="491"/>
      <c r="GO41" s="517"/>
      <c r="GP41" s="317"/>
      <c r="GQ41" s="317"/>
      <c r="GR41" s="317"/>
      <c r="GS41" s="317"/>
      <c r="GT41" s="317"/>
      <c r="GU41" s="317"/>
      <c r="GV41" s="317"/>
      <c r="GW41" s="317"/>
      <c r="GX41" s="317"/>
      <c r="GY41" s="317"/>
      <c r="GZ41" s="317"/>
      <c r="HA41" s="317"/>
      <c r="HB41" s="317"/>
      <c r="HC41" s="317"/>
      <c r="HD41" s="317"/>
      <c r="HE41" s="317"/>
      <c r="HF41" s="317"/>
      <c r="HG41" s="317"/>
      <c r="HH41" s="317"/>
      <c r="HI41" s="317"/>
      <c r="HJ41" s="317"/>
      <c r="HK41" s="317"/>
      <c r="HL41" s="317"/>
      <c r="HM41" s="317"/>
      <c r="HN41" s="123" t="s">
        <v>236</v>
      </c>
      <c r="HO41" s="179"/>
      <c r="HP41" s="179"/>
      <c r="HQ41" s="179"/>
      <c r="HR41" s="179"/>
      <c r="HS41" s="179"/>
      <c r="HT41" s="179"/>
      <c r="HU41" s="57"/>
      <c r="HV41" s="57"/>
      <c r="HW41" s="57"/>
      <c r="HX41" s="57"/>
      <c r="HY41" s="57"/>
      <c r="HZ41" s="57"/>
      <c r="IA41" s="57"/>
      <c r="IB41" s="57"/>
      <c r="IC41" s="137" t="s">
        <v>237</v>
      </c>
      <c r="ID41" s="167"/>
      <c r="IE41" s="167"/>
      <c r="IF41" s="167"/>
      <c r="IG41" s="167"/>
      <c r="IH41" s="167"/>
      <c r="II41" s="167"/>
      <c r="IJ41" s="168"/>
      <c r="IK41" s="168"/>
      <c r="IL41" s="168"/>
      <c r="IM41" s="168"/>
      <c r="IN41" s="168"/>
      <c r="IO41" s="168"/>
      <c r="IP41" s="168"/>
      <c r="IQ41" s="93" t="s">
        <v>340</v>
      </c>
      <c r="IR41" s="356"/>
      <c r="IS41" s="356"/>
      <c r="IT41" s="356"/>
      <c r="IU41" s="356"/>
      <c r="IV41" s="356"/>
      <c r="IW41" s="356"/>
      <c r="IX41" s="356"/>
      <c r="IY41" s="356"/>
      <c r="IZ41" s="356"/>
      <c r="JA41" s="357" t="s">
        <v>341</v>
      </c>
      <c r="JB41" s="358"/>
      <c r="JC41" s="358"/>
      <c r="JD41" s="358"/>
      <c r="JE41" s="358"/>
      <c r="JF41" s="358"/>
      <c r="JG41" s="358"/>
      <c r="JH41" s="358"/>
      <c r="JI41" s="358"/>
      <c r="JJ41" s="358"/>
      <c r="JK41" s="358"/>
      <c r="JL41" s="358"/>
      <c r="JM41" s="358"/>
      <c r="JN41" s="358"/>
      <c r="JO41" s="358"/>
      <c r="JP41" s="358"/>
      <c r="JQ41" s="358"/>
      <c r="JR41" s="358"/>
      <c r="JS41" s="358"/>
      <c r="JT41" s="358"/>
      <c r="JU41" s="359"/>
      <c r="JV41" s="237" t="s">
        <v>238</v>
      </c>
      <c r="JW41" s="238"/>
      <c r="JX41" s="238"/>
      <c r="JY41" s="238"/>
      <c r="JZ41" s="238"/>
      <c r="KA41" s="238"/>
      <c r="KB41" s="238"/>
      <c r="KC41" s="360"/>
      <c r="KD41" s="360"/>
      <c r="KE41" s="360"/>
      <c r="KF41" s="360"/>
      <c r="KG41" s="360"/>
      <c r="KH41" s="360"/>
      <c r="KI41" s="360"/>
      <c r="KJ41" s="360"/>
      <c r="KK41" s="360"/>
      <c r="KL41" s="360"/>
      <c r="KM41" s="360"/>
      <c r="KN41" s="361"/>
      <c r="KO41" s="361"/>
      <c r="KP41" s="361"/>
      <c r="KQ41" s="361"/>
      <c r="KR41" s="361"/>
      <c r="KS41" s="361"/>
      <c r="KT41" s="361"/>
      <c r="KU41" s="361"/>
      <c r="KV41" s="361"/>
      <c r="KW41" s="361"/>
      <c r="KX41" s="361"/>
      <c r="KY41" s="361"/>
      <c r="KZ41" s="361"/>
      <c r="LA41" s="362"/>
      <c r="LB41" s="362"/>
      <c r="LC41" s="362"/>
      <c r="LD41" s="362"/>
      <c r="LE41" s="362"/>
      <c r="LF41" s="362"/>
      <c r="LG41" s="362"/>
      <c r="LH41" s="362"/>
      <c r="LI41" s="288"/>
      <c r="LJ41" s="288"/>
      <c r="LK41" s="288"/>
      <c r="LL41" s="67"/>
      <c r="LM41" s="67"/>
      <c r="LN41" s="67"/>
      <c r="LO41" s="67"/>
      <c r="LP41" s="67"/>
      <c r="LQ41" s="67"/>
      <c r="LR41" s="67"/>
      <c r="LS41" s="67"/>
      <c r="LT41" s="67"/>
      <c r="LU41" s="67"/>
      <c r="LV41" s="288"/>
      <c r="LW41" s="288"/>
      <c r="LX41" s="67"/>
      <c r="LY41" s="288"/>
      <c r="LZ41" s="288"/>
      <c r="MA41" s="288"/>
      <c r="MB41" s="288"/>
      <c r="MC41" s="288"/>
      <c r="MD41" s="288"/>
      <c r="ME41" s="288"/>
      <c r="MF41" s="288"/>
      <c r="MG41" s="288"/>
      <c r="MH41" s="288"/>
      <c r="MI41" s="288"/>
      <c r="MJ41" s="288"/>
      <c r="MK41" s="289"/>
      <c r="ML41" s="57"/>
      <c r="MM41" s="57"/>
      <c r="MN41" s="57"/>
      <c r="MO41" s="57"/>
      <c r="MP41" s="57"/>
      <c r="MQ41" s="288"/>
      <c r="MR41" s="289"/>
      <c r="MS41" s="57"/>
      <c r="MT41" s="57"/>
      <c r="MU41" s="57"/>
      <c r="MV41" s="57"/>
      <c r="MW41" s="57"/>
      <c r="MX41" s="57"/>
      <c r="MY41" s="57"/>
      <c r="MZ41" s="57"/>
      <c r="NA41" s="57"/>
      <c r="NB41" s="57"/>
      <c r="NC41" s="67"/>
      <c r="ND41" s="67"/>
      <c r="NE41" s="67"/>
      <c r="NF41" s="67"/>
      <c r="NG41" s="67"/>
      <c r="NH41" s="288"/>
      <c r="NI41" s="67"/>
      <c r="NJ41" s="288"/>
      <c r="NK41" s="288"/>
      <c r="NL41" s="288"/>
      <c r="NM41" s="288"/>
      <c r="NN41" s="57"/>
      <c r="NO41" s="57"/>
      <c r="NP41" s="57"/>
      <c r="NQ41" s="57"/>
      <c r="NR41" s="57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57"/>
      <c r="OL41" s="59"/>
    </row>
    <row r="42" spans="2:402" s="53" customFormat="1" ht="25.15" customHeight="1" thickBot="1">
      <c r="B42" s="489"/>
      <c r="C42" s="499" t="s">
        <v>342</v>
      </c>
      <c r="D42" s="499"/>
      <c r="E42" s="125">
        <v>45413</v>
      </c>
      <c r="F42" s="125">
        <v>45443</v>
      </c>
      <c r="G42" s="102">
        <f t="shared" si="19"/>
        <v>31</v>
      </c>
      <c r="H42" s="125">
        <v>45444</v>
      </c>
      <c r="I42" s="125">
        <v>45449</v>
      </c>
      <c r="J42" s="102">
        <f>I42-H42+1</f>
        <v>6</v>
      </c>
      <c r="K42" s="125"/>
      <c r="L42" s="125"/>
      <c r="M42" s="102"/>
      <c r="N42" s="130">
        <f t="shared" si="20"/>
        <v>37</v>
      </c>
      <c r="O42" s="295"/>
      <c r="P42" s="296"/>
      <c r="Q42" s="296"/>
      <c r="R42" s="296"/>
      <c r="S42" s="296"/>
      <c r="T42" s="296"/>
      <c r="U42" s="296"/>
      <c r="V42" s="296"/>
      <c r="W42" s="296"/>
      <c r="X42" s="296"/>
      <c r="Y42" s="296"/>
      <c r="Z42" s="296"/>
      <c r="AA42" s="296"/>
      <c r="AB42" s="296"/>
      <c r="AC42" s="296"/>
      <c r="AD42" s="296"/>
      <c r="AE42" s="296"/>
      <c r="AF42" s="296"/>
      <c r="AG42" s="296"/>
      <c r="AH42" s="296"/>
      <c r="AI42" s="296"/>
      <c r="AJ42" s="297"/>
      <c r="AK42" s="295"/>
      <c r="AL42" s="296"/>
      <c r="AM42" s="296"/>
      <c r="AN42" s="296"/>
      <c r="AO42" s="296"/>
      <c r="AP42" s="296"/>
      <c r="AQ42" s="296"/>
      <c r="AR42" s="296"/>
      <c r="AS42" s="296"/>
      <c r="AT42" s="296"/>
      <c r="AU42" s="296"/>
      <c r="AV42" s="296"/>
      <c r="AW42" s="296"/>
      <c r="AX42" s="296"/>
      <c r="AY42" s="296"/>
      <c r="AZ42" s="296"/>
      <c r="BA42" s="296"/>
      <c r="BB42" s="296"/>
      <c r="BC42" s="296"/>
      <c r="BD42" s="296"/>
      <c r="BE42" s="296"/>
      <c r="BF42" s="296"/>
      <c r="BG42" s="296"/>
      <c r="BH42" s="296"/>
      <c r="BI42" s="296"/>
      <c r="BJ42" s="296"/>
      <c r="BK42" s="296"/>
      <c r="BL42" s="296"/>
      <c r="BM42" s="298"/>
      <c r="BN42" s="295"/>
      <c r="BO42" s="296"/>
      <c r="BP42" s="296"/>
      <c r="BQ42" s="296"/>
      <c r="BR42" s="296"/>
      <c r="BS42" s="296"/>
      <c r="BT42" s="296"/>
      <c r="BU42" s="296"/>
      <c r="BV42" s="296"/>
      <c r="BW42" s="296"/>
      <c r="BX42" s="296"/>
      <c r="BY42" s="296"/>
      <c r="BZ42" s="296"/>
      <c r="CA42" s="296"/>
      <c r="CB42" s="296"/>
      <c r="CC42" s="296"/>
      <c r="CD42" s="296"/>
      <c r="CE42" s="296"/>
      <c r="CF42" s="296"/>
      <c r="CG42" s="296"/>
      <c r="CH42" s="296"/>
      <c r="CI42" s="296"/>
      <c r="CJ42" s="296"/>
      <c r="CK42" s="296"/>
      <c r="CL42" s="296"/>
      <c r="CM42" s="296"/>
      <c r="CN42" s="296"/>
      <c r="CO42" s="296"/>
      <c r="CP42" s="296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296"/>
      <c r="DM42" s="296"/>
      <c r="DN42" s="296"/>
      <c r="DO42" s="296"/>
      <c r="DP42" s="296"/>
      <c r="DQ42" s="296"/>
      <c r="DR42" s="296"/>
      <c r="DS42" s="296"/>
      <c r="DT42" s="296"/>
      <c r="DU42" s="296"/>
      <c r="DV42" s="296"/>
      <c r="DW42" s="296"/>
      <c r="DX42" s="296"/>
      <c r="DY42" s="296"/>
      <c r="DZ42" s="296"/>
      <c r="EA42" s="296"/>
      <c r="EB42" s="296"/>
      <c r="EC42" s="296"/>
      <c r="ED42" s="296"/>
      <c r="EE42" s="296"/>
      <c r="EF42" s="296"/>
      <c r="EG42" s="296"/>
      <c r="EH42" s="296"/>
      <c r="EI42" s="296"/>
      <c r="EJ42" s="296"/>
      <c r="EK42" s="296"/>
      <c r="EL42" s="296"/>
      <c r="EM42" s="296"/>
      <c r="EN42" s="296"/>
      <c r="EO42" s="296"/>
      <c r="EP42" s="296"/>
      <c r="EQ42" s="296"/>
      <c r="ER42" s="296"/>
      <c r="ES42" s="296"/>
      <c r="ET42" s="296"/>
      <c r="EU42" s="296"/>
      <c r="EV42" s="296"/>
      <c r="EW42" s="296"/>
      <c r="EX42" s="296"/>
      <c r="EY42" s="296"/>
      <c r="EZ42" s="296"/>
      <c r="FA42" s="296"/>
      <c r="FB42" s="296"/>
      <c r="FC42" s="296"/>
      <c r="FD42" s="296"/>
      <c r="FE42" s="296"/>
      <c r="FF42" s="296"/>
      <c r="FG42" s="296"/>
      <c r="FH42" s="296"/>
      <c r="FI42" s="296"/>
      <c r="FJ42" s="296"/>
      <c r="FK42" s="296"/>
      <c r="FL42" s="296"/>
      <c r="FM42" s="296"/>
      <c r="FN42" s="296"/>
      <c r="FO42" s="296"/>
      <c r="FP42" s="296"/>
      <c r="FQ42" s="296"/>
      <c r="FR42" s="296"/>
      <c r="FS42" s="296"/>
      <c r="FT42" s="296"/>
      <c r="FU42" s="296"/>
      <c r="FV42" s="296"/>
      <c r="FW42" s="296"/>
      <c r="FX42" s="296"/>
      <c r="FY42" s="296"/>
      <c r="FZ42" s="296"/>
      <c r="GA42" s="296"/>
      <c r="GB42" s="296"/>
      <c r="GC42" s="296"/>
      <c r="GD42" s="296"/>
      <c r="GE42" s="296"/>
      <c r="GF42" s="296"/>
      <c r="GG42" s="296"/>
      <c r="GH42" s="296"/>
      <c r="GI42" s="298"/>
      <c r="GJ42" s="493"/>
      <c r="GK42" s="494"/>
      <c r="GL42" s="494"/>
      <c r="GM42" s="494"/>
      <c r="GN42" s="494"/>
      <c r="GO42" s="518"/>
      <c r="GP42" s="296"/>
      <c r="GQ42" s="296"/>
      <c r="GR42" s="296"/>
      <c r="GS42" s="296"/>
      <c r="GT42" s="296"/>
      <c r="GU42" s="296"/>
      <c r="GV42" s="296"/>
      <c r="GW42" s="296"/>
      <c r="GX42" s="296"/>
      <c r="GY42" s="296"/>
      <c r="GZ42" s="296"/>
      <c r="HA42" s="296"/>
      <c r="HB42" s="296"/>
      <c r="HC42" s="296"/>
      <c r="HD42" s="296"/>
      <c r="HE42" s="296"/>
      <c r="HF42" s="296"/>
      <c r="HG42" s="296"/>
      <c r="HH42" s="296"/>
      <c r="HI42" s="296"/>
      <c r="HJ42" s="296"/>
      <c r="HK42" s="296"/>
      <c r="HL42" s="296"/>
      <c r="HM42" s="296"/>
      <c r="HN42" s="296"/>
      <c r="HO42" s="296"/>
      <c r="HP42" s="296"/>
      <c r="HQ42" s="296"/>
      <c r="HR42" s="296"/>
      <c r="HS42" s="296"/>
      <c r="HT42" s="296"/>
      <c r="HU42" s="54"/>
      <c r="HV42" s="54"/>
      <c r="HW42" s="54"/>
      <c r="HX42" s="54"/>
      <c r="HY42" s="54"/>
      <c r="HZ42" s="54"/>
      <c r="IA42" s="54"/>
      <c r="IB42" s="54"/>
      <c r="IC42" s="363" t="s">
        <v>247</v>
      </c>
      <c r="ID42" s="364"/>
      <c r="IE42" s="364"/>
      <c r="IF42" s="364"/>
      <c r="IG42" s="364"/>
      <c r="IH42" s="364"/>
      <c r="II42" s="364"/>
      <c r="IJ42" s="364"/>
      <c r="IK42" s="364"/>
      <c r="IL42" s="364"/>
      <c r="IM42" s="364"/>
      <c r="IN42" s="364"/>
      <c r="IO42" s="364"/>
      <c r="IP42" s="364"/>
      <c r="IQ42" s="296"/>
      <c r="IR42" s="296"/>
      <c r="IS42" s="296"/>
      <c r="IT42" s="296"/>
      <c r="IU42" s="296"/>
      <c r="IV42" s="296"/>
      <c r="IW42" s="183" t="s">
        <v>239</v>
      </c>
      <c r="IX42" s="184"/>
      <c r="IY42" s="184"/>
      <c r="IZ42" s="184"/>
      <c r="JA42" s="296"/>
      <c r="JB42" s="296"/>
      <c r="JC42" s="296"/>
      <c r="JD42" s="296"/>
      <c r="JE42" s="296"/>
      <c r="JF42" s="296"/>
      <c r="JG42" s="296"/>
      <c r="JH42" s="296"/>
      <c r="JI42" s="54"/>
      <c r="JJ42" s="54"/>
      <c r="JK42" s="54"/>
      <c r="JL42" s="54"/>
      <c r="JM42" s="186"/>
      <c r="JN42" s="186"/>
      <c r="JO42" s="186"/>
      <c r="JP42" s="186"/>
      <c r="JQ42" s="186"/>
      <c r="JR42" s="186"/>
      <c r="JS42" s="186"/>
      <c r="JT42" s="186"/>
      <c r="JU42" s="186"/>
      <c r="JV42" s="186"/>
      <c r="JW42" s="186"/>
      <c r="JX42" s="186"/>
      <c r="JY42" s="186"/>
      <c r="JZ42" s="186"/>
      <c r="KA42" s="186"/>
      <c r="KB42" s="186"/>
      <c r="KC42" s="186"/>
      <c r="KD42" s="186"/>
      <c r="KE42" s="186"/>
      <c r="KF42" s="186"/>
      <c r="KG42" s="186"/>
      <c r="KH42" s="186"/>
      <c r="KI42" s="186"/>
      <c r="KJ42" s="186"/>
      <c r="KK42" s="186"/>
      <c r="KL42" s="186"/>
      <c r="KM42" s="186"/>
      <c r="KN42" s="186"/>
      <c r="KO42" s="186"/>
      <c r="KP42" s="186"/>
      <c r="KQ42" s="186"/>
      <c r="KR42" s="186"/>
      <c r="KS42" s="186"/>
      <c r="KT42" s="186"/>
      <c r="KU42" s="186"/>
      <c r="KV42" s="186"/>
      <c r="KW42" s="54"/>
      <c r="KX42" s="54"/>
      <c r="KY42" s="54"/>
      <c r="KZ42" s="54"/>
      <c r="LA42" s="54"/>
      <c r="LB42" s="54"/>
      <c r="LC42" s="186"/>
      <c r="LD42" s="186"/>
      <c r="LE42" s="186"/>
      <c r="LF42" s="186"/>
      <c r="LG42" s="186"/>
      <c r="LH42" s="186"/>
      <c r="LI42" s="54"/>
      <c r="LJ42" s="54"/>
      <c r="LK42" s="54"/>
      <c r="LL42" s="365"/>
      <c r="LM42" s="365"/>
      <c r="LN42" s="365"/>
      <c r="LO42" s="365"/>
      <c r="LP42" s="365"/>
      <c r="LQ42" s="365"/>
      <c r="LR42" s="365"/>
      <c r="LS42" s="365"/>
      <c r="LT42" s="365"/>
      <c r="LU42" s="365"/>
      <c r="LV42" s="365"/>
      <c r="LW42" s="365"/>
      <c r="LX42" s="365"/>
      <c r="LY42" s="365"/>
      <c r="LZ42" s="365"/>
      <c r="MA42" s="365"/>
      <c r="MB42" s="365"/>
      <c r="MC42" s="365"/>
      <c r="MD42" s="365"/>
      <c r="ME42" s="366"/>
      <c r="MF42" s="54"/>
      <c r="MG42" s="54"/>
      <c r="MH42" s="54"/>
      <c r="MI42" s="54"/>
      <c r="MJ42" s="54"/>
      <c r="MK42" s="54"/>
      <c r="ML42" s="54"/>
      <c r="MM42" s="54"/>
      <c r="MN42" s="54"/>
      <c r="MO42" s="54"/>
      <c r="MP42" s="54"/>
      <c r="MQ42" s="54"/>
      <c r="MR42" s="54"/>
      <c r="MS42" s="54"/>
      <c r="MT42" s="54"/>
      <c r="MU42" s="54"/>
      <c r="MV42" s="54"/>
      <c r="MW42" s="54"/>
      <c r="MX42" s="54"/>
      <c r="MY42" s="54"/>
      <c r="MZ42" s="54"/>
      <c r="NA42" s="54"/>
      <c r="NB42" s="54"/>
      <c r="NC42" s="365"/>
      <c r="ND42" s="65"/>
      <c r="NE42" s="365"/>
      <c r="NF42" s="365"/>
      <c r="NG42" s="365"/>
      <c r="NH42" s="365"/>
      <c r="NI42" s="365"/>
      <c r="NJ42" s="365"/>
      <c r="NK42" s="365"/>
      <c r="NL42" s="365"/>
      <c r="NM42" s="365"/>
      <c r="NN42" s="54"/>
      <c r="NO42" s="54"/>
      <c r="NP42" s="54"/>
      <c r="NQ42" s="54"/>
      <c r="NR42" s="54"/>
      <c r="NS42" s="54"/>
      <c r="NT42" s="54"/>
      <c r="NU42" s="54"/>
      <c r="NV42" s="54"/>
      <c r="NW42" s="54"/>
      <c r="NX42" s="54"/>
      <c r="NY42" s="54"/>
      <c r="NZ42" s="54"/>
      <c r="OA42" s="54"/>
      <c r="OB42" s="54"/>
      <c r="OC42" s="54"/>
      <c r="OD42" s="54"/>
      <c r="OE42" s="54"/>
      <c r="OF42" s="54"/>
      <c r="OG42" s="54"/>
      <c r="OH42" s="54"/>
      <c r="OI42" s="54"/>
      <c r="OJ42" s="54"/>
      <c r="OK42" s="54"/>
      <c r="OL42" s="134"/>
    </row>
    <row r="43" spans="2:402" s="53" customFormat="1" ht="25.15" customHeight="1">
      <c r="B43" s="489"/>
      <c r="C43" s="500" t="s">
        <v>343</v>
      </c>
      <c r="D43" s="501"/>
      <c r="E43" s="125">
        <v>45402</v>
      </c>
      <c r="F43" s="125">
        <v>45409</v>
      </c>
      <c r="G43" s="102">
        <f t="shared" si="19"/>
        <v>8</v>
      </c>
      <c r="H43" s="125">
        <v>45410</v>
      </c>
      <c r="I43" s="125">
        <v>45412</v>
      </c>
      <c r="J43" s="102">
        <f>I43-H43+1</f>
        <v>3</v>
      </c>
      <c r="K43" s="125">
        <v>45413</v>
      </c>
      <c r="L43" s="125">
        <v>45425</v>
      </c>
      <c r="M43" s="102">
        <f>L43-K43+1</f>
        <v>13</v>
      </c>
      <c r="N43" s="130">
        <f t="shared" si="20"/>
        <v>24</v>
      </c>
      <c r="O43" s="295"/>
      <c r="P43" s="296"/>
      <c r="Q43" s="296"/>
      <c r="R43" s="296"/>
      <c r="S43" s="296"/>
      <c r="T43" s="296"/>
      <c r="U43" s="296"/>
      <c r="V43" s="296"/>
      <c r="W43" s="296"/>
      <c r="X43" s="296"/>
      <c r="Y43" s="296"/>
      <c r="Z43" s="296"/>
      <c r="AA43" s="296"/>
      <c r="AB43" s="296"/>
      <c r="AC43" s="296"/>
      <c r="AD43" s="296"/>
      <c r="AE43" s="296"/>
      <c r="AF43" s="296"/>
      <c r="AG43" s="296"/>
      <c r="AH43" s="296"/>
      <c r="AI43" s="296"/>
      <c r="AJ43" s="297"/>
      <c r="AK43" s="295"/>
      <c r="AL43" s="296"/>
      <c r="AM43" s="296"/>
      <c r="AN43" s="296"/>
      <c r="AO43" s="296"/>
      <c r="AP43" s="296"/>
      <c r="AQ43" s="296"/>
      <c r="AR43" s="296"/>
      <c r="AS43" s="296"/>
      <c r="AT43" s="296"/>
      <c r="AU43" s="296"/>
      <c r="AV43" s="296"/>
      <c r="AW43" s="296"/>
      <c r="AX43" s="296"/>
      <c r="AY43" s="296"/>
      <c r="AZ43" s="296"/>
      <c r="BA43" s="296"/>
      <c r="BB43" s="296"/>
      <c r="BC43" s="296"/>
      <c r="BD43" s="296"/>
      <c r="BE43" s="296"/>
      <c r="BF43" s="296"/>
      <c r="BG43" s="296"/>
      <c r="BH43" s="296"/>
      <c r="BI43" s="296"/>
      <c r="BJ43" s="296"/>
      <c r="BK43" s="296"/>
      <c r="BL43" s="296"/>
      <c r="BM43" s="298"/>
      <c r="BN43" s="295"/>
      <c r="BO43" s="296"/>
      <c r="BP43" s="296"/>
      <c r="BQ43" s="296"/>
      <c r="BR43" s="296"/>
      <c r="BS43" s="296"/>
      <c r="BT43" s="296"/>
      <c r="BU43" s="296"/>
      <c r="BV43" s="296"/>
      <c r="BW43" s="296"/>
      <c r="BX43" s="296"/>
      <c r="BY43" s="296"/>
      <c r="BZ43" s="296"/>
      <c r="CA43" s="296"/>
      <c r="CB43" s="296"/>
      <c r="CC43" s="296"/>
      <c r="CD43" s="296"/>
      <c r="CE43" s="296"/>
      <c r="CF43" s="296"/>
      <c r="CG43" s="296"/>
      <c r="CH43" s="296"/>
      <c r="CI43" s="296"/>
      <c r="CJ43" s="296"/>
      <c r="CK43" s="296"/>
      <c r="CL43" s="296"/>
      <c r="CM43" s="296"/>
      <c r="CN43" s="296"/>
      <c r="CO43" s="296"/>
      <c r="CP43" s="296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  <c r="DK43" s="54"/>
      <c r="DL43" s="296"/>
      <c r="DM43" s="296"/>
      <c r="DN43" s="296"/>
      <c r="DO43" s="296"/>
      <c r="DP43" s="296"/>
      <c r="DQ43" s="296"/>
      <c r="DR43" s="296"/>
      <c r="DS43" s="296"/>
      <c r="DT43" s="296"/>
      <c r="DU43" s="296"/>
      <c r="DV43" s="296"/>
      <c r="DW43" s="296"/>
      <c r="DX43" s="296"/>
      <c r="DY43" s="296"/>
      <c r="DZ43" s="296"/>
      <c r="EA43" s="296"/>
      <c r="EB43" s="296"/>
      <c r="EC43" s="296"/>
      <c r="ED43" s="296"/>
      <c r="EE43" s="296"/>
      <c r="EF43" s="296"/>
      <c r="EG43" s="296"/>
      <c r="EH43" s="296"/>
      <c r="EI43" s="296"/>
      <c r="EJ43" s="296"/>
      <c r="EK43" s="296"/>
      <c r="EL43" s="296"/>
      <c r="EM43" s="296"/>
      <c r="EN43" s="296"/>
      <c r="EO43" s="296"/>
      <c r="EP43" s="296"/>
      <c r="EQ43" s="296"/>
      <c r="ER43" s="296"/>
      <c r="ES43" s="296"/>
      <c r="ET43" s="296"/>
      <c r="EU43" s="296"/>
      <c r="EV43" s="296"/>
      <c r="EW43" s="296"/>
      <c r="EX43" s="296"/>
      <c r="EY43" s="296"/>
      <c r="EZ43" s="296"/>
      <c r="FA43" s="296"/>
      <c r="FB43" s="296"/>
      <c r="FC43" s="296"/>
      <c r="FD43" s="296"/>
      <c r="FE43" s="296"/>
      <c r="FF43" s="296"/>
      <c r="FG43" s="296"/>
      <c r="FH43" s="296"/>
      <c r="FI43" s="296"/>
      <c r="FJ43" s="296"/>
      <c r="FK43" s="296"/>
      <c r="FL43" s="296"/>
      <c r="FM43" s="296"/>
      <c r="FN43" s="296"/>
      <c r="FO43" s="296"/>
      <c r="FP43" s="296"/>
      <c r="FQ43" s="296"/>
      <c r="FR43" s="296"/>
      <c r="FS43" s="296"/>
      <c r="FT43" s="296"/>
      <c r="FU43" s="296"/>
      <c r="FV43" s="296"/>
      <c r="FW43" s="296"/>
      <c r="FX43" s="296"/>
      <c r="FY43" s="296"/>
      <c r="FZ43" s="296"/>
      <c r="GA43" s="296"/>
      <c r="GB43" s="296"/>
      <c r="GC43" s="296"/>
      <c r="GD43" s="296"/>
      <c r="GE43" s="296"/>
      <c r="GF43" s="296"/>
      <c r="GG43" s="296"/>
      <c r="GH43" s="296"/>
      <c r="GI43" s="298"/>
      <c r="GJ43" s="493"/>
      <c r="GK43" s="494"/>
      <c r="GL43" s="494"/>
      <c r="GM43" s="494"/>
      <c r="GN43" s="494"/>
      <c r="GO43" s="518"/>
      <c r="GP43" s="296"/>
      <c r="GQ43" s="296"/>
      <c r="GR43" s="296"/>
      <c r="GS43" s="296"/>
      <c r="GT43" s="296"/>
      <c r="GU43" s="296"/>
      <c r="GV43" s="296"/>
      <c r="GW43" s="296"/>
      <c r="GX43" s="296"/>
      <c r="GY43" s="296"/>
      <c r="GZ43" s="296"/>
      <c r="HA43" s="296"/>
      <c r="HB43" s="296"/>
      <c r="HC43" s="296"/>
      <c r="HD43" s="296"/>
      <c r="HE43" s="296"/>
      <c r="HF43" s="296"/>
      <c r="HG43" s="296"/>
      <c r="HH43" s="296"/>
      <c r="HI43" s="296"/>
      <c r="HJ43" s="296"/>
      <c r="HK43" s="296"/>
      <c r="HL43" s="296"/>
      <c r="HM43" s="296"/>
      <c r="HN43" s="296"/>
      <c r="HO43" s="296"/>
      <c r="HP43" s="296"/>
      <c r="HQ43" s="296"/>
      <c r="HR43" s="296"/>
      <c r="HS43" s="296"/>
      <c r="HT43" s="296"/>
      <c r="HU43" s="54"/>
      <c r="HV43" s="54"/>
      <c r="HW43" s="54"/>
      <c r="HX43" s="54"/>
      <c r="HY43" s="54"/>
      <c r="HZ43" s="54"/>
      <c r="IA43" s="54"/>
      <c r="IB43" s="54"/>
      <c r="IC43" s="166" t="s">
        <v>344</v>
      </c>
      <c r="ID43" s="296"/>
      <c r="IE43" s="296"/>
      <c r="IF43" s="296"/>
      <c r="IG43" s="296"/>
      <c r="IH43" s="296"/>
      <c r="II43" s="296"/>
      <c r="IJ43" s="296"/>
      <c r="IK43" s="296"/>
      <c r="IL43" s="296"/>
      <c r="IM43" s="296"/>
      <c r="IN43" s="296"/>
      <c r="IO43" s="296"/>
      <c r="IP43" s="296"/>
      <c r="IQ43" s="296"/>
      <c r="IR43" s="296"/>
      <c r="IS43" s="296"/>
      <c r="IT43" s="296"/>
      <c r="IU43" s="296"/>
      <c r="IV43" s="296"/>
      <c r="IW43" s="296"/>
      <c r="IX43" s="296"/>
      <c r="IY43" s="296"/>
      <c r="IZ43" s="296"/>
      <c r="JA43" s="136" t="s">
        <v>240</v>
      </c>
      <c r="JB43" s="87"/>
      <c r="JC43" s="87"/>
      <c r="JD43" s="87"/>
      <c r="JE43" s="87"/>
      <c r="JF43" s="94" t="s">
        <v>241</v>
      </c>
      <c r="JG43" s="75"/>
      <c r="JH43" s="75"/>
      <c r="JI43" s="94" t="s">
        <v>242</v>
      </c>
      <c r="JJ43" s="75"/>
      <c r="JK43" s="75"/>
      <c r="JL43" s="75"/>
      <c r="JM43" s="75"/>
      <c r="JN43" s="75"/>
      <c r="JO43" s="75"/>
      <c r="JP43" s="75"/>
      <c r="JQ43" s="75"/>
      <c r="JR43" s="75"/>
      <c r="JS43" s="75"/>
      <c r="JT43" s="75"/>
      <c r="JU43" s="75"/>
      <c r="JV43" s="54"/>
      <c r="JW43" s="54"/>
      <c r="JX43" s="54"/>
      <c r="JY43" s="54"/>
      <c r="JZ43" s="54"/>
      <c r="KA43" s="54"/>
      <c r="KB43" s="54"/>
      <c r="KC43" s="54"/>
      <c r="KD43" s="54"/>
      <c r="KE43" s="365"/>
      <c r="KF43" s="365"/>
      <c r="KG43" s="365"/>
      <c r="KH43" s="365"/>
      <c r="KI43" s="365"/>
      <c r="KJ43" s="365"/>
      <c r="KK43" s="365"/>
      <c r="KL43" s="65"/>
      <c r="KM43" s="54"/>
      <c r="KN43" s="54"/>
      <c r="KO43" s="54"/>
      <c r="KP43" s="54"/>
      <c r="KQ43" s="54"/>
      <c r="KR43" s="54"/>
      <c r="KS43" s="65"/>
      <c r="KT43" s="65"/>
      <c r="KU43" s="65"/>
      <c r="KV43" s="65"/>
      <c r="KW43" s="54"/>
      <c r="KX43" s="65"/>
      <c r="KY43" s="365"/>
      <c r="KZ43" s="365"/>
      <c r="LA43" s="365"/>
      <c r="LB43" s="365"/>
      <c r="LC43" s="365"/>
      <c r="LD43" s="365"/>
      <c r="LE43" s="365"/>
      <c r="LF43" s="365"/>
      <c r="LG43" s="365"/>
      <c r="LH43" s="365"/>
      <c r="LI43" s="54"/>
      <c r="LJ43" s="54"/>
      <c r="LK43" s="54"/>
      <c r="LL43" s="365"/>
      <c r="LM43" s="365"/>
      <c r="LN43" s="365"/>
      <c r="LO43" s="365"/>
      <c r="LP43" s="365"/>
      <c r="LQ43" s="365"/>
      <c r="LR43" s="365"/>
      <c r="LS43" s="365"/>
      <c r="LT43" s="365"/>
      <c r="LU43" s="365"/>
      <c r="LV43" s="366"/>
      <c r="LW43" s="54"/>
      <c r="LX43" s="54"/>
      <c r="LY43" s="54"/>
      <c r="LZ43" s="54"/>
      <c r="MA43" s="54"/>
      <c r="MB43" s="54"/>
      <c r="MC43" s="54"/>
      <c r="MD43" s="54"/>
      <c r="ME43" s="54"/>
      <c r="MF43" s="54"/>
      <c r="MG43" s="54"/>
      <c r="MH43" s="54"/>
      <c r="MI43" s="54"/>
      <c r="MJ43" s="54"/>
      <c r="MK43" s="54"/>
      <c r="ML43" s="54"/>
      <c r="MM43" s="54"/>
      <c r="MN43" s="54"/>
      <c r="MO43" s="54"/>
      <c r="MP43" s="54"/>
      <c r="MQ43" s="54"/>
      <c r="MR43" s="54"/>
      <c r="MS43" s="54"/>
      <c r="MT43" s="54"/>
      <c r="MU43" s="54"/>
      <c r="MV43" s="54"/>
      <c r="MW43" s="54"/>
      <c r="MX43" s="54"/>
      <c r="MY43" s="54"/>
      <c r="MZ43" s="54"/>
      <c r="NA43" s="54"/>
      <c r="NB43" s="54"/>
      <c r="NC43" s="365"/>
      <c r="ND43" s="365"/>
      <c r="NE43" s="365"/>
      <c r="NF43" s="365"/>
      <c r="NG43" s="365"/>
      <c r="NH43" s="366"/>
      <c r="NI43" s="54"/>
      <c r="NJ43" s="54"/>
      <c r="NK43" s="54"/>
      <c r="NL43" s="54"/>
      <c r="NM43" s="54"/>
      <c r="NN43" s="54"/>
      <c r="NO43" s="54"/>
      <c r="NP43" s="54"/>
      <c r="NQ43" s="54"/>
      <c r="NR43" s="54"/>
      <c r="NS43" s="54"/>
      <c r="NT43" s="54"/>
      <c r="NU43" s="54"/>
      <c r="NV43" s="54"/>
      <c r="NW43" s="54"/>
      <c r="NX43" s="54"/>
      <c r="NY43" s="54"/>
      <c r="NZ43" s="54"/>
      <c r="OA43" s="54"/>
      <c r="OB43" s="54"/>
      <c r="OC43" s="54"/>
      <c r="OD43" s="54"/>
      <c r="OE43" s="54"/>
      <c r="OF43" s="54"/>
      <c r="OG43" s="54"/>
      <c r="OH43" s="54"/>
      <c r="OI43" s="54"/>
      <c r="OJ43" s="54"/>
      <c r="OK43" s="54"/>
      <c r="OL43" s="134"/>
    </row>
    <row r="44" spans="2:402" s="53" customFormat="1" ht="25.15" customHeight="1">
      <c r="B44" s="489"/>
      <c r="C44" s="502" t="s">
        <v>345</v>
      </c>
      <c r="D44" s="503"/>
      <c r="E44" s="125">
        <v>45426</v>
      </c>
      <c r="F44" s="125">
        <v>45435</v>
      </c>
      <c r="G44" s="102">
        <f t="shared" si="19"/>
        <v>10</v>
      </c>
      <c r="H44" s="125">
        <v>45436</v>
      </c>
      <c r="I44" s="125">
        <v>45439</v>
      </c>
      <c r="J44" s="102">
        <f>I44-H44+1</f>
        <v>4</v>
      </c>
      <c r="K44" s="73"/>
      <c r="L44" s="73"/>
      <c r="M44" s="102"/>
      <c r="N44" s="130">
        <f t="shared" si="20"/>
        <v>14</v>
      </c>
      <c r="O44" s="295"/>
      <c r="P44" s="296"/>
      <c r="Q44" s="296"/>
      <c r="R44" s="296"/>
      <c r="S44" s="296"/>
      <c r="T44" s="296"/>
      <c r="U44" s="296"/>
      <c r="V44" s="296"/>
      <c r="W44" s="296"/>
      <c r="X44" s="296"/>
      <c r="Y44" s="296"/>
      <c r="Z44" s="296"/>
      <c r="AA44" s="296"/>
      <c r="AB44" s="296"/>
      <c r="AC44" s="296"/>
      <c r="AD44" s="296"/>
      <c r="AE44" s="296"/>
      <c r="AF44" s="296"/>
      <c r="AG44" s="296"/>
      <c r="AH44" s="296"/>
      <c r="AI44" s="296"/>
      <c r="AJ44" s="297"/>
      <c r="AK44" s="295"/>
      <c r="AL44" s="296"/>
      <c r="AM44" s="296"/>
      <c r="AN44" s="296"/>
      <c r="AO44" s="296"/>
      <c r="AP44" s="296"/>
      <c r="AQ44" s="296"/>
      <c r="AR44" s="296"/>
      <c r="AS44" s="296"/>
      <c r="AT44" s="296"/>
      <c r="AU44" s="296"/>
      <c r="AV44" s="296"/>
      <c r="AW44" s="296"/>
      <c r="AX44" s="296"/>
      <c r="AY44" s="296"/>
      <c r="AZ44" s="296"/>
      <c r="BA44" s="296"/>
      <c r="BB44" s="296"/>
      <c r="BC44" s="296"/>
      <c r="BD44" s="296"/>
      <c r="BE44" s="296"/>
      <c r="BF44" s="296"/>
      <c r="BG44" s="296"/>
      <c r="BH44" s="296"/>
      <c r="BI44" s="296"/>
      <c r="BJ44" s="296"/>
      <c r="BK44" s="296"/>
      <c r="BL44" s="296"/>
      <c r="BM44" s="298"/>
      <c r="BN44" s="295"/>
      <c r="BO44" s="296"/>
      <c r="BP44" s="296"/>
      <c r="BQ44" s="296"/>
      <c r="BR44" s="296"/>
      <c r="BS44" s="296"/>
      <c r="BT44" s="296"/>
      <c r="BU44" s="296"/>
      <c r="BV44" s="296"/>
      <c r="BW44" s="296"/>
      <c r="BX44" s="296"/>
      <c r="BY44" s="296"/>
      <c r="BZ44" s="296"/>
      <c r="CA44" s="296"/>
      <c r="CB44" s="296"/>
      <c r="CC44" s="296"/>
      <c r="CD44" s="296"/>
      <c r="CE44" s="296"/>
      <c r="CF44" s="296"/>
      <c r="CG44" s="296"/>
      <c r="CH44" s="296"/>
      <c r="CI44" s="296"/>
      <c r="CJ44" s="296"/>
      <c r="CK44" s="296"/>
      <c r="CL44" s="296"/>
      <c r="CM44" s="296"/>
      <c r="CN44" s="296"/>
      <c r="CO44" s="296"/>
      <c r="CP44" s="296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  <c r="DK44" s="54"/>
      <c r="DL44" s="296"/>
      <c r="DM44" s="296"/>
      <c r="DN44" s="296"/>
      <c r="DO44" s="296"/>
      <c r="DP44" s="296"/>
      <c r="DQ44" s="296"/>
      <c r="DR44" s="296"/>
      <c r="DS44" s="296"/>
      <c r="DT44" s="296"/>
      <c r="DU44" s="296"/>
      <c r="DV44" s="296"/>
      <c r="DW44" s="296"/>
      <c r="DX44" s="296"/>
      <c r="DY44" s="296"/>
      <c r="DZ44" s="296"/>
      <c r="EA44" s="296"/>
      <c r="EB44" s="296"/>
      <c r="EC44" s="296"/>
      <c r="ED44" s="296"/>
      <c r="EE44" s="296"/>
      <c r="EF44" s="296"/>
      <c r="EG44" s="296"/>
      <c r="EH44" s="296"/>
      <c r="EI44" s="296"/>
      <c r="EJ44" s="296"/>
      <c r="EK44" s="296"/>
      <c r="EL44" s="296"/>
      <c r="EM44" s="296"/>
      <c r="EN44" s="296"/>
      <c r="EO44" s="296"/>
      <c r="EP44" s="296"/>
      <c r="EQ44" s="296"/>
      <c r="ER44" s="296"/>
      <c r="ES44" s="296"/>
      <c r="ET44" s="296"/>
      <c r="EU44" s="296"/>
      <c r="EV44" s="296"/>
      <c r="EW44" s="296"/>
      <c r="EX44" s="296"/>
      <c r="EY44" s="296"/>
      <c r="EZ44" s="296"/>
      <c r="FA44" s="296"/>
      <c r="FB44" s="296"/>
      <c r="FC44" s="296"/>
      <c r="FD44" s="296"/>
      <c r="FE44" s="296"/>
      <c r="FF44" s="296"/>
      <c r="FG44" s="296"/>
      <c r="FH44" s="296"/>
      <c r="FI44" s="296"/>
      <c r="FJ44" s="296"/>
      <c r="FK44" s="296"/>
      <c r="FL44" s="296"/>
      <c r="FM44" s="296"/>
      <c r="FN44" s="296"/>
      <c r="FO44" s="296"/>
      <c r="FP44" s="296"/>
      <c r="FQ44" s="296"/>
      <c r="FR44" s="296"/>
      <c r="FS44" s="296"/>
      <c r="FT44" s="296"/>
      <c r="FU44" s="296"/>
      <c r="FV44" s="296"/>
      <c r="FW44" s="296"/>
      <c r="FX44" s="296"/>
      <c r="FY44" s="296"/>
      <c r="FZ44" s="296"/>
      <c r="GA44" s="296"/>
      <c r="GB44" s="296"/>
      <c r="GC44" s="296"/>
      <c r="GD44" s="296"/>
      <c r="GE44" s="296"/>
      <c r="GF44" s="296"/>
      <c r="GG44" s="296"/>
      <c r="GH44" s="296"/>
      <c r="GI44" s="298"/>
      <c r="GJ44" s="493"/>
      <c r="GK44" s="494"/>
      <c r="GL44" s="494"/>
      <c r="GM44" s="494"/>
      <c r="GN44" s="494"/>
      <c r="GO44" s="518"/>
      <c r="GP44" s="296"/>
      <c r="GQ44" s="296"/>
      <c r="GR44" s="296"/>
      <c r="GS44" s="296"/>
      <c r="GT44" s="296"/>
      <c r="GU44" s="296"/>
      <c r="GV44" s="296"/>
      <c r="GW44" s="296"/>
      <c r="GX44" s="296"/>
      <c r="GY44" s="296"/>
      <c r="GZ44" s="296"/>
      <c r="HA44" s="296"/>
      <c r="HB44" s="296"/>
      <c r="HC44" s="296"/>
      <c r="HD44" s="296"/>
      <c r="HE44" s="296"/>
      <c r="HF44" s="296"/>
      <c r="HG44" s="296"/>
      <c r="HH44" s="296"/>
      <c r="HI44" s="296"/>
      <c r="HJ44" s="296"/>
      <c r="HK44" s="296"/>
      <c r="HL44" s="296"/>
      <c r="HM44" s="296"/>
      <c r="HN44" s="296"/>
      <c r="HO44" s="296"/>
      <c r="HP44" s="296"/>
      <c r="HQ44" s="296"/>
      <c r="HR44" s="296"/>
      <c r="HS44" s="296"/>
      <c r="HT44" s="236" t="s">
        <v>346</v>
      </c>
      <c r="HU44" s="54"/>
      <c r="HV44" s="54"/>
      <c r="HW44" s="54"/>
      <c r="HX44" s="54"/>
      <c r="HY44" s="54"/>
      <c r="HZ44" s="54"/>
      <c r="IA44" s="236" t="s">
        <v>347</v>
      </c>
      <c r="IB44" s="54"/>
      <c r="IC44" s="296"/>
      <c r="ID44" s="296"/>
      <c r="IE44" s="296"/>
      <c r="IF44" s="296"/>
      <c r="IG44" s="296"/>
      <c r="IH44" s="296"/>
      <c r="IJ44" s="296"/>
      <c r="IK44" s="296"/>
      <c r="IL44" s="296"/>
      <c r="IM44" s="296"/>
      <c r="IN44" s="296"/>
      <c r="IO44" s="296"/>
      <c r="IP44" s="296"/>
      <c r="IQ44" s="296"/>
      <c r="IR44" s="296"/>
      <c r="IS44" s="296"/>
      <c r="IU44" s="296"/>
      <c r="IV44" s="296"/>
      <c r="IW44" s="296"/>
      <c r="IX44" s="236" t="s">
        <v>348</v>
      </c>
      <c r="IY44" s="296"/>
      <c r="JA44" s="365"/>
      <c r="JB44" s="296"/>
      <c r="JC44" s="296"/>
      <c r="JD44" s="296"/>
      <c r="JE44" s="365"/>
      <c r="JF44" s="365"/>
      <c r="JG44" s="365"/>
      <c r="JH44" s="367"/>
      <c r="JI44" s="367"/>
      <c r="JJ44" s="367"/>
      <c r="JK44" s="367"/>
      <c r="JL44" s="367"/>
      <c r="JM44" s="367"/>
      <c r="JN44" s="367"/>
      <c r="JO44" s="367"/>
      <c r="JP44" s="367"/>
      <c r="JQ44" s="367"/>
      <c r="JR44" s="367"/>
      <c r="JS44" s="367"/>
      <c r="JT44" s="367"/>
      <c r="JU44" s="367"/>
      <c r="JV44" s="98" t="s">
        <v>209</v>
      </c>
      <c r="JW44" s="96"/>
      <c r="JX44" s="96"/>
      <c r="JY44" s="96"/>
      <c r="JZ44" s="91"/>
      <c r="KA44" s="91"/>
      <c r="KB44" s="91"/>
      <c r="KC44" s="91"/>
      <c r="KD44" s="91"/>
      <c r="KE44" s="91"/>
      <c r="KF44" s="91"/>
      <c r="KG44" s="91"/>
      <c r="KH44" s="91"/>
      <c r="KI44" s="91"/>
      <c r="KJ44" s="180" t="s">
        <v>243</v>
      </c>
      <c r="KK44" s="139"/>
      <c r="KL44" s="139"/>
      <c r="KM44" s="139"/>
      <c r="KN44" s="139"/>
      <c r="KO44" s="139"/>
      <c r="KP44" s="139"/>
      <c r="KQ44" s="135" t="s">
        <v>244</v>
      </c>
      <c r="KR44" s="91"/>
      <c r="KS44" s="91"/>
      <c r="KT44" s="91"/>
      <c r="KU44" s="65"/>
      <c r="KV44" s="65"/>
      <c r="KW44" s="65"/>
      <c r="KX44" s="54"/>
      <c r="KY44" s="54"/>
      <c r="KZ44" s="54"/>
      <c r="LA44" s="54"/>
      <c r="LB44" s="54"/>
      <c r="LC44" s="54"/>
      <c r="LD44" s="54"/>
      <c r="LE44" s="54"/>
      <c r="LF44" s="54"/>
      <c r="LG44" s="54"/>
      <c r="LH44" s="54"/>
      <c r="LI44" s="365"/>
      <c r="LJ44" s="366"/>
      <c r="LK44" s="54"/>
      <c r="LL44" s="65"/>
      <c r="LM44" s="65"/>
      <c r="LN44" s="65"/>
      <c r="LO44" s="65"/>
      <c r="LP44" s="65"/>
      <c r="LQ44" s="65"/>
      <c r="LR44" s="65"/>
      <c r="LS44" s="65"/>
      <c r="LT44" s="65"/>
      <c r="LU44" s="65"/>
      <c r="LV44" s="365"/>
      <c r="LW44" s="365"/>
      <c r="LX44" s="365"/>
      <c r="LY44" s="365"/>
      <c r="LZ44" s="365"/>
      <c r="MA44" s="365"/>
      <c r="MB44" s="365"/>
      <c r="MC44" s="365"/>
      <c r="MD44" s="365"/>
      <c r="ME44" s="365"/>
      <c r="MF44" s="365"/>
      <c r="MG44" s="365"/>
      <c r="MH44" s="366"/>
      <c r="MI44" s="54"/>
      <c r="MJ44" s="54"/>
      <c r="MK44" s="54"/>
      <c r="ML44" s="54"/>
      <c r="MM44" s="54"/>
      <c r="MN44" s="54"/>
      <c r="MO44" s="54"/>
      <c r="MP44" s="54"/>
      <c r="MQ44" s="54"/>
      <c r="MR44" s="54"/>
      <c r="MS44" s="54"/>
      <c r="MT44" s="54"/>
      <c r="MU44" s="54"/>
      <c r="MV44" s="54"/>
      <c r="MW44" s="54"/>
      <c r="MX44" s="54"/>
      <c r="MY44" s="54"/>
      <c r="MZ44" s="54"/>
      <c r="NA44" s="54"/>
      <c r="NB44" s="54"/>
      <c r="NC44" s="65"/>
      <c r="ND44" s="65"/>
      <c r="NE44" s="365"/>
      <c r="NF44" s="365"/>
      <c r="NG44" s="65"/>
      <c r="NH44" s="365"/>
      <c r="NI44" s="365"/>
      <c r="NJ44" s="365"/>
      <c r="NK44" s="365"/>
      <c r="NL44" s="365"/>
      <c r="NM44" s="365"/>
      <c r="NN44" s="54"/>
      <c r="NO44" s="54"/>
      <c r="NP44" s="54"/>
      <c r="NQ44" s="54"/>
      <c r="NR44" s="54"/>
      <c r="NS44" s="54"/>
      <c r="NT44" s="54"/>
      <c r="NU44" s="54"/>
      <c r="NV44" s="54"/>
      <c r="NW44" s="54"/>
      <c r="NX44" s="54"/>
      <c r="NY44" s="54"/>
      <c r="NZ44" s="54"/>
      <c r="OA44" s="54"/>
      <c r="OB44" s="54"/>
      <c r="OC44" s="54"/>
      <c r="OD44" s="54"/>
      <c r="OE44" s="54"/>
      <c r="OF44" s="54"/>
      <c r="OG44" s="54"/>
      <c r="OH44" s="54"/>
      <c r="OI44" s="54"/>
      <c r="OJ44" s="54"/>
      <c r="OK44" s="54"/>
      <c r="OL44" s="134"/>
    </row>
    <row r="45" spans="2:402" s="53" customFormat="1" ht="25.15" customHeight="1">
      <c r="B45" s="489"/>
      <c r="C45" s="504" t="s">
        <v>349</v>
      </c>
      <c r="D45" s="505"/>
      <c r="E45" s="125">
        <v>45436</v>
      </c>
      <c r="F45" s="125">
        <v>45446</v>
      </c>
      <c r="G45" s="102">
        <f t="shared" si="19"/>
        <v>11</v>
      </c>
      <c r="H45" s="73"/>
      <c r="I45" s="73"/>
      <c r="J45" s="102"/>
      <c r="K45" s="73"/>
      <c r="L45" s="73"/>
      <c r="M45" s="102"/>
      <c r="N45" s="130">
        <f t="shared" si="20"/>
        <v>11</v>
      </c>
      <c r="O45" s="368"/>
      <c r="P45" s="369"/>
      <c r="Q45" s="369"/>
      <c r="R45" s="369"/>
      <c r="S45" s="369"/>
      <c r="T45" s="369"/>
      <c r="U45" s="369"/>
      <c r="V45" s="369"/>
      <c r="W45" s="369"/>
      <c r="X45" s="369"/>
      <c r="Y45" s="369"/>
      <c r="Z45" s="369"/>
      <c r="AA45" s="369"/>
      <c r="AB45" s="369"/>
      <c r="AC45" s="369"/>
      <c r="AD45" s="369"/>
      <c r="AE45" s="369"/>
      <c r="AF45" s="369"/>
      <c r="AG45" s="369"/>
      <c r="AH45" s="369"/>
      <c r="AI45" s="369"/>
      <c r="AJ45" s="370"/>
      <c r="AK45" s="368"/>
      <c r="AL45" s="369"/>
      <c r="AM45" s="369"/>
      <c r="AN45" s="369"/>
      <c r="AO45" s="369"/>
      <c r="AP45" s="369"/>
      <c r="AQ45" s="369"/>
      <c r="AR45" s="369"/>
      <c r="AS45" s="369"/>
      <c r="AT45" s="369"/>
      <c r="AU45" s="369"/>
      <c r="AV45" s="369"/>
      <c r="AW45" s="369"/>
      <c r="AX45" s="369"/>
      <c r="AY45" s="369"/>
      <c r="AZ45" s="369"/>
      <c r="BA45" s="369"/>
      <c r="BB45" s="369"/>
      <c r="BC45" s="369"/>
      <c r="BD45" s="369"/>
      <c r="BE45" s="369"/>
      <c r="BF45" s="369"/>
      <c r="BG45" s="369"/>
      <c r="BH45" s="369"/>
      <c r="BI45" s="369"/>
      <c r="BJ45" s="369"/>
      <c r="BK45" s="369"/>
      <c r="BL45" s="369"/>
      <c r="BM45" s="371"/>
      <c r="BN45" s="368"/>
      <c r="BO45" s="369"/>
      <c r="BP45" s="369"/>
      <c r="BQ45" s="369"/>
      <c r="BR45" s="369"/>
      <c r="BS45" s="369"/>
      <c r="BT45" s="369"/>
      <c r="BU45" s="369"/>
      <c r="BV45" s="369"/>
      <c r="BW45" s="369"/>
      <c r="BX45" s="369"/>
      <c r="BY45" s="369"/>
      <c r="BZ45" s="369"/>
      <c r="CA45" s="369"/>
      <c r="CB45" s="369"/>
      <c r="CC45" s="369"/>
      <c r="CD45" s="369"/>
      <c r="CE45" s="369"/>
      <c r="CF45" s="369"/>
      <c r="CG45" s="369"/>
      <c r="CH45" s="369"/>
      <c r="CI45" s="369"/>
      <c r="CJ45" s="369"/>
      <c r="CK45" s="369"/>
      <c r="CL45" s="369"/>
      <c r="CM45" s="369"/>
      <c r="CN45" s="369"/>
      <c r="CO45" s="369"/>
      <c r="CP45" s="369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369"/>
      <c r="DM45" s="369"/>
      <c r="DN45" s="369"/>
      <c r="DO45" s="369"/>
      <c r="DP45" s="369"/>
      <c r="DQ45" s="369"/>
      <c r="DR45" s="369"/>
      <c r="DS45" s="369"/>
      <c r="DT45" s="369"/>
      <c r="DU45" s="369"/>
      <c r="DV45" s="369"/>
      <c r="DW45" s="369"/>
      <c r="DX45" s="369"/>
      <c r="DY45" s="369"/>
      <c r="DZ45" s="369"/>
      <c r="EA45" s="369"/>
      <c r="EB45" s="369"/>
      <c r="EC45" s="369"/>
      <c r="ED45" s="369"/>
      <c r="EE45" s="369"/>
      <c r="EF45" s="369"/>
      <c r="EG45" s="369"/>
      <c r="EH45" s="369"/>
      <c r="EI45" s="369"/>
      <c r="EJ45" s="369"/>
      <c r="EK45" s="369"/>
      <c r="EL45" s="369"/>
      <c r="EM45" s="369"/>
      <c r="EN45" s="369"/>
      <c r="EO45" s="369"/>
      <c r="EP45" s="369"/>
      <c r="EQ45" s="369"/>
      <c r="ER45" s="369"/>
      <c r="ES45" s="369"/>
      <c r="ET45" s="369"/>
      <c r="EU45" s="369"/>
      <c r="EV45" s="369"/>
      <c r="EW45" s="369"/>
      <c r="EX45" s="369"/>
      <c r="EY45" s="369"/>
      <c r="EZ45" s="369"/>
      <c r="FA45" s="369"/>
      <c r="FB45" s="369"/>
      <c r="FC45" s="369"/>
      <c r="FD45" s="369"/>
      <c r="FE45" s="369"/>
      <c r="FF45" s="369"/>
      <c r="FG45" s="369"/>
      <c r="FH45" s="369"/>
      <c r="FI45" s="369"/>
      <c r="FJ45" s="369"/>
      <c r="FK45" s="369"/>
      <c r="FL45" s="369"/>
      <c r="FM45" s="369"/>
      <c r="FN45" s="369"/>
      <c r="FO45" s="369"/>
      <c r="FP45" s="369"/>
      <c r="FQ45" s="369"/>
      <c r="FR45" s="369"/>
      <c r="FS45" s="369"/>
      <c r="FT45" s="369"/>
      <c r="FU45" s="369"/>
      <c r="FV45" s="369"/>
      <c r="FW45" s="369"/>
      <c r="FX45" s="369"/>
      <c r="FY45" s="369"/>
      <c r="FZ45" s="369"/>
      <c r="GA45" s="369"/>
      <c r="GB45" s="369"/>
      <c r="GC45" s="369"/>
      <c r="GD45" s="369"/>
      <c r="GE45" s="369"/>
      <c r="GF45" s="369"/>
      <c r="GG45" s="369"/>
      <c r="GH45" s="369"/>
      <c r="GI45" s="371"/>
      <c r="GJ45" s="493"/>
      <c r="GK45" s="494"/>
      <c r="GL45" s="494"/>
      <c r="GM45" s="494"/>
      <c r="GN45" s="494"/>
      <c r="GO45" s="518"/>
      <c r="GP45" s="369"/>
      <c r="GQ45" s="369"/>
      <c r="GR45" s="369"/>
      <c r="GS45" s="369"/>
      <c r="GT45" s="369"/>
      <c r="GU45" s="369"/>
      <c r="GV45" s="369"/>
      <c r="GW45" s="369"/>
      <c r="GX45" s="369"/>
      <c r="GY45" s="369"/>
      <c r="GZ45" s="369"/>
      <c r="HA45" s="369"/>
      <c r="HB45" s="369"/>
      <c r="HC45" s="369"/>
      <c r="HD45" s="369"/>
      <c r="HE45" s="369"/>
      <c r="HF45" s="369"/>
      <c r="HG45" s="369"/>
      <c r="HH45" s="369"/>
      <c r="HI45" s="369"/>
      <c r="HJ45" s="369"/>
      <c r="HK45" s="369"/>
      <c r="HL45" s="369"/>
      <c r="HM45" s="369"/>
      <c r="HN45" s="369"/>
      <c r="HO45" s="369"/>
      <c r="HP45" s="369"/>
      <c r="HQ45" s="369"/>
      <c r="HR45" s="369"/>
      <c r="HS45" s="369"/>
      <c r="HT45" s="369"/>
      <c r="HU45" s="54"/>
      <c r="HV45" s="54"/>
      <c r="HW45" s="54"/>
      <c r="HX45" s="54"/>
      <c r="HY45" s="54"/>
      <c r="HZ45" s="54"/>
      <c r="IA45" s="54"/>
      <c r="IB45" s="54"/>
      <c r="IC45" s="369"/>
      <c r="ID45" s="369"/>
      <c r="IE45" s="369"/>
      <c r="IF45" s="369"/>
      <c r="IG45" s="369"/>
      <c r="IH45" s="369"/>
      <c r="II45" s="296"/>
      <c r="IJ45" s="369"/>
      <c r="IK45" s="369"/>
      <c r="IL45" s="369"/>
      <c r="IM45" s="369"/>
      <c r="IN45" s="369"/>
      <c r="IO45" s="369"/>
      <c r="IP45" s="369"/>
      <c r="IQ45" s="365"/>
      <c r="IR45" s="365"/>
      <c r="IS45" s="365"/>
      <c r="IT45" s="365"/>
      <c r="IU45" s="365"/>
      <c r="IV45" s="365"/>
      <c r="IW45" s="365"/>
      <c r="IX45" s="365"/>
      <c r="IY45" s="365"/>
      <c r="IZ45" s="365"/>
      <c r="JA45" s="365"/>
      <c r="JB45" s="365"/>
      <c r="JC45" s="365"/>
      <c r="JD45" s="365"/>
      <c r="JE45" s="365"/>
      <c r="JF45" s="365"/>
      <c r="JG45" s="365"/>
      <c r="JH45" s="365"/>
      <c r="JI45" s="365"/>
      <c r="JJ45" s="365"/>
      <c r="JK45" s="367"/>
      <c r="JL45" s="367"/>
      <c r="JM45" s="367"/>
      <c r="JN45" s="367"/>
      <c r="JO45" s="367"/>
      <c r="JP45" s="367"/>
      <c r="JQ45" s="367"/>
      <c r="JR45" s="367"/>
      <c r="JS45" s="367"/>
      <c r="JT45" s="367"/>
      <c r="JU45" s="367"/>
      <c r="JV45" s="367"/>
      <c r="JW45" s="367"/>
      <c r="JX45" s="367"/>
      <c r="JY45" s="367"/>
      <c r="JZ45" s="367"/>
      <c r="KA45" s="367"/>
      <c r="KB45" s="367"/>
      <c r="KC45" s="367"/>
      <c r="KD45" s="367"/>
      <c r="KE45" s="367"/>
      <c r="KF45" s="367"/>
      <c r="KG45" s="367"/>
      <c r="KH45" s="367"/>
      <c r="KI45" s="367"/>
      <c r="KJ45" s="54"/>
      <c r="KK45" s="54"/>
      <c r="KL45" s="54"/>
      <c r="KM45" s="54"/>
      <c r="KN45" s="54"/>
      <c r="KO45" s="54"/>
      <c r="KP45" s="54"/>
      <c r="KQ45" s="118" t="s">
        <v>245</v>
      </c>
      <c r="KR45" s="95"/>
      <c r="KS45" s="95"/>
      <c r="KT45" s="95"/>
      <c r="KU45" s="95"/>
      <c r="KV45" s="95"/>
      <c r="KW45" s="95"/>
      <c r="KX45" s="95"/>
      <c r="KY45" s="95"/>
      <c r="KZ45" s="95"/>
      <c r="LA45" s="95"/>
      <c r="LB45" s="54"/>
      <c r="LC45" s="54"/>
      <c r="LD45" s="54"/>
      <c r="LE45" s="54"/>
      <c r="LF45" s="54"/>
      <c r="LG45" s="54"/>
      <c r="LH45" s="54"/>
      <c r="LI45" s="54"/>
      <c r="LJ45" s="54"/>
      <c r="LK45" s="54"/>
      <c r="LL45" s="367"/>
      <c r="LM45" s="367"/>
      <c r="LN45" s="367"/>
      <c r="LO45" s="367"/>
      <c r="LP45" s="367"/>
      <c r="LQ45" s="367"/>
      <c r="LR45" s="367"/>
      <c r="LS45" s="367"/>
      <c r="LT45" s="365"/>
      <c r="LU45" s="365"/>
      <c r="LV45" s="365"/>
      <c r="LW45" s="365"/>
      <c r="LX45" s="365"/>
      <c r="LY45" s="365"/>
      <c r="LZ45" s="365"/>
      <c r="MA45" s="365"/>
      <c r="MB45" s="365"/>
      <c r="MC45" s="365"/>
      <c r="MD45" s="365"/>
      <c r="ME45" s="365"/>
      <c r="MF45" s="365"/>
      <c r="MG45" s="365"/>
      <c r="MH45" s="366"/>
      <c r="MI45" s="54"/>
      <c r="MJ45" s="54"/>
      <c r="MK45" s="54"/>
      <c r="ML45" s="54"/>
      <c r="MM45" s="54"/>
      <c r="MN45" s="54"/>
      <c r="MO45" s="54"/>
      <c r="MP45" s="54"/>
      <c r="MQ45" s="54"/>
      <c r="MR45" s="54"/>
      <c r="MS45" s="54"/>
      <c r="MT45" s="54"/>
      <c r="MU45" s="54"/>
      <c r="MV45" s="54"/>
      <c r="MW45" s="54"/>
      <c r="MX45" s="365"/>
      <c r="MY45" s="365"/>
      <c r="MZ45" s="365"/>
      <c r="NA45" s="365"/>
      <c r="NB45" s="365"/>
      <c r="NC45" s="365"/>
      <c r="ND45" s="365"/>
      <c r="NE45" s="365"/>
      <c r="NF45" s="365"/>
      <c r="NG45" s="365"/>
      <c r="NH45" s="365"/>
      <c r="NI45" s="365"/>
      <c r="NJ45" s="365"/>
      <c r="NK45" s="365"/>
      <c r="NL45" s="365"/>
      <c r="NM45" s="365"/>
      <c r="NN45" s="54"/>
      <c r="NO45" s="54"/>
      <c r="NP45" s="54"/>
      <c r="NQ45" s="54"/>
      <c r="NR45" s="54"/>
      <c r="NS45" s="54"/>
      <c r="NT45" s="54"/>
      <c r="NU45" s="54"/>
      <c r="NV45" s="54"/>
      <c r="NW45" s="54"/>
      <c r="NX45" s="54"/>
      <c r="NY45" s="54"/>
      <c r="NZ45" s="54"/>
      <c r="OA45" s="54"/>
      <c r="OB45" s="54"/>
      <c r="OC45" s="54"/>
      <c r="OD45" s="54"/>
      <c r="OE45" s="54"/>
      <c r="OF45" s="54"/>
      <c r="OG45" s="54"/>
      <c r="OH45" s="54"/>
      <c r="OI45" s="54"/>
      <c r="OJ45" s="54"/>
      <c r="OK45" s="54"/>
      <c r="OL45" s="134"/>
    </row>
    <row r="46" spans="2:402" s="53" customFormat="1" ht="25.15" customHeight="1" thickBot="1">
      <c r="B46" s="489"/>
      <c r="C46" s="504" t="s">
        <v>350</v>
      </c>
      <c r="D46" s="505"/>
      <c r="E46" s="126">
        <v>45447</v>
      </c>
      <c r="F46" s="126">
        <v>45453</v>
      </c>
      <c r="G46" s="131">
        <f t="shared" si="19"/>
        <v>7</v>
      </c>
      <c r="H46" s="127"/>
      <c r="I46" s="127"/>
      <c r="J46" s="131"/>
      <c r="K46" s="127"/>
      <c r="L46" s="127"/>
      <c r="M46" s="131"/>
      <c r="N46" s="132">
        <f t="shared" si="20"/>
        <v>7</v>
      </c>
      <c r="O46" s="368"/>
      <c r="P46" s="369"/>
      <c r="Q46" s="369"/>
      <c r="R46" s="369"/>
      <c r="S46" s="369"/>
      <c r="T46" s="369"/>
      <c r="U46" s="369"/>
      <c r="V46" s="369"/>
      <c r="W46" s="369"/>
      <c r="X46" s="369"/>
      <c r="Y46" s="369"/>
      <c r="Z46" s="369"/>
      <c r="AA46" s="369"/>
      <c r="AB46" s="369"/>
      <c r="AC46" s="369"/>
      <c r="AD46" s="369"/>
      <c r="AE46" s="369"/>
      <c r="AF46" s="369"/>
      <c r="AG46" s="369"/>
      <c r="AH46" s="369"/>
      <c r="AI46" s="369"/>
      <c r="AJ46" s="370"/>
      <c r="AK46" s="368"/>
      <c r="AL46" s="369"/>
      <c r="AM46" s="369"/>
      <c r="AN46" s="369"/>
      <c r="AO46" s="369"/>
      <c r="AP46" s="369"/>
      <c r="AQ46" s="369"/>
      <c r="AR46" s="369"/>
      <c r="AS46" s="369"/>
      <c r="AT46" s="369"/>
      <c r="AU46" s="369"/>
      <c r="AV46" s="369"/>
      <c r="AW46" s="369"/>
      <c r="AX46" s="369"/>
      <c r="AY46" s="369"/>
      <c r="AZ46" s="369"/>
      <c r="BA46" s="369"/>
      <c r="BB46" s="369"/>
      <c r="BC46" s="369"/>
      <c r="BD46" s="369"/>
      <c r="BE46" s="369"/>
      <c r="BF46" s="369"/>
      <c r="BG46" s="369"/>
      <c r="BH46" s="369"/>
      <c r="BI46" s="369"/>
      <c r="BJ46" s="369"/>
      <c r="BK46" s="369"/>
      <c r="BL46" s="369"/>
      <c r="BM46" s="371"/>
      <c r="BN46" s="372"/>
      <c r="BO46" s="373"/>
      <c r="BP46" s="373"/>
      <c r="BQ46" s="373"/>
      <c r="BR46" s="373"/>
      <c r="BS46" s="373"/>
      <c r="BT46" s="373"/>
      <c r="BU46" s="373"/>
      <c r="BV46" s="373"/>
      <c r="BW46" s="373"/>
      <c r="BX46" s="373"/>
      <c r="BY46" s="373"/>
      <c r="BZ46" s="373"/>
      <c r="CA46" s="373"/>
      <c r="CB46" s="373"/>
      <c r="CC46" s="373"/>
      <c r="CD46" s="373"/>
      <c r="CE46" s="373"/>
      <c r="CF46" s="373"/>
      <c r="CG46" s="373"/>
      <c r="CH46" s="373"/>
      <c r="CI46" s="373"/>
      <c r="CJ46" s="373"/>
      <c r="CK46" s="373"/>
      <c r="CL46" s="373"/>
      <c r="CM46" s="373"/>
      <c r="CN46" s="373"/>
      <c r="CO46" s="373"/>
      <c r="CP46" s="373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373"/>
      <c r="DM46" s="373"/>
      <c r="DN46" s="373"/>
      <c r="DO46" s="373"/>
      <c r="DP46" s="373"/>
      <c r="DQ46" s="373"/>
      <c r="DR46" s="373"/>
      <c r="DS46" s="373"/>
      <c r="DT46" s="373"/>
      <c r="DU46" s="373"/>
      <c r="DV46" s="373"/>
      <c r="DW46" s="373"/>
      <c r="DX46" s="373"/>
      <c r="DY46" s="373"/>
      <c r="DZ46" s="373"/>
      <c r="EA46" s="373"/>
      <c r="EB46" s="373"/>
      <c r="EC46" s="373"/>
      <c r="ED46" s="373"/>
      <c r="EE46" s="373"/>
      <c r="EF46" s="373"/>
      <c r="EG46" s="373"/>
      <c r="EH46" s="373"/>
      <c r="EI46" s="373"/>
      <c r="EJ46" s="373"/>
      <c r="EK46" s="373"/>
      <c r="EL46" s="373"/>
      <c r="EM46" s="373"/>
      <c r="EN46" s="373"/>
      <c r="EO46" s="373"/>
      <c r="EP46" s="373"/>
      <c r="EQ46" s="373"/>
      <c r="ER46" s="373"/>
      <c r="ES46" s="373"/>
      <c r="ET46" s="373"/>
      <c r="EU46" s="373"/>
      <c r="EV46" s="373"/>
      <c r="EW46" s="373"/>
      <c r="EX46" s="373"/>
      <c r="EY46" s="373"/>
      <c r="EZ46" s="373"/>
      <c r="FA46" s="373"/>
      <c r="FB46" s="373"/>
      <c r="FC46" s="373"/>
      <c r="FD46" s="373"/>
      <c r="FE46" s="373"/>
      <c r="FF46" s="373"/>
      <c r="FG46" s="373"/>
      <c r="FH46" s="373"/>
      <c r="FI46" s="373"/>
      <c r="FJ46" s="373"/>
      <c r="FK46" s="373"/>
      <c r="FL46" s="373"/>
      <c r="FM46" s="373"/>
      <c r="FN46" s="373"/>
      <c r="FO46" s="373"/>
      <c r="FP46" s="373"/>
      <c r="FQ46" s="373"/>
      <c r="FR46" s="373"/>
      <c r="FS46" s="373"/>
      <c r="FT46" s="373"/>
      <c r="FU46" s="373"/>
      <c r="FV46" s="373"/>
      <c r="FW46" s="373"/>
      <c r="FX46" s="373"/>
      <c r="FY46" s="373"/>
      <c r="FZ46" s="373"/>
      <c r="GA46" s="373"/>
      <c r="GB46" s="373"/>
      <c r="GC46" s="373"/>
      <c r="GD46" s="373"/>
      <c r="GE46" s="373"/>
      <c r="GF46" s="373"/>
      <c r="GG46" s="373"/>
      <c r="GH46" s="373"/>
      <c r="GI46" s="374"/>
      <c r="GJ46" s="496"/>
      <c r="GK46" s="497"/>
      <c r="GL46" s="497"/>
      <c r="GM46" s="497"/>
      <c r="GN46" s="497"/>
      <c r="GO46" s="519"/>
      <c r="GP46" s="373"/>
      <c r="GQ46" s="373"/>
      <c r="GR46" s="373"/>
      <c r="GS46" s="373"/>
      <c r="GT46" s="373"/>
      <c r="GU46" s="373"/>
      <c r="GV46" s="373"/>
      <c r="GW46" s="373"/>
      <c r="GX46" s="373"/>
      <c r="GY46" s="373"/>
      <c r="GZ46" s="373"/>
      <c r="HA46" s="373"/>
      <c r="HB46" s="373"/>
      <c r="HC46" s="373"/>
      <c r="HD46" s="373"/>
      <c r="HE46" s="373"/>
      <c r="HF46" s="373"/>
      <c r="HG46" s="373"/>
      <c r="HH46" s="373"/>
      <c r="HI46" s="373"/>
      <c r="HJ46" s="373"/>
      <c r="HK46" s="373"/>
      <c r="HL46" s="373"/>
      <c r="HM46" s="373"/>
      <c r="HN46" s="373"/>
      <c r="HO46" s="373"/>
      <c r="HP46" s="373"/>
      <c r="HQ46" s="373"/>
      <c r="HR46" s="373"/>
      <c r="HS46" s="373"/>
      <c r="HT46" s="373"/>
      <c r="HU46" s="58"/>
      <c r="HV46" s="58"/>
      <c r="HW46" s="58"/>
      <c r="HX46" s="58"/>
      <c r="HY46" s="58"/>
      <c r="HZ46" s="58"/>
      <c r="IA46" s="58"/>
      <c r="IB46" s="58"/>
      <c r="IC46" s="373"/>
      <c r="ID46" s="373"/>
      <c r="IE46" s="373"/>
      <c r="IF46" s="373"/>
      <c r="IG46" s="373"/>
      <c r="IH46" s="373"/>
      <c r="II46" s="309"/>
      <c r="IJ46" s="373"/>
      <c r="IK46" s="373"/>
      <c r="IL46" s="373"/>
      <c r="IM46" s="373"/>
      <c r="IN46" s="373"/>
      <c r="IO46" s="373"/>
      <c r="IP46" s="373"/>
      <c r="IQ46" s="373"/>
      <c r="IR46" s="373"/>
      <c r="IS46" s="373"/>
      <c r="IT46" s="373"/>
      <c r="IU46" s="373"/>
      <c r="IV46" s="373"/>
      <c r="IW46" s="373"/>
      <c r="IX46" s="373"/>
      <c r="IY46" s="373"/>
      <c r="IZ46" s="373"/>
      <c r="JA46" s="373"/>
      <c r="JB46" s="373"/>
      <c r="JC46" s="373"/>
      <c r="JD46" s="373"/>
      <c r="JE46" s="373"/>
      <c r="JF46" s="373"/>
      <c r="JG46" s="373"/>
      <c r="JH46" s="200"/>
      <c r="JI46" s="200"/>
      <c r="JJ46" s="200"/>
      <c r="JK46" s="200"/>
      <c r="JL46" s="200"/>
      <c r="JM46" s="200"/>
      <c r="JN46" s="200"/>
      <c r="JO46" s="200"/>
      <c r="JP46" s="200"/>
      <c r="JQ46" s="200"/>
      <c r="JR46" s="200"/>
      <c r="JS46" s="200"/>
      <c r="JT46" s="200"/>
      <c r="JU46" s="200"/>
      <c r="JV46" s="200"/>
      <c r="JW46" s="200"/>
      <c r="JX46" s="200"/>
      <c r="JY46" s="200"/>
      <c r="JZ46" s="200"/>
      <c r="KA46" s="200"/>
      <c r="KB46" s="200"/>
      <c r="KC46" s="200"/>
      <c r="KD46" s="200"/>
      <c r="KE46" s="200"/>
      <c r="KF46" s="200"/>
      <c r="KG46" s="200"/>
      <c r="KH46" s="200"/>
      <c r="KI46" s="200"/>
      <c r="KJ46" s="58"/>
      <c r="KK46" s="58"/>
      <c r="KL46" s="58"/>
      <c r="KM46" s="58"/>
      <c r="KN46" s="58"/>
      <c r="KO46" s="58"/>
      <c r="KP46" s="58"/>
      <c r="KQ46" s="200"/>
      <c r="KR46" s="200"/>
      <c r="KS46" s="200"/>
      <c r="KT46" s="190"/>
      <c r="KU46" s="190"/>
      <c r="KV46" s="190"/>
      <c r="KW46" s="190"/>
      <c r="KX46" s="190"/>
      <c r="KY46" s="190"/>
      <c r="KZ46" s="190"/>
      <c r="LA46" s="190"/>
      <c r="LB46" s="141" t="s">
        <v>246</v>
      </c>
      <c r="LC46" s="142"/>
      <c r="LD46" s="142"/>
      <c r="LE46" s="142"/>
      <c r="LF46" s="142"/>
      <c r="LG46" s="142"/>
      <c r="LH46" s="143"/>
      <c r="LI46" s="58"/>
      <c r="LJ46" s="58"/>
      <c r="LK46" s="58"/>
      <c r="LL46" s="190"/>
      <c r="LM46" s="190"/>
      <c r="LN46" s="190"/>
      <c r="LO46" s="190"/>
      <c r="LP46" s="190"/>
      <c r="LQ46" s="190"/>
      <c r="LR46" s="190"/>
      <c r="LS46" s="190"/>
      <c r="LT46" s="200"/>
      <c r="LU46" s="200"/>
      <c r="LV46" s="200"/>
      <c r="LW46" s="200"/>
      <c r="LX46" s="200"/>
      <c r="LY46" s="200"/>
      <c r="LZ46" s="200"/>
      <c r="MA46" s="200"/>
      <c r="MB46" s="200"/>
      <c r="MC46" s="200"/>
      <c r="MD46" s="200"/>
      <c r="ME46" s="200"/>
      <c r="MF46" s="200"/>
      <c r="MG46" s="200"/>
      <c r="MH46" s="375"/>
      <c r="MI46" s="58"/>
      <c r="MJ46" s="58"/>
      <c r="MK46" s="58"/>
      <c r="ML46" s="58"/>
      <c r="MM46" s="58"/>
      <c r="MN46" s="58"/>
      <c r="MO46" s="58"/>
      <c r="MP46" s="58"/>
      <c r="MQ46" s="58"/>
      <c r="MR46" s="58"/>
      <c r="MS46" s="58"/>
      <c r="MT46" s="58"/>
      <c r="MU46" s="58"/>
      <c r="MV46" s="58"/>
      <c r="MW46" s="58"/>
      <c r="MX46" s="200"/>
      <c r="MY46" s="200"/>
      <c r="MZ46" s="200"/>
      <c r="NA46" s="200"/>
      <c r="NB46" s="200"/>
      <c r="NC46" s="200"/>
      <c r="ND46" s="200"/>
      <c r="NE46" s="200"/>
      <c r="NF46" s="200"/>
      <c r="NG46" s="375"/>
      <c r="NH46" s="58"/>
      <c r="NI46" s="58"/>
      <c r="NJ46" s="58"/>
      <c r="NK46" s="58"/>
      <c r="NL46" s="58"/>
      <c r="NM46" s="58"/>
      <c r="NN46" s="58"/>
      <c r="NO46" s="58"/>
      <c r="NP46" s="58"/>
      <c r="NQ46" s="58"/>
      <c r="NR46" s="58"/>
      <c r="NS46" s="58"/>
      <c r="NT46" s="58"/>
      <c r="NU46" s="58"/>
      <c r="NV46" s="58"/>
      <c r="NW46" s="58"/>
      <c r="NX46" s="58"/>
      <c r="NY46" s="58"/>
      <c r="NZ46" s="58"/>
      <c r="OA46" s="58"/>
      <c r="OB46" s="58"/>
      <c r="OC46" s="58"/>
      <c r="OD46" s="58"/>
      <c r="OE46" s="58"/>
      <c r="OF46" s="58"/>
      <c r="OG46" s="58"/>
      <c r="OH46" s="58"/>
      <c r="OI46" s="58"/>
      <c r="OJ46" s="58"/>
      <c r="OK46" s="58"/>
      <c r="OL46" s="60"/>
    </row>
    <row r="47" spans="2:402" s="53" customFormat="1" ht="25.15" customHeight="1">
      <c r="B47" s="506" t="s">
        <v>351</v>
      </c>
      <c r="C47" s="74" t="s">
        <v>235</v>
      </c>
      <c r="D47" s="355"/>
      <c r="E47" s="124">
        <v>45376</v>
      </c>
      <c r="F47" s="124">
        <v>45414</v>
      </c>
      <c r="G47" s="83">
        <f t="shared" si="19"/>
        <v>39</v>
      </c>
      <c r="H47" s="124">
        <v>45422</v>
      </c>
      <c r="I47" s="124">
        <v>45428</v>
      </c>
      <c r="J47" s="83">
        <f>I47-H47+1</f>
        <v>7</v>
      </c>
      <c r="K47" s="124"/>
      <c r="L47" s="124"/>
      <c r="M47" s="83"/>
      <c r="N47" s="153">
        <f t="shared" si="20"/>
        <v>46</v>
      </c>
      <c r="O47" s="316"/>
      <c r="P47" s="317"/>
      <c r="Q47" s="317"/>
      <c r="R47" s="317"/>
      <c r="S47" s="317"/>
      <c r="T47" s="317"/>
      <c r="U47" s="317"/>
      <c r="V47" s="317"/>
      <c r="W47" s="317"/>
      <c r="X47" s="317"/>
      <c r="Y47" s="317"/>
      <c r="Z47" s="317"/>
      <c r="AA47" s="317"/>
      <c r="AB47" s="317"/>
      <c r="AC47" s="317"/>
      <c r="AD47" s="317"/>
      <c r="AE47" s="317"/>
      <c r="AF47" s="317"/>
      <c r="AG47" s="317"/>
      <c r="AH47" s="317"/>
      <c r="AI47" s="317"/>
      <c r="AJ47" s="318"/>
      <c r="AK47" s="316"/>
      <c r="AL47" s="317"/>
      <c r="AM47" s="317"/>
      <c r="AN47" s="317"/>
      <c r="AO47" s="317"/>
      <c r="AP47" s="317"/>
      <c r="AQ47" s="317"/>
      <c r="AR47" s="317"/>
      <c r="AS47" s="317"/>
      <c r="AT47" s="317"/>
      <c r="AU47" s="317"/>
      <c r="AV47" s="317"/>
      <c r="AW47" s="317"/>
      <c r="AX47" s="317"/>
      <c r="AY47" s="317"/>
      <c r="AZ47" s="317"/>
      <c r="BA47" s="317"/>
      <c r="BB47" s="317"/>
      <c r="BC47" s="317"/>
      <c r="BD47" s="317"/>
      <c r="BE47" s="317"/>
      <c r="BF47" s="317"/>
      <c r="BG47" s="317"/>
      <c r="BH47" s="317"/>
      <c r="BI47" s="317"/>
      <c r="BJ47" s="317"/>
      <c r="BK47" s="317"/>
      <c r="BL47" s="317"/>
      <c r="BM47" s="319"/>
      <c r="BN47" s="376"/>
      <c r="BO47" s="327"/>
      <c r="BP47" s="327"/>
      <c r="BQ47" s="327"/>
      <c r="BR47" s="327"/>
      <c r="BS47" s="327"/>
      <c r="BT47" s="327"/>
      <c r="BU47" s="327"/>
      <c r="BV47" s="327"/>
      <c r="BW47" s="327"/>
      <c r="BX47" s="327"/>
      <c r="BY47" s="327"/>
      <c r="BZ47" s="327"/>
      <c r="CA47" s="327"/>
      <c r="CB47" s="327"/>
      <c r="CC47" s="327"/>
      <c r="CD47" s="327"/>
      <c r="CE47" s="327"/>
      <c r="CF47" s="327"/>
      <c r="CG47" s="327"/>
      <c r="CH47" s="327"/>
      <c r="CI47" s="327"/>
      <c r="CJ47" s="327"/>
      <c r="CK47" s="327"/>
      <c r="CL47" s="327"/>
      <c r="CM47" s="327"/>
      <c r="CN47" s="327"/>
      <c r="CO47" s="327"/>
      <c r="CP47" s="327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2"/>
      <c r="DH47" s="202"/>
      <c r="DI47" s="202"/>
      <c r="DJ47" s="202"/>
      <c r="DK47" s="202"/>
      <c r="DL47" s="327"/>
      <c r="DM47" s="327"/>
      <c r="DN47" s="327"/>
      <c r="DO47" s="327"/>
      <c r="DP47" s="327"/>
      <c r="DQ47" s="327"/>
      <c r="DR47" s="327"/>
      <c r="DS47" s="327"/>
      <c r="DT47" s="327"/>
      <c r="DU47" s="327"/>
      <c r="DV47" s="327"/>
      <c r="DW47" s="327"/>
      <c r="DX47" s="327"/>
      <c r="DY47" s="327"/>
      <c r="DZ47" s="327"/>
      <c r="EA47" s="327"/>
      <c r="EB47" s="327"/>
      <c r="EC47" s="327"/>
      <c r="ED47" s="327"/>
      <c r="EE47" s="327"/>
      <c r="EF47" s="327"/>
      <c r="EG47" s="327"/>
      <c r="EH47" s="327"/>
      <c r="EI47" s="327"/>
      <c r="EJ47" s="327"/>
      <c r="EK47" s="327"/>
      <c r="EL47" s="327"/>
      <c r="EM47" s="327"/>
      <c r="EN47" s="327"/>
      <c r="EO47" s="327"/>
      <c r="EP47" s="327"/>
      <c r="EQ47" s="327"/>
      <c r="ER47" s="327"/>
      <c r="ES47" s="327"/>
      <c r="ET47" s="327"/>
      <c r="EU47" s="327"/>
      <c r="EV47" s="327"/>
      <c r="EW47" s="327"/>
      <c r="EX47" s="327"/>
      <c r="EY47" s="327"/>
      <c r="EZ47" s="327"/>
      <c r="FA47" s="327"/>
      <c r="FB47" s="327"/>
      <c r="FC47" s="327"/>
      <c r="FD47" s="327"/>
      <c r="FE47" s="327"/>
      <c r="FF47" s="327"/>
      <c r="FG47" s="327"/>
      <c r="FH47" s="327"/>
      <c r="FI47" s="327"/>
      <c r="FJ47" s="327"/>
      <c r="FK47" s="327"/>
      <c r="FL47" s="327"/>
      <c r="FM47" s="327"/>
      <c r="FN47" s="327"/>
      <c r="FO47" s="327"/>
      <c r="FP47" s="327"/>
      <c r="FQ47" s="327"/>
      <c r="FR47" s="327"/>
      <c r="FS47" s="327"/>
      <c r="FT47" s="327"/>
      <c r="FU47" s="327"/>
      <c r="FV47" s="327"/>
      <c r="FW47" s="327"/>
      <c r="FX47" s="327"/>
      <c r="FY47" s="327"/>
      <c r="FZ47" s="327"/>
      <c r="GA47" s="327"/>
      <c r="GB47" s="327"/>
      <c r="GC47" s="327"/>
      <c r="GD47" s="327"/>
      <c r="GE47" s="327"/>
      <c r="GF47" s="327"/>
      <c r="GG47" s="327"/>
      <c r="GH47" s="327"/>
      <c r="GI47" s="327"/>
      <c r="GJ47" s="508" t="s">
        <v>351</v>
      </c>
      <c r="GK47" s="509"/>
      <c r="GL47" s="509"/>
      <c r="GM47" s="509"/>
      <c r="GN47" s="509"/>
      <c r="GO47" s="510"/>
      <c r="GP47" s="377"/>
      <c r="GQ47" s="377"/>
      <c r="GR47" s="377"/>
      <c r="GS47" s="377"/>
      <c r="GT47" s="377"/>
      <c r="GU47" s="377"/>
      <c r="GV47" s="377"/>
      <c r="GW47" s="377"/>
      <c r="GX47" s="377"/>
      <c r="GY47" s="377"/>
      <c r="GZ47" s="377"/>
      <c r="HA47" s="377"/>
      <c r="HB47" s="377"/>
      <c r="HC47" s="377"/>
      <c r="HD47" s="377"/>
      <c r="HE47" s="377"/>
      <c r="HF47" s="377"/>
      <c r="HG47" s="377"/>
      <c r="HH47" s="123" t="s">
        <v>236</v>
      </c>
      <c r="HI47" s="179"/>
      <c r="HJ47" s="179"/>
      <c r="HK47" s="179"/>
      <c r="HL47" s="179"/>
      <c r="HM47" s="179"/>
      <c r="HN47" s="179"/>
      <c r="HO47" s="377"/>
      <c r="HP47" s="377"/>
      <c r="HQ47" s="377"/>
      <c r="HR47" s="377"/>
      <c r="HS47" s="377"/>
      <c r="HT47" s="377"/>
      <c r="HU47" s="377"/>
      <c r="HV47" s="377"/>
      <c r="HW47" s="377"/>
      <c r="HX47" s="377"/>
      <c r="HY47" s="377"/>
      <c r="HZ47" s="377"/>
      <c r="IA47" s="377"/>
      <c r="IB47" s="377"/>
      <c r="IC47" s="93" t="s">
        <v>352</v>
      </c>
      <c r="ID47" s="76"/>
      <c r="IE47" s="76"/>
      <c r="IF47" s="356"/>
      <c r="IG47" s="356"/>
      <c r="IH47" s="356"/>
      <c r="II47" s="356"/>
      <c r="IJ47" s="356"/>
      <c r="IK47" s="356"/>
      <c r="IL47" s="356"/>
      <c r="IM47" s="356"/>
      <c r="IN47" s="356"/>
      <c r="IO47" s="356"/>
      <c r="IP47" s="356"/>
      <c r="IQ47" s="356"/>
      <c r="IR47" s="356"/>
      <c r="IS47" s="356"/>
      <c r="IT47" s="356"/>
      <c r="IU47" s="356"/>
      <c r="IV47" s="356"/>
      <c r="IW47" s="356"/>
      <c r="IX47" s="165" t="s">
        <v>353</v>
      </c>
      <c r="IY47" s="164"/>
      <c r="IZ47" s="164"/>
      <c r="JA47" s="164"/>
      <c r="JB47" s="164"/>
      <c r="JC47" s="164"/>
      <c r="JD47" s="164"/>
      <c r="JE47" s="164"/>
      <c r="JF47" s="164"/>
      <c r="JG47" s="164"/>
      <c r="JH47" s="164"/>
      <c r="JI47" s="164"/>
      <c r="JJ47" s="164"/>
      <c r="JK47" s="164"/>
      <c r="JL47" s="357" t="s">
        <v>341</v>
      </c>
      <c r="JM47" s="358"/>
      <c r="JN47" s="358"/>
      <c r="JO47" s="358"/>
      <c r="JP47" s="358"/>
      <c r="JQ47" s="358"/>
      <c r="JR47" s="358"/>
      <c r="JS47" s="358"/>
      <c r="JT47" s="358"/>
      <c r="JU47" s="358"/>
      <c r="JV47" s="358"/>
      <c r="JW47" s="358"/>
      <c r="JX47" s="358"/>
      <c r="JY47" s="358"/>
      <c r="JZ47" s="358"/>
      <c r="KA47" s="358"/>
      <c r="KB47" s="358"/>
      <c r="KC47" s="358"/>
      <c r="KD47" s="358"/>
      <c r="KE47" s="358"/>
      <c r="KF47" s="358"/>
      <c r="KG47" s="93" t="s">
        <v>238</v>
      </c>
      <c r="KH47" s="133"/>
      <c r="KI47" s="133"/>
      <c r="KJ47" s="133"/>
      <c r="KK47" s="133"/>
      <c r="KL47" s="133"/>
      <c r="KM47" s="133"/>
      <c r="KN47" s="378"/>
      <c r="KO47" s="378"/>
      <c r="KP47" s="378"/>
      <c r="KQ47" s="378"/>
      <c r="KR47" s="378"/>
      <c r="KS47" s="362"/>
      <c r="KT47" s="362"/>
      <c r="KU47" s="362"/>
      <c r="KV47" s="362"/>
      <c r="KW47" s="362"/>
      <c r="KX47" s="362"/>
      <c r="KY47" s="362"/>
      <c r="KZ47" s="362"/>
      <c r="LA47" s="362"/>
      <c r="LB47" s="362"/>
      <c r="LC47" s="362"/>
      <c r="LD47" s="362"/>
      <c r="LE47" s="362"/>
      <c r="LF47" s="362"/>
      <c r="LG47" s="67"/>
      <c r="LH47" s="67"/>
      <c r="LI47" s="362"/>
      <c r="LJ47" s="362"/>
      <c r="LK47" s="67"/>
      <c r="LL47" s="288"/>
      <c r="LM47" s="288"/>
      <c r="LN47" s="288"/>
      <c r="LO47" s="288"/>
      <c r="LP47" s="288"/>
      <c r="LQ47" s="288"/>
      <c r="LR47" s="288"/>
      <c r="LS47" s="288"/>
      <c r="LT47" s="288"/>
      <c r="LU47" s="288"/>
      <c r="LV47" s="288"/>
      <c r="LW47" s="288"/>
      <c r="LX47" s="288"/>
      <c r="LY47" s="288"/>
      <c r="LZ47" s="288"/>
      <c r="MA47" s="289"/>
      <c r="MB47" s="57"/>
      <c r="MC47" s="57"/>
      <c r="MD47" s="57"/>
      <c r="ME47" s="57"/>
      <c r="MF47" s="57"/>
      <c r="MG47" s="288"/>
      <c r="MH47" s="289"/>
      <c r="MI47" s="57"/>
      <c r="MJ47" s="57"/>
      <c r="MK47" s="57"/>
      <c r="ML47" s="57"/>
      <c r="MM47" s="57"/>
      <c r="MN47" s="57"/>
      <c r="MO47" s="57"/>
      <c r="MP47" s="57"/>
      <c r="MQ47" s="57"/>
      <c r="MR47" s="57"/>
      <c r="MS47" s="67"/>
      <c r="MT47" s="67"/>
      <c r="MU47" s="67"/>
      <c r="MV47" s="67"/>
      <c r="MW47" s="67"/>
      <c r="MX47" s="288"/>
      <c r="MY47" s="67"/>
      <c r="MZ47" s="288"/>
      <c r="NA47" s="288"/>
      <c r="NB47" s="288"/>
      <c r="NC47" s="288"/>
      <c r="ND47" s="288"/>
      <c r="NE47" s="288"/>
      <c r="NF47" s="288"/>
      <c r="NG47" s="288"/>
      <c r="NH47" s="288"/>
      <c r="NI47" s="288"/>
      <c r="NJ47" s="288"/>
      <c r="NK47" s="67"/>
      <c r="NL47" s="67"/>
      <c r="NM47" s="67"/>
      <c r="NN47" s="57"/>
      <c r="NO47" s="57"/>
      <c r="NP47" s="57"/>
      <c r="NQ47" s="57"/>
      <c r="NR47" s="57"/>
      <c r="NS47" s="57"/>
      <c r="NT47" s="57"/>
      <c r="NU47" s="57"/>
      <c r="NV47" s="57"/>
      <c r="NW47" s="57"/>
      <c r="NX47" s="57"/>
      <c r="NY47" s="57"/>
      <c r="NZ47" s="57"/>
      <c r="OA47" s="57"/>
      <c r="OB47" s="57"/>
      <c r="OC47" s="57"/>
      <c r="OD47" s="57"/>
      <c r="OE47" s="57"/>
      <c r="OF47" s="57"/>
      <c r="OG47" s="57"/>
      <c r="OH47" s="57"/>
      <c r="OI47" s="57"/>
      <c r="OJ47" s="57"/>
      <c r="OK47" s="57"/>
      <c r="OL47" s="59"/>
    </row>
    <row r="48" spans="2:402" s="53" customFormat="1" ht="25.15" customHeight="1">
      <c r="B48" s="507"/>
      <c r="C48" s="499" t="s">
        <v>342</v>
      </c>
      <c r="D48" s="499"/>
      <c r="E48" s="125">
        <v>45423</v>
      </c>
      <c r="F48" s="125">
        <v>45453</v>
      </c>
      <c r="G48" s="102">
        <f t="shared" si="19"/>
        <v>31</v>
      </c>
      <c r="H48" s="125">
        <v>45454</v>
      </c>
      <c r="I48" s="125">
        <v>45459</v>
      </c>
      <c r="J48" s="102">
        <f>I48-H48+1</f>
        <v>6</v>
      </c>
      <c r="K48" s="125"/>
      <c r="L48" s="125"/>
      <c r="M48" s="102"/>
      <c r="N48" s="154">
        <f t="shared" si="20"/>
        <v>37</v>
      </c>
      <c r="O48" s="295"/>
      <c r="P48" s="296"/>
      <c r="Q48" s="296"/>
      <c r="R48" s="296"/>
      <c r="S48" s="296"/>
      <c r="T48" s="296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296"/>
      <c r="AG48" s="296"/>
      <c r="AH48" s="296"/>
      <c r="AI48" s="296"/>
      <c r="AJ48" s="297"/>
      <c r="AK48" s="295"/>
      <c r="AL48" s="296"/>
      <c r="AM48" s="296"/>
      <c r="AN48" s="296"/>
      <c r="AO48" s="296"/>
      <c r="AP48" s="296"/>
      <c r="AQ48" s="296"/>
      <c r="AR48" s="296"/>
      <c r="AS48" s="296"/>
      <c r="AT48" s="296"/>
      <c r="AU48" s="296"/>
      <c r="AV48" s="296"/>
      <c r="AW48" s="296"/>
      <c r="AX48" s="296"/>
      <c r="AY48" s="296"/>
      <c r="AZ48" s="296"/>
      <c r="BA48" s="296"/>
      <c r="BB48" s="296"/>
      <c r="BC48" s="296"/>
      <c r="BD48" s="296"/>
      <c r="BE48" s="296"/>
      <c r="BF48" s="296"/>
      <c r="BG48" s="296"/>
      <c r="BH48" s="296"/>
      <c r="BI48" s="296"/>
      <c r="BJ48" s="296"/>
      <c r="BK48" s="296"/>
      <c r="BL48" s="296"/>
      <c r="BM48" s="298"/>
      <c r="BN48" s="295"/>
      <c r="BO48" s="296"/>
      <c r="BP48" s="296"/>
      <c r="BQ48" s="296"/>
      <c r="BR48" s="296"/>
      <c r="BS48" s="296"/>
      <c r="BT48" s="296"/>
      <c r="BU48" s="296"/>
      <c r="BV48" s="296"/>
      <c r="BW48" s="296"/>
      <c r="BX48" s="296"/>
      <c r="BY48" s="296"/>
      <c r="BZ48" s="296"/>
      <c r="CA48" s="296"/>
      <c r="CB48" s="296"/>
      <c r="CC48" s="296"/>
      <c r="CD48" s="296"/>
      <c r="CE48" s="296"/>
      <c r="CF48" s="296"/>
      <c r="CG48" s="296"/>
      <c r="CH48" s="296"/>
      <c r="CI48" s="296"/>
      <c r="CJ48" s="296"/>
      <c r="CK48" s="296"/>
      <c r="CL48" s="296"/>
      <c r="CM48" s="296"/>
      <c r="CN48" s="296"/>
      <c r="CO48" s="296"/>
      <c r="CP48" s="296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  <c r="DK48" s="54"/>
      <c r="DL48" s="296"/>
      <c r="DM48" s="296"/>
      <c r="DN48" s="296"/>
      <c r="DO48" s="296"/>
      <c r="DP48" s="296"/>
      <c r="DQ48" s="296"/>
      <c r="DR48" s="296"/>
      <c r="DS48" s="296"/>
      <c r="DT48" s="296"/>
      <c r="DU48" s="296"/>
      <c r="DV48" s="296"/>
      <c r="DW48" s="296"/>
      <c r="DX48" s="296"/>
      <c r="DY48" s="296"/>
      <c r="DZ48" s="296"/>
      <c r="EA48" s="296"/>
      <c r="EB48" s="296"/>
      <c r="EC48" s="296"/>
      <c r="ED48" s="296"/>
      <c r="EE48" s="296"/>
      <c r="EF48" s="296"/>
      <c r="EG48" s="296"/>
      <c r="EH48" s="296"/>
      <c r="EI48" s="296"/>
      <c r="EJ48" s="296"/>
      <c r="EK48" s="296"/>
      <c r="EL48" s="296"/>
      <c r="EM48" s="296"/>
      <c r="EN48" s="296"/>
      <c r="EO48" s="296"/>
      <c r="EP48" s="296"/>
      <c r="EQ48" s="296"/>
      <c r="ER48" s="296"/>
      <c r="ES48" s="296"/>
      <c r="ET48" s="296"/>
      <c r="EU48" s="296"/>
      <c r="EV48" s="296"/>
      <c r="EW48" s="296"/>
      <c r="EX48" s="296"/>
      <c r="EY48" s="296"/>
      <c r="EZ48" s="296"/>
      <c r="FA48" s="296"/>
      <c r="FB48" s="296"/>
      <c r="FC48" s="296"/>
      <c r="FD48" s="296"/>
      <c r="FE48" s="296"/>
      <c r="FF48" s="296"/>
      <c r="FG48" s="296"/>
      <c r="FH48" s="296"/>
      <c r="FI48" s="296"/>
      <c r="FJ48" s="296"/>
      <c r="FK48" s="296"/>
      <c r="FL48" s="296"/>
      <c r="FM48" s="296"/>
      <c r="FN48" s="296"/>
      <c r="FO48" s="296"/>
      <c r="FP48" s="296"/>
      <c r="FQ48" s="296"/>
      <c r="FR48" s="296"/>
      <c r="FS48" s="296"/>
      <c r="FT48" s="296"/>
      <c r="FU48" s="296"/>
      <c r="FV48" s="296"/>
      <c r="FW48" s="296"/>
      <c r="FX48" s="296"/>
      <c r="FY48" s="296"/>
      <c r="FZ48" s="296"/>
      <c r="GA48" s="296"/>
      <c r="GB48" s="296"/>
      <c r="GC48" s="296"/>
      <c r="GD48" s="296"/>
      <c r="GE48" s="296"/>
      <c r="GF48" s="296"/>
      <c r="GG48" s="296"/>
      <c r="GH48" s="296"/>
      <c r="GI48" s="296"/>
      <c r="GJ48" s="511"/>
      <c r="GK48" s="512"/>
      <c r="GL48" s="512"/>
      <c r="GM48" s="512"/>
      <c r="GN48" s="512"/>
      <c r="GO48" s="513"/>
      <c r="GP48" s="299"/>
      <c r="GQ48" s="299"/>
      <c r="GR48" s="299"/>
      <c r="GS48" s="299"/>
      <c r="GT48" s="296"/>
      <c r="GU48" s="296"/>
      <c r="GV48" s="296"/>
      <c r="GW48" s="296"/>
      <c r="GX48" s="296"/>
      <c r="GY48" s="296"/>
      <c r="GZ48" s="296"/>
      <c r="HA48" s="296"/>
      <c r="HB48" s="296"/>
      <c r="HC48" s="296"/>
      <c r="HD48" s="296"/>
      <c r="HE48" s="296"/>
      <c r="HF48" s="296"/>
      <c r="HG48" s="296"/>
      <c r="HH48" s="296"/>
      <c r="HI48" s="296"/>
      <c r="HJ48" s="296"/>
      <c r="HK48" s="296"/>
      <c r="HL48" s="296"/>
      <c r="HM48" s="296"/>
      <c r="HN48" s="296"/>
      <c r="HO48" s="296"/>
      <c r="HP48" s="296"/>
      <c r="HQ48" s="296"/>
      <c r="HR48" s="296"/>
      <c r="HS48" s="296"/>
      <c r="HT48" s="296"/>
      <c r="HU48" s="296"/>
      <c r="HV48" s="296"/>
      <c r="HW48" s="296"/>
      <c r="HX48" s="296"/>
      <c r="HY48" s="296"/>
      <c r="HZ48" s="296"/>
      <c r="IA48" s="296"/>
      <c r="IB48" s="296"/>
      <c r="IC48" s="363" t="s">
        <v>247</v>
      </c>
      <c r="ID48" s="364"/>
      <c r="IE48" s="364"/>
      <c r="IF48" s="364"/>
      <c r="IG48" s="364"/>
      <c r="IH48" s="364"/>
      <c r="II48" s="364"/>
      <c r="IJ48" s="364"/>
      <c r="IK48" s="364"/>
      <c r="IL48" s="364"/>
      <c r="IM48" s="364"/>
      <c r="IN48" s="364"/>
      <c r="IO48" s="364"/>
      <c r="IP48" s="364"/>
      <c r="IQ48" s="296"/>
      <c r="IR48" s="296"/>
      <c r="IS48" s="296"/>
      <c r="IT48" s="183" t="s">
        <v>239</v>
      </c>
      <c r="IU48" s="184"/>
      <c r="IV48" s="184"/>
      <c r="IW48" s="184"/>
      <c r="IX48" s="296"/>
      <c r="IY48" s="296"/>
      <c r="IZ48" s="296"/>
      <c r="JA48" s="296"/>
      <c r="JB48" s="296"/>
      <c r="JC48" s="296"/>
      <c r="JD48" s="296"/>
      <c r="JE48" s="296"/>
      <c r="JF48" s="296"/>
      <c r="JG48" s="296"/>
      <c r="JH48" s="296"/>
      <c r="JI48" s="296"/>
      <c r="JJ48" s="296"/>
      <c r="JK48" s="296"/>
      <c r="JL48" s="296"/>
      <c r="JM48" s="296"/>
      <c r="JN48" s="296"/>
      <c r="JO48" s="296"/>
      <c r="JP48" s="296"/>
      <c r="JQ48" s="296"/>
      <c r="JR48" s="296"/>
      <c r="JS48" s="296"/>
      <c r="JT48" s="54"/>
      <c r="JU48" s="54"/>
      <c r="JV48" s="54"/>
      <c r="JW48" s="54"/>
      <c r="JX48" s="186"/>
      <c r="JY48" s="186"/>
      <c r="JZ48" s="186"/>
      <c r="KA48" s="186"/>
      <c r="KB48" s="186"/>
      <c r="KC48" s="186"/>
      <c r="KD48" s="186"/>
      <c r="KE48" s="186"/>
      <c r="KF48" s="186"/>
      <c r="KG48" s="186"/>
      <c r="KH48" s="186"/>
      <c r="KI48" s="186"/>
      <c r="KJ48" s="186"/>
      <c r="KK48" s="186"/>
      <c r="KL48" s="186"/>
      <c r="KM48" s="186"/>
      <c r="KN48" s="186"/>
      <c r="KO48" s="186"/>
      <c r="KP48" s="186"/>
      <c r="KQ48" s="186"/>
      <c r="KR48" s="186"/>
      <c r="KS48" s="186"/>
      <c r="KT48" s="186"/>
      <c r="KU48" s="186"/>
      <c r="KV48" s="186"/>
      <c r="KW48" s="186"/>
      <c r="KX48" s="186"/>
      <c r="KY48" s="186"/>
      <c r="KZ48" s="186"/>
      <c r="LA48" s="186"/>
      <c r="LB48" s="186"/>
      <c r="LC48" s="186"/>
      <c r="LD48" s="186"/>
      <c r="LE48" s="186"/>
      <c r="LF48" s="186"/>
      <c r="LG48" s="186"/>
      <c r="LH48" s="54"/>
      <c r="LI48" s="186"/>
      <c r="LJ48" s="186"/>
      <c r="LK48" s="65"/>
      <c r="LL48" s="365"/>
      <c r="LM48" s="365"/>
      <c r="LN48" s="365"/>
      <c r="LO48" s="365"/>
      <c r="LP48" s="366"/>
      <c r="LQ48" s="54"/>
      <c r="LR48" s="54"/>
      <c r="LS48" s="54"/>
      <c r="LT48" s="365"/>
      <c r="LU48" s="365"/>
      <c r="LV48" s="365"/>
      <c r="LW48" s="365"/>
      <c r="LX48" s="54"/>
      <c r="LY48" s="54"/>
      <c r="LZ48" s="54"/>
      <c r="MA48" s="54"/>
      <c r="MB48" s="54"/>
      <c r="MC48" s="54"/>
      <c r="MD48" s="54"/>
      <c r="ME48" s="54"/>
      <c r="MF48" s="54"/>
      <c r="MG48" s="54"/>
      <c r="MH48" s="54"/>
      <c r="MI48" s="54"/>
      <c r="MJ48" s="54"/>
      <c r="MK48" s="54"/>
      <c r="ML48" s="54"/>
      <c r="MM48" s="54"/>
      <c r="MN48" s="54"/>
      <c r="MO48" s="54"/>
      <c r="MP48" s="54"/>
      <c r="MQ48" s="54"/>
      <c r="MR48" s="54"/>
      <c r="MS48" s="365"/>
      <c r="MT48" s="65"/>
      <c r="MU48" s="365"/>
      <c r="MV48" s="365"/>
      <c r="MW48" s="365"/>
      <c r="MX48" s="365"/>
      <c r="MY48" s="365"/>
      <c r="MZ48" s="365"/>
      <c r="NA48" s="365"/>
      <c r="NB48" s="365"/>
      <c r="NC48" s="365"/>
      <c r="ND48" s="365"/>
      <c r="NE48" s="365"/>
      <c r="NF48" s="366"/>
      <c r="NG48" s="54"/>
      <c r="NH48" s="54"/>
      <c r="NI48" s="54"/>
      <c r="NJ48" s="54"/>
      <c r="NK48" s="365"/>
      <c r="NL48" s="365"/>
      <c r="NM48" s="365"/>
      <c r="NN48" s="54"/>
      <c r="NO48" s="54"/>
      <c r="NP48" s="54"/>
      <c r="NQ48" s="54"/>
      <c r="NR48" s="54"/>
      <c r="NS48" s="54"/>
      <c r="NT48" s="54"/>
      <c r="NU48" s="54"/>
      <c r="NV48" s="54"/>
      <c r="NW48" s="54"/>
      <c r="NX48" s="54"/>
      <c r="NY48" s="54"/>
      <c r="NZ48" s="54"/>
      <c r="OA48" s="54"/>
      <c r="OB48" s="54"/>
      <c r="OC48" s="54"/>
      <c r="OD48" s="54"/>
      <c r="OE48" s="54"/>
      <c r="OF48" s="54"/>
      <c r="OG48" s="54"/>
      <c r="OH48" s="54"/>
      <c r="OI48" s="54"/>
      <c r="OJ48" s="54"/>
      <c r="OK48" s="54"/>
      <c r="OL48" s="134"/>
    </row>
    <row r="49" spans="2:402" s="53" customFormat="1" ht="25.15" customHeight="1">
      <c r="B49" s="507"/>
      <c r="C49" s="500" t="s">
        <v>343</v>
      </c>
      <c r="D49" s="501"/>
      <c r="E49" s="125">
        <v>45427</v>
      </c>
      <c r="F49" s="125">
        <v>45437</v>
      </c>
      <c r="G49" s="102">
        <f t="shared" si="19"/>
        <v>11</v>
      </c>
      <c r="H49" s="125">
        <v>45438</v>
      </c>
      <c r="I49" s="125">
        <v>45453</v>
      </c>
      <c r="J49" s="102">
        <f>I49-H49+1</f>
        <v>16</v>
      </c>
      <c r="K49" s="125">
        <v>45454</v>
      </c>
      <c r="L49" s="125">
        <v>45459</v>
      </c>
      <c r="M49" s="102">
        <f>L49-K49+1</f>
        <v>6</v>
      </c>
      <c r="N49" s="154">
        <f t="shared" si="20"/>
        <v>33</v>
      </c>
      <c r="O49" s="295"/>
      <c r="P49" s="296"/>
      <c r="Q49" s="296"/>
      <c r="R49" s="296"/>
      <c r="S49" s="296"/>
      <c r="T49" s="296"/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96"/>
      <c r="AG49" s="296"/>
      <c r="AH49" s="296"/>
      <c r="AI49" s="296"/>
      <c r="AJ49" s="297"/>
      <c r="AK49" s="295"/>
      <c r="AL49" s="296"/>
      <c r="AM49" s="296"/>
      <c r="AN49" s="296"/>
      <c r="AO49" s="296"/>
      <c r="AP49" s="296"/>
      <c r="AQ49" s="296"/>
      <c r="AR49" s="296"/>
      <c r="AS49" s="296"/>
      <c r="AT49" s="296"/>
      <c r="AU49" s="296"/>
      <c r="AV49" s="296"/>
      <c r="AW49" s="296"/>
      <c r="AX49" s="296"/>
      <c r="AY49" s="296"/>
      <c r="AZ49" s="296"/>
      <c r="BA49" s="296"/>
      <c r="BB49" s="296"/>
      <c r="BC49" s="296"/>
      <c r="BD49" s="296"/>
      <c r="BE49" s="296"/>
      <c r="BF49" s="296"/>
      <c r="BG49" s="296"/>
      <c r="BH49" s="296"/>
      <c r="BI49" s="296"/>
      <c r="BJ49" s="296"/>
      <c r="BK49" s="296"/>
      <c r="BL49" s="296"/>
      <c r="BM49" s="298"/>
      <c r="BN49" s="295"/>
      <c r="BO49" s="296"/>
      <c r="BP49" s="296"/>
      <c r="BQ49" s="296"/>
      <c r="BR49" s="296"/>
      <c r="BS49" s="296"/>
      <c r="BT49" s="296"/>
      <c r="BU49" s="296"/>
      <c r="BV49" s="296"/>
      <c r="BW49" s="296"/>
      <c r="BX49" s="296"/>
      <c r="BY49" s="296"/>
      <c r="BZ49" s="296"/>
      <c r="CA49" s="296"/>
      <c r="CB49" s="296"/>
      <c r="CC49" s="296"/>
      <c r="CD49" s="296"/>
      <c r="CE49" s="296"/>
      <c r="CF49" s="296"/>
      <c r="CG49" s="296"/>
      <c r="CH49" s="296"/>
      <c r="CI49" s="296"/>
      <c r="CJ49" s="296"/>
      <c r="CK49" s="296"/>
      <c r="CL49" s="296"/>
      <c r="CM49" s="296"/>
      <c r="CN49" s="296"/>
      <c r="CO49" s="296"/>
      <c r="CP49" s="296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  <c r="DK49" s="54"/>
      <c r="DL49" s="296"/>
      <c r="DM49" s="296"/>
      <c r="DN49" s="296"/>
      <c r="DO49" s="296"/>
      <c r="DP49" s="296"/>
      <c r="DQ49" s="296"/>
      <c r="DR49" s="296"/>
      <c r="DS49" s="296"/>
      <c r="DT49" s="296"/>
      <c r="DU49" s="296"/>
      <c r="DV49" s="296"/>
      <c r="DW49" s="296"/>
      <c r="DX49" s="296"/>
      <c r="DY49" s="296"/>
      <c r="DZ49" s="296"/>
      <c r="EA49" s="296"/>
      <c r="EB49" s="296"/>
      <c r="EC49" s="296"/>
      <c r="ED49" s="296"/>
      <c r="EE49" s="296"/>
      <c r="EF49" s="296"/>
      <c r="EG49" s="296"/>
      <c r="EH49" s="296"/>
      <c r="EI49" s="296"/>
      <c r="EJ49" s="296"/>
      <c r="EK49" s="296"/>
      <c r="EL49" s="296"/>
      <c r="EM49" s="296"/>
      <c r="EN49" s="296"/>
      <c r="EO49" s="296"/>
      <c r="EP49" s="296"/>
      <c r="EQ49" s="296"/>
      <c r="ER49" s="296"/>
      <c r="ES49" s="296"/>
      <c r="ET49" s="296"/>
      <c r="EU49" s="296"/>
      <c r="EV49" s="296"/>
      <c r="EW49" s="296"/>
      <c r="EX49" s="296"/>
      <c r="EY49" s="296"/>
      <c r="EZ49" s="296"/>
      <c r="FA49" s="296"/>
      <c r="FB49" s="296"/>
      <c r="FC49" s="296"/>
      <c r="FD49" s="296"/>
      <c r="FE49" s="296"/>
      <c r="FF49" s="296"/>
      <c r="FG49" s="296"/>
      <c r="FH49" s="296"/>
      <c r="FI49" s="296"/>
      <c r="FJ49" s="296"/>
      <c r="FK49" s="296"/>
      <c r="FL49" s="296"/>
      <c r="FM49" s="296"/>
      <c r="FN49" s="296"/>
      <c r="FO49" s="296"/>
      <c r="FP49" s="296"/>
      <c r="FQ49" s="296"/>
      <c r="FR49" s="296"/>
      <c r="FS49" s="296"/>
      <c r="FT49" s="296"/>
      <c r="FU49" s="296"/>
      <c r="FV49" s="296"/>
      <c r="FW49" s="296"/>
      <c r="FX49" s="296"/>
      <c r="FY49" s="296"/>
      <c r="FZ49" s="296"/>
      <c r="GA49" s="296"/>
      <c r="GB49" s="296"/>
      <c r="GC49" s="296"/>
      <c r="GD49" s="296"/>
      <c r="GE49" s="296"/>
      <c r="GF49" s="296"/>
      <c r="GG49" s="296"/>
      <c r="GH49" s="296"/>
      <c r="GI49" s="296"/>
      <c r="GJ49" s="511"/>
      <c r="GK49" s="512"/>
      <c r="GL49" s="512"/>
      <c r="GM49" s="512"/>
      <c r="GN49" s="512"/>
      <c r="GO49" s="513"/>
      <c r="GP49" s="299"/>
      <c r="GQ49" s="299"/>
      <c r="GR49" s="299"/>
      <c r="GS49" s="299"/>
      <c r="GT49" s="296"/>
      <c r="GU49" s="296"/>
      <c r="GV49" s="296"/>
      <c r="GW49" s="296"/>
      <c r="GX49" s="296"/>
      <c r="GY49" s="296"/>
      <c r="GZ49" s="296"/>
      <c r="HA49" s="296"/>
      <c r="HB49" s="296"/>
      <c r="HC49" s="296"/>
      <c r="HD49" s="296"/>
      <c r="HE49" s="296"/>
      <c r="HF49" s="296"/>
      <c r="HG49" s="296"/>
      <c r="HH49" s="296"/>
      <c r="HI49" s="296"/>
      <c r="HJ49" s="296"/>
      <c r="HK49" s="296"/>
      <c r="HL49" s="296"/>
      <c r="HM49" s="296"/>
      <c r="HN49" s="296"/>
      <c r="HO49" s="296"/>
      <c r="HP49" s="296"/>
      <c r="HQ49" s="296"/>
      <c r="HR49" s="296"/>
      <c r="HS49" s="296"/>
      <c r="HT49" s="296"/>
      <c r="HU49" s="296"/>
      <c r="HV49" s="296"/>
      <c r="HW49" s="296"/>
      <c r="HX49" s="296"/>
      <c r="HY49" s="296"/>
      <c r="HZ49" s="296"/>
      <c r="IA49" s="296"/>
      <c r="IB49" s="296"/>
      <c r="IC49" s="296"/>
      <c r="ID49" s="296"/>
      <c r="IE49" s="296"/>
      <c r="IF49" s="296"/>
      <c r="IG49" s="296"/>
      <c r="IH49" s="296"/>
      <c r="II49" s="296"/>
      <c r="IJ49" s="296"/>
      <c r="IK49" s="296"/>
      <c r="IL49" s="296"/>
      <c r="IM49" s="296"/>
      <c r="IN49" s="296"/>
      <c r="IO49" s="296"/>
      <c r="IP49" s="296"/>
      <c r="IQ49" s="296"/>
      <c r="IR49" s="296"/>
      <c r="IS49" s="296"/>
      <c r="IT49" s="296"/>
      <c r="IU49" s="296"/>
      <c r="IV49" s="296"/>
      <c r="IW49" s="296"/>
      <c r="IX49" s="296"/>
      <c r="IY49" s="296"/>
      <c r="IZ49" s="296"/>
      <c r="JA49" s="296"/>
      <c r="JB49" s="296"/>
      <c r="JC49" s="296"/>
      <c r="JD49" s="296"/>
      <c r="JE49" s="296"/>
      <c r="JF49" s="296"/>
      <c r="JG49" s="296"/>
      <c r="JH49" s="296"/>
      <c r="JI49" s="296"/>
      <c r="JJ49" s="296"/>
      <c r="JK49" s="296"/>
      <c r="JL49" s="136" t="s">
        <v>240</v>
      </c>
      <c r="JM49" s="87"/>
      <c r="JN49" s="87"/>
      <c r="JO49" s="87"/>
      <c r="JP49" s="87"/>
      <c r="JQ49" s="94" t="s">
        <v>241</v>
      </c>
      <c r="JR49" s="75"/>
      <c r="JS49" s="75"/>
      <c r="JT49" s="94" t="s">
        <v>242</v>
      </c>
      <c r="JU49" s="75"/>
      <c r="JV49" s="75"/>
      <c r="JW49" s="75"/>
      <c r="JX49" s="75"/>
      <c r="JY49" s="75"/>
      <c r="JZ49" s="75"/>
      <c r="KA49" s="75"/>
      <c r="KB49" s="75"/>
      <c r="KC49" s="75"/>
      <c r="KD49" s="75"/>
      <c r="KE49" s="75"/>
      <c r="KF49" s="75"/>
      <c r="KG49" s="54"/>
      <c r="KH49" s="54"/>
      <c r="KI49" s="54"/>
      <c r="KJ49" s="54"/>
      <c r="KK49" s="54"/>
      <c r="KL49" s="54"/>
      <c r="KM49" s="54"/>
      <c r="KN49" s="54"/>
      <c r="KO49" s="54"/>
      <c r="KP49" s="365"/>
      <c r="KQ49" s="365"/>
      <c r="KR49" s="365"/>
      <c r="KS49" s="365"/>
      <c r="KT49" s="365"/>
      <c r="KU49" s="365"/>
      <c r="KV49" s="365"/>
      <c r="KW49" s="65"/>
      <c r="KX49" s="54"/>
      <c r="KY49" s="54"/>
      <c r="KZ49" s="54"/>
      <c r="LA49" s="54"/>
      <c r="LB49" s="54"/>
      <c r="LC49" s="54"/>
      <c r="LD49" s="65"/>
      <c r="LE49" s="65"/>
      <c r="LF49" s="65"/>
      <c r="LG49" s="65"/>
      <c r="LH49" s="54"/>
      <c r="LI49" s="186"/>
      <c r="LJ49" s="186"/>
      <c r="LK49" s="54"/>
      <c r="LL49" s="54"/>
      <c r="LM49" s="54"/>
      <c r="LN49" s="54"/>
      <c r="LO49" s="54"/>
      <c r="LP49" s="54"/>
      <c r="LQ49" s="54"/>
      <c r="LR49" s="54"/>
      <c r="LS49" s="54"/>
      <c r="LT49" s="54"/>
      <c r="LU49" s="54"/>
      <c r="LV49" s="54"/>
      <c r="LW49" s="54"/>
      <c r="LX49" s="54"/>
      <c r="LY49" s="54"/>
      <c r="LZ49" s="54"/>
      <c r="MA49" s="54"/>
      <c r="MB49" s="54"/>
      <c r="MC49" s="54"/>
      <c r="MD49" s="54"/>
      <c r="ME49" s="54"/>
      <c r="MF49" s="54"/>
      <c r="MG49" s="54"/>
      <c r="MH49" s="54"/>
      <c r="MI49" s="54"/>
      <c r="MJ49" s="54"/>
      <c r="MK49" s="54"/>
      <c r="ML49" s="54"/>
      <c r="MM49" s="54"/>
      <c r="MN49" s="54"/>
      <c r="MO49" s="54"/>
      <c r="MP49" s="54"/>
      <c r="MQ49" s="54"/>
      <c r="MR49" s="54"/>
      <c r="MS49" s="365"/>
      <c r="MT49" s="365"/>
      <c r="MU49" s="365"/>
      <c r="MV49" s="365"/>
      <c r="MW49" s="365"/>
      <c r="MX49" s="366"/>
      <c r="MY49" s="54"/>
      <c r="MZ49" s="54"/>
      <c r="NA49" s="54"/>
      <c r="NB49" s="54"/>
      <c r="NC49" s="54"/>
      <c r="ND49" s="54"/>
      <c r="NE49" s="54"/>
      <c r="NF49" s="54"/>
      <c r="NG49" s="54"/>
      <c r="NH49" s="54"/>
      <c r="NI49" s="54"/>
      <c r="NJ49" s="54"/>
      <c r="NK49" s="365"/>
      <c r="NL49" s="365"/>
      <c r="NM49" s="365"/>
      <c r="NN49" s="54"/>
      <c r="NO49" s="54"/>
      <c r="NP49" s="54"/>
      <c r="NQ49" s="54"/>
      <c r="NR49" s="54"/>
      <c r="NS49" s="54"/>
      <c r="NT49" s="54"/>
      <c r="NU49" s="54"/>
      <c r="NV49" s="54"/>
      <c r="NW49" s="54"/>
      <c r="NX49" s="54"/>
      <c r="NY49" s="54"/>
      <c r="NZ49" s="54"/>
      <c r="OA49" s="54"/>
      <c r="OB49" s="54"/>
      <c r="OC49" s="54"/>
      <c r="OD49" s="54"/>
      <c r="OE49" s="54"/>
      <c r="OF49" s="54"/>
      <c r="OG49" s="54"/>
      <c r="OH49" s="54"/>
      <c r="OI49" s="54"/>
      <c r="OJ49" s="54"/>
      <c r="OK49" s="54"/>
      <c r="OL49" s="134"/>
    </row>
    <row r="50" spans="2:402" s="53" customFormat="1" ht="25.15" customHeight="1">
      <c r="B50" s="507"/>
      <c r="C50" s="502" t="s">
        <v>345</v>
      </c>
      <c r="D50" s="503"/>
      <c r="E50" s="125">
        <v>45436</v>
      </c>
      <c r="F50" s="125">
        <v>45445</v>
      </c>
      <c r="G50" s="102">
        <f t="shared" si="19"/>
        <v>10</v>
      </c>
      <c r="H50" s="125">
        <v>45446</v>
      </c>
      <c r="I50" s="125">
        <v>45449</v>
      </c>
      <c r="J50" s="102">
        <f>I50-H50+1</f>
        <v>4</v>
      </c>
      <c r="K50" s="73"/>
      <c r="L50" s="73"/>
      <c r="M50" s="102"/>
      <c r="N50" s="154">
        <f t="shared" si="20"/>
        <v>14</v>
      </c>
      <c r="O50" s="295"/>
      <c r="P50" s="296"/>
      <c r="Q50" s="296"/>
      <c r="R50" s="296"/>
      <c r="S50" s="296"/>
      <c r="T50" s="296"/>
      <c r="U50" s="296"/>
      <c r="V50" s="296"/>
      <c r="W50" s="296"/>
      <c r="X50" s="296"/>
      <c r="Y50" s="296"/>
      <c r="Z50" s="296"/>
      <c r="AA50" s="296"/>
      <c r="AB50" s="296"/>
      <c r="AC50" s="296"/>
      <c r="AD50" s="296"/>
      <c r="AE50" s="296"/>
      <c r="AF50" s="296"/>
      <c r="AG50" s="296"/>
      <c r="AH50" s="296"/>
      <c r="AI50" s="296"/>
      <c r="AJ50" s="297"/>
      <c r="AK50" s="295"/>
      <c r="AL50" s="296"/>
      <c r="AM50" s="296"/>
      <c r="AN50" s="296"/>
      <c r="AO50" s="296"/>
      <c r="AP50" s="296"/>
      <c r="AQ50" s="296"/>
      <c r="AR50" s="296"/>
      <c r="AS50" s="296"/>
      <c r="AT50" s="296"/>
      <c r="AU50" s="296"/>
      <c r="AV50" s="296"/>
      <c r="AW50" s="296"/>
      <c r="AX50" s="296"/>
      <c r="AY50" s="296"/>
      <c r="AZ50" s="296"/>
      <c r="BA50" s="296"/>
      <c r="BB50" s="296"/>
      <c r="BC50" s="296"/>
      <c r="BD50" s="296"/>
      <c r="BE50" s="296"/>
      <c r="BF50" s="296"/>
      <c r="BG50" s="296"/>
      <c r="BH50" s="296"/>
      <c r="BI50" s="296"/>
      <c r="BJ50" s="296"/>
      <c r="BK50" s="296"/>
      <c r="BL50" s="296"/>
      <c r="BM50" s="298"/>
      <c r="BN50" s="295"/>
      <c r="BO50" s="296"/>
      <c r="BP50" s="296"/>
      <c r="BQ50" s="296"/>
      <c r="BR50" s="296"/>
      <c r="BS50" s="296"/>
      <c r="BT50" s="296"/>
      <c r="BU50" s="296"/>
      <c r="BV50" s="296"/>
      <c r="BW50" s="296"/>
      <c r="BX50" s="296"/>
      <c r="BY50" s="296"/>
      <c r="BZ50" s="296"/>
      <c r="CA50" s="296"/>
      <c r="CB50" s="296"/>
      <c r="CC50" s="296"/>
      <c r="CD50" s="296"/>
      <c r="CE50" s="296"/>
      <c r="CF50" s="296"/>
      <c r="CG50" s="296"/>
      <c r="CH50" s="296"/>
      <c r="CI50" s="296"/>
      <c r="CJ50" s="296"/>
      <c r="CK50" s="296"/>
      <c r="CL50" s="296"/>
      <c r="CM50" s="296"/>
      <c r="CN50" s="296"/>
      <c r="CO50" s="296"/>
      <c r="CP50" s="296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296"/>
      <c r="DM50" s="296"/>
      <c r="DN50" s="296"/>
      <c r="DO50" s="296"/>
      <c r="DP50" s="296"/>
      <c r="DQ50" s="296"/>
      <c r="DR50" s="296"/>
      <c r="DS50" s="296"/>
      <c r="DT50" s="296"/>
      <c r="DU50" s="296"/>
      <c r="DV50" s="296"/>
      <c r="DW50" s="296"/>
      <c r="DX50" s="296"/>
      <c r="DY50" s="296"/>
      <c r="DZ50" s="296"/>
      <c r="EA50" s="296"/>
      <c r="EB50" s="296"/>
      <c r="EC50" s="296"/>
      <c r="ED50" s="296"/>
      <c r="EE50" s="296"/>
      <c r="EF50" s="296"/>
      <c r="EG50" s="296"/>
      <c r="EH50" s="296"/>
      <c r="EI50" s="296"/>
      <c r="EJ50" s="296"/>
      <c r="EK50" s="296"/>
      <c r="EL50" s="296"/>
      <c r="EM50" s="296"/>
      <c r="EN50" s="296"/>
      <c r="EO50" s="296"/>
      <c r="EP50" s="296"/>
      <c r="EQ50" s="296"/>
      <c r="ER50" s="296"/>
      <c r="ES50" s="296"/>
      <c r="ET50" s="296"/>
      <c r="EU50" s="296"/>
      <c r="EV50" s="296"/>
      <c r="EW50" s="296"/>
      <c r="EX50" s="296"/>
      <c r="EY50" s="296"/>
      <c r="EZ50" s="296"/>
      <c r="FA50" s="296"/>
      <c r="FB50" s="296"/>
      <c r="FC50" s="296"/>
      <c r="FD50" s="296"/>
      <c r="FE50" s="296"/>
      <c r="FF50" s="296"/>
      <c r="FG50" s="296"/>
      <c r="FH50" s="296"/>
      <c r="FI50" s="296"/>
      <c r="FJ50" s="296"/>
      <c r="FK50" s="296"/>
      <c r="FL50" s="296"/>
      <c r="FM50" s="296"/>
      <c r="FN50" s="296"/>
      <c r="FO50" s="296"/>
      <c r="FP50" s="296"/>
      <c r="FQ50" s="296"/>
      <c r="FR50" s="296"/>
      <c r="FS50" s="296"/>
      <c r="FT50" s="296"/>
      <c r="FU50" s="296"/>
      <c r="FV50" s="296"/>
      <c r="FW50" s="296"/>
      <c r="FX50" s="296"/>
      <c r="FY50" s="296"/>
      <c r="FZ50" s="296"/>
      <c r="GA50" s="296"/>
      <c r="GB50" s="296"/>
      <c r="GC50" s="296"/>
      <c r="GD50" s="296"/>
      <c r="GE50" s="296"/>
      <c r="GF50" s="296"/>
      <c r="GG50" s="296"/>
      <c r="GH50" s="296"/>
      <c r="GI50" s="296"/>
      <c r="GJ50" s="511"/>
      <c r="GK50" s="512"/>
      <c r="GL50" s="512"/>
      <c r="GM50" s="512"/>
      <c r="GN50" s="512"/>
      <c r="GO50" s="513"/>
      <c r="GP50" s="299"/>
      <c r="GQ50" s="299"/>
      <c r="GR50" s="299"/>
      <c r="GS50" s="299"/>
      <c r="GT50" s="296"/>
      <c r="GU50" s="296"/>
      <c r="GV50" s="296"/>
      <c r="GW50" s="296"/>
      <c r="GX50" s="296"/>
      <c r="GY50" s="296"/>
      <c r="GZ50" s="296"/>
      <c r="HA50" s="296"/>
      <c r="HB50" s="296"/>
      <c r="HC50" s="296"/>
      <c r="HD50" s="296"/>
      <c r="HE50" s="296"/>
      <c r="HF50" s="296"/>
      <c r="HG50" s="296"/>
      <c r="HH50" s="296"/>
      <c r="HI50" s="296"/>
      <c r="HJ50" s="296"/>
      <c r="HK50" s="296"/>
      <c r="HL50" s="296"/>
      <c r="HM50" s="296"/>
      <c r="HN50" s="296"/>
      <c r="HO50" s="296"/>
      <c r="HP50" s="296"/>
      <c r="HQ50" s="296"/>
      <c r="HR50" s="296"/>
      <c r="HS50" s="296"/>
      <c r="HT50" s="296"/>
      <c r="HU50" s="296"/>
      <c r="HV50" s="296"/>
      <c r="HW50" s="296"/>
      <c r="HX50" s="296"/>
      <c r="HY50" s="296"/>
      <c r="HZ50" s="296"/>
      <c r="IA50" s="296"/>
      <c r="IB50" s="296"/>
      <c r="IC50" s="296"/>
      <c r="ID50" s="296"/>
      <c r="IE50" s="296"/>
      <c r="IF50" s="296"/>
      <c r="IG50" s="296"/>
      <c r="IH50" s="296"/>
      <c r="II50" s="296"/>
      <c r="IJ50" s="296"/>
      <c r="IK50" s="296"/>
      <c r="IL50" s="296"/>
      <c r="IM50" s="296"/>
      <c r="IN50" s="296"/>
      <c r="IO50" s="296"/>
      <c r="IP50" s="296"/>
      <c r="IQ50" s="296"/>
      <c r="IR50" s="296"/>
      <c r="IS50" s="296"/>
      <c r="IT50" s="296"/>
      <c r="IU50" s="296"/>
      <c r="IV50" s="296"/>
      <c r="IW50" s="296"/>
      <c r="IX50" s="236" t="s">
        <v>348</v>
      </c>
      <c r="IY50" s="296"/>
      <c r="IZ50" s="296"/>
      <c r="JA50" s="296"/>
      <c r="JB50" s="296"/>
      <c r="JC50" s="296"/>
      <c r="JD50" s="296"/>
      <c r="JE50" s="296"/>
      <c r="JF50" s="296"/>
      <c r="JG50" s="296"/>
      <c r="JH50" s="296"/>
      <c r="JI50" s="296"/>
      <c r="JJ50" s="296"/>
      <c r="JK50" s="296"/>
      <c r="JL50" s="365"/>
      <c r="JM50" s="365"/>
      <c r="JN50" s="365"/>
      <c r="JO50" s="365"/>
      <c r="JP50" s="365"/>
      <c r="JQ50" s="365"/>
      <c r="JR50" s="365"/>
      <c r="JS50" s="367"/>
      <c r="JT50" s="367"/>
      <c r="JU50" s="367"/>
      <c r="JV50" s="367"/>
      <c r="JW50" s="367"/>
      <c r="JX50" s="367"/>
      <c r="JY50" s="367"/>
      <c r="JZ50" s="367"/>
      <c r="KA50" s="367"/>
      <c r="KB50" s="367"/>
      <c r="KC50" s="367"/>
      <c r="KD50" s="367"/>
      <c r="KE50" s="367"/>
      <c r="KF50" s="367"/>
      <c r="KG50" s="98" t="s">
        <v>209</v>
      </c>
      <c r="KH50" s="96"/>
      <c r="KI50" s="96"/>
      <c r="KJ50" s="96"/>
      <c r="KK50" s="91"/>
      <c r="KL50" s="91"/>
      <c r="KM50" s="91"/>
      <c r="KN50" s="91"/>
      <c r="KO50" s="91"/>
      <c r="KP50" s="91"/>
      <c r="KQ50" s="91"/>
      <c r="KR50" s="91"/>
      <c r="KS50" s="91"/>
      <c r="KT50" s="91"/>
      <c r="KU50" s="180" t="s">
        <v>243</v>
      </c>
      <c r="KV50" s="139"/>
      <c r="KW50" s="139"/>
      <c r="KX50" s="139"/>
      <c r="KY50" s="139"/>
      <c r="KZ50" s="139"/>
      <c r="LA50" s="139"/>
      <c r="LB50" s="135" t="s">
        <v>244</v>
      </c>
      <c r="LC50" s="91"/>
      <c r="LD50" s="91"/>
      <c r="LE50" s="91"/>
      <c r="LF50" s="65"/>
      <c r="LG50" s="65"/>
      <c r="LH50" s="65"/>
      <c r="LI50" s="54"/>
      <c r="LJ50" s="54"/>
      <c r="LK50" s="54"/>
      <c r="LL50" s="54"/>
      <c r="LM50" s="54"/>
      <c r="LN50" s="54"/>
      <c r="LO50" s="54"/>
      <c r="LP50" s="54"/>
      <c r="LQ50" s="54"/>
      <c r="LR50" s="54"/>
      <c r="LS50" s="54"/>
      <c r="LT50" s="365"/>
      <c r="LU50" s="365"/>
      <c r="LV50" s="365"/>
      <c r="LW50" s="365"/>
      <c r="LX50" s="366"/>
      <c r="LY50" s="54"/>
      <c r="LZ50" s="54"/>
      <c r="MA50" s="54"/>
      <c r="MB50" s="54"/>
      <c r="MC50" s="54"/>
      <c r="MD50" s="54"/>
      <c r="ME50" s="54"/>
      <c r="MF50" s="54"/>
      <c r="MG50" s="54"/>
      <c r="MH50" s="54"/>
      <c r="MI50" s="54"/>
      <c r="MJ50" s="54"/>
      <c r="MK50" s="54"/>
      <c r="ML50" s="54"/>
      <c r="MM50" s="54"/>
      <c r="MN50" s="54"/>
      <c r="MO50" s="54"/>
      <c r="MP50" s="54"/>
      <c r="MQ50" s="54"/>
      <c r="MR50" s="54"/>
      <c r="MS50" s="65"/>
      <c r="MT50" s="65"/>
      <c r="MU50" s="365"/>
      <c r="MV50" s="365"/>
      <c r="MW50" s="65"/>
      <c r="MX50" s="365"/>
      <c r="MY50" s="365"/>
      <c r="MZ50" s="365"/>
      <c r="NA50" s="365"/>
      <c r="NB50" s="365"/>
      <c r="NC50" s="365"/>
      <c r="ND50" s="365"/>
      <c r="NE50" s="365"/>
      <c r="NF50" s="365"/>
      <c r="NG50" s="365"/>
      <c r="NH50" s="365"/>
      <c r="NI50" s="366"/>
      <c r="NJ50" s="54"/>
      <c r="NK50" s="65"/>
      <c r="NL50" s="65"/>
      <c r="NM50" s="65"/>
      <c r="NN50" s="54"/>
      <c r="NO50" s="54"/>
      <c r="NP50" s="54"/>
      <c r="NQ50" s="54"/>
      <c r="NR50" s="54"/>
      <c r="NS50" s="54"/>
      <c r="NT50" s="54"/>
      <c r="NU50" s="54"/>
      <c r="NV50" s="54"/>
      <c r="NW50" s="54"/>
      <c r="NX50" s="54"/>
      <c r="NY50" s="54"/>
      <c r="NZ50" s="54"/>
      <c r="OA50" s="54"/>
      <c r="OB50" s="54"/>
      <c r="OC50" s="54"/>
      <c r="OD50" s="54"/>
      <c r="OE50" s="54"/>
      <c r="OF50" s="54"/>
      <c r="OG50" s="54"/>
      <c r="OH50" s="54"/>
      <c r="OI50" s="54"/>
      <c r="OJ50" s="54"/>
      <c r="OK50" s="54"/>
      <c r="OL50" s="134"/>
    </row>
    <row r="51" spans="2:402" s="53" customFormat="1" ht="25.15" customHeight="1">
      <c r="B51" s="507"/>
      <c r="C51" s="504" t="s">
        <v>349</v>
      </c>
      <c r="D51" s="505"/>
      <c r="E51" s="125">
        <v>45446</v>
      </c>
      <c r="F51" s="125">
        <v>45456</v>
      </c>
      <c r="G51" s="102">
        <f t="shared" si="19"/>
        <v>11</v>
      </c>
      <c r="H51" s="73"/>
      <c r="I51" s="73"/>
      <c r="J51" s="102"/>
      <c r="K51" s="73"/>
      <c r="L51" s="73"/>
      <c r="M51" s="102"/>
      <c r="N51" s="154">
        <f t="shared" si="20"/>
        <v>11</v>
      </c>
      <c r="O51" s="368"/>
      <c r="P51" s="369"/>
      <c r="Q51" s="369"/>
      <c r="R51" s="369"/>
      <c r="S51" s="369"/>
      <c r="T51" s="369"/>
      <c r="U51" s="369"/>
      <c r="V51" s="369"/>
      <c r="W51" s="369"/>
      <c r="X51" s="369"/>
      <c r="Y51" s="369"/>
      <c r="Z51" s="369"/>
      <c r="AA51" s="369"/>
      <c r="AB51" s="369"/>
      <c r="AC51" s="369"/>
      <c r="AD51" s="369"/>
      <c r="AE51" s="369"/>
      <c r="AF51" s="369"/>
      <c r="AG51" s="369"/>
      <c r="AH51" s="369"/>
      <c r="AI51" s="369"/>
      <c r="AJ51" s="370"/>
      <c r="AK51" s="368"/>
      <c r="AL51" s="369"/>
      <c r="AM51" s="369"/>
      <c r="AN51" s="369"/>
      <c r="AO51" s="369"/>
      <c r="AP51" s="369"/>
      <c r="AQ51" s="369"/>
      <c r="AR51" s="369"/>
      <c r="AS51" s="369"/>
      <c r="AT51" s="369"/>
      <c r="AU51" s="369"/>
      <c r="AV51" s="369"/>
      <c r="AW51" s="369"/>
      <c r="AX51" s="369"/>
      <c r="AY51" s="369"/>
      <c r="AZ51" s="369"/>
      <c r="BA51" s="369"/>
      <c r="BB51" s="369"/>
      <c r="BC51" s="369"/>
      <c r="BD51" s="369"/>
      <c r="BE51" s="369"/>
      <c r="BF51" s="369"/>
      <c r="BG51" s="369"/>
      <c r="BH51" s="369"/>
      <c r="BI51" s="369"/>
      <c r="BJ51" s="369"/>
      <c r="BK51" s="369"/>
      <c r="BL51" s="369"/>
      <c r="BM51" s="371"/>
      <c r="BN51" s="368"/>
      <c r="BO51" s="369"/>
      <c r="BP51" s="369"/>
      <c r="BQ51" s="369"/>
      <c r="BR51" s="369"/>
      <c r="BS51" s="369"/>
      <c r="BT51" s="369"/>
      <c r="BU51" s="369"/>
      <c r="BV51" s="369"/>
      <c r="BW51" s="369"/>
      <c r="BX51" s="369"/>
      <c r="BY51" s="369"/>
      <c r="BZ51" s="369"/>
      <c r="CA51" s="369"/>
      <c r="CB51" s="369"/>
      <c r="CC51" s="369"/>
      <c r="CD51" s="369"/>
      <c r="CE51" s="369"/>
      <c r="CF51" s="369"/>
      <c r="CG51" s="369"/>
      <c r="CH51" s="369"/>
      <c r="CI51" s="369"/>
      <c r="CJ51" s="369"/>
      <c r="CK51" s="369"/>
      <c r="CL51" s="369"/>
      <c r="CM51" s="369"/>
      <c r="CN51" s="369"/>
      <c r="CO51" s="369"/>
      <c r="CP51" s="369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369"/>
      <c r="DM51" s="369"/>
      <c r="DN51" s="369"/>
      <c r="DO51" s="369"/>
      <c r="DP51" s="369"/>
      <c r="DQ51" s="369"/>
      <c r="DR51" s="369"/>
      <c r="DS51" s="369"/>
      <c r="DT51" s="369"/>
      <c r="DU51" s="369"/>
      <c r="DV51" s="369"/>
      <c r="DW51" s="369"/>
      <c r="DX51" s="369"/>
      <c r="DY51" s="369"/>
      <c r="DZ51" s="369"/>
      <c r="EA51" s="369"/>
      <c r="EB51" s="369"/>
      <c r="EC51" s="369"/>
      <c r="ED51" s="369"/>
      <c r="EE51" s="369"/>
      <c r="EF51" s="369"/>
      <c r="EG51" s="369"/>
      <c r="EH51" s="369"/>
      <c r="EI51" s="369"/>
      <c r="EJ51" s="369"/>
      <c r="EK51" s="369"/>
      <c r="EL51" s="369"/>
      <c r="EM51" s="369"/>
      <c r="EN51" s="369"/>
      <c r="EO51" s="369"/>
      <c r="EP51" s="369"/>
      <c r="EQ51" s="369"/>
      <c r="ER51" s="369"/>
      <c r="ES51" s="369"/>
      <c r="ET51" s="369"/>
      <c r="EU51" s="369"/>
      <c r="EV51" s="369"/>
      <c r="EW51" s="369"/>
      <c r="EX51" s="369"/>
      <c r="EY51" s="369"/>
      <c r="EZ51" s="369"/>
      <c r="FA51" s="369"/>
      <c r="FB51" s="369"/>
      <c r="FC51" s="369"/>
      <c r="FD51" s="369"/>
      <c r="FE51" s="369"/>
      <c r="FF51" s="369"/>
      <c r="FG51" s="369"/>
      <c r="FH51" s="369"/>
      <c r="FI51" s="369"/>
      <c r="FJ51" s="369"/>
      <c r="FK51" s="369"/>
      <c r="FL51" s="369"/>
      <c r="FM51" s="369"/>
      <c r="FN51" s="369"/>
      <c r="FO51" s="369"/>
      <c r="FP51" s="369"/>
      <c r="FQ51" s="369"/>
      <c r="FR51" s="369"/>
      <c r="FS51" s="369"/>
      <c r="FT51" s="369"/>
      <c r="FU51" s="369"/>
      <c r="FV51" s="369"/>
      <c r="FW51" s="369"/>
      <c r="FX51" s="369"/>
      <c r="FY51" s="369"/>
      <c r="FZ51" s="369"/>
      <c r="GA51" s="369"/>
      <c r="GB51" s="369"/>
      <c r="GC51" s="369"/>
      <c r="GD51" s="369"/>
      <c r="GE51" s="369"/>
      <c r="GF51" s="369"/>
      <c r="GG51" s="369"/>
      <c r="GH51" s="369"/>
      <c r="GI51" s="369"/>
      <c r="GJ51" s="511"/>
      <c r="GK51" s="512"/>
      <c r="GL51" s="512"/>
      <c r="GM51" s="512"/>
      <c r="GN51" s="512"/>
      <c r="GO51" s="513"/>
      <c r="GP51" s="379"/>
      <c r="GQ51" s="379"/>
      <c r="GR51" s="379"/>
      <c r="GS51" s="379"/>
      <c r="GT51" s="369"/>
      <c r="GU51" s="369"/>
      <c r="GV51" s="369"/>
      <c r="GW51" s="369"/>
      <c r="GX51" s="369"/>
      <c r="GY51" s="369"/>
      <c r="GZ51" s="369"/>
      <c r="HA51" s="369"/>
      <c r="HB51" s="369"/>
      <c r="HC51" s="369"/>
      <c r="HD51" s="369"/>
      <c r="HE51" s="369"/>
      <c r="HF51" s="369"/>
      <c r="HG51" s="369"/>
      <c r="HH51" s="369"/>
      <c r="HI51" s="369"/>
      <c r="HJ51" s="369"/>
      <c r="HK51" s="369"/>
      <c r="HL51" s="369"/>
      <c r="HM51" s="369"/>
      <c r="HN51" s="369"/>
      <c r="HO51" s="369"/>
      <c r="HP51" s="369"/>
      <c r="HQ51" s="369"/>
      <c r="HR51" s="369"/>
      <c r="HS51" s="369"/>
      <c r="HT51" s="369"/>
      <c r="HU51" s="369"/>
      <c r="HV51" s="369"/>
      <c r="HW51" s="369"/>
      <c r="HX51" s="369"/>
      <c r="HY51" s="369"/>
      <c r="HZ51" s="369"/>
      <c r="IA51" s="369"/>
      <c r="IB51" s="369"/>
      <c r="IC51" s="369"/>
      <c r="ID51" s="369"/>
      <c r="IE51" s="369"/>
      <c r="IF51" s="369"/>
      <c r="IG51" s="369"/>
      <c r="IH51" s="369"/>
      <c r="II51" s="369"/>
      <c r="IJ51" s="369"/>
      <c r="IK51" s="369"/>
      <c r="IL51" s="369"/>
      <c r="IM51" s="369"/>
      <c r="IN51" s="369"/>
      <c r="IO51" s="369"/>
      <c r="IP51" s="369"/>
      <c r="IQ51" s="365"/>
      <c r="IR51" s="365"/>
      <c r="IS51" s="365"/>
      <c r="IT51" s="365"/>
      <c r="IU51" s="365"/>
      <c r="IV51" s="365"/>
      <c r="IW51" s="365"/>
      <c r="IX51" s="365"/>
      <c r="IY51" s="365"/>
      <c r="IZ51" s="365"/>
      <c r="JA51" s="365"/>
      <c r="JB51" s="365"/>
      <c r="JC51" s="365"/>
      <c r="JD51" s="365"/>
      <c r="JE51" s="365"/>
      <c r="JF51" s="365"/>
      <c r="JG51" s="365"/>
      <c r="JH51" s="365"/>
      <c r="JI51" s="365"/>
      <c r="JJ51" s="365"/>
      <c r="JK51" s="365"/>
      <c r="JL51" s="365"/>
      <c r="JM51" s="365"/>
      <c r="JN51" s="365"/>
      <c r="JO51" s="365"/>
      <c r="JP51" s="365"/>
      <c r="JQ51" s="365"/>
      <c r="JR51" s="365"/>
      <c r="JS51" s="365"/>
      <c r="JT51" s="365"/>
      <c r="JU51" s="365"/>
      <c r="JV51" s="367"/>
      <c r="JW51" s="367"/>
      <c r="JX51" s="367"/>
      <c r="JY51" s="367"/>
      <c r="JZ51" s="367"/>
      <c r="KA51" s="367"/>
      <c r="KB51" s="367"/>
      <c r="KC51" s="367"/>
      <c r="KD51" s="367"/>
      <c r="KE51" s="367"/>
      <c r="KF51" s="367"/>
      <c r="KG51" s="367"/>
      <c r="KH51" s="367"/>
      <c r="KI51" s="367"/>
      <c r="KJ51" s="367"/>
      <c r="KK51" s="367"/>
      <c r="KL51" s="367"/>
      <c r="KM51" s="367"/>
      <c r="KN51" s="367"/>
      <c r="KO51" s="367"/>
      <c r="KP51" s="367"/>
      <c r="KQ51" s="367"/>
      <c r="KR51" s="367"/>
      <c r="KS51" s="367"/>
      <c r="KT51" s="367"/>
      <c r="KU51" s="54"/>
      <c r="KV51" s="54"/>
      <c r="KW51" s="54"/>
      <c r="KX51" s="54"/>
      <c r="KY51" s="54"/>
      <c r="KZ51" s="54"/>
      <c r="LA51" s="54"/>
      <c r="LB51" s="118" t="s">
        <v>245</v>
      </c>
      <c r="LC51" s="95"/>
      <c r="LD51" s="95"/>
      <c r="LE51" s="95"/>
      <c r="LF51" s="95"/>
      <c r="LG51" s="95"/>
      <c r="LH51" s="95"/>
      <c r="LI51" s="95"/>
      <c r="LJ51" s="95"/>
      <c r="LK51" s="95"/>
      <c r="LL51" s="95"/>
      <c r="LM51" s="54"/>
      <c r="LN51" s="54"/>
      <c r="LO51" s="54"/>
      <c r="LP51" s="54"/>
      <c r="LQ51" s="54"/>
      <c r="LR51" s="54"/>
      <c r="LS51" s="54"/>
      <c r="LT51" s="365"/>
      <c r="LU51" s="365"/>
      <c r="LV51" s="365"/>
      <c r="LW51" s="365"/>
      <c r="LX51" s="366"/>
      <c r="LY51" s="54"/>
      <c r="LZ51" s="54"/>
      <c r="MA51" s="54"/>
      <c r="MB51" s="54"/>
      <c r="MC51" s="54"/>
      <c r="MD51" s="54"/>
      <c r="ME51" s="54"/>
      <c r="MF51" s="54"/>
      <c r="MG51" s="54"/>
      <c r="MH51" s="54"/>
      <c r="MI51" s="54"/>
      <c r="MJ51" s="54"/>
      <c r="MK51" s="54"/>
      <c r="ML51" s="54"/>
      <c r="MM51" s="54"/>
      <c r="MN51" s="365"/>
      <c r="MO51" s="365"/>
      <c r="MP51" s="365"/>
      <c r="MQ51" s="365"/>
      <c r="MR51" s="365"/>
      <c r="MS51" s="365"/>
      <c r="MT51" s="365"/>
      <c r="MU51" s="365"/>
      <c r="MV51" s="365"/>
      <c r="MW51" s="365"/>
      <c r="MX51" s="365"/>
      <c r="MY51" s="365"/>
      <c r="MZ51" s="365"/>
      <c r="NA51" s="365"/>
      <c r="NB51" s="365"/>
      <c r="NC51" s="365"/>
      <c r="ND51" s="366"/>
      <c r="NE51" s="54"/>
      <c r="NF51" s="54"/>
      <c r="NG51" s="54"/>
      <c r="NH51" s="54"/>
      <c r="NI51" s="54"/>
      <c r="NJ51" s="54"/>
      <c r="NK51" s="367"/>
      <c r="NL51" s="367"/>
      <c r="NM51" s="367"/>
      <c r="NN51" s="54"/>
      <c r="NO51" s="54"/>
      <c r="NP51" s="54"/>
      <c r="NQ51" s="54"/>
      <c r="NR51" s="54"/>
      <c r="NS51" s="54"/>
      <c r="NT51" s="365"/>
      <c r="NU51" s="365"/>
      <c r="NV51" s="54"/>
      <c r="NW51" s="54"/>
      <c r="NX51" s="54"/>
      <c r="NY51" s="54"/>
      <c r="NZ51" s="54"/>
      <c r="OA51" s="54"/>
      <c r="OB51" s="54"/>
      <c r="OC51" s="54"/>
      <c r="OD51" s="54"/>
      <c r="OE51" s="54"/>
      <c r="OF51" s="54"/>
      <c r="OG51" s="54"/>
      <c r="OH51" s="54"/>
      <c r="OI51" s="54"/>
      <c r="OJ51" s="54"/>
      <c r="OK51" s="54"/>
      <c r="OL51" s="134"/>
    </row>
    <row r="52" spans="2:402" s="53" customFormat="1" ht="25.15" customHeight="1" thickBot="1">
      <c r="B52" s="507"/>
      <c r="C52" s="504" t="s">
        <v>350</v>
      </c>
      <c r="D52" s="505"/>
      <c r="E52" s="126">
        <v>45457</v>
      </c>
      <c r="F52" s="126">
        <v>45463</v>
      </c>
      <c r="G52" s="131">
        <f t="shared" si="19"/>
        <v>7</v>
      </c>
      <c r="H52" s="127"/>
      <c r="I52" s="127"/>
      <c r="J52" s="131"/>
      <c r="K52" s="127"/>
      <c r="L52" s="127"/>
      <c r="M52" s="131"/>
      <c r="N52" s="380">
        <f t="shared" si="20"/>
        <v>7</v>
      </c>
      <c r="O52" s="368"/>
      <c r="P52" s="369"/>
      <c r="Q52" s="369"/>
      <c r="R52" s="369"/>
      <c r="S52" s="369"/>
      <c r="T52" s="369"/>
      <c r="U52" s="369"/>
      <c r="V52" s="369"/>
      <c r="W52" s="369"/>
      <c r="X52" s="369"/>
      <c r="Y52" s="369"/>
      <c r="Z52" s="369"/>
      <c r="AA52" s="369"/>
      <c r="AB52" s="369"/>
      <c r="AC52" s="369"/>
      <c r="AD52" s="369"/>
      <c r="AE52" s="369"/>
      <c r="AF52" s="369"/>
      <c r="AG52" s="369"/>
      <c r="AH52" s="369"/>
      <c r="AI52" s="369"/>
      <c r="AJ52" s="370"/>
      <c r="AK52" s="368"/>
      <c r="AL52" s="369"/>
      <c r="AM52" s="369"/>
      <c r="AN52" s="369"/>
      <c r="AO52" s="369"/>
      <c r="AP52" s="369"/>
      <c r="AQ52" s="369"/>
      <c r="AR52" s="369"/>
      <c r="AS52" s="369"/>
      <c r="AT52" s="369"/>
      <c r="AU52" s="369"/>
      <c r="AV52" s="369"/>
      <c r="AW52" s="369"/>
      <c r="AX52" s="369"/>
      <c r="AY52" s="369"/>
      <c r="AZ52" s="369"/>
      <c r="BA52" s="369"/>
      <c r="BB52" s="369"/>
      <c r="BC52" s="369"/>
      <c r="BD52" s="369"/>
      <c r="BE52" s="369"/>
      <c r="BF52" s="369"/>
      <c r="BG52" s="369"/>
      <c r="BH52" s="369"/>
      <c r="BI52" s="369"/>
      <c r="BJ52" s="369"/>
      <c r="BK52" s="369"/>
      <c r="BL52" s="369"/>
      <c r="BM52" s="371"/>
      <c r="BN52" s="381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178"/>
      <c r="DH52" s="178"/>
      <c r="DI52" s="178"/>
      <c r="DJ52" s="178"/>
      <c r="DK52" s="178"/>
      <c r="DL52" s="382"/>
      <c r="DM52" s="382"/>
      <c r="DN52" s="382"/>
      <c r="DO52" s="382"/>
      <c r="DP52" s="382"/>
      <c r="DQ52" s="382"/>
      <c r="DR52" s="382"/>
      <c r="DS52" s="382"/>
      <c r="DT52" s="382"/>
      <c r="DU52" s="382"/>
      <c r="DV52" s="382"/>
      <c r="DW52" s="382"/>
      <c r="DX52" s="382"/>
      <c r="DY52" s="382"/>
      <c r="DZ52" s="382"/>
      <c r="EA52" s="382"/>
      <c r="EB52" s="382"/>
      <c r="EC52" s="382"/>
      <c r="ED52" s="382"/>
      <c r="EE52" s="382"/>
      <c r="EF52" s="382"/>
      <c r="EG52" s="382"/>
      <c r="EH52" s="382"/>
      <c r="EI52" s="382"/>
      <c r="EJ52" s="382"/>
      <c r="EK52" s="382"/>
      <c r="EL52" s="382"/>
      <c r="EM52" s="382"/>
      <c r="EN52" s="382"/>
      <c r="EO52" s="382"/>
      <c r="EP52" s="382"/>
      <c r="EQ52" s="382"/>
      <c r="ER52" s="382"/>
      <c r="ES52" s="382"/>
      <c r="ET52" s="382"/>
      <c r="EU52" s="382"/>
      <c r="EV52" s="382"/>
      <c r="EW52" s="382"/>
      <c r="EX52" s="382"/>
      <c r="EY52" s="382"/>
      <c r="EZ52" s="382"/>
      <c r="FA52" s="382"/>
      <c r="FB52" s="382"/>
      <c r="FC52" s="382"/>
      <c r="FD52" s="382"/>
      <c r="FE52" s="382"/>
      <c r="FF52" s="382"/>
      <c r="FG52" s="382"/>
      <c r="FH52" s="382"/>
      <c r="FI52" s="382"/>
      <c r="FJ52" s="382"/>
      <c r="FK52" s="382"/>
      <c r="FL52" s="382"/>
      <c r="FM52" s="382"/>
      <c r="FN52" s="382"/>
      <c r="FO52" s="382"/>
      <c r="FP52" s="382"/>
      <c r="FQ52" s="382"/>
      <c r="FR52" s="382"/>
      <c r="FS52" s="382"/>
      <c r="FT52" s="382"/>
      <c r="FU52" s="382"/>
      <c r="FV52" s="382"/>
      <c r="FW52" s="382"/>
      <c r="FX52" s="382"/>
      <c r="FY52" s="382"/>
      <c r="FZ52" s="382"/>
      <c r="GA52" s="382"/>
      <c r="GB52" s="382"/>
      <c r="GC52" s="382"/>
      <c r="GD52" s="382"/>
      <c r="GE52" s="382"/>
      <c r="GF52" s="382"/>
      <c r="GG52" s="382"/>
      <c r="GH52" s="382"/>
      <c r="GI52" s="382"/>
      <c r="GJ52" s="514"/>
      <c r="GK52" s="515"/>
      <c r="GL52" s="515"/>
      <c r="GM52" s="515"/>
      <c r="GN52" s="515"/>
      <c r="GO52" s="516"/>
      <c r="GP52" s="383"/>
      <c r="GQ52" s="383"/>
      <c r="GR52" s="383"/>
      <c r="GS52" s="383"/>
      <c r="GT52" s="373"/>
      <c r="GU52" s="373"/>
      <c r="GV52" s="373"/>
      <c r="GW52" s="373"/>
      <c r="GX52" s="373"/>
      <c r="GY52" s="373"/>
      <c r="GZ52" s="373"/>
      <c r="HA52" s="373"/>
      <c r="HB52" s="373"/>
      <c r="HC52" s="373"/>
      <c r="HD52" s="373"/>
      <c r="HE52" s="373"/>
      <c r="HF52" s="373"/>
      <c r="HG52" s="373"/>
      <c r="HH52" s="373"/>
      <c r="HI52" s="373"/>
      <c r="HJ52" s="373"/>
      <c r="HK52" s="373"/>
      <c r="HL52" s="373"/>
      <c r="HM52" s="373"/>
      <c r="HN52" s="373"/>
      <c r="HO52" s="373"/>
      <c r="HP52" s="373"/>
      <c r="HQ52" s="373"/>
      <c r="HR52" s="373"/>
      <c r="HS52" s="373"/>
      <c r="HT52" s="373"/>
      <c r="HU52" s="373"/>
      <c r="HV52" s="373"/>
      <c r="HW52" s="373"/>
      <c r="HX52" s="373"/>
      <c r="HY52" s="373"/>
      <c r="HZ52" s="373"/>
      <c r="IA52" s="373"/>
      <c r="IB52" s="373"/>
      <c r="IC52" s="373"/>
      <c r="ID52" s="373"/>
      <c r="IE52" s="373"/>
      <c r="IF52" s="373"/>
      <c r="IG52" s="373"/>
      <c r="IH52" s="373"/>
      <c r="II52" s="373"/>
      <c r="IJ52" s="373"/>
      <c r="IK52" s="373"/>
      <c r="IL52" s="373"/>
      <c r="IM52" s="373"/>
      <c r="IN52" s="373"/>
      <c r="IO52" s="373"/>
      <c r="IP52" s="373"/>
      <c r="IQ52" s="373"/>
      <c r="IR52" s="373"/>
      <c r="IS52" s="373"/>
      <c r="IT52" s="373"/>
      <c r="IU52" s="373"/>
      <c r="IV52" s="373"/>
      <c r="IW52" s="373"/>
      <c r="IX52" s="373"/>
      <c r="IY52" s="373"/>
      <c r="IZ52" s="373"/>
      <c r="JA52" s="373"/>
      <c r="JB52" s="373"/>
      <c r="JC52" s="373"/>
      <c r="JD52" s="373"/>
      <c r="JE52" s="373"/>
      <c r="JF52" s="373"/>
      <c r="JG52" s="373"/>
      <c r="JH52" s="373"/>
      <c r="JI52" s="373"/>
      <c r="JJ52" s="373"/>
      <c r="JK52" s="373"/>
      <c r="JL52" s="373"/>
      <c r="JM52" s="373"/>
      <c r="JN52" s="373"/>
      <c r="JO52" s="373"/>
      <c r="JP52" s="373"/>
      <c r="JQ52" s="373"/>
      <c r="JR52" s="373"/>
      <c r="JS52" s="200"/>
      <c r="JT52" s="200"/>
      <c r="JU52" s="200"/>
      <c r="JV52" s="200"/>
      <c r="JW52" s="200"/>
      <c r="JX52" s="200"/>
      <c r="JY52" s="200"/>
      <c r="JZ52" s="200"/>
      <c r="KA52" s="200"/>
      <c r="KB52" s="200"/>
      <c r="KC52" s="200"/>
      <c r="KD52" s="200"/>
      <c r="KE52" s="200"/>
      <c r="KF52" s="200"/>
      <c r="KG52" s="200"/>
      <c r="KH52" s="200"/>
      <c r="KI52" s="200"/>
      <c r="KJ52" s="200"/>
      <c r="KK52" s="200"/>
      <c r="KL52" s="200"/>
      <c r="KM52" s="200"/>
      <c r="KN52" s="200"/>
      <c r="KO52" s="200"/>
      <c r="KP52" s="200"/>
      <c r="KQ52" s="200"/>
      <c r="KR52" s="200"/>
      <c r="KS52" s="200"/>
      <c r="KT52" s="200"/>
      <c r="KU52" s="58"/>
      <c r="KV52" s="58"/>
      <c r="KW52" s="58"/>
      <c r="KX52" s="58"/>
      <c r="KY52" s="58"/>
      <c r="KZ52" s="58"/>
      <c r="LA52" s="58"/>
      <c r="LB52" s="200"/>
      <c r="LC52" s="200"/>
      <c r="LD52" s="200"/>
      <c r="LE52" s="190"/>
      <c r="LF52" s="190"/>
      <c r="LG52" s="190"/>
      <c r="LH52" s="190"/>
      <c r="LI52" s="190"/>
      <c r="LJ52" s="190"/>
      <c r="LK52" s="190"/>
      <c r="LL52" s="190"/>
      <c r="LM52" s="141" t="s">
        <v>246</v>
      </c>
      <c r="LN52" s="142"/>
      <c r="LO52" s="142"/>
      <c r="LP52" s="142"/>
      <c r="LQ52" s="142"/>
      <c r="LR52" s="142"/>
      <c r="LS52" s="143"/>
      <c r="LT52" s="200"/>
      <c r="LU52" s="200"/>
      <c r="LV52" s="200"/>
      <c r="LW52" s="200"/>
      <c r="LX52" s="375"/>
      <c r="LY52" s="58"/>
      <c r="LZ52" s="58"/>
      <c r="MA52" s="58"/>
      <c r="MB52" s="58"/>
      <c r="MC52" s="58"/>
      <c r="MD52" s="58"/>
      <c r="ME52" s="58"/>
      <c r="MF52" s="58"/>
      <c r="MG52" s="58"/>
      <c r="MH52" s="58"/>
      <c r="MI52" s="58"/>
      <c r="MJ52" s="58"/>
      <c r="MK52" s="58"/>
      <c r="ML52" s="58"/>
      <c r="MM52" s="58"/>
      <c r="MN52" s="200"/>
      <c r="MO52" s="200"/>
      <c r="MP52" s="200"/>
      <c r="MQ52" s="200"/>
      <c r="MR52" s="200"/>
      <c r="MS52" s="200"/>
      <c r="MT52" s="200"/>
      <c r="MU52" s="200"/>
      <c r="MV52" s="200"/>
      <c r="MW52" s="375"/>
      <c r="MX52" s="58"/>
      <c r="MY52" s="58"/>
      <c r="MZ52" s="58"/>
      <c r="NA52" s="58"/>
      <c r="NB52" s="58"/>
      <c r="NC52" s="58"/>
      <c r="ND52" s="58"/>
      <c r="NE52" s="58"/>
      <c r="NF52" s="58"/>
      <c r="NG52" s="58"/>
      <c r="NH52" s="58"/>
      <c r="NI52" s="58"/>
      <c r="NJ52" s="58"/>
      <c r="NK52" s="190"/>
      <c r="NL52" s="190"/>
      <c r="NM52" s="190"/>
      <c r="NN52" s="58"/>
      <c r="NO52" s="58"/>
      <c r="NP52" s="58"/>
      <c r="NQ52" s="58"/>
      <c r="NR52" s="58"/>
      <c r="NS52" s="58"/>
      <c r="NT52" s="200"/>
      <c r="NU52" s="200"/>
      <c r="NV52" s="58"/>
      <c r="NW52" s="58"/>
      <c r="NX52" s="58"/>
      <c r="NY52" s="58"/>
      <c r="NZ52" s="58"/>
      <c r="OA52" s="58"/>
      <c r="OB52" s="58"/>
      <c r="OC52" s="58"/>
      <c r="OD52" s="58"/>
      <c r="OE52" s="58"/>
      <c r="OF52" s="58"/>
      <c r="OG52" s="58"/>
      <c r="OH52" s="58"/>
      <c r="OI52" s="58"/>
      <c r="OJ52" s="58"/>
      <c r="OK52" s="58"/>
      <c r="OL52" s="60"/>
    </row>
    <row r="53" spans="2:402" s="53" customFormat="1" ht="25.15" customHeight="1">
      <c r="B53" s="506" t="s">
        <v>354</v>
      </c>
      <c r="C53" s="74" t="s">
        <v>235</v>
      </c>
      <c r="D53" s="355"/>
      <c r="E53" s="124">
        <v>45390</v>
      </c>
      <c r="F53" s="124">
        <v>45424</v>
      </c>
      <c r="G53" s="83">
        <f t="shared" si="19"/>
        <v>35</v>
      </c>
      <c r="H53" s="124">
        <v>45432</v>
      </c>
      <c r="I53" s="124">
        <v>45442</v>
      </c>
      <c r="J53" s="83">
        <f>I53-H53+1</f>
        <v>11</v>
      </c>
      <c r="K53" s="124"/>
      <c r="L53" s="124"/>
      <c r="M53" s="83"/>
      <c r="N53" s="129">
        <f t="shared" si="20"/>
        <v>46</v>
      </c>
      <c r="O53" s="316"/>
      <c r="P53" s="317"/>
      <c r="Q53" s="317"/>
      <c r="R53" s="317"/>
      <c r="S53" s="317"/>
      <c r="T53" s="317"/>
      <c r="U53" s="317"/>
      <c r="V53" s="317"/>
      <c r="W53" s="317"/>
      <c r="X53" s="317"/>
      <c r="Y53" s="317"/>
      <c r="Z53" s="317"/>
      <c r="AA53" s="317"/>
      <c r="AB53" s="317"/>
      <c r="AC53" s="317"/>
      <c r="AD53" s="317"/>
      <c r="AE53" s="317"/>
      <c r="AF53" s="317"/>
      <c r="AG53" s="317"/>
      <c r="AH53" s="317"/>
      <c r="AI53" s="317"/>
      <c r="AJ53" s="318"/>
      <c r="AK53" s="316"/>
      <c r="AL53" s="317"/>
      <c r="AM53" s="317"/>
      <c r="AN53" s="317"/>
      <c r="AO53" s="317"/>
      <c r="AP53" s="317"/>
      <c r="AQ53" s="317"/>
      <c r="AR53" s="317"/>
      <c r="AS53" s="317"/>
      <c r="AT53" s="317"/>
      <c r="AU53" s="317"/>
      <c r="AV53" s="317"/>
      <c r="AW53" s="317"/>
      <c r="AX53" s="317"/>
      <c r="AY53" s="317"/>
      <c r="AZ53" s="317"/>
      <c r="BA53" s="317"/>
      <c r="BB53" s="317"/>
      <c r="BC53" s="317"/>
      <c r="BD53" s="317"/>
      <c r="BE53" s="317"/>
      <c r="BF53" s="317"/>
      <c r="BG53" s="317"/>
      <c r="BH53" s="317"/>
      <c r="BI53" s="317"/>
      <c r="BJ53" s="317"/>
      <c r="BK53" s="317"/>
      <c r="BL53" s="317"/>
      <c r="BM53" s="319"/>
      <c r="BN53" s="316"/>
      <c r="BO53" s="317"/>
      <c r="BP53" s="317"/>
      <c r="BQ53" s="317"/>
      <c r="BR53" s="317"/>
      <c r="BS53" s="317"/>
      <c r="BT53" s="317"/>
      <c r="BU53" s="317"/>
      <c r="BV53" s="317"/>
      <c r="BW53" s="317"/>
      <c r="BX53" s="317"/>
      <c r="BY53" s="317"/>
      <c r="BZ53" s="317"/>
      <c r="CA53" s="317"/>
      <c r="CB53" s="317"/>
      <c r="CC53" s="317"/>
      <c r="CD53" s="317"/>
      <c r="CE53" s="317"/>
      <c r="CF53" s="317"/>
      <c r="CG53" s="317"/>
      <c r="CH53" s="317"/>
      <c r="CI53" s="317"/>
      <c r="CJ53" s="317"/>
      <c r="CK53" s="317"/>
      <c r="CL53" s="317"/>
      <c r="CM53" s="317"/>
      <c r="CN53" s="317"/>
      <c r="CO53" s="317"/>
      <c r="CP53" s="31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317"/>
      <c r="DM53" s="317"/>
      <c r="DN53" s="317"/>
      <c r="DO53" s="317"/>
      <c r="DP53" s="317"/>
      <c r="DQ53" s="317"/>
      <c r="DR53" s="317"/>
      <c r="DS53" s="317"/>
      <c r="DT53" s="317"/>
      <c r="DU53" s="317"/>
      <c r="DV53" s="317"/>
      <c r="DW53" s="317"/>
      <c r="DX53" s="317"/>
      <c r="DY53" s="317"/>
      <c r="DZ53" s="317"/>
      <c r="EA53" s="317"/>
      <c r="EB53" s="317"/>
      <c r="EC53" s="317"/>
      <c r="ED53" s="317"/>
      <c r="EE53" s="317"/>
      <c r="EF53" s="317"/>
      <c r="EG53" s="317"/>
      <c r="EH53" s="317"/>
      <c r="EI53" s="317"/>
      <c r="EJ53" s="317"/>
      <c r="EK53" s="317"/>
      <c r="EL53" s="317"/>
      <c r="EM53" s="317"/>
      <c r="EN53" s="317"/>
      <c r="EO53" s="317"/>
      <c r="EP53" s="317"/>
      <c r="EQ53" s="317"/>
      <c r="ER53" s="317"/>
      <c r="ES53" s="317"/>
      <c r="ET53" s="317"/>
      <c r="EU53" s="317"/>
      <c r="EV53" s="317"/>
      <c r="EW53" s="317"/>
      <c r="EX53" s="317"/>
      <c r="EY53" s="317"/>
      <c r="EZ53" s="317"/>
      <c r="FA53" s="317"/>
      <c r="FB53" s="317"/>
      <c r="FC53" s="317"/>
      <c r="FD53" s="317"/>
      <c r="FE53" s="317"/>
      <c r="FF53" s="317"/>
      <c r="FG53" s="317"/>
      <c r="FH53" s="317"/>
      <c r="FI53" s="317"/>
      <c r="FJ53" s="317"/>
      <c r="FK53" s="317"/>
      <c r="FL53" s="317"/>
      <c r="FM53" s="317"/>
      <c r="FN53" s="317"/>
      <c r="FO53" s="317"/>
      <c r="FP53" s="317"/>
      <c r="FQ53" s="317"/>
      <c r="FR53" s="317"/>
      <c r="FS53" s="317"/>
      <c r="FT53" s="317"/>
      <c r="FU53" s="317"/>
      <c r="FV53" s="317"/>
      <c r="FW53" s="317"/>
      <c r="FX53" s="317"/>
      <c r="FY53" s="317"/>
      <c r="FZ53" s="317"/>
      <c r="GA53" s="317"/>
      <c r="GB53" s="317"/>
      <c r="GC53" s="317"/>
      <c r="GD53" s="317"/>
      <c r="GE53" s="317"/>
      <c r="GF53" s="317"/>
      <c r="GG53" s="317"/>
      <c r="GH53" s="317"/>
      <c r="GI53" s="319"/>
      <c r="GJ53" s="508" t="s">
        <v>354</v>
      </c>
      <c r="GK53" s="509"/>
      <c r="GL53" s="509"/>
      <c r="GM53" s="509"/>
      <c r="GN53" s="509"/>
      <c r="GO53" s="510"/>
      <c r="GP53" s="377"/>
      <c r="GQ53" s="377"/>
      <c r="GR53" s="377"/>
      <c r="GS53" s="377"/>
      <c r="GT53" s="377"/>
      <c r="GU53" s="377"/>
      <c r="GV53" s="377"/>
      <c r="GW53" s="377"/>
      <c r="GX53" s="377"/>
      <c r="GY53" s="377"/>
      <c r="GZ53" s="377"/>
      <c r="HA53" s="377"/>
      <c r="HB53" s="377"/>
      <c r="HC53" s="377"/>
      <c r="HD53" s="377"/>
      <c r="HE53" s="377"/>
      <c r="HF53" s="377"/>
      <c r="HG53" s="377"/>
      <c r="HH53" s="123" t="s">
        <v>236</v>
      </c>
      <c r="HI53" s="179"/>
      <c r="HJ53" s="179"/>
      <c r="HK53" s="179"/>
      <c r="HL53" s="179"/>
      <c r="HM53" s="179"/>
      <c r="HN53" s="179"/>
      <c r="HO53" s="377"/>
      <c r="HP53" s="377"/>
      <c r="HQ53" s="377"/>
      <c r="HR53" s="377"/>
      <c r="HS53" s="377"/>
      <c r="HT53" s="377"/>
      <c r="HU53" s="377"/>
      <c r="HV53" s="93" t="s">
        <v>352</v>
      </c>
      <c r="HW53" s="76"/>
      <c r="HX53" s="76"/>
      <c r="HY53" s="356"/>
      <c r="HZ53" s="356"/>
      <c r="IA53" s="356"/>
      <c r="IB53" s="356"/>
      <c r="IC53" s="356"/>
      <c r="ID53" s="356"/>
      <c r="IE53" s="356"/>
      <c r="IF53" s="356"/>
      <c r="IG53" s="356"/>
      <c r="IH53" s="356"/>
      <c r="II53" s="356"/>
      <c r="IJ53" s="356"/>
      <c r="IK53" s="356"/>
      <c r="IL53" s="356"/>
      <c r="IM53" s="356"/>
      <c r="IN53" s="356"/>
      <c r="IO53" s="356"/>
      <c r="IP53" s="356"/>
      <c r="IQ53" s="165" t="s">
        <v>353</v>
      </c>
      <c r="IR53" s="164"/>
      <c r="IS53" s="164"/>
      <c r="IT53" s="164"/>
      <c r="IU53" s="164"/>
      <c r="IV53" s="164"/>
      <c r="IW53" s="164"/>
      <c r="IX53" s="164"/>
      <c r="IY53" s="164"/>
      <c r="IZ53" s="164"/>
      <c r="JA53" s="164"/>
      <c r="JB53" s="164"/>
      <c r="JC53" s="164"/>
      <c r="JD53" s="164"/>
      <c r="JE53" s="357" t="s">
        <v>341</v>
      </c>
      <c r="JF53" s="358"/>
      <c r="JG53" s="358"/>
      <c r="JH53" s="358"/>
      <c r="JI53" s="358"/>
      <c r="JJ53" s="358"/>
      <c r="JK53" s="358"/>
      <c r="JL53" s="358"/>
      <c r="JM53" s="358"/>
      <c r="JN53" s="358"/>
      <c r="JO53" s="358"/>
      <c r="JP53" s="358"/>
      <c r="JQ53" s="358"/>
      <c r="JR53" s="358"/>
      <c r="JS53" s="358"/>
      <c r="JT53" s="358"/>
      <c r="JU53" s="358"/>
      <c r="JV53" s="358"/>
      <c r="JW53" s="358"/>
      <c r="JX53" s="358"/>
      <c r="JY53" s="358"/>
      <c r="JZ53" s="93" t="s">
        <v>238</v>
      </c>
      <c r="KA53" s="133"/>
      <c r="KB53" s="133"/>
      <c r="KC53" s="133"/>
      <c r="KD53" s="133"/>
      <c r="KE53" s="133"/>
      <c r="KF53" s="133"/>
      <c r="KG53" s="378"/>
      <c r="KH53" s="378"/>
      <c r="KI53" s="378"/>
      <c r="KJ53" s="378"/>
      <c r="KK53" s="378"/>
      <c r="KL53" s="362"/>
      <c r="KM53" s="362"/>
      <c r="KN53" s="362"/>
      <c r="KO53" s="362"/>
      <c r="KP53" s="362"/>
      <c r="KQ53" s="362"/>
      <c r="KR53" s="362"/>
      <c r="KS53" s="362"/>
      <c r="KT53" s="362"/>
      <c r="KU53" s="362"/>
      <c r="KV53" s="362"/>
      <c r="KW53" s="362"/>
      <c r="KX53" s="362"/>
      <c r="KY53" s="362"/>
      <c r="KZ53" s="67"/>
      <c r="LA53" s="67"/>
      <c r="LB53" s="67"/>
      <c r="LC53" s="67"/>
      <c r="LD53" s="67"/>
      <c r="LE53" s="67"/>
      <c r="LF53" s="67"/>
      <c r="LG53" s="67"/>
      <c r="LH53" s="67"/>
      <c r="LI53" s="67"/>
      <c r="LJ53" s="67"/>
      <c r="LK53" s="67"/>
      <c r="LL53" s="67"/>
      <c r="LM53" s="67"/>
      <c r="LN53" s="67"/>
      <c r="LO53" s="67"/>
      <c r="LP53" s="67"/>
      <c r="LQ53" s="288"/>
      <c r="LR53" s="288"/>
      <c r="LS53" s="67"/>
      <c r="LT53" s="288"/>
      <c r="LU53" s="288"/>
      <c r="LV53" s="288"/>
      <c r="LW53" s="288"/>
      <c r="LX53" s="288"/>
      <c r="LY53" s="288"/>
      <c r="LZ53" s="288"/>
      <c r="MA53" s="288"/>
      <c r="MB53" s="67"/>
      <c r="MC53" s="67"/>
      <c r="MD53" s="67"/>
      <c r="ME53" s="67"/>
      <c r="MF53" s="67"/>
      <c r="MG53" s="67"/>
      <c r="MH53" s="67"/>
      <c r="MI53" s="67"/>
      <c r="MJ53" s="67"/>
      <c r="MK53" s="67"/>
      <c r="ML53" s="288"/>
      <c r="MM53" s="288"/>
      <c r="MN53" s="67"/>
      <c r="MO53" s="288"/>
      <c r="MP53" s="288"/>
      <c r="MQ53" s="288"/>
      <c r="MR53" s="288"/>
      <c r="MS53" s="288"/>
      <c r="MT53" s="288"/>
      <c r="MU53" s="288"/>
      <c r="MV53" s="288"/>
      <c r="MW53" s="288"/>
      <c r="MX53" s="288"/>
      <c r="MY53" s="288"/>
      <c r="MZ53" s="288"/>
      <c r="NA53" s="289"/>
      <c r="NB53" s="57"/>
      <c r="NC53" s="57"/>
      <c r="ND53" s="57"/>
      <c r="NE53" s="57"/>
      <c r="NF53" s="57"/>
      <c r="NG53" s="288"/>
      <c r="NH53" s="289"/>
      <c r="NI53" s="57"/>
      <c r="NJ53" s="57"/>
      <c r="NK53" s="57"/>
      <c r="NL53" s="57"/>
      <c r="NM53" s="57"/>
      <c r="NN53" s="57"/>
      <c r="NO53" s="57"/>
      <c r="NP53" s="57"/>
      <c r="NQ53" s="57"/>
      <c r="NR53" s="57"/>
      <c r="NS53" s="57"/>
      <c r="NT53" s="57"/>
      <c r="NU53" s="67"/>
      <c r="NV53" s="57"/>
      <c r="NW53" s="57"/>
      <c r="NX53" s="57"/>
      <c r="NY53" s="57"/>
      <c r="NZ53" s="57"/>
      <c r="OA53" s="57"/>
      <c r="OB53" s="57"/>
      <c r="OC53" s="57"/>
      <c r="OD53" s="57"/>
      <c r="OE53" s="57"/>
      <c r="OF53" s="57"/>
      <c r="OG53" s="57"/>
      <c r="OH53" s="57"/>
      <c r="OI53" s="57"/>
      <c r="OJ53" s="57"/>
      <c r="OK53" s="57"/>
      <c r="OL53" s="59"/>
    </row>
    <row r="54" spans="2:402" s="53" customFormat="1" ht="25.15" customHeight="1">
      <c r="B54" s="507"/>
      <c r="C54" s="499" t="s">
        <v>342</v>
      </c>
      <c r="D54" s="499"/>
      <c r="E54" s="125">
        <v>45433</v>
      </c>
      <c r="F54" s="125">
        <v>45463</v>
      </c>
      <c r="G54" s="102">
        <f t="shared" si="19"/>
        <v>31</v>
      </c>
      <c r="H54" s="125">
        <v>45464</v>
      </c>
      <c r="I54" s="125">
        <v>45469</v>
      </c>
      <c r="J54" s="102">
        <f>I54-H54+1</f>
        <v>6</v>
      </c>
      <c r="K54" s="125"/>
      <c r="L54" s="125"/>
      <c r="M54" s="102"/>
      <c r="N54" s="130">
        <f t="shared" si="20"/>
        <v>37</v>
      </c>
      <c r="O54" s="295"/>
      <c r="P54" s="296"/>
      <c r="Q54" s="296"/>
      <c r="R54" s="296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7"/>
      <c r="AK54" s="295"/>
      <c r="AL54" s="296"/>
      <c r="AM54" s="296"/>
      <c r="AN54" s="296"/>
      <c r="AO54" s="296"/>
      <c r="AP54" s="296"/>
      <c r="AQ54" s="296"/>
      <c r="AR54" s="296"/>
      <c r="AS54" s="296"/>
      <c r="AT54" s="296"/>
      <c r="AU54" s="296"/>
      <c r="AV54" s="296"/>
      <c r="AW54" s="296"/>
      <c r="AX54" s="296"/>
      <c r="AY54" s="296"/>
      <c r="AZ54" s="296"/>
      <c r="BA54" s="296"/>
      <c r="BB54" s="296"/>
      <c r="BC54" s="296"/>
      <c r="BD54" s="296"/>
      <c r="BE54" s="296"/>
      <c r="BF54" s="296"/>
      <c r="BG54" s="296"/>
      <c r="BH54" s="296"/>
      <c r="BI54" s="296"/>
      <c r="BJ54" s="296"/>
      <c r="BK54" s="296"/>
      <c r="BL54" s="296"/>
      <c r="BM54" s="298"/>
      <c r="BN54" s="295"/>
      <c r="BO54" s="296"/>
      <c r="BP54" s="296"/>
      <c r="BQ54" s="296"/>
      <c r="BR54" s="296"/>
      <c r="BS54" s="296"/>
      <c r="BT54" s="296"/>
      <c r="BU54" s="296"/>
      <c r="BV54" s="296"/>
      <c r="BW54" s="296"/>
      <c r="BX54" s="296"/>
      <c r="BY54" s="296"/>
      <c r="BZ54" s="296"/>
      <c r="CA54" s="296"/>
      <c r="CB54" s="296"/>
      <c r="CC54" s="296"/>
      <c r="CD54" s="296"/>
      <c r="CE54" s="296"/>
      <c r="CF54" s="296"/>
      <c r="CG54" s="296"/>
      <c r="CH54" s="296"/>
      <c r="CI54" s="296"/>
      <c r="CJ54" s="296"/>
      <c r="CK54" s="296"/>
      <c r="CL54" s="296"/>
      <c r="CM54" s="296"/>
      <c r="CN54" s="296"/>
      <c r="CO54" s="296"/>
      <c r="CP54" s="296"/>
      <c r="CQ54" s="54"/>
      <c r="CR54" s="54"/>
      <c r="CS54" s="54"/>
      <c r="CT54" s="54"/>
      <c r="CU54" s="54"/>
      <c r="CV54" s="54"/>
      <c r="CW54" s="54"/>
      <c r="CX54" s="54"/>
      <c r="CY54" s="54"/>
      <c r="CZ54" s="54"/>
      <c r="DA54" s="54"/>
      <c r="DB54" s="54"/>
      <c r="DC54" s="54"/>
      <c r="DD54" s="54"/>
      <c r="DE54" s="54"/>
      <c r="DF54" s="54"/>
      <c r="DG54" s="54"/>
      <c r="DH54" s="54"/>
      <c r="DI54" s="54"/>
      <c r="DJ54" s="54"/>
      <c r="DK54" s="54"/>
      <c r="DL54" s="296"/>
      <c r="DM54" s="296"/>
      <c r="DN54" s="296"/>
      <c r="DO54" s="296"/>
      <c r="DP54" s="296"/>
      <c r="DQ54" s="296"/>
      <c r="DR54" s="296"/>
      <c r="DS54" s="296"/>
      <c r="DT54" s="296"/>
      <c r="DU54" s="296"/>
      <c r="DV54" s="296"/>
      <c r="DW54" s="296"/>
      <c r="DX54" s="296"/>
      <c r="DY54" s="296"/>
      <c r="DZ54" s="296"/>
      <c r="EA54" s="296"/>
      <c r="EB54" s="296"/>
      <c r="EC54" s="296"/>
      <c r="ED54" s="296"/>
      <c r="EE54" s="296"/>
      <c r="EF54" s="296"/>
      <c r="EG54" s="296"/>
      <c r="EH54" s="296"/>
      <c r="EI54" s="296"/>
      <c r="EJ54" s="296"/>
      <c r="EK54" s="296"/>
      <c r="EL54" s="296"/>
      <c r="EM54" s="296"/>
      <c r="EN54" s="296"/>
      <c r="EO54" s="296"/>
      <c r="EP54" s="296"/>
      <c r="EQ54" s="296"/>
      <c r="ER54" s="296"/>
      <c r="ES54" s="296"/>
      <c r="ET54" s="296"/>
      <c r="EU54" s="296"/>
      <c r="EV54" s="296"/>
      <c r="EW54" s="296"/>
      <c r="EX54" s="296"/>
      <c r="EY54" s="296"/>
      <c r="EZ54" s="296"/>
      <c r="FA54" s="296"/>
      <c r="FB54" s="296"/>
      <c r="FC54" s="296"/>
      <c r="FD54" s="296"/>
      <c r="FE54" s="296"/>
      <c r="FF54" s="296"/>
      <c r="FG54" s="296"/>
      <c r="FH54" s="296"/>
      <c r="FI54" s="296"/>
      <c r="FJ54" s="296"/>
      <c r="FK54" s="296"/>
      <c r="FL54" s="296"/>
      <c r="FM54" s="296"/>
      <c r="FN54" s="296"/>
      <c r="FO54" s="296"/>
      <c r="FP54" s="296"/>
      <c r="FQ54" s="296"/>
      <c r="FR54" s="296"/>
      <c r="FS54" s="296"/>
      <c r="FT54" s="296"/>
      <c r="FU54" s="296"/>
      <c r="FV54" s="296"/>
      <c r="FW54" s="296"/>
      <c r="FX54" s="296"/>
      <c r="FY54" s="296"/>
      <c r="FZ54" s="296"/>
      <c r="GA54" s="296"/>
      <c r="GB54" s="296"/>
      <c r="GC54" s="296"/>
      <c r="GD54" s="296"/>
      <c r="GE54" s="296"/>
      <c r="GF54" s="296"/>
      <c r="GG54" s="296"/>
      <c r="GH54" s="296"/>
      <c r="GI54" s="298"/>
      <c r="GJ54" s="511"/>
      <c r="GK54" s="512"/>
      <c r="GL54" s="512"/>
      <c r="GM54" s="512"/>
      <c r="GN54" s="512"/>
      <c r="GO54" s="513"/>
      <c r="GP54" s="299"/>
      <c r="GQ54" s="299"/>
      <c r="GR54" s="299"/>
      <c r="GS54" s="299"/>
      <c r="GT54" s="299"/>
      <c r="GU54" s="299"/>
      <c r="GV54" s="299"/>
      <c r="GW54" s="299"/>
      <c r="GX54" s="299"/>
      <c r="GY54" s="299"/>
      <c r="GZ54" s="299"/>
      <c r="HA54" s="299"/>
      <c r="HB54" s="299"/>
      <c r="HC54" s="299"/>
      <c r="HD54" s="299"/>
      <c r="HE54" s="299"/>
      <c r="HF54" s="299"/>
      <c r="HG54" s="299"/>
      <c r="HH54" s="299"/>
      <c r="HI54" s="299"/>
      <c r="HJ54" s="299"/>
      <c r="HK54" s="299"/>
      <c r="HL54" s="299"/>
      <c r="HM54" s="299"/>
      <c r="HN54" s="299"/>
      <c r="HO54" s="299"/>
      <c r="HP54" s="299"/>
      <c r="HQ54" s="299"/>
      <c r="HR54" s="299"/>
      <c r="HS54" s="299"/>
      <c r="HT54" s="299"/>
      <c r="HU54" s="299"/>
      <c r="HV54" s="363" t="s">
        <v>247</v>
      </c>
      <c r="HW54" s="364"/>
      <c r="HX54" s="364"/>
      <c r="HY54" s="364"/>
      <c r="HZ54" s="364"/>
      <c r="IA54" s="364"/>
      <c r="IB54" s="364"/>
      <c r="IC54" s="364"/>
      <c r="ID54" s="364"/>
      <c r="IE54" s="364"/>
      <c r="IF54" s="364"/>
      <c r="IG54" s="364"/>
      <c r="IH54" s="364"/>
      <c r="II54" s="364"/>
      <c r="IJ54" s="296"/>
      <c r="IK54" s="296"/>
      <c r="IL54" s="296"/>
      <c r="IM54" s="183" t="s">
        <v>239</v>
      </c>
      <c r="IN54" s="184"/>
      <c r="IO54" s="184"/>
      <c r="IP54" s="184"/>
      <c r="IQ54" s="296"/>
      <c r="IR54" s="296"/>
      <c r="IS54" s="296"/>
      <c r="IT54" s="296"/>
      <c r="IU54" s="296"/>
      <c r="IV54" s="296"/>
      <c r="IW54" s="296"/>
      <c r="IX54" s="296"/>
      <c r="IY54" s="296"/>
      <c r="IZ54" s="296"/>
      <c r="JA54" s="296"/>
      <c r="JB54" s="296"/>
      <c r="JC54" s="296"/>
      <c r="JD54" s="296"/>
      <c r="JE54" s="296"/>
      <c r="JF54" s="296"/>
      <c r="JG54" s="296"/>
      <c r="JH54" s="296"/>
      <c r="JI54" s="296"/>
      <c r="JJ54" s="296"/>
      <c r="JK54" s="296"/>
      <c r="JL54" s="296"/>
      <c r="JM54" s="54"/>
      <c r="JN54" s="54"/>
      <c r="JO54" s="54"/>
      <c r="JP54" s="54"/>
      <c r="JQ54" s="186"/>
      <c r="JR54" s="186"/>
      <c r="JS54" s="186"/>
      <c r="JT54" s="186"/>
      <c r="JU54" s="186"/>
      <c r="JV54" s="186"/>
      <c r="JW54" s="186"/>
      <c r="JX54" s="186"/>
      <c r="JY54" s="186"/>
      <c r="JZ54" s="186"/>
      <c r="KA54" s="186"/>
      <c r="KB54" s="186"/>
      <c r="KC54" s="186"/>
      <c r="KD54" s="186"/>
      <c r="KE54" s="186"/>
      <c r="KF54" s="186"/>
      <c r="KG54" s="186"/>
      <c r="KH54" s="186"/>
      <c r="KI54" s="186"/>
      <c r="KJ54" s="186"/>
      <c r="KK54" s="186"/>
      <c r="KL54" s="186"/>
      <c r="KM54" s="186"/>
      <c r="KN54" s="186"/>
      <c r="KO54" s="186"/>
      <c r="KP54" s="186"/>
      <c r="KQ54" s="186"/>
      <c r="KR54" s="186"/>
      <c r="KS54" s="186"/>
      <c r="KT54" s="186"/>
      <c r="KU54" s="186"/>
      <c r="KV54" s="186"/>
      <c r="KW54" s="186"/>
      <c r="KX54" s="186"/>
      <c r="KY54" s="186"/>
      <c r="KZ54" s="186"/>
      <c r="LA54" s="365"/>
      <c r="LB54" s="365"/>
      <c r="LC54" s="365"/>
      <c r="LD54" s="365"/>
      <c r="LE54" s="365"/>
      <c r="LF54" s="365"/>
      <c r="LG54" s="365"/>
      <c r="LH54" s="365"/>
      <c r="LI54" s="365"/>
      <c r="LJ54" s="365"/>
      <c r="LK54" s="365"/>
      <c r="LL54" s="365"/>
      <c r="LM54" s="365"/>
      <c r="LN54" s="365"/>
      <c r="LO54" s="365"/>
      <c r="LP54" s="365"/>
      <c r="LQ54" s="365"/>
      <c r="LR54" s="365"/>
      <c r="LS54" s="365"/>
      <c r="LT54" s="365"/>
      <c r="LU54" s="365"/>
      <c r="LV54" s="365"/>
      <c r="LW54" s="366"/>
      <c r="LX54" s="54"/>
      <c r="LY54" s="54"/>
      <c r="LZ54" s="54"/>
      <c r="MA54" s="54"/>
      <c r="MB54" s="365"/>
      <c r="MC54" s="365"/>
      <c r="MD54" s="365"/>
      <c r="ME54" s="365"/>
      <c r="MF54" s="365"/>
      <c r="MG54" s="365"/>
      <c r="MH54" s="365"/>
      <c r="MI54" s="365"/>
      <c r="MJ54" s="365"/>
      <c r="MK54" s="365"/>
      <c r="ML54" s="365"/>
      <c r="MM54" s="365"/>
      <c r="MN54" s="365"/>
      <c r="MO54" s="365"/>
      <c r="MP54" s="365"/>
      <c r="MQ54" s="365"/>
      <c r="MR54" s="365"/>
      <c r="MS54" s="365"/>
      <c r="MT54" s="365"/>
      <c r="MU54" s="366"/>
      <c r="MV54" s="54"/>
      <c r="MW54" s="54"/>
      <c r="MX54" s="54"/>
      <c r="MY54" s="54"/>
      <c r="MZ54" s="54"/>
      <c r="NA54" s="54"/>
      <c r="NB54" s="54"/>
      <c r="NC54" s="54"/>
      <c r="ND54" s="54"/>
      <c r="NE54" s="54"/>
      <c r="NF54" s="54"/>
      <c r="NG54" s="54"/>
      <c r="NH54" s="54"/>
      <c r="NI54" s="54"/>
      <c r="NJ54" s="54"/>
      <c r="NK54" s="54"/>
      <c r="NL54" s="54"/>
      <c r="NM54" s="54"/>
      <c r="NN54" s="54"/>
      <c r="NO54" s="54"/>
      <c r="NP54" s="54"/>
      <c r="NQ54" s="54"/>
      <c r="NR54" s="54"/>
      <c r="NS54" s="54"/>
      <c r="NT54" s="54"/>
      <c r="NU54" s="365"/>
      <c r="NV54" s="54"/>
      <c r="NW54" s="54"/>
      <c r="NX54" s="54"/>
      <c r="NY54" s="54"/>
      <c r="NZ54" s="54"/>
      <c r="OA54" s="54"/>
      <c r="OB54" s="54"/>
      <c r="OC54" s="54"/>
      <c r="OD54" s="54"/>
      <c r="OE54" s="54"/>
      <c r="OF54" s="54"/>
      <c r="OG54" s="54"/>
      <c r="OH54" s="54"/>
      <c r="OI54" s="54"/>
      <c r="OJ54" s="54"/>
      <c r="OK54" s="54"/>
      <c r="OL54" s="134"/>
    </row>
    <row r="55" spans="2:402" s="53" customFormat="1" ht="25.15" customHeight="1">
      <c r="B55" s="507"/>
      <c r="C55" s="500" t="s">
        <v>343</v>
      </c>
      <c r="D55" s="501"/>
      <c r="E55" s="125">
        <v>45422</v>
      </c>
      <c r="F55" s="125">
        <v>45429</v>
      </c>
      <c r="G55" s="102">
        <f t="shared" si="19"/>
        <v>8</v>
      </c>
      <c r="H55" s="125">
        <v>45430</v>
      </c>
      <c r="I55" s="125">
        <v>45432</v>
      </c>
      <c r="J55" s="102">
        <f>I55-H55+1</f>
        <v>3</v>
      </c>
      <c r="K55" s="125">
        <v>45433</v>
      </c>
      <c r="L55" s="125">
        <v>45445</v>
      </c>
      <c r="M55" s="102">
        <f>L55-K55+1</f>
        <v>13</v>
      </c>
      <c r="N55" s="130">
        <f t="shared" si="20"/>
        <v>24</v>
      </c>
      <c r="O55" s="295"/>
      <c r="P55" s="296"/>
      <c r="Q55" s="296"/>
      <c r="R55" s="296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7"/>
      <c r="AK55" s="295"/>
      <c r="AL55" s="296"/>
      <c r="AM55" s="296"/>
      <c r="AN55" s="296"/>
      <c r="AO55" s="296"/>
      <c r="AP55" s="296"/>
      <c r="AQ55" s="296"/>
      <c r="AR55" s="296"/>
      <c r="AS55" s="296"/>
      <c r="AT55" s="296"/>
      <c r="AU55" s="296"/>
      <c r="AV55" s="296"/>
      <c r="AW55" s="296"/>
      <c r="AX55" s="296"/>
      <c r="AY55" s="296"/>
      <c r="AZ55" s="296"/>
      <c r="BA55" s="296"/>
      <c r="BB55" s="296"/>
      <c r="BC55" s="296"/>
      <c r="BD55" s="296"/>
      <c r="BE55" s="296"/>
      <c r="BF55" s="296"/>
      <c r="BG55" s="296"/>
      <c r="BH55" s="296"/>
      <c r="BI55" s="296"/>
      <c r="BJ55" s="296"/>
      <c r="BK55" s="296"/>
      <c r="BL55" s="296"/>
      <c r="BM55" s="298"/>
      <c r="BN55" s="295"/>
      <c r="BO55" s="296"/>
      <c r="BP55" s="296"/>
      <c r="BQ55" s="296"/>
      <c r="BR55" s="296"/>
      <c r="BS55" s="296"/>
      <c r="BT55" s="296"/>
      <c r="BU55" s="296"/>
      <c r="BV55" s="296"/>
      <c r="BW55" s="296"/>
      <c r="BX55" s="296"/>
      <c r="BY55" s="296"/>
      <c r="BZ55" s="296"/>
      <c r="CA55" s="296"/>
      <c r="CB55" s="296"/>
      <c r="CC55" s="296"/>
      <c r="CD55" s="296"/>
      <c r="CE55" s="296"/>
      <c r="CF55" s="296"/>
      <c r="CG55" s="296"/>
      <c r="CH55" s="296"/>
      <c r="CI55" s="296"/>
      <c r="CJ55" s="296"/>
      <c r="CK55" s="296"/>
      <c r="CL55" s="296"/>
      <c r="CM55" s="296"/>
      <c r="CN55" s="296"/>
      <c r="CO55" s="296"/>
      <c r="CP55" s="296"/>
      <c r="CQ55" s="54"/>
      <c r="CR55" s="54"/>
      <c r="CS55" s="54"/>
      <c r="CT55" s="54"/>
      <c r="CU55" s="54"/>
      <c r="CV55" s="54"/>
      <c r="CW55" s="54"/>
      <c r="CX55" s="54"/>
      <c r="CY55" s="54"/>
      <c r="CZ55" s="54"/>
      <c r="DA55" s="54"/>
      <c r="DB55" s="54"/>
      <c r="DC55" s="54"/>
      <c r="DD55" s="54"/>
      <c r="DE55" s="54"/>
      <c r="DF55" s="54"/>
      <c r="DG55" s="54"/>
      <c r="DH55" s="54"/>
      <c r="DI55" s="54"/>
      <c r="DJ55" s="54"/>
      <c r="DK55" s="54"/>
      <c r="DL55" s="296"/>
      <c r="DM55" s="296"/>
      <c r="DN55" s="296"/>
      <c r="DO55" s="296"/>
      <c r="DP55" s="296"/>
      <c r="DQ55" s="296"/>
      <c r="DR55" s="296"/>
      <c r="DS55" s="296"/>
      <c r="DT55" s="296"/>
      <c r="DU55" s="296"/>
      <c r="DV55" s="296"/>
      <c r="DW55" s="296"/>
      <c r="DX55" s="296"/>
      <c r="DY55" s="296"/>
      <c r="DZ55" s="296"/>
      <c r="EA55" s="296"/>
      <c r="EB55" s="296"/>
      <c r="EC55" s="296"/>
      <c r="ED55" s="296"/>
      <c r="EE55" s="296"/>
      <c r="EF55" s="296"/>
      <c r="EG55" s="296"/>
      <c r="EH55" s="296"/>
      <c r="EI55" s="296"/>
      <c r="EJ55" s="296"/>
      <c r="EK55" s="296"/>
      <c r="EL55" s="296"/>
      <c r="EM55" s="296"/>
      <c r="EN55" s="296"/>
      <c r="EO55" s="296"/>
      <c r="EP55" s="296"/>
      <c r="EQ55" s="296"/>
      <c r="ER55" s="296"/>
      <c r="ES55" s="296"/>
      <c r="ET55" s="296"/>
      <c r="EU55" s="296"/>
      <c r="EV55" s="296"/>
      <c r="EW55" s="296"/>
      <c r="EX55" s="296"/>
      <c r="EY55" s="296"/>
      <c r="EZ55" s="296"/>
      <c r="FA55" s="296"/>
      <c r="FB55" s="296"/>
      <c r="FC55" s="296"/>
      <c r="FD55" s="296"/>
      <c r="FE55" s="296"/>
      <c r="FF55" s="296"/>
      <c r="FG55" s="296"/>
      <c r="FH55" s="296"/>
      <c r="FI55" s="296"/>
      <c r="FJ55" s="296"/>
      <c r="FK55" s="296"/>
      <c r="FL55" s="296"/>
      <c r="FM55" s="296"/>
      <c r="FN55" s="296"/>
      <c r="FO55" s="296"/>
      <c r="FP55" s="296"/>
      <c r="FQ55" s="296"/>
      <c r="FR55" s="296"/>
      <c r="FS55" s="296"/>
      <c r="FT55" s="296"/>
      <c r="FU55" s="296"/>
      <c r="FV55" s="296"/>
      <c r="FW55" s="296"/>
      <c r="FX55" s="296"/>
      <c r="FY55" s="296"/>
      <c r="FZ55" s="296"/>
      <c r="GA55" s="296"/>
      <c r="GB55" s="296"/>
      <c r="GC55" s="296"/>
      <c r="GD55" s="296"/>
      <c r="GE55" s="296"/>
      <c r="GF55" s="296"/>
      <c r="GG55" s="296"/>
      <c r="GH55" s="296"/>
      <c r="GI55" s="298"/>
      <c r="GJ55" s="511"/>
      <c r="GK55" s="512"/>
      <c r="GL55" s="512"/>
      <c r="GM55" s="512"/>
      <c r="GN55" s="512"/>
      <c r="GO55" s="513"/>
      <c r="GP55" s="299"/>
      <c r="GQ55" s="299"/>
      <c r="GR55" s="299"/>
      <c r="GS55" s="299"/>
      <c r="GT55" s="299"/>
      <c r="GU55" s="299"/>
      <c r="GV55" s="299"/>
      <c r="GW55" s="299"/>
      <c r="GX55" s="299"/>
      <c r="GY55" s="299"/>
      <c r="GZ55" s="299"/>
      <c r="HA55" s="299"/>
      <c r="HB55" s="299"/>
      <c r="HC55" s="299"/>
      <c r="HD55" s="299"/>
      <c r="HE55" s="299"/>
      <c r="HF55" s="299"/>
      <c r="HG55" s="299"/>
      <c r="HH55" s="299"/>
      <c r="HI55" s="299"/>
      <c r="HJ55" s="299"/>
      <c r="HK55" s="299"/>
      <c r="HL55" s="299"/>
      <c r="HM55" s="299"/>
      <c r="HN55" s="299"/>
      <c r="HO55" s="299"/>
      <c r="HP55" s="299"/>
      <c r="HQ55" s="299"/>
      <c r="HR55" s="299"/>
      <c r="HS55" s="299"/>
      <c r="HT55" s="299"/>
      <c r="HU55" s="299"/>
      <c r="HV55" s="296"/>
      <c r="HW55" s="296"/>
      <c r="HX55" s="296"/>
      <c r="HY55" s="296"/>
      <c r="HZ55" s="296"/>
      <c r="IA55" s="296"/>
      <c r="IB55" s="296"/>
      <c r="IC55" s="296"/>
      <c r="ID55" s="296"/>
      <c r="IE55" s="296"/>
      <c r="IF55" s="296"/>
      <c r="IG55" s="296"/>
      <c r="IH55" s="296"/>
      <c r="II55" s="296"/>
      <c r="IJ55" s="296"/>
      <c r="IK55" s="296"/>
      <c r="IL55" s="296"/>
      <c r="IM55" s="296"/>
      <c r="IN55" s="296"/>
      <c r="IO55" s="296"/>
      <c r="IP55" s="296"/>
      <c r="IQ55" s="296"/>
      <c r="IR55" s="296"/>
      <c r="IS55" s="296"/>
      <c r="IT55" s="296"/>
      <c r="IU55" s="296"/>
      <c r="IV55" s="296"/>
      <c r="IW55" s="296"/>
      <c r="IX55" s="296"/>
      <c r="IY55" s="296"/>
      <c r="IZ55" s="296"/>
      <c r="JA55" s="296"/>
      <c r="JB55" s="296"/>
      <c r="JC55" s="296"/>
      <c r="JD55" s="296"/>
      <c r="JE55" s="136" t="s">
        <v>240</v>
      </c>
      <c r="JF55" s="87"/>
      <c r="JG55" s="87"/>
      <c r="JH55" s="87"/>
      <c r="JI55" s="87"/>
      <c r="JJ55" s="94" t="s">
        <v>241</v>
      </c>
      <c r="JK55" s="75"/>
      <c r="JL55" s="75"/>
      <c r="JM55" s="94" t="s">
        <v>242</v>
      </c>
      <c r="JN55" s="75"/>
      <c r="JO55" s="75"/>
      <c r="JP55" s="75"/>
      <c r="JQ55" s="75"/>
      <c r="JR55" s="75"/>
      <c r="JS55" s="75"/>
      <c r="JT55" s="75"/>
      <c r="JU55" s="75"/>
      <c r="JV55" s="75"/>
      <c r="JW55" s="75"/>
      <c r="JX55" s="75"/>
      <c r="JY55" s="75"/>
      <c r="JZ55" s="54"/>
      <c r="KA55" s="54"/>
      <c r="KB55" s="54"/>
      <c r="KC55" s="54"/>
      <c r="KD55" s="54"/>
      <c r="KE55" s="54"/>
      <c r="KF55" s="54"/>
      <c r="KG55" s="54"/>
      <c r="KH55" s="54"/>
      <c r="KI55" s="365"/>
      <c r="KJ55" s="365"/>
      <c r="KK55" s="365"/>
      <c r="KL55" s="365"/>
      <c r="KM55" s="365"/>
      <c r="KN55" s="365"/>
      <c r="KO55" s="365"/>
      <c r="KP55" s="65"/>
      <c r="KQ55" s="54"/>
      <c r="KR55" s="54"/>
      <c r="KS55" s="54"/>
      <c r="KT55" s="54"/>
      <c r="KU55" s="54"/>
      <c r="KV55" s="54"/>
      <c r="KW55" s="65"/>
      <c r="KX55" s="65"/>
      <c r="KY55" s="65"/>
      <c r="KZ55" s="65"/>
      <c r="LA55" s="365"/>
      <c r="LB55" s="365"/>
      <c r="LC55" s="365"/>
      <c r="LD55" s="365"/>
      <c r="LE55" s="365"/>
      <c r="LF55" s="365"/>
      <c r="LG55" s="365"/>
      <c r="LH55" s="365"/>
      <c r="LI55" s="365"/>
      <c r="LJ55" s="365"/>
      <c r="LK55" s="365"/>
      <c r="LL55" s="365"/>
      <c r="LM55" s="365"/>
      <c r="LN55" s="365"/>
      <c r="LO55" s="365"/>
      <c r="LP55" s="365"/>
      <c r="LQ55" s="366"/>
      <c r="LR55" s="54"/>
      <c r="LS55" s="54"/>
      <c r="LT55" s="54"/>
      <c r="LU55" s="54"/>
      <c r="LV55" s="54"/>
      <c r="LW55" s="54"/>
      <c r="LX55" s="54"/>
      <c r="LY55" s="54"/>
      <c r="LZ55" s="54"/>
      <c r="MA55" s="54"/>
      <c r="MB55" s="365"/>
      <c r="MC55" s="365"/>
      <c r="MD55" s="365"/>
      <c r="ME55" s="365"/>
      <c r="MF55" s="365"/>
      <c r="MG55" s="365"/>
      <c r="MH55" s="365"/>
      <c r="MI55" s="365"/>
      <c r="MJ55" s="365"/>
      <c r="MK55" s="365"/>
      <c r="ML55" s="366"/>
      <c r="MM55" s="54"/>
      <c r="MN55" s="54"/>
      <c r="MO55" s="54"/>
      <c r="MP55" s="54"/>
      <c r="MQ55" s="54"/>
      <c r="MR55" s="54"/>
      <c r="MS55" s="54"/>
      <c r="MT55" s="54"/>
      <c r="MU55" s="54"/>
      <c r="MV55" s="54"/>
      <c r="MW55" s="54"/>
      <c r="MX55" s="54"/>
      <c r="MY55" s="54"/>
      <c r="MZ55" s="54"/>
      <c r="NA55" s="54"/>
      <c r="NB55" s="54"/>
      <c r="NC55" s="54"/>
      <c r="ND55" s="54"/>
      <c r="NE55" s="54"/>
      <c r="NF55" s="54"/>
      <c r="NG55" s="54"/>
      <c r="NH55" s="54"/>
      <c r="NI55" s="54"/>
      <c r="NJ55" s="54"/>
      <c r="NK55" s="54"/>
      <c r="NL55" s="54"/>
      <c r="NM55" s="54"/>
      <c r="NN55" s="54"/>
      <c r="NO55" s="54"/>
      <c r="NP55" s="54"/>
      <c r="NQ55" s="54"/>
      <c r="NR55" s="54"/>
      <c r="NS55" s="54"/>
      <c r="NT55" s="54"/>
      <c r="NU55" s="365"/>
      <c r="NV55" s="54"/>
      <c r="NW55" s="54"/>
      <c r="NX55" s="54"/>
      <c r="NY55" s="54"/>
      <c r="NZ55" s="54"/>
      <c r="OA55" s="54"/>
      <c r="OB55" s="54"/>
      <c r="OC55" s="54"/>
      <c r="OD55" s="54"/>
      <c r="OE55" s="54"/>
      <c r="OF55" s="54"/>
      <c r="OG55" s="54"/>
      <c r="OH55" s="54"/>
      <c r="OI55" s="54"/>
      <c r="OJ55" s="54"/>
      <c r="OK55" s="54"/>
      <c r="OL55" s="134"/>
    </row>
    <row r="56" spans="2:402" s="53" customFormat="1" ht="25.15" customHeight="1">
      <c r="B56" s="507"/>
      <c r="C56" s="502" t="s">
        <v>345</v>
      </c>
      <c r="D56" s="503"/>
      <c r="E56" s="125">
        <v>45446</v>
      </c>
      <c r="F56" s="125">
        <v>45455</v>
      </c>
      <c r="G56" s="102">
        <f t="shared" si="19"/>
        <v>10</v>
      </c>
      <c r="H56" s="125">
        <v>45456</v>
      </c>
      <c r="I56" s="125">
        <v>45459</v>
      </c>
      <c r="J56" s="102">
        <f>I56-H56+1</f>
        <v>4</v>
      </c>
      <c r="K56" s="73"/>
      <c r="L56" s="73"/>
      <c r="M56" s="102"/>
      <c r="N56" s="130">
        <f t="shared" si="20"/>
        <v>14</v>
      </c>
      <c r="O56" s="295"/>
      <c r="P56" s="296"/>
      <c r="Q56" s="296"/>
      <c r="R56" s="296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7"/>
      <c r="AK56" s="295"/>
      <c r="AL56" s="296"/>
      <c r="AM56" s="296"/>
      <c r="AN56" s="296"/>
      <c r="AO56" s="296"/>
      <c r="AP56" s="296"/>
      <c r="AQ56" s="296"/>
      <c r="AR56" s="296"/>
      <c r="AS56" s="296"/>
      <c r="AT56" s="296"/>
      <c r="AU56" s="296"/>
      <c r="AV56" s="296"/>
      <c r="AW56" s="296"/>
      <c r="AX56" s="296"/>
      <c r="AY56" s="296"/>
      <c r="AZ56" s="296"/>
      <c r="BA56" s="296"/>
      <c r="BB56" s="296"/>
      <c r="BC56" s="296"/>
      <c r="BD56" s="296"/>
      <c r="BE56" s="296"/>
      <c r="BF56" s="296"/>
      <c r="BG56" s="296"/>
      <c r="BH56" s="296"/>
      <c r="BI56" s="296"/>
      <c r="BJ56" s="296"/>
      <c r="BK56" s="296"/>
      <c r="BL56" s="296"/>
      <c r="BM56" s="298"/>
      <c r="BN56" s="295"/>
      <c r="BO56" s="296"/>
      <c r="BP56" s="296"/>
      <c r="BQ56" s="296"/>
      <c r="BR56" s="296"/>
      <c r="BS56" s="296"/>
      <c r="BT56" s="296"/>
      <c r="BU56" s="296"/>
      <c r="BV56" s="296"/>
      <c r="BW56" s="296"/>
      <c r="BX56" s="296"/>
      <c r="BY56" s="296"/>
      <c r="BZ56" s="296"/>
      <c r="CA56" s="296"/>
      <c r="CB56" s="296"/>
      <c r="CC56" s="296"/>
      <c r="CD56" s="296"/>
      <c r="CE56" s="296"/>
      <c r="CF56" s="296"/>
      <c r="CG56" s="296"/>
      <c r="CH56" s="296"/>
      <c r="CI56" s="296"/>
      <c r="CJ56" s="296"/>
      <c r="CK56" s="296"/>
      <c r="CL56" s="296"/>
      <c r="CM56" s="296"/>
      <c r="CN56" s="296"/>
      <c r="CO56" s="296"/>
      <c r="CP56" s="296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296"/>
      <c r="DM56" s="296"/>
      <c r="DN56" s="296"/>
      <c r="DO56" s="296"/>
      <c r="DP56" s="296"/>
      <c r="DQ56" s="296"/>
      <c r="DR56" s="296"/>
      <c r="DS56" s="296"/>
      <c r="DT56" s="296"/>
      <c r="DU56" s="296"/>
      <c r="DV56" s="296"/>
      <c r="DW56" s="296"/>
      <c r="DX56" s="296"/>
      <c r="DY56" s="296"/>
      <c r="DZ56" s="296"/>
      <c r="EA56" s="296"/>
      <c r="EB56" s="296"/>
      <c r="EC56" s="296"/>
      <c r="ED56" s="296"/>
      <c r="EE56" s="296"/>
      <c r="EF56" s="296"/>
      <c r="EG56" s="296"/>
      <c r="EH56" s="296"/>
      <c r="EI56" s="296"/>
      <c r="EJ56" s="296"/>
      <c r="EK56" s="296"/>
      <c r="EL56" s="296"/>
      <c r="EM56" s="296"/>
      <c r="EN56" s="296"/>
      <c r="EO56" s="296"/>
      <c r="EP56" s="296"/>
      <c r="EQ56" s="296"/>
      <c r="ER56" s="296"/>
      <c r="ES56" s="296"/>
      <c r="ET56" s="296"/>
      <c r="EU56" s="296"/>
      <c r="EV56" s="296"/>
      <c r="EW56" s="296"/>
      <c r="EX56" s="296"/>
      <c r="EY56" s="296"/>
      <c r="EZ56" s="296"/>
      <c r="FA56" s="296"/>
      <c r="FB56" s="296"/>
      <c r="FC56" s="296"/>
      <c r="FD56" s="296"/>
      <c r="FE56" s="296"/>
      <c r="FF56" s="296"/>
      <c r="FG56" s="296"/>
      <c r="FH56" s="296"/>
      <c r="FI56" s="296"/>
      <c r="FJ56" s="296"/>
      <c r="FK56" s="296"/>
      <c r="FL56" s="296"/>
      <c r="FM56" s="296"/>
      <c r="FN56" s="296"/>
      <c r="FO56" s="296"/>
      <c r="FP56" s="296"/>
      <c r="FQ56" s="296"/>
      <c r="FR56" s="296"/>
      <c r="FS56" s="296"/>
      <c r="FT56" s="296"/>
      <c r="FU56" s="296"/>
      <c r="FV56" s="296"/>
      <c r="FW56" s="296"/>
      <c r="FX56" s="296"/>
      <c r="FY56" s="296"/>
      <c r="FZ56" s="296"/>
      <c r="GA56" s="296"/>
      <c r="GB56" s="296"/>
      <c r="GC56" s="296"/>
      <c r="GD56" s="296"/>
      <c r="GE56" s="296"/>
      <c r="GF56" s="296"/>
      <c r="GG56" s="296"/>
      <c r="GH56" s="296"/>
      <c r="GI56" s="298"/>
      <c r="GJ56" s="511"/>
      <c r="GK56" s="512"/>
      <c r="GL56" s="512"/>
      <c r="GM56" s="512"/>
      <c r="GN56" s="512"/>
      <c r="GO56" s="513"/>
      <c r="GP56" s="299"/>
      <c r="GQ56" s="299"/>
      <c r="GR56" s="299"/>
      <c r="GS56" s="299"/>
      <c r="GT56" s="299"/>
      <c r="GU56" s="299"/>
      <c r="GV56" s="299"/>
      <c r="GW56" s="299"/>
      <c r="GX56" s="299"/>
      <c r="GY56" s="299"/>
      <c r="GZ56" s="299"/>
      <c r="HA56" s="299"/>
      <c r="HB56" s="299"/>
      <c r="HC56" s="299"/>
      <c r="HD56" s="299"/>
      <c r="HE56" s="299"/>
      <c r="HF56" s="299"/>
      <c r="HG56" s="299"/>
      <c r="HH56" s="299"/>
      <c r="HI56" s="299"/>
      <c r="HJ56" s="299"/>
      <c r="HK56" s="299"/>
      <c r="HL56" s="299"/>
      <c r="HM56" s="299"/>
      <c r="HN56" s="299"/>
      <c r="HO56" s="299"/>
      <c r="HP56" s="299"/>
      <c r="HQ56" s="299"/>
      <c r="HR56" s="299"/>
      <c r="HS56" s="299"/>
      <c r="HT56" s="299"/>
      <c r="HU56" s="299"/>
      <c r="HV56" s="296"/>
      <c r="HW56" s="296"/>
      <c r="HX56" s="296"/>
      <c r="HY56" s="296"/>
      <c r="HZ56" s="296"/>
      <c r="IA56" s="296"/>
      <c r="IB56" s="296"/>
      <c r="IC56" s="296"/>
      <c r="ID56" s="296"/>
      <c r="IE56" s="296"/>
      <c r="IF56" s="296"/>
      <c r="IG56" s="296"/>
      <c r="IH56" s="296"/>
      <c r="II56" s="296"/>
      <c r="IJ56" s="296"/>
      <c r="IK56" s="296"/>
      <c r="IL56" s="296"/>
      <c r="IM56" s="296"/>
      <c r="IN56" s="296"/>
      <c r="IO56" s="296"/>
      <c r="IP56" s="296"/>
      <c r="IQ56" s="296"/>
      <c r="IR56" s="296"/>
      <c r="IS56" s="296"/>
      <c r="IT56" s="296"/>
      <c r="IU56" s="296"/>
      <c r="IV56" s="296"/>
      <c r="IW56" s="296"/>
      <c r="IX56" s="236" t="s">
        <v>348</v>
      </c>
      <c r="IY56" s="296"/>
      <c r="IZ56" s="296"/>
      <c r="JA56" s="296"/>
      <c r="JB56" s="296"/>
      <c r="JC56" s="296"/>
      <c r="JD56" s="296"/>
      <c r="JE56" s="365"/>
      <c r="JF56" s="365"/>
      <c r="JG56" s="365"/>
      <c r="JH56" s="365"/>
      <c r="JI56" s="365"/>
      <c r="JJ56" s="365"/>
      <c r="JK56" s="365"/>
      <c r="JL56" s="367"/>
      <c r="JM56" s="367"/>
      <c r="JN56" s="367"/>
      <c r="JO56" s="367"/>
      <c r="JP56" s="367"/>
      <c r="JQ56" s="367"/>
      <c r="JR56" s="367"/>
      <c r="JS56" s="367"/>
      <c r="JT56" s="367"/>
      <c r="JU56" s="367"/>
      <c r="JV56" s="367"/>
      <c r="JW56" s="367"/>
      <c r="JX56" s="367"/>
      <c r="JY56" s="367"/>
      <c r="JZ56" s="98" t="s">
        <v>209</v>
      </c>
      <c r="KA56" s="96"/>
      <c r="KB56" s="96"/>
      <c r="KC56" s="96"/>
      <c r="KD56" s="91"/>
      <c r="KE56" s="91"/>
      <c r="KF56" s="91"/>
      <c r="KG56" s="91"/>
      <c r="KH56" s="91"/>
      <c r="KI56" s="91"/>
      <c r="KJ56" s="91"/>
      <c r="KK56" s="91"/>
      <c r="KL56" s="91"/>
      <c r="KM56" s="91"/>
      <c r="KN56" s="180" t="s">
        <v>243</v>
      </c>
      <c r="KO56" s="139"/>
      <c r="KP56" s="139"/>
      <c r="KQ56" s="139"/>
      <c r="KR56" s="139"/>
      <c r="KS56" s="139"/>
      <c r="KT56" s="139"/>
      <c r="KU56" s="135" t="s">
        <v>244</v>
      </c>
      <c r="KV56" s="91"/>
      <c r="KW56" s="91"/>
      <c r="KX56" s="91"/>
      <c r="KY56" s="65"/>
      <c r="KZ56" s="65"/>
      <c r="LA56" s="65"/>
      <c r="LB56" s="54"/>
      <c r="LC56" s="54"/>
      <c r="LD56" s="54"/>
      <c r="LE56" s="54"/>
      <c r="LF56" s="54"/>
      <c r="LG56" s="54"/>
      <c r="LH56" s="54"/>
      <c r="LI56" s="54"/>
      <c r="LJ56" s="54"/>
      <c r="LK56" s="54"/>
      <c r="LL56" s="54"/>
      <c r="LM56" s="65"/>
      <c r="LN56" s="65"/>
      <c r="LO56" s="65"/>
      <c r="LP56" s="65"/>
      <c r="LQ56" s="365"/>
      <c r="LR56" s="365"/>
      <c r="LS56" s="365"/>
      <c r="LT56" s="365"/>
      <c r="LU56" s="365"/>
      <c r="LV56" s="365"/>
      <c r="LW56" s="365"/>
      <c r="LX56" s="365"/>
      <c r="LY56" s="365"/>
      <c r="LZ56" s="366"/>
      <c r="MA56" s="54"/>
      <c r="MB56" s="65"/>
      <c r="MC56" s="65"/>
      <c r="MD56" s="65"/>
      <c r="ME56" s="65"/>
      <c r="MF56" s="65"/>
      <c r="MG56" s="65"/>
      <c r="MH56" s="65"/>
      <c r="MI56" s="65"/>
      <c r="MJ56" s="65"/>
      <c r="MK56" s="65"/>
      <c r="ML56" s="365"/>
      <c r="MM56" s="365"/>
      <c r="MN56" s="365"/>
      <c r="MO56" s="365"/>
      <c r="MP56" s="365"/>
      <c r="MQ56" s="365"/>
      <c r="MR56" s="365"/>
      <c r="MS56" s="365"/>
      <c r="MT56" s="365"/>
      <c r="MU56" s="365"/>
      <c r="MV56" s="365"/>
      <c r="MW56" s="365"/>
      <c r="MX56" s="366"/>
      <c r="MY56" s="54"/>
      <c r="MZ56" s="54"/>
      <c r="NA56" s="54"/>
      <c r="NB56" s="54"/>
      <c r="NC56" s="54"/>
      <c r="ND56" s="54"/>
      <c r="NE56" s="54"/>
      <c r="NF56" s="54"/>
      <c r="NG56" s="54"/>
      <c r="NH56" s="54"/>
      <c r="NI56" s="54"/>
      <c r="NJ56" s="54"/>
      <c r="NK56" s="54"/>
      <c r="NL56" s="54"/>
      <c r="NM56" s="54"/>
      <c r="NN56" s="54"/>
      <c r="NO56" s="54"/>
      <c r="NP56" s="54"/>
      <c r="NQ56" s="54"/>
      <c r="NR56" s="54"/>
      <c r="NS56" s="54"/>
      <c r="NT56" s="54"/>
      <c r="NU56" s="65"/>
      <c r="NV56" s="54"/>
      <c r="NW56" s="54"/>
      <c r="NX56" s="54"/>
      <c r="NY56" s="54"/>
      <c r="NZ56" s="54"/>
      <c r="OA56" s="54"/>
      <c r="OB56" s="54"/>
      <c r="OC56" s="54"/>
      <c r="OD56" s="54"/>
      <c r="OE56" s="54"/>
      <c r="OF56" s="54"/>
      <c r="OG56" s="54"/>
      <c r="OH56" s="54"/>
      <c r="OI56" s="54"/>
      <c r="OJ56" s="54"/>
      <c r="OK56" s="54"/>
      <c r="OL56" s="134"/>
    </row>
    <row r="57" spans="2:402" s="53" customFormat="1" ht="25.15" customHeight="1">
      <c r="B57" s="507"/>
      <c r="C57" s="504" t="s">
        <v>349</v>
      </c>
      <c r="D57" s="505"/>
      <c r="E57" s="125">
        <v>45456</v>
      </c>
      <c r="F57" s="125">
        <v>45466</v>
      </c>
      <c r="G57" s="102">
        <f t="shared" si="19"/>
        <v>11</v>
      </c>
      <c r="H57" s="73"/>
      <c r="I57" s="73"/>
      <c r="J57" s="102"/>
      <c r="K57" s="73"/>
      <c r="L57" s="73"/>
      <c r="M57" s="102"/>
      <c r="N57" s="130">
        <f t="shared" si="20"/>
        <v>11</v>
      </c>
      <c r="O57" s="368"/>
      <c r="P57" s="369"/>
      <c r="Q57" s="369"/>
      <c r="R57" s="369"/>
      <c r="S57" s="369"/>
      <c r="T57" s="369"/>
      <c r="U57" s="369"/>
      <c r="V57" s="369"/>
      <c r="W57" s="369"/>
      <c r="X57" s="369"/>
      <c r="Y57" s="369"/>
      <c r="Z57" s="369"/>
      <c r="AA57" s="369"/>
      <c r="AB57" s="369"/>
      <c r="AC57" s="369"/>
      <c r="AD57" s="369"/>
      <c r="AE57" s="369"/>
      <c r="AF57" s="369"/>
      <c r="AG57" s="369"/>
      <c r="AH57" s="369"/>
      <c r="AI57" s="369"/>
      <c r="AJ57" s="370"/>
      <c r="AK57" s="368"/>
      <c r="AL57" s="369"/>
      <c r="AM57" s="369"/>
      <c r="AN57" s="369"/>
      <c r="AO57" s="369"/>
      <c r="AP57" s="369"/>
      <c r="AQ57" s="369"/>
      <c r="AR57" s="369"/>
      <c r="AS57" s="369"/>
      <c r="AT57" s="369"/>
      <c r="AU57" s="369"/>
      <c r="AV57" s="369"/>
      <c r="AW57" s="369"/>
      <c r="AX57" s="369"/>
      <c r="AY57" s="369"/>
      <c r="AZ57" s="369"/>
      <c r="BA57" s="369"/>
      <c r="BB57" s="369"/>
      <c r="BC57" s="369"/>
      <c r="BD57" s="369"/>
      <c r="BE57" s="369"/>
      <c r="BF57" s="369"/>
      <c r="BG57" s="369"/>
      <c r="BH57" s="369"/>
      <c r="BI57" s="369"/>
      <c r="BJ57" s="369"/>
      <c r="BK57" s="369"/>
      <c r="BL57" s="369"/>
      <c r="BM57" s="371"/>
      <c r="BN57" s="368"/>
      <c r="BO57" s="369"/>
      <c r="BP57" s="369"/>
      <c r="BQ57" s="369"/>
      <c r="BR57" s="369"/>
      <c r="BS57" s="369"/>
      <c r="BT57" s="369"/>
      <c r="BU57" s="369"/>
      <c r="BV57" s="369"/>
      <c r="BW57" s="369"/>
      <c r="BX57" s="369"/>
      <c r="BY57" s="369"/>
      <c r="BZ57" s="369"/>
      <c r="CA57" s="369"/>
      <c r="CB57" s="369"/>
      <c r="CC57" s="369"/>
      <c r="CD57" s="369"/>
      <c r="CE57" s="369"/>
      <c r="CF57" s="369"/>
      <c r="CG57" s="369"/>
      <c r="CH57" s="369"/>
      <c r="CI57" s="369"/>
      <c r="CJ57" s="369"/>
      <c r="CK57" s="369"/>
      <c r="CL57" s="369"/>
      <c r="CM57" s="369"/>
      <c r="CN57" s="369"/>
      <c r="CO57" s="369"/>
      <c r="CP57" s="369"/>
      <c r="CQ57" s="54"/>
      <c r="CR57" s="54"/>
      <c r="CS57" s="54"/>
      <c r="CT57" s="54"/>
      <c r="CU57" s="54"/>
      <c r="CV57" s="54"/>
      <c r="CW57" s="54"/>
      <c r="CX57" s="54"/>
      <c r="CY57" s="54"/>
      <c r="CZ57" s="54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369"/>
      <c r="DM57" s="369"/>
      <c r="DN57" s="369"/>
      <c r="DO57" s="369"/>
      <c r="DP57" s="369"/>
      <c r="DQ57" s="369"/>
      <c r="DR57" s="369"/>
      <c r="DS57" s="369"/>
      <c r="DT57" s="369"/>
      <c r="DU57" s="369"/>
      <c r="DV57" s="369"/>
      <c r="DW57" s="369"/>
      <c r="DX57" s="369"/>
      <c r="DY57" s="369"/>
      <c r="DZ57" s="369"/>
      <c r="EA57" s="369"/>
      <c r="EB57" s="369"/>
      <c r="EC57" s="369"/>
      <c r="ED57" s="369"/>
      <c r="EE57" s="369"/>
      <c r="EF57" s="369"/>
      <c r="EG57" s="369"/>
      <c r="EH57" s="369"/>
      <c r="EI57" s="369"/>
      <c r="EJ57" s="369"/>
      <c r="EK57" s="369"/>
      <c r="EL57" s="369"/>
      <c r="EM57" s="369"/>
      <c r="EN57" s="369"/>
      <c r="EO57" s="369"/>
      <c r="EP57" s="369"/>
      <c r="EQ57" s="369"/>
      <c r="ER57" s="369"/>
      <c r="ES57" s="369"/>
      <c r="ET57" s="369"/>
      <c r="EU57" s="369"/>
      <c r="EV57" s="369"/>
      <c r="EW57" s="369"/>
      <c r="EX57" s="369"/>
      <c r="EY57" s="369"/>
      <c r="EZ57" s="369"/>
      <c r="FA57" s="369"/>
      <c r="FB57" s="369"/>
      <c r="FC57" s="369"/>
      <c r="FD57" s="369"/>
      <c r="FE57" s="369"/>
      <c r="FF57" s="369"/>
      <c r="FG57" s="369"/>
      <c r="FH57" s="369"/>
      <c r="FI57" s="369"/>
      <c r="FJ57" s="369"/>
      <c r="FK57" s="369"/>
      <c r="FL57" s="369"/>
      <c r="FM57" s="369"/>
      <c r="FN57" s="369"/>
      <c r="FO57" s="369"/>
      <c r="FP57" s="369"/>
      <c r="FQ57" s="369"/>
      <c r="FR57" s="369"/>
      <c r="FS57" s="369"/>
      <c r="FT57" s="369"/>
      <c r="FU57" s="369"/>
      <c r="FV57" s="369"/>
      <c r="FW57" s="369"/>
      <c r="FX57" s="369"/>
      <c r="FY57" s="369"/>
      <c r="FZ57" s="369"/>
      <c r="GA57" s="369"/>
      <c r="GB57" s="369"/>
      <c r="GC57" s="369"/>
      <c r="GD57" s="369"/>
      <c r="GE57" s="369"/>
      <c r="GF57" s="369"/>
      <c r="GG57" s="369"/>
      <c r="GH57" s="369"/>
      <c r="GI57" s="371"/>
      <c r="GJ57" s="511"/>
      <c r="GK57" s="512"/>
      <c r="GL57" s="512"/>
      <c r="GM57" s="512"/>
      <c r="GN57" s="512"/>
      <c r="GO57" s="513"/>
      <c r="GP57" s="379"/>
      <c r="GQ57" s="379"/>
      <c r="GR57" s="379"/>
      <c r="GS57" s="379"/>
      <c r="GT57" s="379"/>
      <c r="GU57" s="379"/>
      <c r="GV57" s="379"/>
      <c r="GW57" s="379"/>
      <c r="GX57" s="379"/>
      <c r="GY57" s="379"/>
      <c r="GZ57" s="379"/>
      <c r="HA57" s="379"/>
      <c r="HB57" s="379"/>
      <c r="HC57" s="379"/>
      <c r="HD57" s="379"/>
      <c r="HE57" s="379"/>
      <c r="HF57" s="379"/>
      <c r="HG57" s="379"/>
      <c r="HH57" s="379"/>
      <c r="HI57" s="379"/>
      <c r="HJ57" s="379"/>
      <c r="HK57" s="379"/>
      <c r="HL57" s="379"/>
      <c r="HM57" s="379"/>
      <c r="HN57" s="379"/>
      <c r="HO57" s="379"/>
      <c r="HP57" s="379"/>
      <c r="HQ57" s="379"/>
      <c r="HR57" s="379"/>
      <c r="HS57" s="379"/>
      <c r="HT57" s="379"/>
      <c r="HU57" s="379"/>
      <c r="HV57" s="369"/>
      <c r="HW57" s="369"/>
      <c r="HX57" s="369"/>
      <c r="HY57" s="369"/>
      <c r="HZ57" s="369"/>
      <c r="IA57" s="369"/>
      <c r="IB57" s="369"/>
      <c r="IC57" s="369"/>
      <c r="ID57" s="369"/>
      <c r="IE57" s="369"/>
      <c r="IF57" s="369"/>
      <c r="IG57" s="369"/>
      <c r="IH57" s="369"/>
      <c r="II57" s="369"/>
      <c r="IJ57" s="369"/>
      <c r="IK57" s="369"/>
      <c r="IL57" s="369"/>
      <c r="IM57" s="369"/>
      <c r="IN57" s="369"/>
      <c r="IO57" s="365"/>
      <c r="IP57" s="365"/>
      <c r="IQ57" s="365"/>
      <c r="IR57" s="365"/>
      <c r="IS57" s="365"/>
      <c r="IT57" s="365"/>
      <c r="IU57" s="365"/>
      <c r="IV57" s="365"/>
      <c r="IW57" s="365"/>
      <c r="IX57" s="365"/>
      <c r="IY57" s="365"/>
      <c r="IZ57" s="365"/>
      <c r="JA57" s="365"/>
      <c r="JB57" s="365"/>
      <c r="JC57" s="365"/>
      <c r="JD57" s="365"/>
      <c r="JE57" s="365"/>
      <c r="JF57" s="365"/>
      <c r="JG57" s="365"/>
      <c r="JH57" s="365"/>
      <c r="JI57" s="365"/>
      <c r="JJ57" s="365"/>
      <c r="JK57" s="365"/>
      <c r="JL57" s="365"/>
      <c r="JM57" s="365"/>
      <c r="JN57" s="365"/>
      <c r="JO57" s="367"/>
      <c r="JP57" s="367"/>
      <c r="JQ57" s="367"/>
      <c r="JR57" s="367"/>
      <c r="JS57" s="367"/>
      <c r="JT57" s="367"/>
      <c r="JU57" s="367"/>
      <c r="JV57" s="367"/>
      <c r="JW57" s="367"/>
      <c r="JX57" s="367"/>
      <c r="JY57" s="367"/>
      <c r="JZ57" s="367"/>
      <c r="KA57" s="367"/>
      <c r="KB57" s="367"/>
      <c r="KC57" s="367"/>
      <c r="KD57" s="367"/>
      <c r="KE57" s="367"/>
      <c r="KF57" s="367"/>
      <c r="KG57" s="367"/>
      <c r="KH57" s="367"/>
      <c r="KI57" s="367"/>
      <c r="KJ57" s="367"/>
      <c r="KK57" s="367"/>
      <c r="KL57" s="367"/>
      <c r="KM57" s="367"/>
      <c r="KN57" s="54"/>
      <c r="KO57" s="54"/>
      <c r="KP57" s="54"/>
      <c r="KQ57" s="54"/>
      <c r="KR57" s="54"/>
      <c r="KS57" s="54"/>
      <c r="KT57" s="54"/>
      <c r="KU57" s="118" t="s">
        <v>245</v>
      </c>
      <c r="KV57" s="95"/>
      <c r="KW57" s="95"/>
      <c r="KX57" s="95"/>
      <c r="KY57" s="95"/>
      <c r="KZ57" s="95"/>
      <c r="LA57" s="95"/>
      <c r="LB57" s="95"/>
      <c r="LC57" s="95"/>
      <c r="LD57" s="95"/>
      <c r="LE57" s="95"/>
      <c r="LF57" s="54"/>
      <c r="LG57" s="54"/>
      <c r="LH57" s="54"/>
      <c r="LI57" s="54"/>
      <c r="LJ57" s="54"/>
      <c r="LK57" s="54"/>
      <c r="LL57" s="54"/>
      <c r="LM57" s="367"/>
      <c r="LN57" s="367"/>
      <c r="LO57" s="365"/>
      <c r="LP57" s="365"/>
      <c r="LQ57" s="365"/>
      <c r="LR57" s="365"/>
      <c r="LS57" s="365"/>
      <c r="LT57" s="365"/>
      <c r="LU57" s="366"/>
      <c r="LV57" s="54"/>
      <c r="LW57" s="54"/>
      <c r="LX57" s="54"/>
      <c r="LY57" s="54"/>
      <c r="LZ57" s="54"/>
      <c r="MA57" s="54"/>
      <c r="MB57" s="367"/>
      <c r="MC57" s="367"/>
      <c r="MD57" s="367"/>
      <c r="ME57" s="367"/>
      <c r="MF57" s="367"/>
      <c r="MG57" s="367"/>
      <c r="MH57" s="367"/>
      <c r="MI57" s="367"/>
      <c r="MJ57" s="365"/>
      <c r="MK57" s="365"/>
      <c r="ML57" s="365"/>
      <c r="MM57" s="365"/>
      <c r="MN57" s="365"/>
      <c r="MO57" s="365"/>
      <c r="MP57" s="365"/>
      <c r="MQ57" s="365"/>
      <c r="MR57" s="365"/>
      <c r="MS57" s="365"/>
      <c r="MT57" s="365"/>
      <c r="MU57" s="365"/>
      <c r="MV57" s="365"/>
      <c r="MW57" s="365"/>
      <c r="MX57" s="366"/>
      <c r="MY57" s="54"/>
      <c r="MZ57" s="54"/>
      <c r="NA57" s="54"/>
      <c r="NB57" s="54"/>
      <c r="NC57" s="54"/>
      <c r="ND57" s="54"/>
      <c r="NE57" s="54"/>
      <c r="NF57" s="54"/>
      <c r="NG57" s="54"/>
      <c r="NH57" s="54"/>
      <c r="NI57" s="54"/>
      <c r="NJ57" s="54"/>
      <c r="NK57" s="54"/>
      <c r="NL57" s="54"/>
      <c r="NM57" s="54"/>
      <c r="NN57" s="54"/>
      <c r="NO57" s="54"/>
      <c r="NP57" s="365"/>
      <c r="NQ57" s="365"/>
      <c r="NR57" s="365"/>
      <c r="NS57" s="365"/>
      <c r="NT57" s="365"/>
      <c r="NU57" s="365"/>
      <c r="NV57" s="54"/>
      <c r="NW57" s="54"/>
      <c r="NX57" s="54"/>
      <c r="NY57" s="54"/>
      <c r="NZ57" s="54"/>
      <c r="OA57" s="54"/>
      <c r="OB57" s="54"/>
      <c r="OC57" s="54"/>
      <c r="OD57" s="54"/>
      <c r="OE57" s="54"/>
      <c r="OF57" s="54"/>
      <c r="OG57" s="54"/>
      <c r="OH57" s="54"/>
      <c r="OI57" s="54"/>
      <c r="OJ57" s="54"/>
      <c r="OK57" s="54"/>
      <c r="OL57" s="134"/>
    </row>
    <row r="58" spans="2:402" s="53" customFormat="1" ht="25.15" customHeight="1" thickBot="1">
      <c r="B58" s="507"/>
      <c r="C58" s="504" t="s">
        <v>350</v>
      </c>
      <c r="D58" s="505"/>
      <c r="E58" s="126">
        <v>45467</v>
      </c>
      <c r="F58" s="126">
        <v>45473</v>
      </c>
      <c r="G58" s="131">
        <f t="shared" si="19"/>
        <v>7</v>
      </c>
      <c r="H58" s="127"/>
      <c r="I58" s="127"/>
      <c r="J58" s="131"/>
      <c r="K58" s="127"/>
      <c r="L58" s="127"/>
      <c r="M58" s="131"/>
      <c r="N58" s="132">
        <f t="shared" si="20"/>
        <v>7</v>
      </c>
      <c r="O58" s="368"/>
      <c r="P58" s="369"/>
      <c r="Q58" s="369"/>
      <c r="R58" s="369"/>
      <c r="S58" s="369"/>
      <c r="T58" s="369"/>
      <c r="U58" s="369"/>
      <c r="V58" s="369"/>
      <c r="W58" s="369"/>
      <c r="X58" s="369"/>
      <c r="Y58" s="369"/>
      <c r="Z58" s="369"/>
      <c r="AA58" s="369"/>
      <c r="AB58" s="369"/>
      <c r="AC58" s="369"/>
      <c r="AD58" s="369"/>
      <c r="AE58" s="369"/>
      <c r="AF58" s="369"/>
      <c r="AG58" s="369"/>
      <c r="AH58" s="369"/>
      <c r="AI58" s="369"/>
      <c r="AJ58" s="370"/>
      <c r="AK58" s="368"/>
      <c r="AL58" s="369"/>
      <c r="AM58" s="369"/>
      <c r="AN58" s="369"/>
      <c r="AO58" s="369"/>
      <c r="AP58" s="369"/>
      <c r="AQ58" s="369"/>
      <c r="AR58" s="369"/>
      <c r="AS58" s="369"/>
      <c r="AT58" s="369"/>
      <c r="AU58" s="369"/>
      <c r="AV58" s="369"/>
      <c r="AW58" s="369"/>
      <c r="AX58" s="369"/>
      <c r="AY58" s="369"/>
      <c r="AZ58" s="369"/>
      <c r="BA58" s="369"/>
      <c r="BB58" s="369"/>
      <c r="BC58" s="369"/>
      <c r="BD58" s="369"/>
      <c r="BE58" s="369"/>
      <c r="BF58" s="369"/>
      <c r="BG58" s="369"/>
      <c r="BH58" s="369"/>
      <c r="BI58" s="369"/>
      <c r="BJ58" s="369"/>
      <c r="BK58" s="369"/>
      <c r="BL58" s="369"/>
      <c r="BM58" s="371"/>
      <c r="BN58" s="372"/>
      <c r="BO58" s="373"/>
      <c r="BP58" s="373"/>
      <c r="BQ58" s="373"/>
      <c r="BR58" s="373"/>
      <c r="BS58" s="373"/>
      <c r="BT58" s="373"/>
      <c r="BU58" s="373"/>
      <c r="BV58" s="373"/>
      <c r="BW58" s="373"/>
      <c r="BX58" s="373"/>
      <c r="BY58" s="373"/>
      <c r="BZ58" s="373"/>
      <c r="CA58" s="373"/>
      <c r="CB58" s="373"/>
      <c r="CC58" s="373"/>
      <c r="CD58" s="373"/>
      <c r="CE58" s="373"/>
      <c r="CF58" s="373"/>
      <c r="CG58" s="373"/>
      <c r="CH58" s="373"/>
      <c r="CI58" s="373"/>
      <c r="CJ58" s="373"/>
      <c r="CK58" s="373"/>
      <c r="CL58" s="373"/>
      <c r="CM58" s="373"/>
      <c r="CN58" s="373"/>
      <c r="CO58" s="373"/>
      <c r="CP58" s="373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373"/>
      <c r="DM58" s="373"/>
      <c r="DN58" s="373"/>
      <c r="DO58" s="373"/>
      <c r="DP58" s="373"/>
      <c r="DQ58" s="373"/>
      <c r="DR58" s="373"/>
      <c r="DS58" s="373"/>
      <c r="DT58" s="373"/>
      <c r="DU58" s="373"/>
      <c r="DV58" s="373"/>
      <c r="DW58" s="373"/>
      <c r="DX58" s="373"/>
      <c r="DY58" s="373"/>
      <c r="DZ58" s="373"/>
      <c r="EA58" s="373"/>
      <c r="EB58" s="373"/>
      <c r="EC58" s="373"/>
      <c r="ED58" s="373"/>
      <c r="EE58" s="373"/>
      <c r="EF58" s="373"/>
      <c r="EG58" s="373"/>
      <c r="EH58" s="373"/>
      <c r="EI58" s="373"/>
      <c r="EJ58" s="373"/>
      <c r="EK58" s="373"/>
      <c r="EL58" s="373"/>
      <c r="EM58" s="373"/>
      <c r="EN58" s="373"/>
      <c r="EO58" s="373"/>
      <c r="EP58" s="373"/>
      <c r="EQ58" s="373"/>
      <c r="ER58" s="373"/>
      <c r="ES58" s="373"/>
      <c r="ET58" s="373"/>
      <c r="EU58" s="373"/>
      <c r="EV58" s="373"/>
      <c r="EW58" s="373"/>
      <c r="EX58" s="373"/>
      <c r="EY58" s="373"/>
      <c r="EZ58" s="373"/>
      <c r="FA58" s="373"/>
      <c r="FB58" s="373"/>
      <c r="FC58" s="373"/>
      <c r="FD58" s="373"/>
      <c r="FE58" s="373"/>
      <c r="FF58" s="373"/>
      <c r="FG58" s="373"/>
      <c r="FH58" s="373"/>
      <c r="FI58" s="373"/>
      <c r="FJ58" s="373"/>
      <c r="FK58" s="373"/>
      <c r="FL58" s="373"/>
      <c r="FM58" s="373"/>
      <c r="FN58" s="373"/>
      <c r="FO58" s="373"/>
      <c r="FP58" s="373"/>
      <c r="FQ58" s="373"/>
      <c r="FR58" s="373"/>
      <c r="FS58" s="373"/>
      <c r="FT58" s="373"/>
      <c r="FU58" s="373"/>
      <c r="FV58" s="373"/>
      <c r="FW58" s="373"/>
      <c r="FX58" s="373"/>
      <c r="FY58" s="373"/>
      <c r="FZ58" s="373"/>
      <c r="GA58" s="373"/>
      <c r="GB58" s="373"/>
      <c r="GC58" s="373"/>
      <c r="GD58" s="373"/>
      <c r="GE58" s="373"/>
      <c r="GF58" s="373"/>
      <c r="GG58" s="373"/>
      <c r="GH58" s="373"/>
      <c r="GI58" s="374"/>
      <c r="GJ58" s="514"/>
      <c r="GK58" s="515"/>
      <c r="GL58" s="515"/>
      <c r="GM58" s="515"/>
      <c r="GN58" s="515"/>
      <c r="GO58" s="516"/>
      <c r="GP58" s="384"/>
      <c r="GQ58" s="384"/>
      <c r="GR58" s="384"/>
      <c r="GS58" s="384"/>
      <c r="GT58" s="384"/>
      <c r="GU58" s="384"/>
      <c r="GV58" s="384"/>
      <c r="GW58" s="384"/>
      <c r="GX58" s="384"/>
      <c r="GY58" s="384"/>
      <c r="GZ58" s="384"/>
      <c r="HA58" s="384"/>
      <c r="HB58" s="384"/>
      <c r="HC58" s="384"/>
      <c r="HD58" s="384"/>
      <c r="HE58" s="384"/>
      <c r="HF58" s="384"/>
      <c r="HG58" s="384"/>
      <c r="HH58" s="384"/>
      <c r="HI58" s="384"/>
      <c r="HJ58" s="384"/>
      <c r="HK58" s="384"/>
      <c r="HL58" s="384"/>
      <c r="HM58" s="384"/>
      <c r="HN58" s="384"/>
      <c r="HO58" s="384"/>
      <c r="HP58" s="384"/>
      <c r="HQ58" s="384"/>
      <c r="HR58" s="384"/>
      <c r="HS58" s="384"/>
      <c r="HT58" s="384"/>
      <c r="HU58" s="384"/>
      <c r="HV58" s="382"/>
      <c r="HW58" s="382"/>
      <c r="HX58" s="382"/>
      <c r="HY58" s="382"/>
      <c r="HZ58" s="382"/>
      <c r="IA58" s="382"/>
      <c r="IB58" s="382"/>
      <c r="IC58" s="382"/>
      <c r="ID58" s="382"/>
      <c r="IE58" s="382"/>
      <c r="IF58" s="382"/>
      <c r="IG58" s="382"/>
      <c r="IH58" s="382"/>
      <c r="II58" s="382"/>
      <c r="IJ58" s="382"/>
      <c r="IK58" s="382"/>
      <c r="IL58" s="382"/>
      <c r="IM58" s="382"/>
      <c r="IN58" s="382"/>
      <c r="IO58" s="382"/>
      <c r="IP58" s="382"/>
      <c r="IQ58" s="382"/>
      <c r="IR58" s="382"/>
      <c r="IS58" s="382"/>
      <c r="IT58" s="382"/>
      <c r="IU58" s="382"/>
      <c r="IV58" s="382"/>
      <c r="IW58" s="382"/>
      <c r="IX58" s="382"/>
      <c r="IY58" s="382"/>
      <c r="IZ58" s="382"/>
      <c r="JA58" s="382"/>
      <c r="JB58" s="382"/>
      <c r="JC58" s="382"/>
      <c r="JD58" s="382"/>
      <c r="JE58" s="382"/>
      <c r="JF58" s="382"/>
      <c r="JG58" s="382"/>
      <c r="JH58" s="382"/>
      <c r="JI58" s="382"/>
      <c r="JJ58" s="382"/>
      <c r="JK58" s="382"/>
      <c r="JL58" s="385"/>
      <c r="JM58" s="385"/>
      <c r="JN58" s="385"/>
      <c r="JO58" s="385"/>
      <c r="JP58" s="385"/>
      <c r="JQ58" s="385"/>
      <c r="JR58" s="385"/>
      <c r="JS58" s="385"/>
      <c r="JT58" s="385"/>
      <c r="JU58" s="385"/>
      <c r="JV58" s="385"/>
      <c r="JW58" s="385"/>
      <c r="JX58" s="385"/>
      <c r="JY58" s="385"/>
      <c r="JZ58" s="385"/>
      <c r="KA58" s="385"/>
      <c r="KB58" s="385"/>
      <c r="KC58" s="385"/>
      <c r="KD58" s="385"/>
      <c r="KE58" s="385"/>
      <c r="KF58" s="385"/>
      <c r="KG58" s="385"/>
      <c r="KH58" s="385"/>
      <c r="KI58" s="385"/>
      <c r="KJ58" s="385"/>
      <c r="KK58" s="385"/>
      <c r="KL58" s="385"/>
      <c r="KM58" s="385"/>
      <c r="KN58" s="178"/>
      <c r="KO58" s="178"/>
      <c r="KP58" s="178"/>
      <c r="KQ58" s="178"/>
      <c r="KR58" s="178"/>
      <c r="KS58" s="178"/>
      <c r="KT58" s="178"/>
      <c r="KU58" s="385"/>
      <c r="KV58" s="385"/>
      <c r="KW58" s="385"/>
      <c r="KX58" s="386"/>
      <c r="KY58" s="386"/>
      <c r="KZ58" s="386"/>
      <c r="LA58" s="386"/>
      <c r="LB58" s="386"/>
      <c r="LC58" s="386"/>
      <c r="LD58" s="386"/>
      <c r="LE58" s="386"/>
      <c r="LF58" s="231" t="s">
        <v>246</v>
      </c>
      <c r="LG58" s="232"/>
      <c r="LH58" s="232"/>
      <c r="LI58" s="232"/>
      <c r="LJ58" s="232"/>
      <c r="LK58" s="232"/>
      <c r="LL58" s="233"/>
      <c r="LM58" s="386"/>
      <c r="LN58" s="386"/>
      <c r="LO58" s="385"/>
      <c r="LP58" s="385"/>
      <c r="LQ58" s="385"/>
      <c r="LR58" s="385"/>
      <c r="LS58" s="385"/>
      <c r="LT58" s="178"/>
      <c r="LU58" s="178"/>
      <c r="LV58" s="178"/>
      <c r="LW58" s="178"/>
      <c r="LX58" s="178"/>
      <c r="LY58" s="178"/>
      <c r="LZ58" s="178"/>
      <c r="MA58" s="178"/>
      <c r="MB58" s="386"/>
      <c r="MC58" s="386"/>
      <c r="MD58" s="386"/>
      <c r="ME58" s="386"/>
      <c r="MF58" s="386"/>
      <c r="MG58" s="386"/>
      <c r="MH58" s="386"/>
      <c r="MI58" s="386"/>
      <c r="MJ58" s="385"/>
      <c r="MK58" s="385"/>
      <c r="ML58" s="385"/>
      <c r="MM58" s="385"/>
      <c r="MN58" s="385"/>
      <c r="MO58" s="385"/>
      <c r="MP58" s="385"/>
      <c r="MQ58" s="385"/>
      <c r="MR58" s="385"/>
      <c r="MS58" s="385"/>
      <c r="MT58" s="385"/>
      <c r="MU58" s="385"/>
      <c r="MV58" s="385"/>
      <c r="MW58" s="385"/>
      <c r="MX58" s="387"/>
      <c r="MY58" s="178"/>
      <c r="MZ58" s="178"/>
      <c r="NA58" s="178"/>
      <c r="NB58" s="178"/>
      <c r="NC58" s="178"/>
      <c r="ND58" s="178"/>
      <c r="NE58" s="178"/>
      <c r="NF58" s="178"/>
      <c r="NG58" s="178"/>
      <c r="NH58" s="178"/>
      <c r="NI58" s="178"/>
      <c r="NJ58" s="178"/>
      <c r="NK58" s="58"/>
      <c r="NL58" s="58"/>
      <c r="NM58" s="58"/>
      <c r="NN58" s="58"/>
      <c r="NO58" s="58"/>
      <c r="NP58" s="200"/>
      <c r="NQ58" s="200"/>
      <c r="NR58" s="200"/>
      <c r="NS58" s="200"/>
      <c r="NT58" s="200"/>
      <c r="NU58" s="200"/>
      <c r="NV58" s="58"/>
      <c r="NW58" s="58"/>
      <c r="NX58" s="58"/>
      <c r="NY58" s="58"/>
      <c r="NZ58" s="58"/>
      <c r="OA58" s="58"/>
      <c r="OB58" s="58"/>
      <c r="OC58" s="58"/>
      <c r="OD58" s="58"/>
      <c r="OE58" s="58"/>
      <c r="OF58" s="58"/>
      <c r="OG58" s="58"/>
      <c r="OH58" s="58"/>
      <c r="OI58" s="58"/>
      <c r="OJ58" s="58"/>
      <c r="OK58" s="58"/>
      <c r="OL58" s="60"/>
    </row>
    <row r="59" spans="2:402" s="53" customFormat="1" ht="25.15" customHeight="1">
      <c r="B59" s="506" t="s">
        <v>355</v>
      </c>
      <c r="C59" s="74" t="s">
        <v>235</v>
      </c>
      <c r="D59" s="355"/>
      <c r="E59" s="124">
        <v>45404</v>
      </c>
      <c r="F59" s="124">
        <v>45436</v>
      </c>
      <c r="G59" s="83">
        <f t="shared" si="19"/>
        <v>33</v>
      </c>
      <c r="H59" s="124">
        <v>45444</v>
      </c>
      <c r="I59" s="124">
        <v>45456</v>
      </c>
      <c r="J59" s="83">
        <f>I59-H59+1</f>
        <v>13</v>
      </c>
      <c r="K59" s="124"/>
      <c r="L59" s="124"/>
      <c r="M59" s="83"/>
      <c r="N59" s="129">
        <f t="shared" si="20"/>
        <v>46</v>
      </c>
      <c r="O59" s="316"/>
      <c r="P59" s="317"/>
      <c r="Q59" s="317"/>
      <c r="R59" s="317"/>
      <c r="S59" s="317"/>
      <c r="T59" s="317"/>
      <c r="U59" s="317"/>
      <c r="V59" s="317"/>
      <c r="W59" s="317"/>
      <c r="X59" s="317"/>
      <c r="Y59" s="317"/>
      <c r="Z59" s="317"/>
      <c r="AA59" s="317"/>
      <c r="AB59" s="317"/>
      <c r="AC59" s="317"/>
      <c r="AD59" s="317"/>
      <c r="AE59" s="317"/>
      <c r="AF59" s="317"/>
      <c r="AG59" s="317"/>
      <c r="AH59" s="317"/>
      <c r="AI59" s="317"/>
      <c r="AJ59" s="318"/>
      <c r="AK59" s="316"/>
      <c r="AL59" s="317"/>
      <c r="AM59" s="317"/>
      <c r="AN59" s="317"/>
      <c r="AO59" s="317"/>
      <c r="AP59" s="317"/>
      <c r="AQ59" s="317"/>
      <c r="AR59" s="317"/>
      <c r="AS59" s="317"/>
      <c r="AT59" s="317"/>
      <c r="AU59" s="317"/>
      <c r="AV59" s="317"/>
      <c r="AW59" s="317"/>
      <c r="AX59" s="317"/>
      <c r="AY59" s="317"/>
      <c r="AZ59" s="317"/>
      <c r="BA59" s="317"/>
      <c r="BB59" s="317"/>
      <c r="BC59" s="317"/>
      <c r="BD59" s="317"/>
      <c r="BE59" s="317"/>
      <c r="BF59" s="317"/>
      <c r="BG59" s="317"/>
      <c r="BH59" s="317"/>
      <c r="BI59" s="317"/>
      <c r="BJ59" s="317"/>
      <c r="BK59" s="317"/>
      <c r="BL59" s="317"/>
      <c r="BM59" s="319"/>
      <c r="BN59" s="376"/>
      <c r="BO59" s="327"/>
      <c r="BP59" s="327"/>
      <c r="BQ59" s="327"/>
      <c r="BR59" s="327"/>
      <c r="BS59" s="327"/>
      <c r="BT59" s="327"/>
      <c r="BU59" s="327"/>
      <c r="BV59" s="327"/>
      <c r="BW59" s="327"/>
      <c r="BX59" s="327"/>
      <c r="BY59" s="327"/>
      <c r="BZ59" s="327"/>
      <c r="CA59" s="327"/>
      <c r="CB59" s="327"/>
      <c r="CC59" s="327"/>
      <c r="CD59" s="327"/>
      <c r="CE59" s="327"/>
      <c r="CF59" s="327"/>
      <c r="CG59" s="327"/>
      <c r="CH59" s="327"/>
      <c r="CI59" s="327"/>
      <c r="CJ59" s="327"/>
      <c r="CK59" s="327"/>
      <c r="CL59" s="327"/>
      <c r="CM59" s="327"/>
      <c r="CN59" s="327"/>
      <c r="CO59" s="327"/>
      <c r="CP59" s="327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2"/>
      <c r="DH59" s="202"/>
      <c r="DI59" s="202"/>
      <c r="DJ59" s="202"/>
      <c r="DK59" s="202"/>
      <c r="DL59" s="327"/>
      <c r="DM59" s="327"/>
      <c r="DN59" s="327"/>
      <c r="DO59" s="327"/>
      <c r="DP59" s="327"/>
      <c r="DQ59" s="327"/>
      <c r="DR59" s="327"/>
      <c r="DS59" s="327"/>
      <c r="DT59" s="327"/>
      <c r="DU59" s="327"/>
      <c r="DV59" s="327"/>
      <c r="DW59" s="327"/>
      <c r="DX59" s="327"/>
      <c r="DY59" s="327"/>
      <c r="DZ59" s="327"/>
      <c r="EA59" s="327"/>
      <c r="EB59" s="327"/>
      <c r="EC59" s="327"/>
      <c r="ED59" s="327"/>
      <c r="EE59" s="327"/>
      <c r="EF59" s="327"/>
      <c r="EG59" s="327"/>
      <c r="EH59" s="327"/>
      <c r="EI59" s="327"/>
      <c r="EJ59" s="327"/>
      <c r="EK59" s="327"/>
      <c r="EL59" s="327"/>
      <c r="EM59" s="327"/>
      <c r="EN59" s="327"/>
      <c r="EO59" s="327"/>
      <c r="EP59" s="327"/>
      <c r="EQ59" s="327"/>
      <c r="ER59" s="327"/>
      <c r="ES59" s="327"/>
      <c r="ET59" s="327"/>
      <c r="EU59" s="327"/>
      <c r="EV59" s="327"/>
      <c r="EW59" s="327"/>
      <c r="EX59" s="327"/>
      <c r="EY59" s="327"/>
      <c r="EZ59" s="327"/>
      <c r="FA59" s="327"/>
      <c r="FB59" s="327"/>
      <c r="FC59" s="327"/>
      <c r="FD59" s="327"/>
      <c r="FE59" s="327"/>
      <c r="FF59" s="327"/>
      <c r="FG59" s="327"/>
      <c r="FH59" s="327"/>
      <c r="FI59" s="327"/>
      <c r="FJ59" s="327"/>
      <c r="FK59" s="327"/>
      <c r="FL59" s="327"/>
      <c r="FM59" s="327"/>
      <c r="FN59" s="327"/>
      <c r="FO59" s="327"/>
      <c r="FP59" s="327"/>
      <c r="FQ59" s="327"/>
      <c r="FR59" s="327"/>
      <c r="FS59" s="327"/>
      <c r="FT59" s="327"/>
      <c r="FU59" s="327"/>
      <c r="FV59" s="327"/>
      <c r="FW59" s="327"/>
      <c r="FX59" s="327"/>
      <c r="FY59" s="327"/>
      <c r="FZ59" s="327"/>
      <c r="GA59" s="327"/>
      <c r="GB59" s="327"/>
      <c r="GC59" s="327"/>
      <c r="GD59" s="327"/>
      <c r="GE59" s="327"/>
      <c r="GF59" s="327"/>
      <c r="GG59" s="327"/>
      <c r="GH59" s="327"/>
      <c r="GI59" s="327"/>
      <c r="GJ59" s="508" t="s">
        <v>355</v>
      </c>
      <c r="GK59" s="509"/>
      <c r="GL59" s="509"/>
      <c r="GM59" s="509"/>
      <c r="GN59" s="509"/>
      <c r="GO59" s="510"/>
      <c r="GP59" s="377"/>
      <c r="GQ59" s="377"/>
      <c r="GR59" s="377"/>
      <c r="GS59" s="377"/>
      <c r="GT59" s="377"/>
      <c r="GU59" s="377"/>
      <c r="GV59" s="377"/>
      <c r="GW59" s="377"/>
      <c r="GX59" s="377"/>
      <c r="GY59" s="377"/>
      <c r="GZ59" s="377"/>
      <c r="HA59" s="377"/>
      <c r="HB59" s="377"/>
      <c r="HC59" s="377"/>
      <c r="HD59" s="377"/>
      <c r="HE59" s="317"/>
      <c r="HF59" s="317"/>
      <c r="HG59" s="317"/>
      <c r="HH59" s="123" t="s">
        <v>236</v>
      </c>
      <c r="HI59" s="179"/>
      <c r="HJ59" s="179"/>
      <c r="HK59" s="179"/>
      <c r="HL59" s="179"/>
      <c r="HM59" s="179"/>
      <c r="HN59" s="179"/>
      <c r="HO59" s="93" t="s">
        <v>352</v>
      </c>
      <c r="HP59" s="76"/>
      <c r="HQ59" s="76"/>
      <c r="HR59" s="356"/>
      <c r="HS59" s="356"/>
      <c r="HT59" s="356"/>
      <c r="HU59" s="356"/>
      <c r="HV59" s="356"/>
      <c r="HW59" s="356"/>
      <c r="HX59" s="356"/>
      <c r="HY59" s="356"/>
      <c r="HZ59" s="356"/>
      <c r="IA59" s="356"/>
      <c r="IB59" s="356"/>
      <c r="IC59" s="356"/>
      <c r="ID59" s="356"/>
      <c r="IE59" s="356"/>
      <c r="IF59" s="356"/>
      <c r="IG59" s="356"/>
      <c r="IH59" s="356"/>
      <c r="II59" s="356"/>
      <c r="IJ59" s="165" t="s">
        <v>353</v>
      </c>
      <c r="IK59" s="164"/>
      <c r="IL59" s="164"/>
      <c r="IM59" s="164"/>
      <c r="IN59" s="164"/>
      <c r="IO59" s="164"/>
      <c r="IP59" s="164"/>
      <c r="IQ59" s="164"/>
      <c r="IR59" s="164"/>
      <c r="IS59" s="164"/>
      <c r="IT59" s="164"/>
      <c r="IU59" s="164"/>
      <c r="IV59" s="164"/>
      <c r="IW59" s="164"/>
      <c r="IX59" s="357" t="s">
        <v>341</v>
      </c>
      <c r="IY59" s="358"/>
      <c r="IZ59" s="358"/>
      <c r="JA59" s="358"/>
      <c r="JB59" s="358"/>
      <c r="JC59" s="358"/>
      <c r="JD59" s="358"/>
      <c r="JE59" s="358"/>
      <c r="JF59" s="358"/>
      <c r="JG59" s="358"/>
      <c r="JH59" s="358"/>
      <c r="JI59" s="358"/>
      <c r="JJ59" s="358"/>
      <c r="JK59" s="358"/>
      <c r="JL59" s="358"/>
      <c r="JM59" s="358"/>
      <c r="JN59" s="358"/>
      <c r="JO59" s="358"/>
      <c r="JP59" s="358"/>
      <c r="JQ59" s="358"/>
      <c r="JR59" s="358"/>
      <c r="JS59" s="93" t="s">
        <v>238</v>
      </c>
      <c r="JT59" s="133"/>
      <c r="JU59" s="133"/>
      <c r="JV59" s="133"/>
      <c r="JW59" s="133"/>
      <c r="JX59" s="133"/>
      <c r="JY59" s="133"/>
      <c r="JZ59" s="378"/>
      <c r="KA59" s="378"/>
      <c r="KB59" s="378"/>
      <c r="KC59" s="378"/>
      <c r="KD59" s="378"/>
      <c r="KE59" s="362"/>
      <c r="KF59" s="362"/>
      <c r="KG59" s="362"/>
      <c r="KH59" s="362"/>
      <c r="KI59" s="362"/>
      <c r="KJ59" s="362"/>
      <c r="KK59" s="362"/>
      <c r="KL59" s="362"/>
      <c r="KM59" s="362"/>
      <c r="KN59" s="362"/>
      <c r="KO59" s="362"/>
      <c r="KP59" s="362"/>
      <c r="KQ59" s="362"/>
      <c r="KR59" s="362"/>
      <c r="KS59" s="67"/>
      <c r="KT59" s="67"/>
      <c r="KU59" s="362"/>
      <c r="KV59" s="362"/>
      <c r="KW59" s="67"/>
      <c r="KX59" s="288"/>
      <c r="KY59" s="288"/>
      <c r="KZ59" s="288"/>
      <c r="LA59" s="288"/>
      <c r="LB59" s="288"/>
      <c r="LC59" s="288"/>
      <c r="LD59" s="288"/>
      <c r="LE59" s="288"/>
      <c r="LF59" s="288"/>
      <c r="LG59" s="288"/>
      <c r="LH59" s="288"/>
      <c r="LI59" s="288"/>
      <c r="LJ59" s="288"/>
      <c r="LK59" s="288"/>
      <c r="LL59" s="288"/>
      <c r="LM59" s="288"/>
      <c r="LN59" s="288"/>
      <c r="LO59" s="288"/>
      <c r="LP59" s="288"/>
      <c r="LQ59" s="288"/>
      <c r="LR59" s="288"/>
      <c r="LS59" s="288"/>
      <c r="LT59" s="288"/>
      <c r="LU59" s="288"/>
      <c r="LV59" s="288"/>
      <c r="LW59" s="288"/>
      <c r="LX59" s="289"/>
      <c r="LY59" s="57"/>
      <c r="LZ59" s="57"/>
      <c r="MA59" s="57"/>
      <c r="MB59" s="57"/>
      <c r="MC59" s="57"/>
      <c r="MD59" s="288"/>
      <c r="ME59" s="289"/>
      <c r="MF59" s="57"/>
      <c r="MG59" s="57"/>
      <c r="MH59" s="57"/>
      <c r="MI59" s="57"/>
      <c r="MJ59" s="57"/>
      <c r="MK59" s="57"/>
      <c r="ML59" s="57"/>
      <c r="MM59" s="57"/>
      <c r="MN59" s="57"/>
      <c r="MO59" s="57"/>
      <c r="MP59" s="67"/>
      <c r="MQ59" s="67"/>
      <c r="MR59" s="67"/>
      <c r="MS59" s="67"/>
      <c r="MT59" s="67"/>
      <c r="MU59" s="288"/>
      <c r="MV59" s="67"/>
      <c r="MW59" s="288"/>
      <c r="MX59" s="288"/>
      <c r="MY59" s="288"/>
      <c r="MZ59" s="288"/>
      <c r="NA59" s="288"/>
      <c r="NB59" s="288"/>
      <c r="NC59" s="288"/>
      <c r="ND59" s="57"/>
      <c r="NE59" s="57"/>
      <c r="NF59" s="57"/>
      <c r="NG59" s="57"/>
      <c r="NH59" s="57"/>
      <c r="NI59" s="57"/>
      <c r="NJ59" s="57"/>
      <c r="NK59" s="57"/>
      <c r="NL59" s="57"/>
      <c r="NM59" s="57"/>
      <c r="NN59" s="67"/>
      <c r="NO59" s="67"/>
      <c r="NP59" s="67"/>
      <c r="NQ59" s="67"/>
      <c r="NR59" s="67"/>
      <c r="NS59" s="57"/>
      <c r="NT59" s="57"/>
      <c r="NU59" s="57"/>
      <c r="NV59" s="57"/>
      <c r="NW59" s="57"/>
      <c r="NX59" s="57"/>
      <c r="NY59" s="57"/>
      <c r="NZ59" s="57"/>
      <c r="OA59" s="57"/>
      <c r="OB59" s="57"/>
      <c r="OC59" s="57"/>
      <c r="OD59" s="57"/>
      <c r="OE59" s="57"/>
      <c r="OF59" s="57"/>
      <c r="OG59" s="57"/>
      <c r="OH59" s="57"/>
      <c r="OI59" s="57"/>
      <c r="OJ59" s="57"/>
      <c r="OK59" s="57"/>
      <c r="OL59" s="59"/>
    </row>
    <row r="60" spans="2:402" s="53" customFormat="1" ht="25.15" customHeight="1">
      <c r="B60" s="507"/>
      <c r="C60" s="499" t="s">
        <v>342</v>
      </c>
      <c r="D60" s="499"/>
      <c r="E60" s="125">
        <v>45445</v>
      </c>
      <c r="F60" s="125">
        <v>45475</v>
      </c>
      <c r="G60" s="102">
        <f t="shared" si="19"/>
        <v>31</v>
      </c>
      <c r="H60" s="125">
        <v>45476</v>
      </c>
      <c r="I60" s="125">
        <v>45481</v>
      </c>
      <c r="J60" s="102">
        <f>I60-H60+1</f>
        <v>6</v>
      </c>
      <c r="K60" s="125"/>
      <c r="L60" s="125"/>
      <c r="M60" s="102"/>
      <c r="N60" s="130">
        <f t="shared" si="20"/>
        <v>37</v>
      </c>
      <c r="O60" s="295"/>
      <c r="P60" s="296"/>
      <c r="Q60" s="296"/>
      <c r="R60" s="296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7"/>
      <c r="AK60" s="295"/>
      <c r="AL60" s="296"/>
      <c r="AM60" s="296"/>
      <c r="AN60" s="296"/>
      <c r="AO60" s="296"/>
      <c r="AP60" s="296"/>
      <c r="AQ60" s="296"/>
      <c r="AR60" s="296"/>
      <c r="AS60" s="296"/>
      <c r="AT60" s="296"/>
      <c r="AU60" s="296"/>
      <c r="AV60" s="296"/>
      <c r="AW60" s="296"/>
      <c r="AX60" s="296"/>
      <c r="AY60" s="296"/>
      <c r="AZ60" s="296"/>
      <c r="BA60" s="296"/>
      <c r="BB60" s="296"/>
      <c r="BC60" s="296"/>
      <c r="BD60" s="296"/>
      <c r="BE60" s="296"/>
      <c r="BF60" s="296"/>
      <c r="BG60" s="296"/>
      <c r="BH60" s="296"/>
      <c r="BI60" s="296"/>
      <c r="BJ60" s="296"/>
      <c r="BK60" s="296"/>
      <c r="BL60" s="296"/>
      <c r="BM60" s="298"/>
      <c r="BN60" s="295"/>
      <c r="BO60" s="296"/>
      <c r="BP60" s="296"/>
      <c r="BQ60" s="296"/>
      <c r="BR60" s="296"/>
      <c r="BS60" s="296"/>
      <c r="BT60" s="296"/>
      <c r="BU60" s="296"/>
      <c r="BV60" s="296"/>
      <c r="BW60" s="296"/>
      <c r="BX60" s="296"/>
      <c r="BY60" s="296"/>
      <c r="BZ60" s="296"/>
      <c r="CA60" s="296"/>
      <c r="CB60" s="296"/>
      <c r="CC60" s="296"/>
      <c r="CD60" s="296"/>
      <c r="CE60" s="296"/>
      <c r="CF60" s="296"/>
      <c r="CG60" s="296"/>
      <c r="CH60" s="296"/>
      <c r="CI60" s="296"/>
      <c r="CJ60" s="296"/>
      <c r="CK60" s="296"/>
      <c r="CL60" s="296"/>
      <c r="CM60" s="296"/>
      <c r="CN60" s="296"/>
      <c r="CO60" s="296"/>
      <c r="CP60" s="296"/>
      <c r="CQ60" s="54"/>
      <c r="CR60" s="54"/>
      <c r="CS60" s="54"/>
      <c r="CT60" s="54"/>
      <c r="CU60" s="54"/>
      <c r="CV60" s="54"/>
      <c r="CW60" s="54"/>
      <c r="CX60" s="54"/>
      <c r="CY60" s="54"/>
      <c r="CZ60" s="54"/>
      <c r="DA60" s="54"/>
      <c r="DB60" s="54"/>
      <c r="DC60" s="54"/>
      <c r="DD60" s="54"/>
      <c r="DE60" s="54"/>
      <c r="DF60" s="54"/>
      <c r="DG60" s="54"/>
      <c r="DH60" s="54"/>
      <c r="DI60" s="54"/>
      <c r="DJ60" s="54"/>
      <c r="DK60" s="54"/>
      <c r="DL60" s="296"/>
      <c r="DM60" s="296"/>
      <c r="DN60" s="296"/>
      <c r="DO60" s="296"/>
      <c r="DP60" s="296"/>
      <c r="DQ60" s="296"/>
      <c r="DR60" s="296"/>
      <c r="DS60" s="296"/>
      <c r="DT60" s="296"/>
      <c r="DU60" s="296"/>
      <c r="DV60" s="296"/>
      <c r="DW60" s="296"/>
      <c r="DX60" s="296"/>
      <c r="DY60" s="296"/>
      <c r="DZ60" s="296"/>
      <c r="EA60" s="296"/>
      <c r="EB60" s="296"/>
      <c r="EC60" s="296"/>
      <c r="ED60" s="296"/>
      <c r="EE60" s="296"/>
      <c r="EF60" s="296"/>
      <c r="EG60" s="296"/>
      <c r="EH60" s="296"/>
      <c r="EI60" s="296"/>
      <c r="EJ60" s="296"/>
      <c r="EK60" s="296"/>
      <c r="EL60" s="296"/>
      <c r="EM60" s="296"/>
      <c r="EN60" s="296"/>
      <c r="EO60" s="296"/>
      <c r="EP60" s="296"/>
      <c r="EQ60" s="296"/>
      <c r="ER60" s="296"/>
      <c r="ES60" s="296"/>
      <c r="ET60" s="296"/>
      <c r="EU60" s="296"/>
      <c r="EV60" s="296"/>
      <c r="EW60" s="296"/>
      <c r="EX60" s="296"/>
      <c r="EY60" s="296"/>
      <c r="EZ60" s="296"/>
      <c r="FA60" s="296"/>
      <c r="FB60" s="296"/>
      <c r="FC60" s="296"/>
      <c r="FD60" s="296"/>
      <c r="FE60" s="296"/>
      <c r="FF60" s="296"/>
      <c r="FG60" s="296"/>
      <c r="FH60" s="296"/>
      <c r="FI60" s="296"/>
      <c r="FJ60" s="296"/>
      <c r="FK60" s="296"/>
      <c r="FL60" s="296"/>
      <c r="FM60" s="296"/>
      <c r="FN60" s="296"/>
      <c r="FO60" s="296"/>
      <c r="FP60" s="296"/>
      <c r="FQ60" s="296"/>
      <c r="FR60" s="296"/>
      <c r="FS60" s="296"/>
      <c r="FT60" s="296"/>
      <c r="FU60" s="296"/>
      <c r="FV60" s="296"/>
      <c r="FW60" s="296"/>
      <c r="FX60" s="296"/>
      <c r="FY60" s="296"/>
      <c r="FZ60" s="296"/>
      <c r="GA60" s="296"/>
      <c r="GB60" s="296"/>
      <c r="GC60" s="296"/>
      <c r="GD60" s="296"/>
      <c r="GE60" s="296"/>
      <c r="GF60" s="296"/>
      <c r="GG60" s="296"/>
      <c r="GH60" s="296"/>
      <c r="GI60" s="296"/>
      <c r="GJ60" s="511"/>
      <c r="GK60" s="512"/>
      <c r="GL60" s="512"/>
      <c r="GM60" s="512"/>
      <c r="GN60" s="512"/>
      <c r="GO60" s="513"/>
      <c r="GP60" s="299"/>
      <c r="GQ60" s="299"/>
      <c r="GR60" s="299"/>
      <c r="GS60" s="299"/>
      <c r="GT60" s="296"/>
      <c r="GU60" s="296"/>
      <c r="GV60" s="296"/>
      <c r="GW60" s="296"/>
      <c r="GX60" s="296"/>
      <c r="GY60" s="296"/>
      <c r="GZ60" s="296"/>
      <c r="HA60" s="296"/>
      <c r="HB60" s="296"/>
      <c r="HC60" s="296"/>
      <c r="HD60" s="296"/>
      <c r="HE60" s="296"/>
      <c r="HF60" s="296"/>
      <c r="HG60" s="296"/>
      <c r="HH60" s="296"/>
      <c r="HI60" s="296"/>
      <c r="HJ60" s="296"/>
      <c r="HK60" s="296"/>
      <c r="HL60" s="296"/>
      <c r="HM60" s="296"/>
      <c r="HN60" s="296"/>
      <c r="HO60" s="363" t="s">
        <v>247</v>
      </c>
      <c r="HP60" s="364"/>
      <c r="HQ60" s="364"/>
      <c r="HR60" s="364"/>
      <c r="HS60" s="364"/>
      <c r="HT60" s="364"/>
      <c r="HU60" s="364"/>
      <c r="HV60" s="364"/>
      <c r="HW60" s="364"/>
      <c r="HX60" s="364"/>
      <c r="HY60" s="364"/>
      <c r="HZ60" s="364"/>
      <c r="IA60" s="364"/>
      <c r="IB60" s="364"/>
      <c r="IC60" s="296"/>
      <c r="ID60" s="296"/>
      <c r="IE60" s="296"/>
      <c r="IF60" s="183" t="s">
        <v>239</v>
      </c>
      <c r="IG60" s="184"/>
      <c r="IH60" s="184"/>
      <c r="II60" s="184"/>
      <c r="IJ60" s="296"/>
      <c r="IK60" s="296"/>
      <c r="IL60" s="296"/>
      <c r="IM60" s="296"/>
      <c r="IN60" s="296"/>
      <c r="IO60" s="296"/>
      <c r="IP60" s="296"/>
      <c r="IQ60" s="296"/>
      <c r="IR60" s="296"/>
      <c r="IS60" s="296"/>
      <c r="IT60" s="296"/>
      <c r="IU60" s="296"/>
      <c r="IV60" s="296"/>
      <c r="IW60" s="296"/>
      <c r="IX60" s="296"/>
      <c r="IY60" s="296"/>
      <c r="IZ60" s="296"/>
      <c r="JA60" s="296"/>
      <c r="JB60" s="296"/>
      <c r="JC60" s="296"/>
      <c r="JD60" s="296"/>
      <c r="JE60" s="296"/>
      <c r="JF60" s="296"/>
      <c r="JG60" s="296"/>
      <c r="JH60" s="296"/>
      <c r="JI60" s="296"/>
      <c r="JJ60" s="296"/>
      <c r="JK60" s="296"/>
      <c r="JL60" s="296"/>
      <c r="JM60" s="296"/>
      <c r="JN60" s="186"/>
      <c r="JO60" s="186"/>
      <c r="JP60" s="186"/>
      <c r="JQ60" s="186"/>
      <c r="JR60" s="186"/>
      <c r="JS60" s="186"/>
      <c r="JT60" s="186"/>
      <c r="JU60" s="186"/>
      <c r="JV60" s="186"/>
      <c r="JW60" s="186"/>
      <c r="JX60" s="186"/>
      <c r="JY60" s="186"/>
      <c r="JZ60" s="186"/>
      <c r="KA60" s="186"/>
      <c r="KB60" s="186"/>
      <c r="KC60" s="186"/>
      <c r="KD60" s="186"/>
      <c r="KE60" s="186"/>
      <c r="KF60" s="186"/>
      <c r="KG60" s="186"/>
      <c r="KH60" s="186"/>
      <c r="KI60" s="186"/>
      <c r="KJ60" s="186"/>
      <c r="KK60" s="186"/>
      <c r="KL60" s="186"/>
      <c r="KM60" s="186"/>
      <c r="KN60" s="186"/>
      <c r="KO60" s="186"/>
      <c r="KP60" s="186"/>
      <c r="KQ60" s="186"/>
      <c r="KR60" s="186"/>
      <c r="KS60" s="186"/>
      <c r="KT60" s="54"/>
      <c r="KU60" s="186"/>
      <c r="KV60" s="186"/>
      <c r="KW60" s="65"/>
      <c r="KX60" s="365"/>
      <c r="KY60" s="365"/>
      <c r="KZ60" s="365"/>
      <c r="LA60" s="365"/>
      <c r="LB60" s="366"/>
      <c r="LC60" s="54"/>
      <c r="LD60" s="54"/>
      <c r="LE60" s="54"/>
      <c r="LF60" s="365"/>
      <c r="LG60" s="365"/>
      <c r="LH60" s="365"/>
      <c r="LI60" s="365"/>
      <c r="LJ60" s="365"/>
      <c r="LK60" s="365"/>
      <c r="LL60" s="365"/>
      <c r="LM60" s="365"/>
      <c r="LN60" s="365"/>
      <c r="LO60" s="365"/>
      <c r="LP60" s="365"/>
      <c r="LQ60" s="365"/>
      <c r="LR60" s="366"/>
      <c r="LS60" s="54"/>
      <c r="LT60" s="54"/>
      <c r="LU60" s="54"/>
      <c r="LV60" s="54"/>
      <c r="LW60" s="54"/>
      <c r="LX60" s="54"/>
      <c r="LY60" s="54"/>
      <c r="LZ60" s="54"/>
      <c r="MA60" s="54"/>
      <c r="MB60" s="54"/>
      <c r="MC60" s="54"/>
      <c r="MD60" s="54"/>
      <c r="ME60" s="54"/>
      <c r="MF60" s="54"/>
      <c r="MG60" s="54"/>
      <c r="MH60" s="54"/>
      <c r="MI60" s="54"/>
      <c r="MJ60" s="54"/>
      <c r="MK60" s="54"/>
      <c r="ML60" s="54"/>
      <c r="MM60" s="54"/>
      <c r="MN60" s="54"/>
      <c r="MO60" s="54"/>
      <c r="MP60" s="365"/>
      <c r="MQ60" s="65"/>
      <c r="MR60" s="365"/>
      <c r="MS60" s="365"/>
      <c r="MT60" s="365"/>
      <c r="MU60" s="365"/>
      <c r="MV60" s="365"/>
      <c r="MW60" s="365"/>
      <c r="MX60" s="365"/>
      <c r="MY60" s="365"/>
      <c r="MZ60" s="365"/>
      <c r="NA60" s="365"/>
      <c r="NB60" s="365"/>
      <c r="NC60" s="366"/>
      <c r="ND60" s="54"/>
      <c r="NE60" s="54"/>
      <c r="NF60" s="54"/>
      <c r="NG60" s="54"/>
      <c r="NH60" s="54"/>
      <c r="NI60" s="54"/>
      <c r="NJ60" s="54"/>
      <c r="NK60" s="54"/>
      <c r="NL60" s="54"/>
      <c r="NM60" s="54"/>
      <c r="NN60" s="365"/>
      <c r="NO60" s="65"/>
      <c r="NP60" s="365"/>
      <c r="NQ60" s="365"/>
      <c r="NR60" s="365"/>
      <c r="NS60" s="54"/>
      <c r="NT60" s="54"/>
      <c r="NU60" s="54"/>
      <c r="NV60" s="54"/>
      <c r="NW60" s="54"/>
      <c r="NX60" s="54"/>
      <c r="NY60" s="54"/>
      <c r="NZ60" s="54"/>
      <c r="OA60" s="54"/>
      <c r="OB60" s="54"/>
      <c r="OC60" s="54"/>
      <c r="OD60" s="54"/>
      <c r="OE60" s="54"/>
      <c r="OF60" s="54"/>
      <c r="OG60" s="54"/>
      <c r="OH60" s="54"/>
      <c r="OI60" s="54"/>
      <c r="OJ60" s="54"/>
      <c r="OK60" s="54"/>
      <c r="OL60" s="134"/>
    </row>
    <row r="61" spans="2:402" s="53" customFormat="1" ht="25.15" customHeight="1">
      <c r="B61" s="507"/>
      <c r="C61" s="500" t="s">
        <v>343</v>
      </c>
      <c r="D61" s="501"/>
      <c r="E61" s="125">
        <v>45434</v>
      </c>
      <c r="F61" s="125">
        <v>45441</v>
      </c>
      <c r="G61" s="102">
        <f t="shared" si="19"/>
        <v>8</v>
      </c>
      <c r="H61" s="125">
        <v>45442</v>
      </c>
      <c r="I61" s="125">
        <v>45444</v>
      </c>
      <c r="J61" s="102">
        <f>I61-H61+1</f>
        <v>3</v>
      </c>
      <c r="K61" s="125">
        <v>45445</v>
      </c>
      <c r="L61" s="125">
        <v>45457</v>
      </c>
      <c r="M61" s="102">
        <f>L61-K61+1</f>
        <v>13</v>
      </c>
      <c r="N61" s="130">
        <f t="shared" si="20"/>
        <v>24</v>
      </c>
      <c r="O61" s="295"/>
      <c r="P61" s="296"/>
      <c r="Q61" s="296"/>
      <c r="R61" s="296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7"/>
      <c r="AK61" s="295"/>
      <c r="AL61" s="296"/>
      <c r="AM61" s="296"/>
      <c r="AN61" s="296"/>
      <c r="AO61" s="296"/>
      <c r="AP61" s="296"/>
      <c r="AQ61" s="296"/>
      <c r="AR61" s="296"/>
      <c r="AS61" s="296"/>
      <c r="AT61" s="296"/>
      <c r="AU61" s="296"/>
      <c r="AV61" s="296"/>
      <c r="AW61" s="296"/>
      <c r="AX61" s="296"/>
      <c r="AY61" s="296"/>
      <c r="AZ61" s="296"/>
      <c r="BA61" s="296"/>
      <c r="BB61" s="296"/>
      <c r="BC61" s="296"/>
      <c r="BD61" s="296"/>
      <c r="BE61" s="296"/>
      <c r="BF61" s="296"/>
      <c r="BG61" s="296"/>
      <c r="BH61" s="296"/>
      <c r="BI61" s="296"/>
      <c r="BJ61" s="296"/>
      <c r="BK61" s="296"/>
      <c r="BL61" s="296"/>
      <c r="BM61" s="298"/>
      <c r="BN61" s="295"/>
      <c r="BO61" s="296"/>
      <c r="BP61" s="296"/>
      <c r="BQ61" s="296"/>
      <c r="BR61" s="296"/>
      <c r="BS61" s="296"/>
      <c r="BT61" s="296"/>
      <c r="BU61" s="296"/>
      <c r="BV61" s="296"/>
      <c r="BW61" s="296"/>
      <c r="BX61" s="296"/>
      <c r="BY61" s="296"/>
      <c r="BZ61" s="296"/>
      <c r="CA61" s="296"/>
      <c r="CB61" s="296"/>
      <c r="CC61" s="296"/>
      <c r="CD61" s="296"/>
      <c r="CE61" s="296"/>
      <c r="CF61" s="296"/>
      <c r="CG61" s="296"/>
      <c r="CH61" s="296"/>
      <c r="CI61" s="296"/>
      <c r="CJ61" s="296"/>
      <c r="CK61" s="296"/>
      <c r="CL61" s="296"/>
      <c r="CM61" s="296"/>
      <c r="CN61" s="296"/>
      <c r="CO61" s="296"/>
      <c r="CP61" s="296"/>
      <c r="CQ61" s="54"/>
      <c r="CR61" s="54"/>
      <c r="CS61" s="54"/>
      <c r="CT61" s="54"/>
      <c r="CU61" s="54"/>
      <c r="CV61" s="54"/>
      <c r="CW61" s="54"/>
      <c r="CX61" s="54"/>
      <c r="CY61" s="54"/>
      <c r="CZ61" s="54"/>
      <c r="DA61" s="54"/>
      <c r="DB61" s="54"/>
      <c r="DC61" s="54"/>
      <c r="DD61" s="54"/>
      <c r="DE61" s="54"/>
      <c r="DF61" s="54"/>
      <c r="DG61" s="54"/>
      <c r="DH61" s="54"/>
      <c r="DI61" s="54"/>
      <c r="DJ61" s="54"/>
      <c r="DK61" s="54"/>
      <c r="DL61" s="296"/>
      <c r="DM61" s="296"/>
      <c r="DN61" s="296"/>
      <c r="DO61" s="296"/>
      <c r="DP61" s="296"/>
      <c r="DQ61" s="296"/>
      <c r="DR61" s="296"/>
      <c r="DS61" s="296"/>
      <c r="DT61" s="296"/>
      <c r="DU61" s="296"/>
      <c r="DV61" s="296"/>
      <c r="DW61" s="296"/>
      <c r="DX61" s="296"/>
      <c r="DY61" s="296"/>
      <c r="DZ61" s="296"/>
      <c r="EA61" s="296"/>
      <c r="EB61" s="296"/>
      <c r="EC61" s="296"/>
      <c r="ED61" s="296"/>
      <c r="EE61" s="296"/>
      <c r="EF61" s="296"/>
      <c r="EG61" s="296"/>
      <c r="EH61" s="296"/>
      <c r="EI61" s="296"/>
      <c r="EJ61" s="296"/>
      <c r="EK61" s="296"/>
      <c r="EL61" s="296"/>
      <c r="EM61" s="296"/>
      <c r="EN61" s="296"/>
      <c r="EO61" s="296"/>
      <c r="EP61" s="296"/>
      <c r="EQ61" s="296"/>
      <c r="ER61" s="296"/>
      <c r="ES61" s="296"/>
      <c r="ET61" s="296"/>
      <c r="EU61" s="296"/>
      <c r="EV61" s="296"/>
      <c r="EW61" s="296"/>
      <c r="EX61" s="296"/>
      <c r="EY61" s="296"/>
      <c r="EZ61" s="296"/>
      <c r="FA61" s="296"/>
      <c r="FB61" s="296"/>
      <c r="FC61" s="296"/>
      <c r="FD61" s="296"/>
      <c r="FE61" s="296"/>
      <c r="FF61" s="296"/>
      <c r="FG61" s="296"/>
      <c r="FH61" s="296"/>
      <c r="FI61" s="296"/>
      <c r="FJ61" s="296"/>
      <c r="FK61" s="296"/>
      <c r="FL61" s="296"/>
      <c r="FM61" s="296"/>
      <c r="FN61" s="296"/>
      <c r="FO61" s="296"/>
      <c r="FP61" s="296"/>
      <c r="FQ61" s="296"/>
      <c r="FR61" s="296"/>
      <c r="FS61" s="296"/>
      <c r="FT61" s="296"/>
      <c r="FU61" s="296"/>
      <c r="FV61" s="296"/>
      <c r="FW61" s="296"/>
      <c r="FX61" s="296"/>
      <c r="FY61" s="296"/>
      <c r="FZ61" s="296"/>
      <c r="GA61" s="296"/>
      <c r="GB61" s="296"/>
      <c r="GC61" s="296"/>
      <c r="GD61" s="296"/>
      <c r="GE61" s="296"/>
      <c r="GF61" s="296"/>
      <c r="GG61" s="296"/>
      <c r="GH61" s="296"/>
      <c r="GI61" s="296"/>
      <c r="GJ61" s="511"/>
      <c r="GK61" s="512"/>
      <c r="GL61" s="512"/>
      <c r="GM61" s="512"/>
      <c r="GN61" s="512"/>
      <c r="GO61" s="513"/>
      <c r="GP61" s="299"/>
      <c r="GQ61" s="299"/>
      <c r="GR61" s="299"/>
      <c r="GS61" s="299"/>
      <c r="GT61" s="296"/>
      <c r="GU61" s="296"/>
      <c r="GV61" s="296"/>
      <c r="GW61" s="296"/>
      <c r="GX61" s="296"/>
      <c r="GY61" s="296"/>
      <c r="GZ61" s="296"/>
      <c r="HA61" s="296"/>
      <c r="HB61" s="296"/>
      <c r="HC61" s="296"/>
      <c r="HD61" s="296"/>
      <c r="HE61" s="296"/>
      <c r="HF61" s="296"/>
      <c r="HG61" s="296"/>
      <c r="HH61" s="296"/>
      <c r="HI61" s="296"/>
      <c r="HJ61" s="296"/>
      <c r="HK61" s="296"/>
      <c r="HL61" s="296"/>
      <c r="HM61" s="296"/>
      <c r="HN61" s="296"/>
      <c r="HO61" s="296"/>
      <c r="HP61" s="296"/>
      <c r="HQ61" s="296"/>
      <c r="HR61" s="296"/>
      <c r="HS61" s="296"/>
      <c r="HT61" s="296"/>
      <c r="HU61" s="296"/>
      <c r="HV61" s="296"/>
      <c r="HW61" s="296"/>
      <c r="HX61" s="296"/>
      <c r="HY61" s="296"/>
      <c r="HZ61" s="296"/>
      <c r="IA61" s="296"/>
      <c r="IB61" s="296"/>
      <c r="IC61" s="296"/>
      <c r="ID61" s="296"/>
      <c r="IE61" s="296"/>
      <c r="IF61" s="296"/>
      <c r="IG61" s="296"/>
      <c r="IH61" s="296"/>
      <c r="II61" s="296"/>
      <c r="IJ61" s="296"/>
      <c r="IK61" s="296"/>
      <c r="IL61" s="296"/>
      <c r="IM61" s="296"/>
      <c r="IN61" s="296"/>
      <c r="IO61" s="296"/>
      <c r="IP61" s="296"/>
      <c r="IQ61" s="296"/>
      <c r="IR61" s="296"/>
      <c r="IS61" s="296"/>
      <c r="IT61" s="296"/>
      <c r="IU61" s="296"/>
      <c r="IV61" s="296"/>
      <c r="IW61" s="296"/>
      <c r="IX61" s="136" t="s">
        <v>240</v>
      </c>
      <c r="IY61" s="87"/>
      <c r="IZ61" s="87"/>
      <c r="JA61" s="87"/>
      <c r="JB61" s="87"/>
      <c r="JC61" s="94" t="s">
        <v>241</v>
      </c>
      <c r="JD61" s="75"/>
      <c r="JE61" s="75"/>
      <c r="JF61" s="94" t="s">
        <v>242</v>
      </c>
      <c r="JG61" s="75"/>
      <c r="JH61" s="75"/>
      <c r="JI61" s="75"/>
      <c r="JJ61" s="75"/>
      <c r="JK61" s="75"/>
      <c r="JL61" s="75"/>
      <c r="JM61" s="75"/>
      <c r="JN61" s="75"/>
      <c r="JO61" s="75"/>
      <c r="JP61" s="75"/>
      <c r="JQ61" s="75"/>
      <c r="JR61" s="75"/>
      <c r="JS61" s="54"/>
      <c r="JT61" s="54"/>
      <c r="JU61" s="54"/>
      <c r="JV61" s="54"/>
      <c r="JW61" s="54"/>
      <c r="JX61" s="54"/>
      <c r="JY61" s="54"/>
      <c r="JZ61" s="54"/>
      <c r="KA61" s="54"/>
      <c r="KB61" s="365"/>
      <c r="KC61" s="365"/>
      <c r="KD61" s="365"/>
      <c r="KE61" s="365"/>
      <c r="KF61" s="365"/>
      <c r="KG61" s="365"/>
      <c r="KH61" s="365"/>
      <c r="KI61" s="65"/>
      <c r="KJ61" s="54"/>
      <c r="KK61" s="54"/>
      <c r="KL61" s="54"/>
      <c r="KM61" s="54"/>
      <c r="KN61" s="54"/>
      <c r="KO61" s="54"/>
      <c r="KP61" s="65"/>
      <c r="KQ61" s="65"/>
      <c r="KR61" s="65"/>
      <c r="KS61" s="65"/>
      <c r="KT61" s="54"/>
      <c r="KU61" s="186"/>
      <c r="KV61" s="186"/>
      <c r="KW61" s="54"/>
      <c r="KX61" s="54"/>
      <c r="KY61" s="54"/>
      <c r="KZ61" s="54"/>
      <c r="LA61" s="54"/>
      <c r="LB61" s="54"/>
      <c r="LC61" s="54"/>
      <c r="LD61" s="54"/>
      <c r="LE61" s="54"/>
      <c r="LF61" s="54"/>
      <c r="LG61" s="54"/>
      <c r="LH61" s="54"/>
      <c r="LI61" s="54"/>
      <c r="LJ61" s="54"/>
      <c r="LK61" s="54"/>
      <c r="LL61" s="54"/>
      <c r="LM61" s="54"/>
      <c r="LN61" s="54"/>
      <c r="LO61" s="54"/>
      <c r="LP61" s="54"/>
      <c r="LQ61" s="54"/>
      <c r="LR61" s="54"/>
      <c r="LS61" s="54"/>
      <c r="LT61" s="54"/>
      <c r="LU61" s="54"/>
      <c r="LV61" s="54"/>
      <c r="LW61" s="54"/>
      <c r="LX61" s="54"/>
      <c r="LY61" s="54"/>
      <c r="LZ61" s="54"/>
      <c r="MA61" s="54"/>
      <c r="MB61" s="54"/>
      <c r="MC61" s="54"/>
      <c r="MD61" s="54"/>
      <c r="ME61" s="54"/>
      <c r="MF61" s="54"/>
      <c r="MG61" s="54"/>
      <c r="MH61" s="54"/>
      <c r="MI61" s="54"/>
      <c r="MJ61" s="54"/>
      <c r="MK61" s="54"/>
      <c r="ML61" s="54"/>
      <c r="MM61" s="54"/>
      <c r="MN61" s="54"/>
      <c r="MO61" s="54"/>
      <c r="MP61" s="365"/>
      <c r="MQ61" s="365"/>
      <c r="MR61" s="365"/>
      <c r="MS61" s="365"/>
      <c r="MT61" s="365"/>
      <c r="MU61" s="366"/>
      <c r="MV61" s="54"/>
      <c r="MW61" s="54"/>
      <c r="MX61" s="54"/>
      <c r="MY61" s="54"/>
      <c r="MZ61" s="54"/>
      <c r="NA61" s="54"/>
      <c r="NB61" s="54"/>
      <c r="NC61" s="54"/>
      <c r="ND61" s="54"/>
      <c r="NE61" s="54"/>
      <c r="NF61" s="54"/>
      <c r="NG61" s="54"/>
      <c r="NH61" s="54"/>
      <c r="NI61" s="54"/>
      <c r="NJ61" s="54"/>
      <c r="NK61" s="54"/>
      <c r="NL61" s="54"/>
      <c r="NM61" s="54"/>
      <c r="NN61" s="365"/>
      <c r="NO61" s="365"/>
      <c r="NP61" s="365"/>
      <c r="NQ61" s="365"/>
      <c r="NR61" s="365"/>
      <c r="NS61" s="54"/>
      <c r="NT61" s="54"/>
      <c r="NU61" s="54"/>
      <c r="NV61" s="54"/>
      <c r="NW61" s="54"/>
      <c r="NX61" s="54"/>
      <c r="NY61" s="54"/>
      <c r="NZ61" s="54"/>
      <c r="OA61" s="54"/>
      <c r="OB61" s="54"/>
      <c r="OC61" s="54"/>
      <c r="OD61" s="54"/>
      <c r="OE61" s="54"/>
      <c r="OF61" s="54"/>
      <c r="OG61" s="54"/>
      <c r="OH61" s="54"/>
      <c r="OI61" s="54"/>
      <c r="OJ61" s="54"/>
      <c r="OK61" s="54"/>
      <c r="OL61" s="134"/>
    </row>
    <row r="62" spans="2:402" s="53" customFormat="1" ht="25.15" customHeight="1">
      <c r="B62" s="507"/>
      <c r="C62" s="502" t="s">
        <v>345</v>
      </c>
      <c r="D62" s="503"/>
      <c r="E62" s="125">
        <v>45458</v>
      </c>
      <c r="F62" s="125">
        <v>45467</v>
      </c>
      <c r="G62" s="102">
        <f t="shared" si="19"/>
        <v>10</v>
      </c>
      <c r="H62" s="125">
        <v>45468</v>
      </c>
      <c r="I62" s="125">
        <v>45478</v>
      </c>
      <c r="J62" s="102">
        <f>I62-H62+1</f>
        <v>11</v>
      </c>
      <c r="K62" s="73"/>
      <c r="L62" s="73"/>
      <c r="M62" s="102"/>
      <c r="N62" s="130">
        <f t="shared" si="20"/>
        <v>21</v>
      </c>
      <c r="O62" s="295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7"/>
      <c r="AK62" s="295"/>
      <c r="AL62" s="296"/>
      <c r="AM62" s="296"/>
      <c r="AN62" s="296"/>
      <c r="AO62" s="296"/>
      <c r="AP62" s="296"/>
      <c r="AQ62" s="296"/>
      <c r="AR62" s="296"/>
      <c r="AS62" s="296"/>
      <c r="AT62" s="296"/>
      <c r="AU62" s="296"/>
      <c r="AV62" s="296"/>
      <c r="AW62" s="296"/>
      <c r="AX62" s="296"/>
      <c r="AY62" s="296"/>
      <c r="AZ62" s="296"/>
      <c r="BA62" s="296"/>
      <c r="BB62" s="296"/>
      <c r="BC62" s="296"/>
      <c r="BD62" s="296"/>
      <c r="BE62" s="296"/>
      <c r="BF62" s="296"/>
      <c r="BG62" s="296"/>
      <c r="BH62" s="296"/>
      <c r="BI62" s="296"/>
      <c r="BJ62" s="296"/>
      <c r="BK62" s="296"/>
      <c r="BL62" s="296"/>
      <c r="BM62" s="298"/>
      <c r="BN62" s="295"/>
      <c r="BO62" s="296"/>
      <c r="BP62" s="296"/>
      <c r="BQ62" s="296"/>
      <c r="BR62" s="296"/>
      <c r="BS62" s="296"/>
      <c r="BT62" s="296"/>
      <c r="BU62" s="296"/>
      <c r="BV62" s="296"/>
      <c r="BW62" s="296"/>
      <c r="BX62" s="296"/>
      <c r="BY62" s="296"/>
      <c r="BZ62" s="296"/>
      <c r="CA62" s="296"/>
      <c r="CB62" s="296"/>
      <c r="CC62" s="296"/>
      <c r="CD62" s="296"/>
      <c r="CE62" s="296"/>
      <c r="CF62" s="296"/>
      <c r="CG62" s="296"/>
      <c r="CH62" s="296"/>
      <c r="CI62" s="296"/>
      <c r="CJ62" s="296"/>
      <c r="CK62" s="296"/>
      <c r="CL62" s="296"/>
      <c r="CM62" s="296"/>
      <c r="CN62" s="296"/>
      <c r="CO62" s="296"/>
      <c r="CP62" s="296"/>
      <c r="CQ62" s="54"/>
      <c r="CR62" s="54"/>
      <c r="CS62" s="54"/>
      <c r="CT62" s="54"/>
      <c r="CU62" s="54"/>
      <c r="CV62" s="54"/>
      <c r="CW62" s="54"/>
      <c r="CX62" s="54"/>
      <c r="CY62" s="54"/>
      <c r="CZ62" s="54"/>
      <c r="DA62" s="54"/>
      <c r="DB62" s="54"/>
      <c r="DC62" s="54"/>
      <c r="DD62" s="54"/>
      <c r="DE62" s="54"/>
      <c r="DF62" s="54"/>
      <c r="DG62" s="54"/>
      <c r="DH62" s="54"/>
      <c r="DI62" s="54"/>
      <c r="DJ62" s="54"/>
      <c r="DK62" s="54"/>
      <c r="DL62" s="296"/>
      <c r="DM62" s="296"/>
      <c r="DN62" s="296"/>
      <c r="DO62" s="296"/>
      <c r="DP62" s="296"/>
      <c r="DQ62" s="296"/>
      <c r="DR62" s="296"/>
      <c r="DS62" s="296"/>
      <c r="DT62" s="296"/>
      <c r="DU62" s="296"/>
      <c r="DV62" s="296"/>
      <c r="DW62" s="296"/>
      <c r="DX62" s="296"/>
      <c r="DY62" s="296"/>
      <c r="DZ62" s="296"/>
      <c r="EA62" s="296"/>
      <c r="EB62" s="296"/>
      <c r="EC62" s="296"/>
      <c r="ED62" s="296"/>
      <c r="EE62" s="296"/>
      <c r="EF62" s="296"/>
      <c r="EG62" s="296"/>
      <c r="EH62" s="296"/>
      <c r="EI62" s="296"/>
      <c r="EJ62" s="296"/>
      <c r="EK62" s="296"/>
      <c r="EL62" s="296"/>
      <c r="EM62" s="296"/>
      <c r="EN62" s="296"/>
      <c r="EO62" s="296"/>
      <c r="EP62" s="296"/>
      <c r="EQ62" s="296"/>
      <c r="ER62" s="296"/>
      <c r="ES62" s="296"/>
      <c r="ET62" s="296"/>
      <c r="EU62" s="296"/>
      <c r="EV62" s="296"/>
      <c r="EW62" s="296"/>
      <c r="EX62" s="296"/>
      <c r="EY62" s="296"/>
      <c r="EZ62" s="296"/>
      <c r="FA62" s="296"/>
      <c r="FB62" s="296"/>
      <c r="FC62" s="296"/>
      <c r="FD62" s="296"/>
      <c r="FE62" s="296"/>
      <c r="FF62" s="296"/>
      <c r="FG62" s="296"/>
      <c r="FH62" s="296"/>
      <c r="FI62" s="296"/>
      <c r="FJ62" s="296"/>
      <c r="FK62" s="296"/>
      <c r="FL62" s="296"/>
      <c r="FM62" s="296"/>
      <c r="FN62" s="296"/>
      <c r="FO62" s="296"/>
      <c r="FP62" s="296"/>
      <c r="FQ62" s="296"/>
      <c r="FR62" s="296"/>
      <c r="FS62" s="296"/>
      <c r="FT62" s="296"/>
      <c r="FU62" s="296"/>
      <c r="FV62" s="296"/>
      <c r="FW62" s="296"/>
      <c r="FX62" s="296"/>
      <c r="FY62" s="296"/>
      <c r="FZ62" s="296"/>
      <c r="GA62" s="296"/>
      <c r="GB62" s="296"/>
      <c r="GC62" s="296"/>
      <c r="GD62" s="296"/>
      <c r="GE62" s="296"/>
      <c r="GF62" s="296"/>
      <c r="GG62" s="296"/>
      <c r="GH62" s="296"/>
      <c r="GI62" s="296"/>
      <c r="GJ62" s="511"/>
      <c r="GK62" s="512"/>
      <c r="GL62" s="512"/>
      <c r="GM62" s="512"/>
      <c r="GN62" s="512"/>
      <c r="GO62" s="513"/>
      <c r="GP62" s="299"/>
      <c r="GQ62" s="299"/>
      <c r="GR62" s="299"/>
      <c r="GS62" s="299"/>
      <c r="GT62" s="296"/>
      <c r="GU62" s="296"/>
      <c r="GV62" s="296"/>
      <c r="GW62" s="296"/>
      <c r="GX62" s="296"/>
      <c r="GY62" s="296"/>
      <c r="GZ62" s="296"/>
      <c r="HA62" s="296"/>
      <c r="HB62" s="296"/>
      <c r="HC62" s="296"/>
      <c r="HD62" s="296"/>
      <c r="HE62" s="296"/>
      <c r="HF62" s="296"/>
      <c r="HG62" s="296"/>
      <c r="HH62" s="296"/>
      <c r="HI62" s="296"/>
      <c r="HJ62" s="296"/>
      <c r="HK62" s="296"/>
      <c r="HL62" s="296"/>
      <c r="HM62" s="296"/>
      <c r="HN62" s="296"/>
      <c r="HO62" s="296"/>
      <c r="HP62" s="296"/>
      <c r="HQ62" s="296"/>
      <c r="HR62" s="296"/>
      <c r="HS62" s="296"/>
      <c r="HT62" s="296"/>
      <c r="HU62" s="296"/>
      <c r="HV62" s="296"/>
      <c r="HW62" s="296"/>
      <c r="HX62" s="296"/>
      <c r="HY62" s="296"/>
      <c r="HZ62" s="296"/>
      <c r="IA62" s="296"/>
      <c r="IB62" s="296"/>
      <c r="IC62" s="296"/>
      <c r="ID62" s="296"/>
      <c r="IE62" s="296"/>
      <c r="IF62" s="296"/>
      <c r="IG62" s="296"/>
      <c r="IH62" s="296"/>
      <c r="II62" s="296"/>
      <c r="IJ62" s="296"/>
      <c r="IK62" s="296"/>
      <c r="IL62" s="296"/>
      <c r="IM62" s="296"/>
      <c r="IN62" s="296"/>
      <c r="IO62" s="296"/>
      <c r="IP62" s="296"/>
      <c r="IQ62" s="236" t="s">
        <v>356</v>
      </c>
      <c r="IR62" s="296"/>
      <c r="IS62" s="296"/>
      <c r="IT62" s="296"/>
      <c r="IU62" s="296"/>
      <c r="IV62" s="296"/>
      <c r="IW62" s="296"/>
      <c r="IX62" s="365"/>
      <c r="IY62" s="365"/>
      <c r="IZ62" s="365"/>
      <c r="JA62" s="365"/>
      <c r="JB62" s="365"/>
      <c r="JC62" s="365"/>
      <c r="JD62" s="365"/>
      <c r="JE62" s="367"/>
      <c r="JF62" s="367"/>
      <c r="JG62" s="367"/>
      <c r="JH62" s="367"/>
      <c r="JI62" s="367"/>
      <c r="JJ62" s="367"/>
      <c r="JK62" s="367"/>
      <c r="JL62" s="367"/>
      <c r="JM62" s="367"/>
      <c r="JN62" s="367"/>
      <c r="JO62" s="367"/>
      <c r="JP62" s="367"/>
      <c r="JQ62" s="367"/>
      <c r="JR62" s="367"/>
      <c r="JS62" s="98" t="s">
        <v>209</v>
      </c>
      <c r="JT62" s="96"/>
      <c r="JU62" s="96"/>
      <c r="JV62" s="96"/>
      <c r="JW62" s="91"/>
      <c r="JX62" s="91"/>
      <c r="JY62" s="91"/>
      <c r="JZ62" s="91"/>
      <c r="KA62" s="91"/>
      <c r="KB62" s="91"/>
      <c r="KC62" s="91"/>
      <c r="KD62" s="91"/>
      <c r="KE62" s="91"/>
      <c r="KF62" s="91"/>
      <c r="KG62" s="180" t="s">
        <v>243</v>
      </c>
      <c r="KH62" s="139"/>
      <c r="KI62" s="139"/>
      <c r="KJ62" s="139"/>
      <c r="KK62" s="139"/>
      <c r="KL62" s="139"/>
      <c r="KM62" s="139"/>
      <c r="KN62" s="135" t="s">
        <v>244</v>
      </c>
      <c r="KO62" s="91"/>
      <c r="KP62" s="91"/>
      <c r="KQ62" s="91"/>
      <c r="KR62" s="65"/>
      <c r="KS62" s="65"/>
      <c r="KT62" s="65"/>
      <c r="KU62" s="54"/>
      <c r="KV62" s="54"/>
      <c r="KW62" s="54"/>
      <c r="KX62" s="54"/>
      <c r="KY62" s="54"/>
      <c r="KZ62" s="54"/>
      <c r="LA62" s="54"/>
      <c r="LB62" s="54"/>
      <c r="LC62" s="54"/>
      <c r="LD62" s="54"/>
      <c r="LE62" s="54"/>
      <c r="LF62" s="365"/>
      <c r="LG62" s="365"/>
      <c r="LH62" s="365"/>
      <c r="LI62" s="365"/>
      <c r="LJ62" s="365"/>
      <c r="LK62" s="365"/>
      <c r="LL62" s="365"/>
      <c r="LM62" s="365"/>
      <c r="LN62" s="365"/>
      <c r="LO62" s="365"/>
      <c r="LP62" s="365"/>
      <c r="LQ62" s="365"/>
      <c r="LR62" s="365"/>
      <c r="LS62" s="365"/>
      <c r="LT62" s="365"/>
      <c r="LU62" s="366"/>
      <c r="LV62" s="54"/>
      <c r="LW62" s="54"/>
      <c r="LX62" s="54"/>
      <c r="LY62" s="54"/>
      <c r="LZ62" s="54"/>
      <c r="MA62" s="54"/>
      <c r="MB62" s="54"/>
      <c r="MC62" s="54"/>
      <c r="MD62" s="54"/>
      <c r="ME62" s="54"/>
      <c r="MF62" s="54"/>
      <c r="MG62" s="54"/>
      <c r="MH62" s="54"/>
      <c r="MI62" s="54"/>
      <c r="MJ62" s="54"/>
      <c r="MK62" s="54"/>
      <c r="ML62" s="54"/>
      <c r="MM62" s="54"/>
      <c r="MN62" s="54"/>
      <c r="MO62" s="54"/>
      <c r="MP62" s="65"/>
      <c r="MQ62" s="65"/>
      <c r="MR62" s="365"/>
      <c r="MS62" s="365"/>
      <c r="MT62" s="65"/>
      <c r="MU62" s="365"/>
      <c r="MV62" s="365"/>
      <c r="MW62" s="365"/>
      <c r="MX62" s="365"/>
      <c r="MY62" s="365"/>
      <c r="MZ62" s="365"/>
      <c r="NA62" s="365"/>
      <c r="NB62" s="365"/>
      <c r="NC62" s="365"/>
      <c r="ND62" s="54"/>
      <c r="NE62" s="54"/>
      <c r="NF62" s="54"/>
      <c r="NG62" s="54"/>
      <c r="NH62" s="54"/>
      <c r="NI62" s="54"/>
      <c r="NJ62" s="54"/>
      <c r="NK62" s="54"/>
      <c r="NL62" s="54"/>
      <c r="NM62" s="54"/>
      <c r="NN62" s="65"/>
      <c r="NO62" s="65"/>
      <c r="NP62" s="365"/>
      <c r="NQ62" s="365"/>
      <c r="NR62" s="65"/>
      <c r="NS62" s="54"/>
      <c r="NT62" s="54"/>
      <c r="NU62" s="54"/>
      <c r="NV62" s="54"/>
      <c r="NW62" s="54"/>
      <c r="NX62" s="54"/>
      <c r="NY62" s="54"/>
      <c r="NZ62" s="54"/>
      <c r="OA62" s="54"/>
      <c r="OB62" s="54"/>
      <c r="OC62" s="54"/>
      <c r="OD62" s="54"/>
      <c r="OE62" s="54"/>
      <c r="OF62" s="54"/>
      <c r="OG62" s="54"/>
      <c r="OH62" s="54"/>
      <c r="OI62" s="54"/>
      <c r="OJ62" s="54"/>
      <c r="OK62" s="54"/>
      <c r="OL62" s="134"/>
    </row>
    <row r="63" spans="2:402" s="53" customFormat="1" ht="25.15" customHeight="1">
      <c r="B63" s="507"/>
      <c r="C63" s="504" t="s">
        <v>349</v>
      </c>
      <c r="D63" s="505"/>
      <c r="E63" s="125">
        <v>45468</v>
      </c>
      <c r="F63" s="125">
        <v>45478</v>
      </c>
      <c r="G63" s="102">
        <f t="shared" si="19"/>
        <v>11</v>
      </c>
      <c r="H63" s="73"/>
      <c r="I63" s="73"/>
      <c r="J63" s="102"/>
      <c r="K63" s="73"/>
      <c r="L63" s="73"/>
      <c r="M63" s="102"/>
      <c r="N63" s="130">
        <f t="shared" si="20"/>
        <v>11</v>
      </c>
      <c r="O63" s="368"/>
      <c r="P63" s="369"/>
      <c r="Q63" s="369"/>
      <c r="R63" s="369"/>
      <c r="S63" s="369"/>
      <c r="T63" s="369"/>
      <c r="U63" s="369"/>
      <c r="V63" s="369"/>
      <c r="W63" s="369"/>
      <c r="X63" s="369"/>
      <c r="Y63" s="369"/>
      <c r="Z63" s="369"/>
      <c r="AA63" s="369"/>
      <c r="AB63" s="369"/>
      <c r="AC63" s="369"/>
      <c r="AD63" s="369"/>
      <c r="AE63" s="369"/>
      <c r="AF63" s="369"/>
      <c r="AG63" s="369"/>
      <c r="AH63" s="369"/>
      <c r="AI63" s="369"/>
      <c r="AJ63" s="370"/>
      <c r="AK63" s="368"/>
      <c r="AL63" s="369"/>
      <c r="AM63" s="369"/>
      <c r="AN63" s="369"/>
      <c r="AO63" s="369"/>
      <c r="AP63" s="369"/>
      <c r="AQ63" s="369"/>
      <c r="AR63" s="369"/>
      <c r="AS63" s="369"/>
      <c r="AT63" s="369"/>
      <c r="AU63" s="369"/>
      <c r="AV63" s="369"/>
      <c r="AW63" s="369"/>
      <c r="AX63" s="369"/>
      <c r="AY63" s="369"/>
      <c r="AZ63" s="369"/>
      <c r="BA63" s="369"/>
      <c r="BB63" s="369"/>
      <c r="BC63" s="369"/>
      <c r="BD63" s="369"/>
      <c r="BE63" s="369"/>
      <c r="BF63" s="369"/>
      <c r="BG63" s="369"/>
      <c r="BH63" s="369"/>
      <c r="BI63" s="369"/>
      <c r="BJ63" s="369"/>
      <c r="BK63" s="369"/>
      <c r="BL63" s="369"/>
      <c r="BM63" s="371"/>
      <c r="BN63" s="368"/>
      <c r="BO63" s="369"/>
      <c r="BP63" s="369"/>
      <c r="BQ63" s="369"/>
      <c r="BR63" s="369"/>
      <c r="BS63" s="369"/>
      <c r="BT63" s="369"/>
      <c r="BU63" s="369"/>
      <c r="BV63" s="369"/>
      <c r="BW63" s="369"/>
      <c r="BX63" s="369"/>
      <c r="BY63" s="369"/>
      <c r="BZ63" s="369"/>
      <c r="CA63" s="369"/>
      <c r="CB63" s="369"/>
      <c r="CC63" s="369"/>
      <c r="CD63" s="369"/>
      <c r="CE63" s="369"/>
      <c r="CF63" s="369"/>
      <c r="CG63" s="369"/>
      <c r="CH63" s="369"/>
      <c r="CI63" s="369"/>
      <c r="CJ63" s="369"/>
      <c r="CK63" s="369"/>
      <c r="CL63" s="369"/>
      <c r="CM63" s="369"/>
      <c r="CN63" s="369"/>
      <c r="CO63" s="369"/>
      <c r="CP63" s="369"/>
      <c r="CQ63" s="54"/>
      <c r="CR63" s="54"/>
      <c r="CS63" s="54"/>
      <c r="CT63" s="54"/>
      <c r="CU63" s="54"/>
      <c r="CV63" s="54"/>
      <c r="CW63" s="54"/>
      <c r="CX63" s="54"/>
      <c r="CY63" s="54"/>
      <c r="CZ63" s="54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369"/>
      <c r="DM63" s="369"/>
      <c r="DN63" s="369"/>
      <c r="DO63" s="369"/>
      <c r="DP63" s="369"/>
      <c r="DQ63" s="369"/>
      <c r="DR63" s="369"/>
      <c r="DS63" s="369"/>
      <c r="DT63" s="369"/>
      <c r="DU63" s="369"/>
      <c r="DV63" s="369"/>
      <c r="DW63" s="369"/>
      <c r="DX63" s="369"/>
      <c r="DY63" s="369"/>
      <c r="DZ63" s="369"/>
      <c r="EA63" s="369"/>
      <c r="EB63" s="369"/>
      <c r="EC63" s="369"/>
      <c r="ED63" s="369"/>
      <c r="EE63" s="369"/>
      <c r="EF63" s="369"/>
      <c r="EG63" s="369"/>
      <c r="EH63" s="369"/>
      <c r="EI63" s="369"/>
      <c r="EJ63" s="369"/>
      <c r="EK63" s="369"/>
      <c r="EL63" s="369"/>
      <c r="EM63" s="369"/>
      <c r="EN63" s="369"/>
      <c r="EO63" s="369"/>
      <c r="EP63" s="369"/>
      <c r="EQ63" s="369"/>
      <c r="ER63" s="369"/>
      <c r="ES63" s="369"/>
      <c r="ET63" s="369"/>
      <c r="EU63" s="369"/>
      <c r="EV63" s="369"/>
      <c r="EW63" s="369"/>
      <c r="EX63" s="369"/>
      <c r="EY63" s="369"/>
      <c r="EZ63" s="369"/>
      <c r="FA63" s="369"/>
      <c r="FB63" s="369"/>
      <c r="FC63" s="369"/>
      <c r="FD63" s="369"/>
      <c r="FE63" s="369"/>
      <c r="FF63" s="369"/>
      <c r="FG63" s="369"/>
      <c r="FH63" s="369"/>
      <c r="FI63" s="369"/>
      <c r="FJ63" s="369"/>
      <c r="FK63" s="369"/>
      <c r="FL63" s="369"/>
      <c r="FM63" s="369"/>
      <c r="FN63" s="369"/>
      <c r="FO63" s="369"/>
      <c r="FP63" s="369"/>
      <c r="FQ63" s="369"/>
      <c r="FR63" s="369"/>
      <c r="FS63" s="369"/>
      <c r="FT63" s="369"/>
      <c r="FU63" s="369"/>
      <c r="FV63" s="369"/>
      <c r="FW63" s="369"/>
      <c r="FX63" s="369"/>
      <c r="FY63" s="369"/>
      <c r="FZ63" s="369"/>
      <c r="GA63" s="369"/>
      <c r="GB63" s="369"/>
      <c r="GC63" s="369"/>
      <c r="GD63" s="369"/>
      <c r="GE63" s="369"/>
      <c r="GF63" s="369"/>
      <c r="GG63" s="369"/>
      <c r="GH63" s="369"/>
      <c r="GI63" s="369"/>
      <c r="GJ63" s="511"/>
      <c r="GK63" s="512"/>
      <c r="GL63" s="512"/>
      <c r="GM63" s="512"/>
      <c r="GN63" s="512"/>
      <c r="GO63" s="513"/>
      <c r="GP63" s="379"/>
      <c r="GQ63" s="379"/>
      <c r="GR63" s="379"/>
      <c r="GS63" s="379"/>
      <c r="GT63" s="369"/>
      <c r="GU63" s="369"/>
      <c r="GV63" s="369"/>
      <c r="GW63" s="369"/>
      <c r="GX63" s="369"/>
      <c r="GY63" s="369"/>
      <c r="GZ63" s="369"/>
      <c r="HA63" s="369"/>
      <c r="HB63" s="369"/>
      <c r="HC63" s="369"/>
      <c r="HD63" s="369"/>
      <c r="HE63" s="369"/>
      <c r="HF63" s="369"/>
      <c r="HG63" s="369"/>
      <c r="HH63" s="369"/>
      <c r="HI63" s="369"/>
      <c r="HJ63" s="369"/>
      <c r="HK63" s="369"/>
      <c r="HL63" s="369"/>
      <c r="HM63" s="369"/>
      <c r="HN63" s="369"/>
      <c r="HO63" s="369"/>
      <c r="HP63" s="369"/>
      <c r="HQ63" s="369"/>
      <c r="HR63" s="369"/>
      <c r="HS63" s="369"/>
      <c r="HT63" s="369"/>
      <c r="HU63" s="369"/>
      <c r="HV63" s="369"/>
      <c r="HW63" s="369"/>
      <c r="HX63" s="369"/>
      <c r="HY63" s="369"/>
      <c r="HZ63" s="369"/>
      <c r="IA63" s="369"/>
      <c r="IB63" s="365"/>
      <c r="IC63" s="365"/>
      <c r="ID63" s="365"/>
      <c r="IE63" s="365"/>
      <c r="IF63" s="365"/>
      <c r="IG63" s="365"/>
      <c r="IH63" s="365"/>
      <c r="II63" s="365"/>
      <c r="IJ63" s="365"/>
      <c r="IK63" s="365"/>
      <c r="IL63" s="365"/>
      <c r="IM63" s="365"/>
      <c r="IN63" s="365"/>
      <c r="IO63" s="365"/>
      <c r="IP63" s="365"/>
      <c r="IQ63" s="365"/>
      <c r="IR63" s="365"/>
      <c r="IS63" s="365"/>
      <c r="IT63" s="365"/>
      <c r="IU63" s="365"/>
      <c r="IV63" s="365"/>
      <c r="IW63" s="365"/>
      <c r="IX63" s="365"/>
      <c r="IY63" s="365"/>
      <c r="IZ63" s="365"/>
      <c r="JA63" s="365"/>
      <c r="JB63" s="365"/>
      <c r="JC63" s="365"/>
      <c r="JD63" s="365"/>
      <c r="JE63" s="365"/>
      <c r="JF63" s="365"/>
      <c r="JG63" s="365"/>
      <c r="JH63" s="367"/>
      <c r="JI63" s="367"/>
      <c r="JJ63" s="367"/>
      <c r="JK63" s="367"/>
      <c r="JL63" s="367"/>
      <c r="JM63" s="367"/>
      <c r="JN63" s="367"/>
      <c r="JO63" s="367"/>
      <c r="JP63" s="367"/>
      <c r="JQ63" s="367"/>
      <c r="JR63" s="367"/>
      <c r="JS63" s="367"/>
      <c r="JT63" s="367"/>
      <c r="JU63" s="367"/>
      <c r="JV63" s="367"/>
      <c r="JW63" s="367"/>
      <c r="JX63" s="367"/>
      <c r="JY63" s="367"/>
      <c r="JZ63" s="367"/>
      <c r="KA63" s="367"/>
      <c r="KB63" s="367"/>
      <c r="KC63" s="367"/>
      <c r="KD63" s="367"/>
      <c r="KE63" s="367"/>
      <c r="KF63" s="367"/>
      <c r="KG63" s="54"/>
      <c r="KH63" s="54"/>
      <c r="KI63" s="54"/>
      <c r="KJ63" s="54"/>
      <c r="KK63" s="54"/>
      <c r="KL63" s="54"/>
      <c r="KM63" s="54"/>
      <c r="KN63" s="118" t="s">
        <v>245</v>
      </c>
      <c r="KO63" s="95"/>
      <c r="KP63" s="95"/>
      <c r="KQ63" s="95"/>
      <c r="KR63" s="95"/>
      <c r="KS63" s="95"/>
      <c r="KT63" s="95"/>
      <c r="KU63" s="95"/>
      <c r="KV63" s="95"/>
      <c r="KW63" s="95"/>
      <c r="KX63" s="95"/>
      <c r="KY63" s="54"/>
      <c r="KZ63" s="54"/>
      <c r="LA63" s="54"/>
      <c r="LB63" s="54"/>
      <c r="LC63" s="54"/>
      <c r="LD63" s="54"/>
      <c r="LE63" s="54"/>
      <c r="LF63" s="365"/>
      <c r="LG63" s="365"/>
      <c r="LH63" s="365"/>
      <c r="LI63" s="365"/>
      <c r="LJ63" s="365"/>
      <c r="LK63" s="365"/>
      <c r="LL63" s="365"/>
      <c r="LM63" s="365"/>
      <c r="LN63" s="365"/>
      <c r="LO63" s="365"/>
      <c r="LP63" s="365"/>
      <c r="LQ63" s="365"/>
      <c r="LR63" s="365"/>
      <c r="LS63" s="365"/>
      <c r="LT63" s="365"/>
      <c r="LU63" s="366"/>
      <c r="LV63" s="54"/>
      <c r="LW63" s="54"/>
      <c r="LX63" s="54"/>
      <c r="LY63" s="54"/>
      <c r="LZ63" s="54"/>
      <c r="MA63" s="54"/>
      <c r="MB63" s="54"/>
      <c r="MC63" s="54"/>
      <c r="MD63" s="54"/>
      <c r="ME63" s="54"/>
      <c r="MF63" s="54"/>
      <c r="MG63" s="54"/>
      <c r="MH63" s="54"/>
      <c r="MI63" s="54"/>
      <c r="MJ63" s="54"/>
      <c r="MK63" s="365"/>
      <c r="ML63" s="365"/>
      <c r="MM63" s="365"/>
      <c r="MN63" s="365"/>
      <c r="MO63" s="365"/>
      <c r="MP63" s="365"/>
      <c r="MQ63" s="365"/>
      <c r="MR63" s="365"/>
      <c r="MS63" s="365"/>
      <c r="MT63" s="365"/>
      <c r="MU63" s="365"/>
      <c r="MV63" s="365"/>
      <c r="MW63" s="365"/>
      <c r="MX63" s="365"/>
      <c r="MY63" s="365"/>
      <c r="MZ63" s="365"/>
      <c r="NA63" s="366"/>
      <c r="NB63" s="54"/>
      <c r="NC63" s="54"/>
      <c r="ND63" s="54"/>
      <c r="NE63" s="54"/>
      <c r="NF63" s="54"/>
      <c r="NG63" s="54"/>
      <c r="NH63" s="54"/>
      <c r="NI63" s="365"/>
      <c r="NJ63" s="365"/>
      <c r="NK63" s="365"/>
      <c r="NL63" s="365"/>
      <c r="NM63" s="365"/>
      <c r="NN63" s="365"/>
      <c r="NO63" s="365"/>
      <c r="NP63" s="365"/>
      <c r="NQ63" s="365"/>
      <c r="NR63" s="365"/>
      <c r="NS63" s="54"/>
      <c r="NT63" s="54"/>
      <c r="NU63" s="54"/>
      <c r="NV63" s="54"/>
      <c r="NW63" s="54"/>
      <c r="NX63" s="54"/>
      <c r="NY63" s="54"/>
      <c r="NZ63" s="54"/>
      <c r="OA63" s="54"/>
      <c r="OB63" s="54"/>
      <c r="OC63" s="54"/>
      <c r="OD63" s="54"/>
      <c r="OE63" s="54"/>
      <c r="OF63" s="54"/>
      <c r="OG63" s="54"/>
      <c r="OH63" s="54"/>
      <c r="OI63" s="54"/>
      <c r="OJ63" s="54"/>
      <c r="OK63" s="54"/>
      <c r="OL63" s="134"/>
    </row>
    <row r="64" spans="2:402" s="53" customFormat="1" ht="25.15" customHeight="1" thickBot="1">
      <c r="B64" s="507"/>
      <c r="C64" s="504" t="s">
        <v>350</v>
      </c>
      <c r="D64" s="505"/>
      <c r="E64" s="126">
        <v>45479</v>
      </c>
      <c r="F64" s="126">
        <v>45485</v>
      </c>
      <c r="G64" s="131">
        <f t="shared" si="19"/>
        <v>7</v>
      </c>
      <c r="H64" s="127"/>
      <c r="I64" s="127"/>
      <c r="J64" s="131"/>
      <c r="K64" s="127"/>
      <c r="L64" s="127"/>
      <c r="M64" s="131"/>
      <c r="N64" s="132">
        <f t="shared" si="20"/>
        <v>7</v>
      </c>
      <c r="O64" s="368"/>
      <c r="P64" s="369"/>
      <c r="Q64" s="369"/>
      <c r="R64" s="369"/>
      <c r="S64" s="369"/>
      <c r="T64" s="369"/>
      <c r="U64" s="369"/>
      <c r="V64" s="369"/>
      <c r="W64" s="369"/>
      <c r="X64" s="369"/>
      <c r="Y64" s="369"/>
      <c r="Z64" s="369"/>
      <c r="AA64" s="369"/>
      <c r="AB64" s="369"/>
      <c r="AC64" s="369"/>
      <c r="AD64" s="369"/>
      <c r="AE64" s="369"/>
      <c r="AF64" s="369"/>
      <c r="AG64" s="369"/>
      <c r="AH64" s="369"/>
      <c r="AI64" s="369"/>
      <c r="AJ64" s="370"/>
      <c r="AK64" s="368"/>
      <c r="AL64" s="369"/>
      <c r="AM64" s="369"/>
      <c r="AN64" s="369"/>
      <c r="AO64" s="369"/>
      <c r="AP64" s="369"/>
      <c r="AQ64" s="369"/>
      <c r="AR64" s="369"/>
      <c r="AS64" s="369"/>
      <c r="AT64" s="369"/>
      <c r="AU64" s="369"/>
      <c r="AV64" s="369"/>
      <c r="AW64" s="369"/>
      <c r="AX64" s="369"/>
      <c r="AY64" s="369"/>
      <c r="AZ64" s="369"/>
      <c r="BA64" s="369"/>
      <c r="BB64" s="369"/>
      <c r="BC64" s="369"/>
      <c r="BD64" s="369"/>
      <c r="BE64" s="369"/>
      <c r="BF64" s="369"/>
      <c r="BG64" s="369"/>
      <c r="BH64" s="369"/>
      <c r="BI64" s="369"/>
      <c r="BJ64" s="369"/>
      <c r="BK64" s="369"/>
      <c r="BL64" s="369"/>
      <c r="BM64" s="371"/>
      <c r="BN64" s="381"/>
      <c r="BO64" s="382"/>
      <c r="BP64" s="382"/>
      <c r="BQ64" s="382"/>
      <c r="BR64" s="382"/>
      <c r="BS64" s="382"/>
      <c r="BT64" s="382"/>
      <c r="BU64" s="382"/>
      <c r="BV64" s="382"/>
      <c r="BW64" s="382"/>
      <c r="BX64" s="382"/>
      <c r="BY64" s="382"/>
      <c r="BZ64" s="382"/>
      <c r="CA64" s="382"/>
      <c r="CB64" s="382"/>
      <c r="CC64" s="382"/>
      <c r="CD64" s="382"/>
      <c r="CE64" s="382"/>
      <c r="CF64" s="382"/>
      <c r="CG64" s="382"/>
      <c r="CH64" s="382"/>
      <c r="CI64" s="382"/>
      <c r="CJ64" s="382"/>
      <c r="CK64" s="382"/>
      <c r="CL64" s="382"/>
      <c r="CM64" s="382"/>
      <c r="CN64" s="382"/>
      <c r="CO64" s="382"/>
      <c r="CP64" s="382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178"/>
      <c r="DH64" s="178"/>
      <c r="DI64" s="178"/>
      <c r="DJ64" s="178"/>
      <c r="DK64" s="178"/>
      <c r="DL64" s="382"/>
      <c r="DM64" s="382"/>
      <c r="DN64" s="382"/>
      <c r="DO64" s="382"/>
      <c r="DP64" s="382"/>
      <c r="DQ64" s="382"/>
      <c r="DR64" s="382"/>
      <c r="DS64" s="382"/>
      <c r="DT64" s="382"/>
      <c r="DU64" s="382"/>
      <c r="DV64" s="382"/>
      <c r="DW64" s="382"/>
      <c r="DX64" s="382"/>
      <c r="DY64" s="382"/>
      <c r="DZ64" s="382"/>
      <c r="EA64" s="382"/>
      <c r="EB64" s="382"/>
      <c r="EC64" s="382"/>
      <c r="ED64" s="382"/>
      <c r="EE64" s="382"/>
      <c r="EF64" s="382"/>
      <c r="EG64" s="382"/>
      <c r="EH64" s="382"/>
      <c r="EI64" s="382"/>
      <c r="EJ64" s="382"/>
      <c r="EK64" s="382"/>
      <c r="EL64" s="382"/>
      <c r="EM64" s="382"/>
      <c r="EN64" s="382"/>
      <c r="EO64" s="382"/>
      <c r="EP64" s="382"/>
      <c r="EQ64" s="382"/>
      <c r="ER64" s="382"/>
      <c r="ES64" s="382"/>
      <c r="ET64" s="382"/>
      <c r="EU64" s="382"/>
      <c r="EV64" s="382"/>
      <c r="EW64" s="382"/>
      <c r="EX64" s="382"/>
      <c r="EY64" s="382"/>
      <c r="EZ64" s="382"/>
      <c r="FA64" s="382"/>
      <c r="FB64" s="382"/>
      <c r="FC64" s="382"/>
      <c r="FD64" s="382"/>
      <c r="FE64" s="382"/>
      <c r="FF64" s="382"/>
      <c r="FG64" s="382"/>
      <c r="FH64" s="382"/>
      <c r="FI64" s="382"/>
      <c r="FJ64" s="382"/>
      <c r="FK64" s="382"/>
      <c r="FL64" s="382"/>
      <c r="FM64" s="382"/>
      <c r="FN64" s="382"/>
      <c r="FO64" s="382"/>
      <c r="FP64" s="382"/>
      <c r="FQ64" s="382"/>
      <c r="FR64" s="382"/>
      <c r="FS64" s="382"/>
      <c r="FT64" s="382"/>
      <c r="FU64" s="382"/>
      <c r="FV64" s="382"/>
      <c r="FW64" s="382"/>
      <c r="FX64" s="382"/>
      <c r="FY64" s="382"/>
      <c r="FZ64" s="382"/>
      <c r="GA64" s="382"/>
      <c r="GB64" s="382"/>
      <c r="GC64" s="382"/>
      <c r="GD64" s="382"/>
      <c r="GE64" s="382"/>
      <c r="GF64" s="382"/>
      <c r="GG64" s="382"/>
      <c r="GH64" s="382"/>
      <c r="GI64" s="382"/>
      <c r="GJ64" s="514"/>
      <c r="GK64" s="515"/>
      <c r="GL64" s="515"/>
      <c r="GM64" s="515"/>
      <c r="GN64" s="515"/>
      <c r="GO64" s="516"/>
      <c r="GP64" s="383"/>
      <c r="GQ64" s="383"/>
      <c r="GR64" s="383"/>
      <c r="GS64" s="383"/>
      <c r="GT64" s="373"/>
      <c r="GU64" s="373"/>
      <c r="GV64" s="373"/>
      <c r="GW64" s="373"/>
      <c r="GX64" s="373"/>
      <c r="GY64" s="373"/>
      <c r="GZ64" s="373"/>
      <c r="HA64" s="373"/>
      <c r="HB64" s="373"/>
      <c r="HC64" s="373"/>
      <c r="HD64" s="373"/>
      <c r="HE64" s="373"/>
      <c r="HF64" s="373"/>
      <c r="HG64" s="373"/>
      <c r="HH64" s="373"/>
      <c r="HI64" s="373"/>
      <c r="HJ64" s="373"/>
      <c r="HK64" s="373"/>
      <c r="HL64" s="373"/>
      <c r="HM64" s="373"/>
      <c r="HN64" s="373"/>
      <c r="HO64" s="373"/>
      <c r="HP64" s="373"/>
      <c r="HQ64" s="373"/>
      <c r="HR64" s="373"/>
      <c r="HS64" s="373"/>
      <c r="HT64" s="373"/>
      <c r="HU64" s="373"/>
      <c r="HV64" s="373"/>
      <c r="HW64" s="373"/>
      <c r="HX64" s="373"/>
      <c r="HY64" s="373"/>
      <c r="HZ64" s="373"/>
      <c r="IA64" s="373"/>
      <c r="IB64" s="373"/>
      <c r="IC64" s="373"/>
      <c r="ID64" s="373"/>
      <c r="IE64" s="373"/>
      <c r="IF64" s="373"/>
      <c r="IG64" s="373"/>
      <c r="IH64" s="373"/>
      <c r="II64" s="373"/>
      <c r="IJ64" s="373"/>
      <c r="IK64" s="373"/>
      <c r="IL64" s="373"/>
      <c r="IM64" s="373"/>
      <c r="IN64" s="373"/>
      <c r="IO64" s="373"/>
      <c r="IP64" s="373"/>
      <c r="IQ64" s="373"/>
      <c r="IR64" s="373"/>
      <c r="IS64" s="373"/>
      <c r="IT64" s="373"/>
      <c r="IU64" s="373"/>
      <c r="IV64" s="373"/>
      <c r="IW64" s="373"/>
      <c r="IX64" s="373"/>
      <c r="IY64" s="373"/>
      <c r="IZ64" s="373"/>
      <c r="JA64" s="373"/>
      <c r="JB64" s="373"/>
      <c r="JC64" s="373"/>
      <c r="JD64" s="373"/>
      <c r="JE64" s="200"/>
      <c r="JF64" s="200"/>
      <c r="JG64" s="200"/>
      <c r="JH64" s="200"/>
      <c r="JI64" s="200"/>
      <c r="JJ64" s="200"/>
      <c r="JK64" s="200"/>
      <c r="JL64" s="200"/>
      <c r="JM64" s="200"/>
      <c r="JN64" s="200"/>
      <c r="JO64" s="200"/>
      <c r="JP64" s="200"/>
      <c r="JQ64" s="200"/>
      <c r="JR64" s="200"/>
      <c r="JS64" s="200"/>
      <c r="JT64" s="200"/>
      <c r="JU64" s="200"/>
      <c r="JV64" s="200"/>
      <c r="JW64" s="200"/>
      <c r="JX64" s="200"/>
      <c r="JY64" s="200"/>
      <c r="JZ64" s="200"/>
      <c r="KA64" s="200"/>
      <c r="KB64" s="200"/>
      <c r="KC64" s="200"/>
      <c r="KD64" s="200"/>
      <c r="KE64" s="200"/>
      <c r="KF64" s="200"/>
      <c r="KG64" s="58"/>
      <c r="KH64" s="58"/>
      <c r="KI64" s="58"/>
      <c r="KJ64" s="58"/>
      <c r="KK64" s="58"/>
      <c r="KL64" s="58"/>
      <c r="KM64" s="58"/>
      <c r="KN64" s="200"/>
      <c r="KO64" s="200"/>
      <c r="KP64" s="200"/>
      <c r="KQ64" s="190"/>
      <c r="KR64" s="190"/>
      <c r="KS64" s="190"/>
      <c r="KT64" s="190"/>
      <c r="KU64" s="190"/>
      <c r="KV64" s="190"/>
      <c r="KW64" s="190"/>
      <c r="KX64" s="190"/>
      <c r="KY64" s="141" t="s">
        <v>246</v>
      </c>
      <c r="KZ64" s="142"/>
      <c r="LA64" s="142"/>
      <c r="LB64" s="142"/>
      <c r="LC64" s="142"/>
      <c r="LD64" s="142"/>
      <c r="LE64" s="143"/>
      <c r="LF64" s="200"/>
      <c r="LG64" s="200"/>
      <c r="LH64" s="200"/>
      <c r="LI64" s="200"/>
      <c r="LJ64" s="200"/>
      <c r="LK64" s="200"/>
      <c r="LL64" s="200"/>
      <c r="LM64" s="200"/>
      <c r="LN64" s="200"/>
      <c r="LO64" s="200"/>
      <c r="LP64" s="200"/>
      <c r="LQ64" s="200"/>
      <c r="LR64" s="200"/>
      <c r="LS64" s="200"/>
      <c r="LT64" s="200"/>
      <c r="LU64" s="375"/>
      <c r="LV64" s="58"/>
      <c r="LW64" s="58"/>
      <c r="LX64" s="58"/>
      <c r="LY64" s="58"/>
      <c r="LZ64" s="58"/>
      <c r="MA64" s="58"/>
      <c r="MB64" s="58"/>
      <c r="MC64" s="58"/>
      <c r="MD64" s="58"/>
      <c r="ME64" s="58"/>
      <c r="MF64" s="58"/>
      <c r="MG64" s="58"/>
      <c r="MH64" s="58"/>
      <c r="MI64" s="58"/>
      <c r="MJ64" s="58"/>
      <c r="MK64" s="200"/>
      <c r="ML64" s="200"/>
      <c r="MM64" s="200"/>
      <c r="MN64" s="200"/>
      <c r="MO64" s="200"/>
      <c r="MP64" s="200"/>
      <c r="MQ64" s="200"/>
      <c r="MR64" s="200"/>
      <c r="MS64" s="200"/>
      <c r="MT64" s="375"/>
      <c r="MU64" s="58"/>
      <c r="MV64" s="58"/>
      <c r="MW64" s="58"/>
      <c r="MX64" s="58"/>
      <c r="MY64" s="58"/>
      <c r="MZ64" s="58"/>
      <c r="NA64" s="58"/>
      <c r="NB64" s="58"/>
      <c r="NC64" s="58"/>
      <c r="ND64" s="58"/>
      <c r="NE64" s="58"/>
      <c r="NF64" s="58"/>
      <c r="NG64" s="58"/>
      <c r="NH64" s="58"/>
      <c r="NI64" s="200"/>
      <c r="NJ64" s="200"/>
      <c r="NK64" s="200"/>
      <c r="NL64" s="200"/>
      <c r="NM64" s="200"/>
      <c r="NN64" s="200"/>
      <c r="NO64" s="200"/>
      <c r="NP64" s="200"/>
      <c r="NQ64" s="200"/>
      <c r="NR64" s="375"/>
      <c r="NS64" s="58"/>
      <c r="NT64" s="58"/>
      <c r="NU64" s="58"/>
      <c r="NV64" s="58"/>
      <c r="NW64" s="58"/>
      <c r="NX64" s="58"/>
      <c r="NY64" s="58"/>
      <c r="NZ64" s="58"/>
      <c r="OA64" s="58"/>
      <c r="OB64" s="58"/>
      <c r="OC64" s="58"/>
      <c r="OD64" s="58"/>
      <c r="OE64" s="58"/>
      <c r="OF64" s="58"/>
      <c r="OG64" s="58"/>
      <c r="OH64" s="58"/>
      <c r="OI64" s="58"/>
      <c r="OJ64" s="58"/>
      <c r="OK64" s="58"/>
      <c r="OL64" s="60"/>
    </row>
    <row r="65" spans="1:402" s="53" customFormat="1" ht="25.15" customHeight="1">
      <c r="B65" s="488" t="s">
        <v>357</v>
      </c>
      <c r="C65" s="74" t="s">
        <v>235</v>
      </c>
      <c r="D65" s="355"/>
      <c r="E65" s="124">
        <v>45418</v>
      </c>
      <c r="F65" s="124">
        <v>45443</v>
      </c>
      <c r="G65" s="83">
        <f t="shared" si="19"/>
        <v>26</v>
      </c>
      <c r="H65" s="124">
        <v>45451</v>
      </c>
      <c r="I65" s="124">
        <v>45465</v>
      </c>
      <c r="J65" s="83">
        <f>I65-H65+1</f>
        <v>15</v>
      </c>
      <c r="K65" s="124"/>
      <c r="L65" s="124"/>
      <c r="M65" s="83"/>
      <c r="N65" s="129">
        <f t="shared" si="20"/>
        <v>41</v>
      </c>
      <c r="O65" s="316"/>
      <c r="P65" s="317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317"/>
      <c r="AB65" s="317"/>
      <c r="AC65" s="317"/>
      <c r="AD65" s="317"/>
      <c r="AE65" s="317"/>
      <c r="AF65" s="317"/>
      <c r="AG65" s="317"/>
      <c r="AH65" s="317"/>
      <c r="AI65" s="317"/>
      <c r="AJ65" s="318"/>
      <c r="AK65" s="316"/>
      <c r="AL65" s="317"/>
      <c r="AM65" s="317"/>
      <c r="AN65" s="317"/>
      <c r="AO65" s="317"/>
      <c r="AP65" s="317"/>
      <c r="AQ65" s="317"/>
      <c r="AR65" s="317"/>
      <c r="AS65" s="317"/>
      <c r="AT65" s="317"/>
      <c r="AU65" s="317"/>
      <c r="AV65" s="317"/>
      <c r="AW65" s="317"/>
      <c r="AX65" s="317"/>
      <c r="AY65" s="317"/>
      <c r="AZ65" s="317"/>
      <c r="BA65" s="317"/>
      <c r="BB65" s="317"/>
      <c r="BC65" s="317"/>
      <c r="BD65" s="317"/>
      <c r="BE65" s="317"/>
      <c r="BF65" s="317"/>
      <c r="BG65" s="317"/>
      <c r="BH65" s="317"/>
      <c r="BI65" s="317"/>
      <c r="BJ65" s="317"/>
      <c r="BK65" s="317"/>
      <c r="BL65" s="317"/>
      <c r="BM65" s="319"/>
      <c r="BN65" s="316"/>
      <c r="BO65" s="317"/>
      <c r="BP65" s="317"/>
      <c r="BQ65" s="317"/>
      <c r="BR65" s="317"/>
      <c r="BS65" s="317"/>
      <c r="BT65" s="317"/>
      <c r="BU65" s="317"/>
      <c r="BV65" s="317"/>
      <c r="BW65" s="317"/>
      <c r="BX65" s="317"/>
      <c r="BY65" s="317"/>
      <c r="BZ65" s="317"/>
      <c r="CA65" s="317"/>
      <c r="CB65" s="317"/>
      <c r="CC65" s="317"/>
      <c r="CD65" s="317"/>
      <c r="CE65" s="317"/>
      <c r="CF65" s="317"/>
      <c r="CG65" s="317"/>
      <c r="CH65" s="317"/>
      <c r="CI65" s="317"/>
      <c r="CJ65" s="317"/>
      <c r="CK65" s="317"/>
      <c r="CL65" s="317"/>
      <c r="CM65" s="317"/>
      <c r="CN65" s="317"/>
      <c r="CO65" s="317"/>
      <c r="CP65" s="31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317"/>
      <c r="DM65" s="317"/>
      <c r="DN65" s="317"/>
      <c r="DO65" s="317"/>
      <c r="DP65" s="317"/>
      <c r="DQ65" s="317"/>
      <c r="DR65" s="317"/>
      <c r="DS65" s="317"/>
      <c r="DT65" s="317"/>
      <c r="DU65" s="317"/>
      <c r="DV65" s="317"/>
      <c r="DW65" s="317"/>
      <c r="DX65" s="317"/>
      <c r="DY65" s="317"/>
      <c r="DZ65" s="317"/>
      <c r="EA65" s="317"/>
      <c r="EB65" s="317"/>
      <c r="EC65" s="317"/>
      <c r="ED65" s="317"/>
      <c r="EE65" s="317"/>
      <c r="EF65" s="317"/>
      <c r="EG65" s="317"/>
      <c r="EH65" s="317"/>
      <c r="EI65" s="317"/>
      <c r="EJ65" s="317"/>
      <c r="EK65" s="317"/>
      <c r="EL65" s="317"/>
      <c r="EM65" s="317"/>
      <c r="EN65" s="317"/>
      <c r="EO65" s="317"/>
      <c r="EP65" s="317"/>
      <c r="EQ65" s="317"/>
      <c r="ER65" s="317"/>
      <c r="ES65" s="317"/>
      <c r="ET65" s="317"/>
      <c r="EU65" s="317"/>
      <c r="EV65" s="317"/>
      <c r="EW65" s="317"/>
      <c r="EX65" s="317"/>
      <c r="EY65" s="317"/>
      <c r="EZ65" s="317"/>
      <c r="FA65" s="317"/>
      <c r="FB65" s="317"/>
      <c r="FC65" s="317"/>
      <c r="FD65" s="317"/>
      <c r="FE65" s="317"/>
      <c r="FF65" s="317"/>
      <c r="FG65" s="317"/>
      <c r="FH65" s="317"/>
      <c r="FI65" s="317"/>
      <c r="FJ65" s="317"/>
      <c r="FK65" s="317"/>
      <c r="FL65" s="317"/>
      <c r="FM65" s="317"/>
      <c r="FN65" s="317"/>
      <c r="FO65" s="317"/>
      <c r="FP65" s="317"/>
      <c r="FQ65" s="317"/>
      <c r="FR65" s="317"/>
      <c r="FS65" s="317"/>
      <c r="FT65" s="317"/>
      <c r="FU65" s="317"/>
      <c r="FV65" s="317"/>
      <c r="FW65" s="317"/>
      <c r="FX65" s="317"/>
      <c r="FY65" s="317"/>
      <c r="FZ65" s="317"/>
      <c r="GA65" s="317"/>
      <c r="GB65" s="317"/>
      <c r="GC65" s="317"/>
      <c r="GD65" s="317"/>
      <c r="GE65" s="317"/>
      <c r="GF65" s="317"/>
      <c r="GG65" s="317"/>
      <c r="GH65" s="317"/>
      <c r="GI65" s="319"/>
      <c r="GJ65" s="490" t="s">
        <v>357</v>
      </c>
      <c r="GK65" s="491"/>
      <c r="GL65" s="491"/>
      <c r="GM65" s="491"/>
      <c r="GN65" s="491"/>
      <c r="GO65" s="492"/>
      <c r="GP65" s="377"/>
      <c r="GQ65" s="377"/>
      <c r="GR65" s="377"/>
      <c r="GS65" s="377"/>
      <c r="GT65" s="388"/>
      <c r="GU65" s="185"/>
      <c r="GV65" s="185"/>
      <c r="GW65" s="185"/>
      <c r="GX65" s="185"/>
      <c r="GY65" s="185"/>
      <c r="GZ65" s="185"/>
      <c r="HA65" s="185"/>
      <c r="HB65" s="185"/>
      <c r="HC65" s="185"/>
      <c r="HD65" s="185"/>
      <c r="HE65" s="185"/>
      <c r="HF65" s="185"/>
      <c r="HG65" s="185"/>
      <c r="HH65" s="185"/>
      <c r="HI65" s="185"/>
      <c r="HJ65" s="185"/>
      <c r="HK65" s="185"/>
      <c r="HL65" s="185"/>
      <c r="HM65" s="185"/>
      <c r="HN65" s="123" t="s">
        <v>236</v>
      </c>
      <c r="HO65" s="179"/>
      <c r="HP65" s="179"/>
      <c r="HQ65" s="179"/>
      <c r="HR65" s="179"/>
      <c r="HS65" s="179"/>
      <c r="HT65" s="179"/>
      <c r="HU65" s="57"/>
      <c r="HV65" s="57"/>
      <c r="HW65" s="57"/>
      <c r="HX65" s="57"/>
      <c r="HY65" s="57"/>
      <c r="HZ65" s="57"/>
      <c r="IA65" s="57"/>
      <c r="IB65" s="57"/>
      <c r="IC65" s="137" t="s">
        <v>237</v>
      </c>
      <c r="ID65" s="167"/>
      <c r="IE65" s="167"/>
      <c r="IF65" s="167"/>
      <c r="IG65" s="167"/>
      <c r="IH65" s="167"/>
      <c r="II65" s="167"/>
      <c r="IJ65" s="168"/>
      <c r="IK65" s="168"/>
      <c r="IL65" s="168"/>
      <c r="IM65" s="168"/>
      <c r="IN65" s="168"/>
      <c r="IO65" s="168"/>
      <c r="IP65" s="168"/>
      <c r="IQ65" s="93" t="s">
        <v>340</v>
      </c>
      <c r="IR65" s="356"/>
      <c r="IS65" s="356"/>
      <c r="IT65" s="356"/>
      <c r="IU65" s="356"/>
      <c r="IV65" s="356"/>
      <c r="IW65" s="356"/>
      <c r="IX65" s="356"/>
      <c r="IY65" s="356"/>
      <c r="IZ65" s="356"/>
      <c r="JA65" s="357" t="s">
        <v>341</v>
      </c>
      <c r="JB65" s="358"/>
      <c r="JC65" s="358"/>
      <c r="JD65" s="358"/>
      <c r="JE65" s="358"/>
      <c r="JF65" s="358"/>
      <c r="JG65" s="358"/>
      <c r="JH65" s="358"/>
      <c r="JI65" s="358"/>
      <c r="JJ65" s="358"/>
      <c r="JK65" s="358"/>
      <c r="JL65" s="358"/>
      <c r="JM65" s="358"/>
      <c r="JN65" s="358"/>
      <c r="JO65" s="358"/>
      <c r="JP65" s="358"/>
      <c r="JQ65" s="358"/>
      <c r="JR65" s="358"/>
      <c r="JS65" s="358"/>
      <c r="JT65" s="358"/>
      <c r="JU65" s="358"/>
      <c r="JV65" s="93" t="s">
        <v>238</v>
      </c>
      <c r="JW65" s="133"/>
      <c r="JX65" s="133"/>
      <c r="JY65" s="133"/>
      <c r="JZ65" s="133"/>
      <c r="KA65" s="133"/>
      <c r="KB65" s="133"/>
      <c r="KC65" s="378"/>
      <c r="KD65" s="378"/>
      <c r="KE65" s="378"/>
      <c r="KF65" s="378"/>
      <c r="KG65" s="378"/>
      <c r="KH65" s="378"/>
      <c r="KI65" s="378"/>
      <c r="KJ65" s="378"/>
      <c r="KK65" s="378"/>
      <c r="KL65" s="362"/>
      <c r="KM65" s="362"/>
      <c r="KN65" s="362"/>
      <c r="KO65" s="362"/>
      <c r="KP65" s="362"/>
      <c r="KQ65" s="362"/>
      <c r="KR65" s="362"/>
      <c r="KS65" s="362"/>
      <c r="KT65" s="362"/>
      <c r="KU65" s="288"/>
      <c r="KV65" s="288"/>
      <c r="KW65" s="67"/>
      <c r="KX65" s="67"/>
      <c r="KY65" s="67"/>
      <c r="KZ65" s="67"/>
      <c r="LA65" s="67"/>
      <c r="LB65" s="67"/>
      <c r="LC65" s="67"/>
      <c r="LD65" s="67"/>
      <c r="LE65" s="67"/>
      <c r="LF65" s="67"/>
      <c r="LG65" s="67"/>
      <c r="LH65" s="67"/>
      <c r="LI65" s="57"/>
      <c r="LJ65" s="57"/>
      <c r="LK65" s="67"/>
      <c r="LL65" s="67"/>
      <c r="LM65" s="67"/>
      <c r="LN65" s="67"/>
      <c r="LO65" s="67"/>
      <c r="LP65" s="67"/>
      <c r="LQ65" s="67"/>
      <c r="LR65" s="67"/>
      <c r="LS65" s="67"/>
      <c r="LT65" s="67"/>
      <c r="LU65" s="288"/>
      <c r="LV65" s="288"/>
      <c r="LW65" s="67"/>
      <c r="LX65" s="288"/>
      <c r="LY65" s="288"/>
      <c r="LZ65" s="288"/>
      <c r="MA65" s="288"/>
      <c r="MB65" s="288"/>
      <c r="MC65" s="288"/>
      <c r="MD65" s="288"/>
      <c r="ME65" s="288"/>
      <c r="MF65" s="288"/>
      <c r="MG65" s="288"/>
      <c r="MH65" s="288"/>
      <c r="MI65" s="288"/>
      <c r="MJ65" s="289"/>
      <c r="MK65" s="57"/>
      <c r="ML65" s="57"/>
      <c r="MM65" s="57"/>
      <c r="MN65" s="57"/>
      <c r="MO65" s="57"/>
      <c r="MP65" s="57"/>
      <c r="MQ65" s="288"/>
      <c r="MR65" s="289"/>
      <c r="MS65" s="57"/>
      <c r="MT65" s="57"/>
      <c r="MU65" s="57"/>
      <c r="MV65" s="57"/>
      <c r="MW65" s="57"/>
      <c r="MX65" s="57"/>
      <c r="MY65" s="57"/>
      <c r="MZ65" s="57"/>
      <c r="NA65" s="57"/>
      <c r="NB65" s="57"/>
      <c r="NC65" s="67"/>
      <c r="ND65" s="67"/>
      <c r="NE65" s="67"/>
      <c r="NF65" s="67"/>
      <c r="NG65" s="67"/>
      <c r="NH65" s="288"/>
      <c r="NI65" s="67"/>
      <c r="NJ65" s="288"/>
      <c r="NK65" s="288"/>
      <c r="NL65" s="288"/>
      <c r="NM65" s="288"/>
      <c r="NN65" s="57"/>
      <c r="NO65" s="57"/>
      <c r="NP65" s="57"/>
      <c r="NQ65" s="57"/>
      <c r="NR65" s="57"/>
      <c r="NS65" s="57"/>
      <c r="NT65" s="57"/>
      <c r="NU65" s="57"/>
      <c r="NV65" s="57"/>
      <c r="NW65" s="57"/>
      <c r="NX65" s="57"/>
      <c r="NY65" s="57"/>
      <c r="NZ65" s="57"/>
      <c r="OA65" s="57"/>
      <c r="OB65" s="57"/>
      <c r="OC65" s="57"/>
      <c r="OD65" s="59"/>
    </row>
    <row r="66" spans="1:402" s="53" customFormat="1" ht="25.15" customHeight="1" thickBot="1">
      <c r="B66" s="489"/>
      <c r="C66" s="499" t="s">
        <v>342</v>
      </c>
      <c r="D66" s="499"/>
      <c r="E66" s="125">
        <v>45452</v>
      </c>
      <c r="F66" s="125">
        <v>45482</v>
      </c>
      <c r="G66" s="102">
        <f t="shared" si="19"/>
        <v>31</v>
      </c>
      <c r="H66" s="125"/>
      <c r="I66" s="125"/>
      <c r="J66" s="102"/>
      <c r="K66" s="125"/>
      <c r="L66" s="125"/>
      <c r="M66" s="102"/>
      <c r="N66" s="130">
        <f t="shared" si="20"/>
        <v>31</v>
      </c>
      <c r="O66" s="295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7"/>
      <c r="AK66" s="295"/>
      <c r="AL66" s="296"/>
      <c r="AM66" s="296"/>
      <c r="AN66" s="296"/>
      <c r="AO66" s="296"/>
      <c r="AP66" s="296"/>
      <c r="AQ66" s="296"/>
      <c r="AR66" s="296"/>
      <c r="AS66" s="296"/>
      <c r="AT66" s="296"/>
      <c r="AU66" s="296"/>
      <c r="AV66" s="296"/>
      <c r="AW66" s="296"/>
      <c r="AX66" s="296"/>
      <c r="AY66" s="296"/>
      <c r="AZ66" s="296"/>
      <c r="BA66" s="296"/>
      <c r="BB66" s="296"/>
      <c r="BC66" s="296"/>
      <c r="BD66" s="296"/>
      <c r="BE66" s="296"/>
      <c r="BF66" s="296"/>
      <c r="BG66" s="296"/>
      <c r="BH66" s="296"/>
      <c r="BI66" s="296"/>
      <c r="BJ66" s="296"/>
      <c r="BK66" s="296"/>
      <c r="BL66" s="296"/>
      <c r="BM66" s="298"/>
      <c r="BN66" s="295"/>
      <c r="BO66" s="296"/>
      <c r="BP66" s="296"/>
      <c r="BQ66" s="296"/>
      <c r="BR66" s="296"/>
      <c r="BS66" s="296"/>
      <c r="BT66" s="296"/>
      <c r="BU66" s="296"/>
      <c r="BV66" s="296"/>
      <c r="BW66" s="296"/>
      <c r="BX66" s="296"/>
      <c r="BY66" s="296"/>
      <c r="BZ66" s="296"/>
      <c r="CA66" s="296"/>
      <c r="CB66" s="296"/>
      <c r="CC66" s="296"/>
      <c r="CD66" s="296"/>
      <c r="CE66" s="296"/>
      <c r="CF66" s="296"/>
      <c r="CG66" s="296"/>
      <c r="CH66" s="296"/>
      <c r="CI66" s="296"/>
      <c r="CJ66" s="296"/>
      <c r="CK66" s="296"/>
      <c r="CL66" s="296"/>
      <c r="CM66" s="296"/>
      <c r="CN66" s="296"/>
      <c r="CO66" s="296"/>
      <c r="CP66" s="296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4"/>
      <c r="DF66" s="54"/>
      <c r="DG66" s="54"/>
      <c r="DH66" s="54"/>
      <c r="DI66" s="54"/>
      <c r="DJ66" s="54"/>
      <c r="DK66" s="54"/>
      <c r="DL66" s="296"/>
      <c r="DM66" s="296"/>
      <c r="DN66" s="296"/>
      <c r="DO66" s="296"/>
      <c r="DP66" s="296"/>
      <c r="DQ66" s="296"/>
      <c r="DR66" s="296"/>
      <c r="DS66" s="296"/>
      <c r="DT66" s="296"/>
      <c r="DU66" s="296"/>
      <c r="DV66" s="296"/>
      <c r="DW66" s="296"/>
      <c r="DX66" s="296"/>
      <c r="DY66" s="296"/>
      <c r="DZ66" s="296"/>
      <c r="EA66" s="296"/>
      <c r="EB66" s="296"/>
      <c r="EC66" s="296"/>
      <c r="ED66" s="296"/>
      <c r="EE66" s="296"/>
      <c r="EF66" s="296"/>
      <c r="EG66" s="296"/>
      <c r="EH66" s="296"/>
      <c r="EI66" s="296"/>
      <c r="EJ66" s="296"/>
      <c r="EK66" s="296"/>
      <c r="EL66" s="296"/>
      <c r="EM66" s="296"/>
      <c r="EN66" s="296"/>
      <c r="EO66" s="296"/>
      <c r="EP66" s="296"/>
      <c r="EQ66" s="296"/>
      <c r="ER66" s="296"/>
      <c r="ES66" s="296"/>
      <c r="ET66" s="296"/>
      <c r="EU66" s="296"/>
      <c r="EV66" s="296"/>
      <c r="EW66" s="296"/>
      <c r="EX66" s="296"/>
      <c r="EY66" s="296"/>
      <c r="EZ66" s="296"/>
      <c r="FA66" s="296"/>
      <c r="FB66" s="296"/>
      <c r="FC66" s="296"/>
      <c r="FD66" s="296"/>
      <c r="FE66" s="296"/>
      <c r="FF66" s="296"/>
      <c r="FG66" s="296"/>
      <c r="FH66" s="296"/>
      <c r="FI66" s="296"/>
      <c r="FJ66" s="296"/>
      <c r="FK66" s="296"/>
      <c r="FL66" s="296"/>
      <c r="FM66" s="296"/>
      <c r="FN66" s="296"/>
      <c r="FO66" s="296"/>
      <c r="FP66" s="296"/>
      <c r="FQ66" s="296"/>
      <c r="FR66" s="296"/>
      <c r="FS66" s="296"/>
      <c r="FT66" s="296"/>
      <c r="FU66" s="296"/>
      <c r="FV66" s="296"/>
      <c r="FW66" s="296"/>
      <c r="FX66" s="296"/>
      <c r="FY66" s="296"/>
      <c r="FZ66" s="296"/>
      <c r="GA66" s="296"/>
      <c r="GB66" s="296"/>
      <c r="GC66" s="296"/>
      <c r="GD66" s="296"/>
      <c r="GE66" s="296"/>
      <c r="GF66" s="296"/>
      <c r="GG66" s="296"/>
      <c r="GH66" s="296"/>
      <c r="GI66" s="298"/>
      <c r="GJ66" s="493"/>
      <c r="GK66" s="494"/>
      <c r="GL66" s="494"/>
      <c r="GM66" s="494"/>
      <c r="GN66" s="494"/>
      <c r="GO66" s="495"/>
      <c r="GP66" s="299"/>
      <c r="GQ66" s="299"/>
      <c r="GR66" s="299"/>
      <c r="GS66" s="299"/>
      <c r="GT66" s="296"/>
      <c r="GU66" s="296"/>
      <c r="GV66" s="296"/>
      <c r="GW66" s="296"/>
      <c r="GX66" s="296"/>
      <c r="GY66" s="296"/>
      <c r="GZ66" s="296"/>
      <c r="HA66" s="296"/>
      <c r="HB66" s="296"/>
      <c r="HC66" s="296"/>
      <c r="HD66" s="296"/>
      <c r="HE66" s="296"/>
      <c r="HF66" s="296"/>
      <c r="HG66" s="296"/>
      <c r="HH66" s="296"/>
      <c r="HI66" s="296"/>
      <c r="HJ66" s="296"/>
      <c r="HK66" s="296"/>
      <c r="HL66" s="296"/>
      <c r="HM66" s="296"/>
      <c r="HN66" s="296"/>
      <c r="HO66" s="296"/>
      <c r="HP66" s="296"/>
      <c r="HQ66" s="296"/>
      <c r="HR66" s="296"/>
      <c r="HS66" s="296"/>
      <c r="HT66" s="296"/>
      <c r="HU66" s="54"/>
      <c r="HV66" s="54"/>
      <c r="HW66" s="54"/>
      <c r="HX66" s="54"/>
      <c r="HY66" s="54"/>
      <c r="HZ66" s="54"/>
      <c r="IA66" s="54"/>
      <c r="IB66" s="54"/>
      <c r="IC66" s="363" t="s">
        <v>247</v>
      </c>
      <c r="ID66" s="364"/>
      <c r="IE66" s="364"/>
      <c r="IF66" s="364"/>
      <c r="IG66" s="364"/>
      <c r="IH66" s="364"/>
      <c r="II66" s="364"/>
      <c r="IJ66" s="364"/>
      <c r="IK66" s="364"/>
      <c r="IL66" s="364"/>
      <c r="IM66" s="364"/>
      <c r="IN66" s="364"/>
      <c r="IO66" s="364"/>
      <c r="IP66" s="364"/>
      <c r="IQ66" s="296"/>
      <c r="IR66" s="296"/>
      <c r="IS66" s="296"/>
      <c r="IT66" s="296"/>
      <c r="IU66" s="296"/>
      <c r="IV66" s="296"/>
      <c r="IW66" s="183" t="s">
        <v>239</v>
      </c>
      <c r="IX66" s="184"/>
      <c r="IY66" s="184"/>
      <c r="IZ66" s="184"/>
      <c r="JA66" s="296"/>
      <c r="JB66" s="296"/>
      <c r="JC66" s="296"/>
      <c r="JD66" s="296"/>
      <c r="JE66" s="296"/>
      <c r="JF66" s="296"/>
      <c r="JG66" s="296"/>
      <c r="JH66" s="296"/>
      <c r="JI66" s="54"/>
      <c r="JJ66" s="54"/>
      <c r="JK66" s="54"/>
      <c r="JL66" s="54"/>
      <c r="JM66" s="186"/>
      <c r="JN66" s="186"/>
      <c r="JO66" s="186"/>
      <c r="JP66" s="186"/>
      <c r="JQ66" s="186"/>
      <c r="JR66" s="186"/>
      <c r="JS66" s="186"/>
      <c r="JT66" s="186"/>
      <c r="JU66" s="186"/>
      <c r="JV66" s="186"/>
      <c r="JW66" s="186"/>
      <c r="JX66" s="186"/>
      <c r="JY66" s="186"/>
      <c r="JZ66" s="186"/>
      <c r="KA66" s="186"/>
      <c r="KB66" s="186"/>
      <c r="KC66" s="186"/>
      <c r="KD66" s="186"/>
      <c r="KE66" s="186"/>
      <c r="KF66" s="186"/>
      <c r="KG66" s="186"/>
      <c r="KH66" s="186"/>
      <c r="KI66" s="186"/>
      <c r="KJ66" s="186"/>
      <c r="KK66" s="186"/>
      <c r="KL66" s="186"/>
      <c r="KM66" s="186"/>
      <c r="KN66" s="186"/>
      <c r="KO66" s="186"/>
      <c r="KP66" s="186"/>
      <c r="KQ66" s="186"/>
      <c r="KR66" s="186"/>
      <c r="KS66" s="186"/>
      <c r="KT66" s="186"/>
      <c r="KU66" s="186"/>
      <c r="KV66" s="186"/>
      <c r="KW66" s="365"/>
      <c r="KX66" s="365"/>
      <c r="KY66" s="365"/>
      <c r="KZ66" s="365"/>
      <c r="LA66" s="365"/>
      <c r="LB66" s="365"/>
      <c r="LC66" s="365"/>
      <c r="LD66" s="365"/>
      <c r="LE66" s="365"/>
      <c r="LF66" s="365"/>
      <c r="LG66" s="365"/>
      <c r="LH66" s="365"/>
      <c r="LI66" s="54"/>
      <c r="LJ66" s="54"/>
      <c r="LK66" s="365"/>
      <c r="LL66" s="365"/>
      <c r="LM66" s="365"/>
      <c r="LN66" s="365"/>
      <c r="LO66" s="365"/>
      <c r="LP66" s="365"/>
      <c r="LQ66" s="365"/>
      <c r="LR66" s="365"/>
      <c r="LS66" s="365"/>
      <c r="LT66" s="365"/>
      <c r="LU66" s="365"/>
      <c r="LV66" s="365"/>
      <c r="LW66" s="365"/>
      <c r="LX66" s="365"/>
      <c r="LY66" s="365"/>
      <c r="LZ66" s="365"/>
      <c r="MA66" s="365"/>
      <c r="MB66" s="365"/>
      <c r="MC66" s="365"/>
      <c r="MD66" s="366"/>
      <c r="ME66" s="54"/>
      <c r="MF66" s="54"/>
      <c r="MG66" s="54"/>
      <c r="MH66" s="54"/>
      <c r="MI66" s="54"/>
      <c r="MJ66" s="54"/>
      <c r="MK66" s="54"/>
      <c r="ML66" s="54"/>
      <c r="MM66" s="54"/>
      <c r="MN66" s="54"/>
      <c r="MO66" s="54"/>
      <c r="MP66" s="54"/>
      <c r="MQ66" s="54"/>
      <c r="MR66" s="54"/>
      <c r="MS66" s="54"/>
      <c r="MT66" s="54"/>
      <c r="MU66" s="54"/>
      <c r="MV66" s="54"/>
      <c r="MW66" s="54"/>
      <c r="MX66" s="54"/>
      <c r="MY66" s="54"/>
      <c r="MZ66" s="54"/>
      <c r="NA66" s="54"/>
      <c r="NB66" s="54"/>
      <c r="NC66" s="365"/>
      <c r="ND66" s="65"/>
      <c r="NE66" s="365"/>
      <c r="NF66" s="365"/>
      <c r="NG66" s="365"/>
      <c r="NH66" s="365"/>
      <c r="NI66" s="365"/>
      <c r="NJ66" s="365"/>
      <c r="NK66" s="365"/>
      <c r="NL66" s="365"/>
      <c r="NM66" s="365"/>
      <c r="NN66" s="54"/>
      <c r="NO66" s="54"/>
      <c r="NP66" s="54"/>
      <c r="NQ66" s="54"/>
      <c r="NR66" s="54"/>
      <c r="NS66" s="54"/>
      <c r="NT66" s="54"/>
      <c r="NU66" s="54"/>
      <c r="NV66" s="54"/>
      <c r="NW66" s="54"/>
      <c r="NX66" s="54"/>
      <c r="NY66" s="54"/>
      <c r="NZ66" s="54"/>
      <c r="OA66" s="54"/>
      <c r="OB66" s="54"/>
      <c r="OC66" s="54"/>
      <c r="OD66" s="134"/>
    </row>
    <row r="67" spans="1:402" s="53" customFormat="1" ht="25.15" customHeight="1">
      <c r="B67" s="489"/>
      <c r="C67" s="500" t="s">
        <v>343</v>
      </c>
      <c r="D67" s="501"/>
      <c r="E67" s="125">
        <v>45441</v>
      </c>
      <c r="F67" s="125">
        <v>45448</v>
      </c>
      <c r="G67" s="102">
        <f t="shared" si="19"/>
        <v>8</v>
      </c>
      <c r="H67" s="125">
        <v>45449</v>
      </c>
      <c r="I67" s="125">
        <v>45451</v>
      </c>
      <c r="J67" s="102">
        <f>I67-H67+1</f>
        <v>3</v>
      </c>
      <c r="K67" s="125">
        <v>45452</v>
      </c>
      <c r="L67" s="125">
        <v>45464</v>
      </c>
      <c r="M67" s="102">
        <f>L67-K67+1</f>
        <v>13</v>
      </c>
      <c r="N67" s="130">
        <f t="shared" si="20"/>
        <v>24</v>
      </c>
      <c r="O67" s="295"/>
      <c r="P67" s="296"/>
      <c r="Q67" s="296"/>
      <c r="R67" s="296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7"/>
      <c r="AK67" s="295"/>
      <c r="AL67" s="296"/>
      <c r="AM67" s="296"/>
      <c r="AN67" s="296"/>
      <c r="AO67" s="296"/>
      <c r="AP67" s="296"/>
      <c r="AQ67" s="296"/>
      <c r="AR67" s="296"/>
      <c r="AS67" s="296"/>
      <c r="AT67" s="296"/>
      <c r="AU67" s="296"/>
      <c r="AV67" s="296"/>
      <c r="AW67" s="296"/>
      <c r="AX67" s="296"/>
      <c r="AY67" s="296"/>
      <c r="AZ67" s="296"/>
      <c r="BA67" s="296"/>
      <c r="BB67" s="296"/>
      <c r="BC67" s="296"/>
      <c r="BD67" s="296"/>
      <c r="BE67" s="296"/>
      <c r="BF67" s="296"/>
      <c r="BG67" s="296"/>
      <c r="BH67" s="296"/>
      <c r="BI67" s="296"/>
      <c r="BJ67" s="296"/>
      <c r="BK67" s="296"/>
      <c r="BL67" s="296"/>
      <c r="BM67" s="298"/>
      <c r="BN67" s="295"/>
      <c r="BO67" s="296"/>
      <c r="BP67" s="296"/>
      <c r="BQ67" s="296"/>
      <c r="BR67" s="296"/>
      <c r="BS67" s="296"/>
      <c r="BT67" s="296"/>
      <c r="BU67" s="296"/>
      <c r="BV67" s="296"/>
      <c r="BW67" s="296"/>
      <c r="BX67" s="296"/>
      <c r="BY67" s="296"/>
      <c r="BZ67" s="296"/>
      <c r="CA67" s="296"/>
      <c r="CB67" s="296"/>
      <c r="CC67" s="296"/>
      <c r="CD67" s="296"/>
      <c r="CE67" s="296"/>
      <c r="CF67" s="296"/>
      <c r="CG67" s="296"/>
      <c r="CH67" s="296"/>
      <c r="CI67" s="296"/>
      <c r="CJ67" s="296"/>
      <c r="CK67" s="296"/>
      <c r="CL67" s="296"/>
      <c r="CM67" s="296"/>
      <c r="CN67" s="296"/>
      <c r="CO67" s="296"/>
      <c r="CP67" s="296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4"/>
      <c r="DF67" s="54"/>
      <c r="DG67" s="54"/>
      <c r="DH67" s="54"/>
      <c r="DI67" s="54"/>
      <c r="DJ67" s="54"/>
      <c r="DK67" s="54"/>
      <c r="DL67" s="296"/>
      <c r="DM67" s="296"/>
      <c r="DN67" s="296"/>
      <c r="DO67" s="296"/>
      <c r="DP67" s="296"/>
      <c r="DQ67" s="296"/>
      <c r="DR67" s="296"/>
      <c r="DS67" s="296"/>
      <c r="DT67" s="296"/>
      <c r="DU67" s="296"/>
      <c r="DV67" s="296"/>
      <c r="DW67" s="296"/>
      <c r="DX67" s="296"/>
      <c r="DY67" s="296"/>
      <c r="DZ67" s="296"/>
      <c r="EA67" s="296"/>
      <c r="EB67" s="296"/>
      <c r="EC67" s="296"/>
      <c r="ED67" s="296"/>
      <c r="EE67" s="296"/>
      <c r="EF67" s="296"/>
      <c r="EG67" s="296"/>
      <c r="EH67" s="296"/>
      <c r="EI67" s="296"/>
      <c r="EJ67" s="296"/>
      <c r="EK67" s="296"/>
      <c r="EL67" s="296"/>
      <c r="EM67" s="296"/>
      <c r="EN67" s="296"/>
      <c r="EO67" s="296"/>
      <c r="EP67" s="296"/>
      <c r="EQ67" s="296"/>
      <c r="ER67" s="296"/>
      <c r="ES67" s="296"/>
      <c r="ET67" s="296"/>
      <c r="EU67" s="296"/>
      <c r="EV67" s="296"/>
      <c r="EW67" s="296"/>
      <c r="EX67" s="296"/>
      <c r="EY67" s="296"/>
      <c r="EZ67" s="296"/>
      <c r="FA67" s="296"/>
      <c r="FB67" s="296"/>
      <c r="FC67" s="296"/>
      <c r="FD67" s="296"/>
      <c r="FE67" s="296"/>
      <c r="FF67" s="296"/>
      <c r="FG67" s="296"/>
      <c r="FH67" s="296"/>
      <c r="FI67" s="296"/>
      <c r="FJ67" s="296"/>
      <c r="FK67" s="296"/>
      <c r="FL67" s="296"/>
      <c r="FM67" s="296"/>
      <c r="FN67" s="296"/>
      <c r="FO67" s="296"/>
      <c r="FP67" s="296"/>
      <c r="FQ67" s="296"/>
      <c r="FR67" s="296"/>
      <c r="FS67" s="296"/>
      <c r="FT67" s="296"/>
      <c r="FU67" s="296"/>
      <c r="FV67" s="296"/>
      <c r="FW67" s="296"/>
      <c r="FX67" s="296"/>
      <c r="FY67" s="296"/>
      <c r="FZ67" s="296"/>
      <c r="GA67" s="296"/>
      <c r="GB67" s="296"/>
      <c r="GC67" s="296"/>
      <c r="GD67" s="296"/>
      <c r="GE67" s="296"/>
      <c r="GF67" s="296"/>
      <c r="GG67" s="296"/>
      <c r="GH67" s="296"/>
      <c r="GI67" s="298"/>
      <c r="GJ67" s="493"/>
      <c r="GK67" s="494"/>
      <c r="GL67" s="494"/>
      <c r="GM67" s="494"/>
      <c r="GN67" s="494"/>
      <c r="GO67" s="495"/>
      <c r="GP67" s="299"/>
      <c r="GQ67" s="299"/>
      <c r="GR67" s="299"/>
      <c r="GS67" s="299"/>
      <c r="GT67" s="296"/>
      <c r="GU67" s="296"/>
      <c r="GV67" s="296"/>
      <c r="GW67" s="296"/>
      <c r="GX67" s="296"/>
      <c r="GY67" s="296"/>
      <c r="GZ67" s="296"/>
      <c r="HA67" s="296"/>
      <c r="HB67" s="296"/>
      <c r="HC67" s="296"/>
      <c r="HD67" s="296"/>
      <c r="HE67" s="296"/>
      <c r="HF67" s="296"/>
      <c r="HG67" s="296"/>
      <c r="HH67" s="296"/>
      <c r="HI67" s="296"/>
      <c r="HJ67" s="296"/>
      <c r="HK67" s="296"/>
      <c r="HL67" s="296"/>
      <c r="HM67" s="296"/>
      <c r="HN67" s="296"/>
      <c r="HO67" s="296"/>
      <c r="HP67" s="296"/>
      <c r="HQ67" s="296"/>
      <c r="HR67" s="296"/>
      <c r="HS67" s="296"/>
      <c r="HT67" s="296"/>
      <c r="HU67" s="54"/>
      <c r="HV67" s="54"/>
      <c r="HW67" s="54"/>
      <c r="HX67" s="54"/>
      <c r="HY67" s="54"/>
      <c r="HZ67" s="54"/>
      <c r="IA67" s="54"/>
      <c r="IB67" s="54"/>
      <c r="IC67" s="389" t="s">
        <v>358</v>
      </c>
      <c r="ID67" s="296"/>
      <c r="IE67" s="296"/>
      <c r="IF67" s="296"/>
      <c r="IG67" s="296"/>
      <c r="IH67" s="296"/>
      <c r="II67" s="296"/>
      <c r="IJ67" s="296"/>
      <c r="IK67" s="296"/>
      <c r="IL67" s="296"/>
      <c r="IM67" s="296"/>
      <c r="IN67" s="296"/>
      <c r="IO67" s="296"/>
      <c r="IP67" s="296"/>
      <c r="IQ67" s="296"/>
      <c r="IR67" s="296"/>
      <c r="IS67" s="296"/>
      <c r="IT67" s="296"/>
      <c r="IU67" s="296"/>
      <c r="IV67" s="296"/>
      <c r="IW67" s="54"/>
      <c r="IX67" s="157" t="s">
        <v>236</v>
      </c>
      <c r="IY67" s="158"/>
      <c r="IZ67" s="158"/>
      <c r="JA67" s="136" t="s">
        <v>240</v>
      </c>
      <c r="JB67" s="87"/>
      <c r="JC67" s="87"/>
      <c r="JD67" s="87"/>
      <c r="JE67" s="87"/>
      <c r="JF67" s="94" t="s">
        <v>241</v>
      </c>
      <c r="JG67" s="75"/>
      <c r="JH67" s="75"/>
      <c r="JI67" s="94" t="s">
        <v>242</v>
      </c>
      <c r="JJ67" s="75"/>
      <c r="JK67" s="75"/>
      <c r="JL67" s="75"/>
      <c r="JM67" s="75"/>
      <c r="JN67" s="75"/>
      <c r="JO67" s="75"/>
      <c r="JP67" s="75"/>
      <c r="JQ67" s="75"/>
      <c r="JR67" s="75"/>
      <c r="JS67" s="75"/>
      <c r="JT67" s="75"/>
      <c r="JU67" s="75"/>
      <c r="JV67" s="54"/>
      <c r="JW67" s="54"/>
      <c r="JX67" s="54"/>
      <c r="JY67" s="54"/>
      <c r="JZ67" s="54"/>
      <c r="KA67" s="54"/>
      <c r="KB67" s="54"/>
      <c r="KC67" s="54"/>
      <c r="KD67" s="54"/>
      <c r="KE67" s="365"/>
      <c r="KF67" s="365"/>
      <c r="KG67" s="365"/>
      <c r="KH67" s="365"/>
      <c r="KI67" s="365"/>
      <c r="KJ67" s="365"/>
      <c r="KK67" s="365"/>
      <c r="KL67" s="65"/>
      <c r="KM67" s="54"/>
      <c r="KN67" s="54"/>
      <c r="KO67" s="54"/>
      <c r="KP67" s="54"/>
      <c r="KQ67" s="54"/>
      <c r="KR67" s="54"/>
      <c r="KS67" s="65"/>
      <c r="KT67" s="65"/>
      <c r="KU67" s="65"/>
      <c r="KV67" s="65"/>
      <c r="KW67" s="54"/>
      <c r="KX67" s="54"/>
      <c r="KY67" s="54"/>
      <c r="KZ67" s="54"/>
      <c r="LA67" s="54"/>
      <c r="LB67" s="365"/>
      <c r="LC67" s="365"/>
      <c r="LD67" s="365"/>
      <c r="LE67" s="365"/>
      <c r="LF67" s="365"/>
      <c r="LG67" s="365"/>
      <c r="LH67" s="365"/>
      <c r="LI67" s="54"/>
      <c r="LJ67" s="54"/>
      <c r="LK67" s="365"/>
      <c r="LL67" s="365"/>
      <c r="LM67" s="365"/>
      <c r="LN67" s="365"/>
      <c r="LO67" s="365"/>
      <c r="LP67" s="365"/>
      <c r="LQ67" s="365"/>
      <c r="LR67" s="365"/>
      <c r="LS67" s="365"/>
      <c r="LT67" s="365"/>
      <c r="LU67" s="366"/>
      <c r="LV67" s="54"/>
      <c r="LW67" s="54"/>
      <c r="LX67" s="54"/>
      <c r="LY67" s="54"/>
      <c r="LZ67" s="54"/>
      <c r="MA67" s="54"/>
      <c r="MB67" s="54"/>
      <c r="MC67" s="54"/>
      <c r="MD67" s="54"/>
      <c r="ME67" s="54"/>
      <c r="MF67" s="54"/>
      <c r="MG67" s="54"/>
      <c r="MH67" s="54"/>
      <c r="MI67" s="54"/>
      <c r="MJ67" s="54"/>
      <c r="MK67" s="54"/>
      <c r="ML67" s="54"/>
      <c r="MM67" s="54"/>
      <c r="MN67" s="54"/>
      <c r="MO67" s="54"/>
      <c r="MP67" s="54"/>
      <c r="MQ67" s="54"/>
      <c r="MR67" s="54"/>
      <c r="MS67" s="54"/>
      <c r="MT67" s="54"/>
      <c r="MU67" s="54"/>
      <c r="MV67" s="54"/>
      <c r="MW67" s="54"/>
      <c r="MX67" s="54"/>
      <c r="MY67" s="54"/>
      <c r="MZ67" s="54"/>
      <c r="NA67" s="54"/>
      <c r="NB67" s="54"/>
      <c r="NC67" s="365"/>
      <c r="ND67" s="365"/>
      <c r="NE67" s="365"/>
      <c r="NF67" s="365"/>
      <c r="NG67" s="365"/>
      <c r="NH67" s="366"/>
      <c r="NI67" s="54"/>
      <c r="NJ67" s="54"/>
      <c r="NK67" s="54"/>
      <c r="NL67" s="54"/>
      <c r="NM67" s="54"/>
      <c r="NN67" s="54"/>
      <c r="NO67" s="54"/>
      <c r="NP67" s="54"/>
      <c r="NQ67" s="54"/>
      <c r="NR67" s="54"/>
      <c r="NS67" s="54"/>
      <c r="NT67" s="54"/>
      <c r="NU67" s="54"/>
      <c r="NV67" s="54"/>
      <c r="NW67" s="54"/>
      <c r="NX67" s="54"/>
      <c r="NY67" s="54"/>
      <c r="NZ67" s="54"/>
      <c r="OA67" s="54"/>
      <c r="OB67" s="54"/>
      <c r="OC67" s="54"/>
      <c r="OD67" s="134"/>
    </row>
    <row r="68" spans="1:402" s="53" customFormat="1" ht="25.15" customHeight="1">
      <c r="B68" s="489"/>
      <c r="C68" s="502" t="s">
        <v>345</v>
      </c>
      <c r="D68" s="503"/>
      <c r="E68" s="125">
        <v>45465</v>
      </c>
      <c r="F68" s="125">
        <v>45474</v>
      </c>
      <c r="G68" s="102">
        <f t="shared" si="19"/>
        <v>10</v>
      </c>
      <c r="H68" s="125">
        <v>45475</v>
      </c>
      <c r="I68" s="125">
        <v>45478</v>
      </c>
      <c r="J68" s="102">
        <f>I68-H68+1</f>
        <v>4</v>
      </c>
      <c r="K68" s="73"/>
      <c r="L68" s="73"/>
      <c r="M68" s="102"/>
      <c r="N68" s="130">
        <f t="shared" si="20"/>
        <v>14</v>
      </c>
      <c r="O68" s="295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7"/>
      <c r="AK68" s="295"/>
      <c r="AL68" s="296"/>
      <c r="AM68" s="296"/>
      <c r="AN68" s="296"/>
      <c r="AO68" s="296"/>
      <c r="AP68" s="296"/>
      <c r="AQ68" s="296"/>
      <c r="AR68" s="296"/>
      <c r="AS68" s="296"/>
      <c r="AT68" s="296"/>
      <c r="AU68" s="296"/>
      <c r="AV68" s="296"/>
      <c r="AW68" s="296"/>
      <c r="AX68" s="296"/>
      <c r="AY68" s="296"/>
      <c r="AZ68" s="296"/>
      <c r="BA68" s="296"/>
      <c r="BB68" s="296"/>
      <c r="BC68" s="296"/>
      <c r="BD68" s="296"/>
      <c r="BE68" s="296"/>
      <c r="BF68" s="296"/>
      <c r="BG68" s="296"/>
      <c r="BH68" s="296"/>
      <c r="BI68" s="296"/>
      <c r="BJ68" s="296"/>
      <c r="BK68" s="296"/>
      <c r="BL68" s="296"/>
      <c r="BM68" s="298"/>
      <c r="BN68" s="295"/>
      <c r="BO68" s="296"/>
      <c r="BP68" s="296"/>
      <c r="BQ68" s="296"/>
      <c r="BR68" s="296"/>
      <c r="BS68" s="296"/>
      <c r="BT68" s="296"/>
      <c r="BU68" s="296"/>
      <c r="BV68" s="296"/>
      <c r="BW68" s="296"/>
      <c r="BX68" s="296"/>
      <c r="BY68" s="296"/>
      <c r="BZ68" s="296"/>
      <c r="CA68" s="296"/>
      <c r="CB68" s="296"/>
      <c r="CC68" s="296"/>
      <c r="CD68" s="296"/>
      <c r="CE68" s="296"/>
      <c r="CF68" s="296"/>
      <c r="CG68" s="296"/>
      <c r="CH68" s="296"/>
      <c r="CI68" s="296"/>
      <c r="CJ68" s="296"/>
      <c r="CK68" s="296"/>
      <c r="CL68" s="296"/>
      <c r="CM68" s="296"/>
      <c r="CN68" s="296"/>
      <c r="CO68" s="296"/>
      <c r="CP68" s="296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296"/>
      <c r="DM68" s="296"/>
      <c r="DN68" s="296"/>
      <c r="DO68" s="296"/>
      <c r="DP68" s="296"/>
      <c r="DQ68" s="296"/>
      <c r="DR68" s="296"/>
      <c r="DS68" s="296"/>
      <c r="DT68" s="296"/>
      <c r="DU68" s="296"/>
      <c r="DV68" s="296"/>
      <c r="DW68" s="296"/>
      <c r="DX68" s="296"/>
      <c r="DY68" s="296"/>
      <c r="DZ68" s="296"/>
      <c r="EA68" s="296"/>
      <c r="EB68" s="296"/>
      <c r="EC68" s="296"/>
      <c r="ED68" s="296"/>
      <c r="EE68" s="296"/>
      <c r="EF68" s="296"/>
      <c r="EG68" s="296"/>
      <c r="EH68" s="296"/>
      <c r="EI68" s="296"/>
      <c r="EJ68" s="296"/>
      <c r="EK68" s="296"/>
      <c r="EL68" s="296"/>
      <c r="EM68" s="296"/>
      <c r="EN68" s="296"/>
      <c r="EO68" s="296"/>
      <c r="EP68" s="296"/>
      <c r="EQ68" s="296"/>
      <c r="ER68" s="296"/>
      <c r="ES68" s="296"/>
      <c r="ET68" s="296"/>
      <c r="EU68" s="296"/>
      <c r="EV68" s="296"/>
      <c r="EW68" s="296"/>
      <c r="EX68" s="296"/>
      <c r="EY68" s="296"/>
      <c r="EZ68" s="296"/>
      <c r="FA68" s="296"/>
      <c r="FB68" s="296"/>
      <c r="FC68" s="296"/>
      <c r="FD68" s="296"/>
      <c r="FE68" s="296"/>
      <c r="FF68" s="296"/>
      <c r="FG68" s="296"/>
      <c r="FH68" s="296"/>
      <c r="FI68" s="296"/>
      <c r="FJ68" s="296"/>
      <c r="FK68" s="296"/>
      <c r="FL68" s="296"/>
      <c r="FM68" s="296"/>
      <c r="FN68" s="296"/>
      <c r="FO68" s="296"/>
      <c r="FP68" s="296"/>
      <c r="FQ68" s="296"/>
      <c r="FR68" s="296"/>
      <c r="FS68" s="296"/>
      <c r="FT68" s="296"/>
      <c r="FU68" s="296"/>
      <c r="FV68" s="296"/>
      <c r="FW68" s="296"/>
      <c r="FX68" s="296"/>
      <c r="FY68" s="296"/>
      <c r="FZ68" s="296"/>
      <c r="GA68" s="296"/>
      <c r="GB68" s="296"/>
      <c r="GC68" s="296"/>
      <c r="GD68" s="296"/>
      <c r="GE68" s="296"/>
      <c r="GF68" s="296"/>
      <c r="GG68" s="296"/>
      <c r="GH68" s="296"/>
      <c r="GI68" s="298"/>
      <c r="GJ68" s="493"/>
      <c r="GK68" s="494"/>
      <c r="GL68" s="494"/>
      <c r="GM68" s="494"/>
      <c r="GN68" s="494"/>
      <c r="GO68" s="495"/>
      <c r="GP68" s="299"/>
      <c r="GQ68" s="299"/>
      <c r="GR68" s="299"/>
      <c r="GS68" s="299"/>
      <c r="GT68" s="296"/>
      <c r="GU68" s="296"/>
      <c r="GV68" s="296"/>
      <c r="GW68" s="296"/>
      <c r="GX68" s="296"/>
      <c r="GY68" s="296"/>
      <c r="GZ68" s="296"/>
      <c r="HA68" s="296"/>
      <c r="HB68" s="296"/>
      <c r="HC68" s="296"/>
      <c r="HD68" s="296"/>
      <c r="HE68" s="296"/>
      <c r="HF68" s="296"/>
      <c r="HG68" s="296"/>
      <c r="HH68" s="296"/>
      <c r="HI68" s="296"/>
      <c r="HJ68" s="296"/>
      <c r="HK68" s="296"/>
      <c r="HL68" s="296"/>
      <c r="HM68" s="296"/>
      <c r="HN68" s="296"/>
      <c r="HO68" s="296"/>
      <c r="HP68" s="296"/>
      <c r="HQ68" s="296"/>
      <c r="HR68" s="296"/>
      <c r="HS68" s="296"/>
      <c r="HT68" s="236" t="s">
        <v>359</v>
      </c>
      <c r="HU68" s="54"/>
      <c r="HV68" s="54"/>
      <c r="HW68" s="54"/>
      <c r="HX68" s="54"/>
      <c r="HY68" s="54"/>
      <c r="HZ68" s="54"/>
      <c r="IA68" s="236" t="s">
        <v>360</v>
      </c>
      <c r="IB68" s="54"/>
      <c r="IC68" s="296"/>
      <c r="ID68" s="296"/>
      <c r="IE68" s="296"/>
      <c r="IF68" s="296"/>
      <c r="IG68" s="296"/>
      <c r="IH68" s="296"/>
      <c r="IJ68" s="296"/>
      <c r="IK68" s="296"/>
      <c r="IL68" s="296"/>
      <c r="IM68" s="296"/>
      <c r="IN68" s="296"/>
      <c r="IO68" s="296"/>
      <c r="IP68" s="296"/>
      <c r="IQ68" s="236" t="s">
        <v>356</v>
      </c>
      <c r="IR68" s="296"/>
      <c r="IS68" s="296"/>
      <c r="IT68" s="296"/>
      <c r="IU68" s="296"/>
      <c r="IV68" s="296"/>
      <c r="IW68" s="296"/>
      <c r="IX68" s="296"/>
      <c r="IY68" s="296"/>
      <c r="IZ68" s="296"/>
      <c r="JA68" s="365"/>
      <c r="JB68" s="365"/>
      <c r="JC68" s="365"/>
      <c r="JD68" s="365"/>
      <c r="JE68" s="365"/>
      <c r="JF68" s="365"/>
      <c r="JG68" s="365"/>
      <c r="JH68" s="367"/>
      <c r="JI68" s="367"/>
      <c r="JJ68" s="367"/>
      <c r="JK68" s="367"/>
      <c r="JL68" s="367"/>
      <c r="JM68" s="367"/>
      <c r="JN68" s="367"/>
      <c r="JO68" s="367"/>
      <c r="JP68" s="367"/>
      <c r="JQ68" s="367"/>
      <c r="JR68" s="367"/>
      <c r="JS68" s="367"/>
      <c r="JT68" s="367"/>
      <c r="JU68" s="367"/>
      <c r="JV68" s="98" t="s">
        <v>209</v>
      </c>
      <c r="JW68" s="96"/>
      <c r="JX68" s="96"/>
      <c r="JY68" s="96"/>
      <c r="JZ68" s="91"/>
      <c r="KA68" s="91"/>
      <c r="KB68" s="91"/>
      <c r="KC68" s="91"/>
      <c r="KD68" s="91"/>
      <c r="KE68" s="91"/>
      <c r="KF68" s="91"/>
      <c r="KG68" s="91"/>
      <c r="KH68" s="91"/>
      <c r="KI68" s="91"/>
      <c r="KJ68" s="180" t="s">
        <v>243</v>
      </c>
      <c r="KK68" s="139"/>
      <c r="KL68" s="139"/>
      <c r="KM68" s="139"/>
      <c r="KN68" s="139"/>
      <c r="KO68" s="139"/>
      <c r="KP68" s="139"/>
      <c r="KQ68" s="135" t="s">
        <v>244</v>
      </c>
      <c r="KR68" s="91"/>
      <c r="KS68" s="91"/>
      <c r="KT68" s="91"/>
      <c r="KU68" s="65"/>
      <c r="KV68" s="65"/>
      <c r="KW68" s="65"/>
      <c r="KX68" s="54"/>
      <c r="KY68" s="54"/>
      <c r="KZ68" s="54"/>
      <c r="LA68" s="54"/>
      <c r="LB68" s="54"/>
      <c r="LC68" s="54"/>
      <c r="LD68" s="54"/>
      <c r="LE68" s="54"/>
      <c r="LF68" s="54"/>
      <c r="LG68" s="54"/>
      <c r="LH68" s="54"/>
      <c r="LI68" s="54"/>
      <c r="LJ68" s="54"/>
      <c r="LK68" s="65"/>
      <c r="LL68" s="65"/>
      <c r="LM68" s="65"/>
      <c r="LN68" s="65"/>
      <c r="LO68" s="65"/>
      <c r="LP68" s="65"/>
      <c r="LQ68" s="65"/>
      <c r="LR68" s="65"/>
      <c r="LS68" s="65"/>
      <c r="LT68" s="65"/>
      <c r="LU68" s="365"/>
      <c r="LV68" s="365"/>
      <c r="LW68" s="365"/>
      <c r="LX68" s="365"/>
      <c r="LY68" s="365"/>
      <c r="LZ68" s="365"/>
      <c r="MA68" s="365"/>
      <c r="MB68" s="365"/>
      <c r="MC68" s="365"/>
      <c r="MD68" s="365"/>
      <c r="ME68" s="365"/>
      <c r="MF68" s="365"/>
      <c r="MG68" s="366"/>
      <c r="MH68" s="54"/>
      <c r="MI68" s="54"/>
      <c r="MJ68" s="54"/>
      <c r="MK68" s="54"/>
      <c r="ML68" s="54"/>
      <c r="MM68" s="54"/>
      <c r="MN68" s="54"/>
      <c r="MO68" s="54"/>
      <c r="MP68" s="54"/>
      <c r="MQ68" s="54"/>
      <c r="MR68" s="54"/>
      <c r="MS68" s="54"/>
      <c r="MT68" s="54"/>
      <c r="MU68" s="54"/>
      <c r="MV68" s="54"/>
      <c r="MW68" s="54"/>
      <c r="MX68" s="54"/>
      <c r="MY68" s="54"/>
      <c r="MZ68" s="54"/>
      <c r="NA68" s="54"/>
      <c r="NB68" s="54"/>
      <c r="NC68" s="65"/>
      <c r="ND68" s="65"/>
      <c r="NE68" s="365"/>
      <c r="NF68" s="365"/>
      <c r="NG68" s="65"/>
      <c r="NH68" s="365"/>
      <c r="NI68" s="365"/>
      <c r="NJ68" s="365"/>
      <c r="NK68" s="365"/>
      <c r="NL68" s="365"/>
      <c r="NM68" s="365"/>
      <c r="NN68" s="54"/>
      <c r="NO68" s="54"/>
      <c r="NP68" s="54"/>
      <c r="NQ68" s="54"/>
      <c r="NR68" s="54"/>
      <c r="NS68" s="54"/>
      <c r="NT68" s="54"/>
      <c r="NU68" s="54"/>
      <c r="NV68" s="54"/>
      <c r="NW68" s="54"/>
      <c r="NX68" s="54"/>
      <c r="NY68" s="54"/>
      <c r="NZ68" s="54"/>
      <c r="OA68" s="54"/>
      <c r="OB68" s="54"/>
      <c r="OC68" s="54"/>
      <c r="OD68" s="134"/>
    </row>
    <row r="69" spans="1:402" s="53" customFormat="1" ht="25.15" customHeight="1">
      <c r="B69" s="489"/>
      <c r="C69" s="504" t="s">
        <v>349</v>
      </c>
      <c r="D69" s="505"/>
      <c r="E69" s="125">
        <v>45475</v>
      </c>
      <c r="F69" s="125">
        <v>45485</v>
      </c>
      <c r="G69" s="102">
        <f t="shared" si="19"/>
        <v>11</v>
      </c>
      <c r="H69" s="73"/>
      <c r="I69" s="73"/>
      <c r="J69" s="102"/>
      <c r="K69" s="73"/>
      <c r="L69" s="73"/>
      <c r="M69" s="102"/>
      <c r="N69" s="130">
        <f t="shared" si="20"/>
        <v>11</v>
      </c>
      <c r="O69" s="368"/>
      <c r="P69" s="369"/>
      <c r="Q69" s="369"/>
      <c r="R69" s="369"/>
      <c r="S69" s="369"/>
      <c r="T69" s="369"/>
      <c r="U69" s="369"/>
      <c r="V69" s="369"/>
      <c r="W69" s="369"/>
      <c r="X69" s="369"/>
      <c r="Y69" s="369"/>
      <c r="Z69" s="369"/>
      <c r="AA69" s="369"/>
      <c r="AB69" s="369"/>
      <c r="AC69" s="369"/>
      <c r="AD69" s="369"/>
      <c r="AE69" s="369"/>
      <c r="AF69" s="369"/>
      <c r="AG69" s="369"/>
      <c r="AH69" s="369"/>
      <c r="AI69" s="369"/>
      <c r="AJ69" s="370"/>
      <c r="AK69" s="368"/>
      <c r="AL69" s="369"/>
      <c r="AM69" s="369"/>
      <c r="AN69" s="369"/>
      <c r="AO69" s="369"/>
      <c r="AP69" s="369"/>
      <c r="AQ69" s="369"/>
      <c r="AR69" s="369"/>
      <c r="AS69" s="369"/>
      <c r="AT69" s="369"/>
      <c r="AU69" s="369"/>
      <c r="AV69" s="369"/>
      <c r="AW69" s="369"/>
      <c r="AX69" s="369"/>
      <c r="AY69" s="369"/>
      <c r="AZ69" s="369"/>
      <c r="BA69" s="369"/>
      <c r="BB69" s="369"/>
      <c r="BC69" s="369"/>
      <c r="BD69" s="369"/>
      <c r="BE69" s="369"/>
      <c r="BF69" s="369"/>
      <c r="BG69" s="369"/>
      <c r="BH69" s="369"/>
      <c r="BI69" s="369"/>
      <c r="BJ69" s="369"/>
      <c r="BK69" s="369"/>
      <c r="BL69" s="369"/>
      <c r="BM69" s="371"/>
      <c r="BN69" s="368"/>
      <c r="BO69" s="369"/>
      <c r="BP69" s="369"/>
      <c r="BQ69" s="369"/>
      <c r="BR69" s="369"/>
      <c r="BS69" s="369"/>
      <c r="BT69" s="369"/>
      <c r="BU69" s="369"/>
      <c r="BV69" s="369"/>
      <c r="BW69" s="369"/>
      <c r="BX69" s="369"/>
      <c r="BY69" s="369"/>
      <c r="BZ69" s="369"/>
      <c r="CA69" s="369"/>
      <c r="CB69" s="369"/>
      <c r="CC69" s="369"/>
      <c r="CD69" s="369"/>
      <c r="CE69" s="369"/>
      <c r="CF69" s="369"/>
      <c r="CG69" s="369"/>
      <c r="CH69" s="369"/>
      <c r="CI69" s="369"/>
      <c r="CJ69" s="369"/>
      <c r="CK69" s="369"/>
      <c r="CL69" s="369"/>
      <c r="CM69" s="369"/>
      <c r="CN69" s="369"/>
      <c r="CO69" s="369"/>
      <c r="CP69" s="369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369"/>
      <c r="DM69" s="369"/>
      <c r="DN69" s="369"/>
      <c r="DO69" s="369"/>
      <c r="DP69" s="369"/>
      <c r="DQ69" s="369"/>
      <c r="DR69" s="369"/>
      <c r="DS69" s="369"/>
      <c r="DT69" s="369"/>
      <c r="DU69" s="369"/>
      <c r="DV69" s="369"/>
      <c r="DW69" s="369"/>
      <c r="DX69" s="369"/>
      <c r="DY69" s="369"/>
      <c r="DZ69" s="369"/>
      <c r="EA69" s="369"/>
      <c r="EB69" s="369"/>
      <c r="EC69" s="369"/>
      <c r="ED69" s="369"/>
      <c r="EE69" s="369"/>
      <c r="EF69" s="369"/>
      <c r="EG69" s="369"/>
      <c r="EH69" s="369"/>
      <c r="EI69" s="369"/>
      <c r="EJ69" s="369"/>
      <c r="EK69" s="369"/>
      <c r="EL69" s="369"/>
      <c r="EM69" s="369"/>
      <c r="EN69" s="369"/>
      <c r="EO69" s="369"/>
      <c r="EP69" s="369"/>
      <c r="EQ69" s="369"/>
      <c r="ER69" s="369"/>
      <c r="ES69" s="369"/>
      <c r="ET69" s="369"/>
      <c r="EU69" s="369"/>
      <c r="EV69" s="369"/>
      <c r="EW69" s="369"/>
      <c r="EX69" s="369"/>
      <c r="EY69" s="369"/>
      <c r="EZ69" s="369"/>
      <c r="FA69" s="369"/>
      <c r="FB69" s="369"/>
      <c r="FC69" s="369"/>
      <c r="FD69" s="369"/>
      <c r="FE69" s="369"/>
      <c r="FF69" s="369"/>
      <c r="FG69" s="369"/>
      <c r="FH69" s="369"/>
      <c r="FI69" s="369"/>
      <c r="FJ69" s="369"/>
      <c r="FK69" s="369"/>
      <c r="FL69" s="369"/>
      <c r="FM69" s="369"/>
      <c r="FN69" s="369"/>
      <c r="FO69" s="369"/>
      <c r="FP69" s="369"/>
      <c r="FQ69" s="369"/>
      <c r="FR69" s="369"/>
      <c r="FS69" s="369"/>
      <c r="FT69" s="369"/>
      <c r="FU69" s="369"/>
      <c r="FV69" s="369"/>
      <c r="FW69" s="369"/>
      <c r="FX69" s="369"/>
      <c r="FY69" s="369"/>
      <c r="FZ69" s="369"/>
      <c r="GA69" s="369"/>
      <c r="GB69" s="369"/>
      <c r="GC69" s="369"/>
      <c r="GD69" s="369"/>
      <c r="GE69" s="369"/>
      <c r="GF69" s="369"/>
      <c r="GG69" s="369"/>
      <c r="GH69" s="369"/>
      <c r="GI69" s="371"/>
      <c r="GJ69" s="493"/>
      <c r="GK69" s="494"/>
      <c r="GL69" s="494"/>
      <c r="GM69" s="494"/>
      <c r="GN69" s="494"/>
      <c r="GO69" s="495"/>
      <c r="GP69" s="379"/>
      <c r="GQ69" s="379"/>
      <c r="GR69" s="379"/>
      <c r="GS69" s="379"/>
      <c r="GT69" s="369"/>
      <c r="GU69" s="369"/>
      <c r="GV69" s="369"/>
      <c r="GW69" s="369"/>
      <c r="GX69" s="369"/>
      <c r="GY69" s="369"/>
      <c r="GZ69" s="369"/>
      <c r="HA69" s="369"/>
      <c r="HB69" s="369"/>
      <c r="HC69" s="369"/>
      <c r="HD69" s="369"/>
      <c r="HE69" s="369"/>
      <c r="HF69" s="369"/>
      <c r="HG69" s="369"/>
      <c r="HH69" s="369"/>
      <c r="HI69" s="369"/>
      <c r="HJ69" s="369"/>
      <c r="HK69" s="369"/>
      <c r="HL69" s="369"/>
      <c r="HM69" s="369"/>
      <c r="HN69" s="369"/>
      <c r="HO69" s="369"/>
      <c r="HP69" s="369"/>
      <c r="HQ69" s="369"/>
      <c r="HR69" s="369"/>
      <c r="HS69" s="369"/>
      <c r="HT69" s="369"/>
      <c r="HU69" s="54"/>
      <c r="HV69" s="54"/>
      <c r="HW69" s="54"/>
      <c r="HX69" s="54"/>
      <c r="HY69" s="54"/>
      <c r="HZ69" s="54"/>
      <c r="IA69" s="54"/>
      <c r="IB69" s="54"/>
      <c r="IC69" s="369"/>
      <c r="ID69" s="369"/>
      <c r="IE69" s="369"/>
      <c r="IF69" s="369"/>
      <c r="IG69" s="369"/>
      <c r="IH69" s="369"/>
      <c r="II69" s="369"/>
      <c r="IJ69" s="369"/>
      <c r="IK69" s="369"/>
      <c r="IL69" s="369"/>
      <c r="IM69" s="369"/>
      <c r="IN69" s="369"/>
      <c r="IO69" s="369"/>
      <c r="IP69" s="369"/>
      <c r="IQ69" s="369"/>
      <c r="IR69" s="369"/>
      <c r="IS69" s="369"/>
      <c r="IT69" s="54"/>
      <c r="IU69" s="54"/>
      <c r="IV69" s="54"/>
      <c r="IW69" s="54"/>
      <c r="IX69" s="54"/>
      <c r="IY69" s="54"/>
      <c r="IZ69" s="54"/>
      <c r="JA69" s="369"/>
      <c r="JB69" s="365"/>
      <c r="JC69" s="365"/>
      <c r="JD69" s="365"/>
      <c r="JE69" s="365"/>
      <c r="JF69" s="365"/>
      <c r="JG69" s="365"/>
      <c r="JH69" s="365"/>
      <c r="JI69" s="365"/>
      <c r="JJ69" s="365"/>
      <c r="JK69" s="367"/>
      <c r="JL69" s="367"/>
      <c r="JM69" s="367"/>
      <c r="JN69" s="367"/>
      <c r="JO69" s="367"/>
      <c r="JP69" s="367"/>
      <c r="JQ69" s="367"/>
      <c r="JR69" s="367"/>
      <c r="JS69" s="367"/>
      <c r="JT69" s="367"/>
      <c r="JU69" s="367"/>
      <c r="JV69" s="367"/>
      <c r="JW69" s="367"/>
      <c r="JX69" s="367"/>
      <c r="JY69" s="367"/>
      <c r="JZ69" s="367"/>
      <c r="KA69" s="367"/>
      <c r="KB69" s="367"/>
      <c r="KC69" s="367"/>
      <c r="KD69" s="367"/>
      <c r="KE69" s="367"/>
      <c r="KF69" s="367"/>
      <c r="KG69" s="367"/>
      <c r="KH69" s="367"/>
      <c r="KI69" s="367"/>
      <c r="KJ69" s="54"/>
      <c r="KK69" s="54"/>
      <c r="KL69" s="54"/>
      <c r="KM69" s="54"/>
      <c r="KN69" s="54"/>
      <c r="KO69" s="54"/>
      <c r="KP69" s="54"/>
      <c r="KQ69" s="118" t="s">
        <v>245</v>
      </c>
      <c r="KR69" s="95"/>
      <c r="KS69" s="95"/>
      <c r="KT69" s="95"/>
      <c r="KU69" s="95"/>
      <c r="KV69" s="95"/>
      <c r="KW69" s="95"/>
      <c r="KX69" s="95"/>
      <c r="KY69" s="95"/>
      <c r="KZ69" s="95"/>
      <c r="LA69" s="95"/>
      <c r="LB69" s="54"/>
      <c r="LC69" s="54"/>
      <c r="LD69" s="54"/>
      <c r="LE69" s="54"/>
      <c r="LF69" s="54"/>
      <c r="LG69" s="54"/>
      <c r="LH69" s="54"/>
      <c r="LI69" s="54"/>
      <c r="LJ69" s="54"/>
      <c r="LK69" s="365"/>
      <c r="LL69" s="367"/>
      <c r="LM69" s="367"/>
      <c r="LN69" s="367"/>
      <c r="LO69" s="367"/>
      <c r="LP69" s="367"/>
      <c r="LQ69" s="367"/>
      <c r="LR69" s="367"/>
      <c r="LS69" s="365"/>
      <c r="LT69" s="365"/>
      <c r="LU69" s="365"/>
      <c r="LV69" s="365"/>
      <c r="LW69" s="365"/>
      <c r="LX69" s="365"/>
      <c r="LY69" s="365"/>
      <c r="LZ69" s="365"/>
      <c r="MA69" s="365"/>
      <c r="MB69" s="365"/>
      <c r="MC69" s="365"/>
      <c r="MD69" s="365"/>
      <c r="ME69" s="365"/>
      <c r="MF69" s="365"/>
      <c r="MG69" s="366"/>
      <c r="MH69" s="54"/>
      <c r="MI69" s="54"/>
      <c r="MJ69" s="54"/>
      <c r="MK69" s="54"/>
      <c r="ML69" s="54"/>
      <c r="MM69" s="54"/>
      <c r="MN69" s="54"/>
      <c r="MO69" s="54"/>
      <c r="MP69" s="54"/>
      <c r="MQ69" s="54"/>
      <c r="MR69" s="54"/>
      <c r="MS69" s="54"/>
      <c r="MT69" s="54"/>
      <c r="MU69" s="54"/>
      <c r="MV69" s="54"/>
      <c r="MW69" s="54"/>
      <c r="MX69" s="365"/>
      <c r="MY69" s="365"/>
      <c r="MZ69" s="365"/>
      <c r="NA69" s="365"/>
      <c r="NB69" s="365"/>
      <c r="NC69" s="365"/>
      <c r="ND69" s="365"/>
      <c r="NE69" s="365"/>
      <c r="NF69" s="365"/>
      <c r="NG69" s="365"/>
      <c r="NH69" s="365"/>
      <c r="NI69" s="365"/>
      <c r="NJ69" s="365"/>
      <c r="NK69" s="365"/>
      <c r="NL69" s="365"/>
      <c r="NM69" s="365"/>
      <c r="NN69" s="54"/>
      <c r="NO69" s="54"/>
      <c r="NP69" s="54"/>
      <c r="NQ69" s="54"/>
      <c r="NR69" s="54"/>
      <c r="NS69" s="54"/>
      <c r="NT69" s="54"/>
      <c r="NU69" s="54"/>
      <c r="NV69" s="54"/>
      <c r="NW69" s="54"/>
      <c r="NX69" s="54"/>
      <c r="NY69" s="54"/>
      <c r="NZ69" s="54"/>
      <c r="OA69" s="54"/>
      <c r="OB69" s="54"/>
      <c r="OC69" s="54"/>
      <c r="OD69" s="134"/>
    </row>
    <row r="70" spans="1:402" s="53" customFormat="1" ht="25.15" customHeight="1" thickBot="1">
      <c r="B70" s="489"/>
      <c r="C70" s="504" t="s">
        <v>350</v>
      </c>
      <c r="D70" s="505"/>
      <c r="E70" s="126">
        <v>45486</v>
      </c>
      <c r="F70" s="126">
        <v>45492</v>
      </c>
      <c r="G70" s="131">
        <f t="shared" si="19"/>
        <v>7</v>
      </c>
      <c r="H70" s="127"/>
      <c r="I70" s="127"/>
      <c r="J70" s="131"/>
      <c r="K70" s="127"/>
      <c r="L70" s="127"/>
      <c r="M70" s="131"/>
      <c r="N70" s="132">
        <f t="shared" si="20"/>
        <v>7</v>
      </c>
      <c r="O70" s="372"/>
      <c r="P70" s="373"/>
      <c r="Q70" s="373"/>
      <c r="R70" s="373"/>
      <c r="S70" s="373"/>
      <c r="T70" s="373"/>
      <c r="U70" s="373"/>
      <c r="V70" s="373"/>
      <c r="W70" s="373"/>
      <c r="X70" s="373"/>
      <c r="Y70" s="373"/>
      <c r="Z70" s="373"/>
      <c r="AA70" s="373"/>
      <c r="AB70" s="373"/>
      <c r="AC70" s="373"/>
      <c r="AD70" s="373"/>
      <c r="AE70" s="373"/>
      <c r="AF70" s="373"/>
      <c r="AG70" s="373"/>
      <c r="AH70" s="373"/>
      <c r="AI70" s="373"/>
      <c r="AJ70" s="390"/>
      <c r="AK70" s="368"/>
      <c r="AL70" s="369"/>
      <c r="AM70" s="369"/>
      <c r="AN70" s="369"/>
      <c r="AO70" s="369"/>
      <c r="AP70" s="369"/>
      <c r="AQ70" s="369"/>
      <c r="AR70" s="369"/>
      <c r="AS70" s="369"/>
      <c r="AT70" s="369"/>
      <c r="AU70" s="369"/>
      <c r="AV70" s="369"/>
      <c r="AW70" s="369"/>
      <c r="AX70" s="369"/>
      <c r="AY70" s="369"/>
      <c r="AZ70" s="369"/>
      <c r="BA70" s="369"/>
      <c r="BB70" s="369"/>
      <c r="BC70" s="369"/>
      <c r="BD70" s="369"/>
      <c r="BE70" s="369"/>
      <c r="BF70" s="369"/>
      <c r="BG70" s="369"/>
      <c r="BH70" s="369"/>
      <c r="BI70" s="369"/>
      <c r="BJ70" s="369"/>
      <c r="BK70" s="369"/>
      <c r="BL70" s="369"/>
      <c r="BM70" s="371"/>
      <c r="BN70" s="372"/>
      <c r="BO70" s="373"/>
      <c r="BP70" s="373"/>
      <c r="BQ70" s="373"/>
      <c r="BR70" s="373"/>
      <c r="BS70" s="373"/>
      <c r="BT70" s="373"/>
      <c r="BU70" s="373"/>
      <c r="BV70" s="373"/>
      <c r="BW70" s="373"/>
      <c r="BX70" s="373"/>
      <c r="BY70" s="373"/>
      <c r="BZ70" s="373"/>
      <c r="CA70" s="373"/>
      <c r="CB70" s="373"/>
      <c r="CC70" s="373"/>
      <c r="CD70" s="373"/>
      <c r="CE70" s="373"/>
      <c r="CF70" s="373"/>
      <c r="CG70" s="373"/>
      <c r="CH70" s="373"/>
      <c r="CI70" s="373"/>
      <c r="CJ70" s="373"/>
      <c r="CK70" s="373"/>
      <c r="CL70" s="373"/>
      <c r="CM70" s="373"/>
      <c r="CN70" s="373"/>
      <c r="CO70" s="373"/>
      <c r="CP70" s="373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373"/>
      <c r="DM70" s="373"/>
      <c r="DN70" s="373"/>
      <c r="DO70" s="373"/>
      <c r="DP70" s="373"/>
      <c r="DQ70" s="373"/>
      <c r="DR70" s="373"/>
      <c r="DS70" s="373"/>
      <c r="DT70" s="373"/>
      <c r="DU70" s="373"/>
      <c r="DV70" s="373"/>
      <c r="DW70" s="373"/>
      <c r="DX70" s="373"/>
      <c r="DY70" s="373"/>
      <c r="DZ70" s="373"/>
      <c r="EA70" s="373"/>
      <c r="EB70" s="373"/>
      <c r="EC70" s="373"/>
      <c r="ED70" s="373"/>
      <c r="EE70" s="373"/>
      <c r="EF70" s="373"/>
      <c r="EG70" s="373"/>
      <c r="EH70" s="373"/>
      <c r="EI70" s="373"/>
      <c r="EJ70" s="373"/>
      <c r="EK70" s="373"/>
      <c r="EL70" s="373"/>
      <c r="EM70" s="373"/>
      <c r="EN70" s="373"/>
      <c r="EO70" s="373"/>
      <c r="EP70" s="373"/>
      <c r="EQ70" s="373"/>
      <c r="ER70" s="373"/>
      <c r="ES70" s="373"/>
      <c r="ET70" s="373"/>
      <c r="EU70" s="373"/>
      <c r="EV70" s="373"/>
      <c r="EW70" s="373"/>
      <c r="EX70" s="373"/>
      <c r="EY70" s="373"/>
      <c r="EZ70" s="373"/>
      <c r="FA70" s="373"/>
      <c r="FB70" s="373"/>
      <c r="FC70" s="373"/>
      <c r="FD70" s="373"/>
      <c r="FE70" s="373"/>
      <c r="FF70" s="373"/>
      <c r="FG70" s="373"/>
      <c r="FH70" s="373"/>
      <c r="FI70" s="373"/>
      <c r="FJ70" s="373"/>
      <c r="FK70" s="373"/>
      <c r="FL70" s="373"/>
      <c r="FM70" s="373"/>
      <c r="FN70" s="373"/>
      <c r="FO70" s="373"/>
      <c r="FP70" s="373"/>
      <c r="FQ70" s="373"/>
      <c r="FR70" s="373"/>
      <c r="FS70" s="373"/>
      <c r="FT70" s="373"/>
      <c r="FU70" s="373"/>
      <c r="FV70" s="373"/>
      <c r="FW70" s="373"/>
      <c r="FX70" s="373"/>
      <c r="FY70" s="373"/>
      <c r="FZ70" s="373"/>
      <c r="GA70" s="373"/>
      <c r="GB70" s="373"/>
      <c r="GC70" s="373"/>
      <c r="GD70" s="373"/>
      <c r="GE70" s="373"/>
      <c r="GF70" s="373"/>
      <c r="GG70" s="373"/>
      <c r="GH70" s="373"/>
      <c r="GI70" s="374"/>
      <c r="GJ70" s="496"/>
      <c r="GK70" s="497"/>
      <c r="GL70" s="497"/>
      <c r="GM70" s="497"/>
      <c r="GN70" s="497"/>
      <c r="GO70" s="498"/>
      <c r="GP70" s="383"/>
      <c r="GQ70" s="383"/>
      <c r="GR70" s="383"/>
      <c r="GS70" s="383"/>
      <c r="GT70" s="373"/>
      <c r="GU70" s="373"/>
      <c r="GV70" s="373"/>
      <c r="GW70" s="373"/>
      <c r="GX70" s="373"/>
      <c r="GY70" s="373"/>
      <c r="GZ70" s="373"/>
      <c r="HA70" s="373"/>
      <c r="HB70" s="373"/>
      <c r="HC70" s="373"/>
      <c r="HD70" s="373"/>
      <c r="HE70" s="373"/>
      <c r="HF70" s="373"/>
      <c r="HG70" s="373"/>
      <c r="HH70" s="373"/>
      <c r="HI70" s="373"/>
      <c r="HJ70" s="373"/>
      <c r="HK70" s="373"/>
      <c r="HL70" s="373"/>
      <c r="HM70" s="373"/>
      <c r="HN70" s="373"/>
      <c r="HO70" s="373"/>
      <c r="HP70" s="373"/>
      <c r="HQ70" s="373"/>
      <c r="HR70" s="373"/>
      <c r="HS70" s="373"/>
      <c r="HT70" s="373"/>
      <c r="HU70" s="54"/>
      <c r="HV70" s="54"/>
      <c r="HW70" s="54"/>
      <c r="HX70" s="54"/>
      <c r="HY70" s="54"/>
      <c r="HZ70" s="54"/>
      <c r="IA70" s="54"/>
      <c r="IB70" s="54"/>
      <c r="IC70" s="373"/>
      <c r="ID70" s="373"/>
      <c r="IE70" s="373"/>
      <c r="IF70" s="373"/>
      <c r="IG70" s="373"/>
      <c r="IH70" s="373"/>
      <c r="II70" s="373"/>
      <c r="IJ70" s="373"/>
      <c r="IK70" s="373"/>
      <c r="IL70" s="373"/>
      <c r="IM70" s="373"/>
      <c r="IN70" s="373"/>
      <c r="IO70" s="373"/>
      <c r="IP70" s="373"/>
      <c r="IQ70" s="373"/>
      <c r="IR70" s="373"/>
      <c r="IS70" s="373"/>
      <c r="IT70" s="373"/>
      <c r="IU70" s="373"/>
      <c r="IV70" s="373"/>
      <c r="IW70" s="373"/>
      <c r="IX70" s="373"/>
      <c r="IY70" s="373"/>
      <c r="IZ70" s="373"/>
      <c r="JA70" s="373"/>
      <c r="JB70" s="373"/>
      <c r="JC70" s="373"/>
      <c r="JD70" s="373"/>
      <c r="JE70" s="373"/>
      <c r="JF70" s="373"/>
      <c r="JG70" s="373"/>
      <c r="JH70" s="200"/>
      <c r="JI70" s="200"/>
      <c r="JJ70" s="200"/>
      <c r="JK70" s="200"/>
      <c r="JL70" s="200"/>
      <c r="JM70" s="200"/>
      <c r="JN70" s="200"/>
      <c r="JO70" s="200"/>
      <c r="JP70" s="200"/>
      <c r="JQ70" s="200"/>
      <c r="JR70" s="200"/>
      <c r="JS70" s="200"/>
      <c r="JT70" s="200"/>
      <c r="JU70" s="200"/>
      <c r="JV70" s="200"/>
      <c r="JW70" s="200"/>
      <c r="JX70" s="200"/>
      <c r="JY70" s="200"/>
      <c r="JZ70" s="200"/>
      <c r="KA70" s="200"/>
      <c r="KB70" s="200"/>
      <c r="KC70" s="200"/>
      <c r="KD70" s="200"/>
      <c r="KE70" s="200"/>
      <c r="KF70" s="200"/>
      <c r="KG70" s="200"/>
      <c r="KH70" s="200"/>
      <c r="KI70" s="200"/>
      <c r="KJ70" s="58"/>
      <c r="KK70" s="58"/>
      <c r="KL70" s="58"/>
      <c r="KM70" s="58"/>
      <c r="KN70" s="58"/>
      <c r="KO70" s="58"/>
      <c r="KP70" s="58"/>
      <c r="KQ70" s="200"/>
      <c r="KR70" s="200"/>
      <c r="KS70" s="200"/>
      <c r="KT70" s="190"/>
      <c r="KU70" s="190"/>
      <c r="KV70" s="190"/>
      <c r="KW70" s="190"/>
      <c r="KX70" s="190"/>
      <c r="KY70" s="190"/>
      <c r="KZ70" s="190"/>
      <c r="LA70" s="190"/>
      <c r="LB70" s="141" t="s">
        <v>246</v>
      </c>
      <c r="LC70" s="142"/>
      <c r="LD70" s="142"/>
      <c r="LE70" s="142"/>
      <c r="LF70" s="142"/>
      <c r="LG70" s="142"/>
      <c r="LH70" s="143"/>
      <c r="LI70" s="58"/>
      <c r="LJ70" s="58"/>
      <c r="LK70" s="200"/>
      <c r="LL70" s="190"/>
      <c r="LM70" s="190"/>
      <c r="LN70" s="190"/>
      <c r="LO70" s="190"/>
      <c r="LP70" s="190"/>
      <c r="LQ70" s="190"/>
      <c r="LR70" s="190"/>
      <c r="LS70" s="200"/>
      <c r="LT70" s="200"/>
      <c r="LU70" s="200"/>
      <c r="LV70" s="200"/>
      <c r="LW70" s="200"/>
      <c r="LX70" s="200"/>
      <c r="LY70" s="200"/>
      <c r="LZ70" s="200"/>
      <c r="MA70" s="200"/>
      <c r="MB70" s="200"/>
      <c r="MC70" s="200"/>
      <c r="MD70" s="200"/>
      <c r="ME70" s="200"/>
      <c r="MF70" s="200"/>
      <c r="MG70" s="375"/>
      <c r="MH70" s="58"/>
      <c r="MI70" s="58"/>
      <c r="MJ70" s="58"/>
      <c r="MK70" s="58"/>
      <c r="ML70" s="58"/>
      <c r="MM70" s="58"/>
      <c r="MN70" s="58"/>
      <c r="MO70" s="58"/>
      <c r="MP70" s="58"/>
      <c r="MQ70" s="58"/>
      <c r="MR70" s="58"/>
      <c r="MS70" s="58"/>
      <c r="MT70" s="58"/>
      <c r="MU70" s="58"/>
      <c r="MV70" s="58"/>
      <c r="MW70" s="58"/>
      <c r="MX70" s="200"/>
      <c r="MY70" s="200"/>
      <c r="MZ70" s="200"/>
      <c r="NA70" s="200"/>
      <c r="NB70" s="200"/>
      <c r="NC70" s="200"/>
      <c r="ND70" s="200"/>
      <c r="NE70" s="200"/>
      <c r="NF70" s="200"/>
      <c r="NG70" s="375"/>
      <c r="NH70" s="58"/>
      <c r="NI70" s="58"/>
      <c r="NJ70" s="58"/>
      <c r="NK70" s="58"/>
      <c r="NL70" s="58"/>
      <c r="NM70" s="58"/>
      <c r="NN70" s="58"/>
      <c r="NO70" s="58"/>
      <c r="NP70" s="58"/>
      <c r="NQ70" s="58"/>
      <c r="NR70" s="58"/>
      <c r="NS70" s="58"/>
      <c r="NT70" s="58"/>
      <c r="NU70" s="58"/>
      <c r="NV70" s="58"/>
      <c r="NW70" s="58"/>
      <c r="NX70" s="58"/>
      <c r="NY70" s="58"/>
      <c r="NZ70" s="58"/>
      <c r="OA70" s="58"/>
      <c r="OB70" s="58"/>
      <c r="OC70" s="58"/>
      <c r="OD70" s="60"/>
    </row>
    <row r="71" spans="1:402" s="53" customFormat="1" ht="25.15" customHeight="1">
      <c r="B71" s="481" t="s">
        <v>262</v>
      </c>
      <c r="C71" s="483" t="s">
        <v>263</v>
      </c>
      <c r="D71" s="483"/>
      <c r="E71" s="124">
        <v>45571</v>
      </c>
      <c r="F71" s="124">
        <v>45591</v>
      </c>
      <c r="G71" s="68">
        <f t="shared" si="19"/>
        <v>21</v>
      </c>
      <c r="H71" s="227"/>
      <c r="I71" s="227"/>
      <c r="J71" s="68"/>
      <c r="K71" s="227"/>
      <c r="L71" s="227"/>
      <c r="M71" s="68"/>
      <c r="N71" s="68">
        <f t="shared" si="20"/>
        <v>21</v>
      </c>
      <c r="O71" s="316"/>
      <c r="P71" s="317"/>
      <c r="Q71" s="317"/>
      <c r="R71" s="317"/>
      <c r="S71" s="317"/>
      <c r="T71" s="317"/>
      <c r="U71" s="317"/>
      <c r="V71" s="317"/>
      <c r="W71" s="317"/>
      <c r="X71" s="317"/>
      <c r="Y71" s="317"/>
      <c r="Z71" s="317"/>
      <c r="AA71" s="317"/>
      <c r="AB71" s="317"/>
      <c r="AC71" s="317"/>
      <c r="AD71" s="317"/>
      <c r="AE71" s="317"/>
      <c r="AF71" s="317"/>
      <c r="AG71" s="317"/>
      <c r="AH71" s="317"/>
      <c r="AI71" s="317"/>
      <c r="AJ71" s="318"/>
      <c r="AK71" s="316"/>
      <c r="AL71" s="317"/>
      <c r="AM71" s="317"/>
      <c r="AN71" s="317"/>
      <c r="AO71" s="317"/>
      <c r="AP71" s="317"/>
      <c r="AQ71" s="317"/>
      <c r="AR71" s="317"/>
      <c r="AS71" s="317"/>
      <c r="AT71" s="317"/>
      <c r="AU71" s="317"/>
      <c r="AV71" s="317"/>
      <c r="AW71" s="317"/>
      <c r="AX71" s="317"/>
      <c r="AY71" s="317"/>
      <c r="AZ71" s="317"/>
      <c r="BA71" s="317"/>
      <c r="BB71" s="317"/>
      <c r="BC71" s="317"/>
      <c r="BD71" s="317"/>
      <c r="BE71" s="317"/>
      <c r="BF71" s="317"/>
      <c r="BG71" s="317"/>
      <c r="BH71" s="317"/>
      <c r="BI71" s="317"/>
      <c r="BJ71" s="317"/>
      <c r="BK71" s="317"/>
      <c r="BL71" s="317"/>
      <c r="BM71" s="319"/>
      <c r="BN71" s="376"/>
      <c r="BO71" s="327"/>
      <c r="BP71" s="327"/>
      <c r="BQ71" s="327"/>
      <c r="BR71" s="327"/>
      <c r="BS71" s="327"/>
      <c r="BT71" s="327"/>
      <c r="BU71" s="327"/>
      <c r="BV71" s="327"/>
      <c r="BW71" s="327"/>
      <c r="BX71" s="327"/>
      <c r="BY71" s="327"/>
      <c r="BZ71" s="327"/>
      <c r="CA71" s="327"/>
      <c r="CB71" s="327"/>
      <c r="CC71" s="327"/>
      <c r="CD71" s="327"/>
      <c r="CE71" s="327"/>
      <c r="CF71" s="327"/>
      <c r="CG71" s="327"/>
      <c r="CH71" s="327"/>
      <c r="CI71" s="327"/>
      <c r="CJ71" s="327"/>
      <c r="CK71" s="327"/>
      <c r="CL71" s="327"/>
      <c r="CM71" s="327"/>
      <c r="CN71" s="327"/>
      <c r="CO71" s="327"/>
      <c r="CP71" s="327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2"/>
      <c r="DH71" s="202"/>
      <c r="DI71" s="202"/>
      <c r="DJ71" s="202"/>
      <c r="DK71" s="202"/>
      <c r="DL71" s="327"/>
      <c r="DM71" s="327"/>
      <c r="DN71" s="327"/>
      <c r="DO71" s="327"/>
      <c r="DP71" s="327"/>
      <c r="DQ71" s="327"/>
      <c r="DR71" s="327"/>
      <c r="DS71" s="327"/>
      <c r="DT71" s="327"/>
      <c r="DU71" s="327"/>
      <c r="DV71" s="327"/>
      <c r="DW71" s="327"/>
      <c r="DX71" s="327"/>
      <c r="DY71" s="327"/>
      <c r="DZ71" s="327"/>
      <c r="EA71" s="327"/>
      <c r="EB71" s="327"/>
      <c r="EC71" s="327"/>
      <c r="ED71" s="327"/>
      <c r="EE71" s="391"/>
      <c r="EF71" s="391"/>
      <c r="EG71" s="391"/>
      <c r="EH71" s="391"/>
      <c r="EI71" s="391"/>
      <c r="EJ71" s="391"/>
      <c r="EK71" s="391"/>
      <c r="EL71" s="391"/>
      <c r="EM71" s="391"/>
      <c r="EN71" s="391"/>
      <c r="EO71" s="391"/>
      <c r="EP71" s="391"/>
      <c r="EQ71" s="391"/>
      <c r="ER71" s="391"/>
      <c r="ES71" s="391"/>
      <c r="ET71" s="391"/>
      <c r="EU71" s="391"/>
      <c r="EV71" s="391"/>
      <c r="EW71" s="391"/>
      <c r="EX71" s="391"/>
      <c r="EY71" s="391"/>
      <c r="EZ71" s="391"/>
      <c r="FA71" s="391"/>
      <c r="FB71" s="391"/>
      <c r="FC71" s="391"/>
      <c r="FD71" s="391"/>
      <c r="FE71" s="391"/>
      <c r="FF71" s="391"/>
      <c r="FG71" s="391"/>
      <c r="FH71" s="391"/>
      <c r="FI71" s="391"/>
      <c r="FJ71" s="391"/>
      <c r="FK71" s="391"/>
      <c r="FL71" s="391"/>
      <c r="FM71" s="391"/>
      <c r="FN71" s="391"/>
      <c r="FO71" s="391"/>
      <c r="FP71" s="391"/>
      <c r="FQ71" s="391"/>
      <c r="FR71" s="391"/>
      <c r="FS71" s="391"/>
      <c r="FT71" s="391"/>
      <c r="FU71" s="391"/>
      <c r="FV71" s="391"/>
      <c r="FW71" s="391"/>
      <c r="FX71" s="391"/>
      <c r="FY71" s="391"/>
      <c r="FZ71" s="391"/>
      <c r="GA71" s="391"/>
      <c r="GB71" s="391"/>
      <c r="GC71" s="391"/>
      <c r="GD71" s="391"/>
      <c r="GE71" s="391"/>
      <c r="GF71" s="391"/>
      <c r="GG71" s="391"/>
      <c r="GH71" s="391"/>
      <c r="GI71" s="391"/>
      <c r="GJ71" s="365"/>
      <c r="GK71" s="365"/>
      <c r="GL71" s="365"/>
      <c r="GM71" s="391"/>
      <c r="GN71" s="391"/>
      <c r="GO71" s="391"/>
      <c r="GP71" s="391"/>
      <c r="GQ71" s="391"/>
      <c r="GR71" s="391"/>
      <c r="GS71" s="391"/>
      <c r="GT71" s="391"/>
      <c r="GU71" s="391"/>
      <c r="GV71" s="391"/>
      <c r="GW71" s="391"/>
      <c r="GX71" s="391"/>
      <c r="GY71" s="391"/>
      <c r="GZ71" s="391"/>
      <c r="HA71" s="391"/>
      <c r="HB71" s="391"/>
      <c r="HC71" s="391"/>
      <c r="HD71" s="391"/>
      <c r="HE71" s="391"/>
      <c r="HF71" s="391"/>
      <c r="HG71" s="391"/>
      <c r="HH71" s="391"/>
      <c r="HI71" s="391"/>
      <c r="HJ71" s="391"/>
      <c r="HK71" s="391"/>
      <c r="HL71" s="391"/>
      <c r="HM71" s="391"/>
      <c r="HN71" s="391"/>
      <c r="HO71" s="391"/>
      <c r="HP71" s="391"/>
      <c r="HQ71" s="391"/>
      <c r="HR71" s="391"/>
      <c r="HS71" s="391"/>
      <c r="HT71" s="391"/>
      <c r="HU71" s="391"/>
      <c r="HV71" s="391"/>
      <c r="HW71" s="391"/>
      <c r="HX71" s="391"/>
      <c r="HY71" s="391"/>
      <c r="HZ71" s="391"/>
      <c r="IA71" s="391"/>
      <c r="IB71" s="391"/>
      <c r="IC71" s="391"/>
      <c r="ID71" s="391"/>
      <c r="IE71" s="391"/>
      <c r="IF71" s="391"/>
      <c r="IG71" s="391"/>
      <c r="IH71" s="391"/>
      <c r="II71" s="391"/>
      <c r="IJ71" s="391"/>
      <c r="IK71" s="391"/>
      <c r="IL71" s="391"/>
      <c r="IM71" s="391"/>
      <c r="IN71" s="391"/>
      <c r="IO71" s="391"/>
      <c r="IP71" s="391"/>
      <c r="IQ71" s="391"/>
      <c r="IR71" s="391"/>
      <c r="IS71" s="391"/>
      <c r="IT71" s="391"/>
      <c r="IU71" s="391"/>
      <c r="IV71" s="391"/>
      <c r="IW71" s="391"/>
      <c r="IX71" s="391"/>
      <c r="IY71" s="391"/>
      <c r="IZ71" s="391"/>
      <c r="JA71" s="391"/>
      <c r="JB71" s="391"/>
      <c r="JC71" s="391"/>
      <c r="JD71" s="391"/>
      <c r="JE71" s="391"/>
      <c r="JF71" s="391"/>
      <c r="JG71" s="391"/>
      <c r="JH71" s="391"/>
      <c r="JI71" s="391"/>
      <c r="JJ71" s="391"/>
      <c r="JK71" s="391"/>
      <c r="JL71" s="391"/>
      <c r="JM71" s="391"/>
      <c r="JN71" s="391"/>
      <c r="JO71" s="391"/>
      <c r="JP71" s="391"/>
      <c r="JQ71" s="391"/>
      <c r="JR71" s="391"/>
      <c r="JS71" s="391"/>
      <c r="JT71" s="391"/>
      <c r="JU71" s="391"/>
      <c r="JV71" s="391"/>
      <c r="JW71" s="391"/>
      <c r="JX71" s="391"/>
      <c r="JY71" s="391"/>
      <c r="JZ71" s="391"/>
      <c r="KA71" s="391"/>
      <c r="KB71" s="391"/>
      <c r="KC71" s="391"/>
      <c r="KD71" s="391"/>
      <c r="KE71" s="391"/>
      <c r="KF71" s="391"/>
      <c r="KG71" s="391"/>
      <c r="KH71" s="391"/>
      <c r="KI71" s="391"/>
      <c r="KJ71" s="391"/>
      <c r="KK71" s="391"/>
      <c r="KL71" s="391"/>
      <c r="KM71" s="391"/>
      <c r="KN71" s="391"/>
      <c r="KO71" s="391"/>
      <c r="KP71" s="391"/>
      <c r="KQ71" s="391"/>
      <c r="KR71" s="391"/>
      <c r="KS71" s="391"/>
      <c r="KT71" s="391"/>
      <c r="KU71" s="391"/>
      <c r="KV71" s="391"/>
      <c r="KW71" s="391"/>
      <c r="KX71" s="391"/>
      <c r="KY71" s="391"/>
      <c r="KZ71" s="391"/>
      <c r="LA71" s="391"/>
      <c r="LB71" s="391"/>
      <c r="LC71" s="391"/>
      <c r="LD71" s="391"/>
      <c r="LE71" s="391"/>
      <c r="LF71" s="391"/>
      <c r="LG71" s="391"/>
      <c r="LH71" s="391"/>
      <c r="LI71" s="391"/>
      <c r="LJ71" s="392"/>
      <c r="LK71" s="392"/>
      <c r="LL71" s="392"/>
      <c r="LM71" s="392"/>
      <c r="LN71" s="392"/>
      <c r="LO71" s="392"/>
      <c r="LP71" s="392"/>
      <c r="LQ71" s="392"/>
      <c r="LR71" s="392"/>
      <c r="LS71" s="392"/>
      <c r="LT71" s="392"/>
      <c r="LU71" s="392"/>
      <c r="LV71" s="392"/>
      <c r="LW71" s="392"/>
      <c r="LX71" s="392"/>
      <c r="LY71" s="392"/>
      <c r="LZ71" s="392"/>
      <c r="MA71" s="392"/>
      <c r="MB71" s="392"/>
      <c r="MC71" s="392"/>
      <c r="MD71" s="392"/>
      <c r="ME71" s="392"/>
      <c r="MF71" s="392"/>
      <c r="MG71" s="392"/>
      <c r="MH71" s="392"/>
      <c r="MI71" s="392"/>
      <c r="MJ71" s="392"/>
      <c r="MK71" s="392"/>
      <c r="ML71" s="392"/>
      <c r="MM71" s="392"/>
      <c r="MN71" s="392"/>
      <c r="MO71" s="392"/>
      <c r="MP71" s="392"/>
      <c r="MQ71" s="392"/>
      <c r="MR71" s="392"/>
      <c r="MS71" s="392"/>
      <c r="MT71" s="392"/>
      <c r="MU71" s="392"/>
      <c r="MV71" s="392"/>
      <c r="MW71" s="392"/>
      <c r="MX71" s="392"/>
      <c r="MY71" s="392"/>
      <c r="MZ71" s="391"/>
      <c r="NA71" s="202"/>
      <c r="NB71" s="202"/>
      <c r="NC71" s="202"/>
      <c r="ND71" s="202"/>
      <c r="NE71" s="202"/>
      <c r="NF71" s="202"/>
      <c r="NG71" s="202"/>
      <c r="NH71" s="202"/>
      <c r="NI71" s="202"/>
      <c r="NJ71" s="202"/>
      <c r="NK71" s="202"/>
      <c r="NL71" s="202"/>
      <c r="NM71" s="202"/>
      <c r="NN71" s="202"/>
      <c r="NO71" s="202"/>
      <c r="NP71" s="202"/>
      <c r="NQ71" s="202"/>
      <c r="NR71" s="202"/>
      <c r="NS71" s="202"/>
      <c r="NT71" s="202"/>
      <c r="NU71" s="202"/>
      <c r="NV71" s="202"/>
      <c r="NW71" s="202"/>
      <c r="NX71" s="202"/>
      <c r="NY71" s="202"/>
      <c r="NZ71" s="202"/>
      <c r="OA71" s="202"/>
      <c r="OB71" s="202"/>
      <c r="OC71" s="202"/>
      <c r="OD71" s="202"/>
      <c r="OE71" s="202"/>
      <c r="OF71" s="202"/>
      <c r="OG71" s="202"/>
      <c r="OH71" s="202"/>
      <c r="OI71" s="202"/>
      <c r="OJ71" s="202"/>
      <c r="OK71" s="202"/>
      <c r="OL71" s="393"/>
    </row>
    <row r="72" spans="1:402" s="53" customFormat="1" ht="25.15" customHeight="1" thickBot="1">
      <c r="B72" s="482"/>
      <c r="C72" s="484" t="s">
        <v>264</v>
      </c>
      <c r="D72" s="484"/>
      <c r="E72" s="126">
        <v>45592</v>
      </c>
      <c r="F72" s="126">
        <v>45615</v>
      </c>
      <c r="G72" s="105">
        <f t="shared" si="19"/>
        <v>24</v>
      </c>
      <c r="H72" s="155"/>
      <c r="I72" s="155"/>
      <c r="J72" s="105"/>
      <c r="K72" s="155"/>
      <c r="L72" s="155"/>
      <c r="M72" s="105"/>
      <c r="N72" s="105">
        <f t="shared" si="20"/>
        <v>24</v>
      </c>
      <c r="O72" s="394"/>
      <c r="P72" s="395"/>
      <c r="Q72" s="395"/>
      <c r="R72" s="395"/>
      <c r="S72" s="395"/>
      <c r="T72" s="395"/>
      <c r="U72" s="395"/>
      <c r="V72" s="395"/>
      <c r="W72" s="395"/>
      <c r="X72" s="395"/>
      <c r="Y72" s="395"/>
      <c r="Z72" s="395"/>
      <c r="AA72" s="395"/>
      <c r="AB72" s="395"/>
      <c r="AC72" s="395"/>
      <c r="AD72" s="395"/>
      <c r="AE72" s="395"/>
      <c r="AF72" s="395"/>
      <c r="AG72" s="395"/>
      <c r="AH72" s="395"/>
      <c r="AI72" s="395"/>
      <c r="AJ72" s="396"/>
      <c r="AK72" s="394"/>
      <c r="AL72" s="395"/>
      <c r="AM72" s="395"/>
      <c r="AN72" s="395"/>
      <c r="AO72" s="395"/>
      <c r="AP72" s="395"/>
      <c r="AQ72" s="395"/>
      <c r="AR72" s="395"/>
      <c r="AS72" s="395"/>
      <c r="AT72" s="395"/>
      <c r="AU72" s="395"/>
      <c r="AV72" s="395"/>
      <c r="AW72" s="395"/>
      <c r="AX72" s="395"/>
      <c r="AY72" s="395"/>
      <c r="AZ72" s="395"/>
      <c r="BA72" s="395"/>
      <c r="BB72" s="395"/>
      <c r="BC72" s="395"/>
      <c r="BD72" s="395"/>
      <c r="BE72" s="395"/>
      <c r="BF72" s="395"/>
      <c r="BG72" s="395"/>
      <c r="BH72" s="395"/>
      <c r="BI72" s="395"/>
      <c r="BJ72" s="395"/>
      <c r="BK72" s="395"/>
      <c r="BL72" s="395"/>
      <c r="BM72" s="397"/>
      <c r="BN72" s="308"/>
      <c r="BO72" s="309"/>
      <c r="BP72" s="309"/>
      <c r="BQ72" s="309"/>
      <c r="BR72" s="309"/>
      <c r="BS72" s="309"/>
      <c r="BT72" s="309"/>
      <c r="BU72" s="309"/>
      <c r="BV72" s="309"/>
      <c r="BW72" s="309"/>
      <c r="BX72" s="309"/>
      <c r="BY72" s="309"/>
      <c r="BZ72" s="309"/>
      <c r="CA72" s="309"/>
      <c r="CB72" s="309"/>
      <c r="CC72" s="309"/>
      <c r="CD72" s="309"/>
      <c r="CE72" s="309"/>
      <c r="CF72" s="309"/>
      <c r="CG72" s="309"/>
      <c r="CH72" s="309"/>
      <c r="CI72" s="309"/>
      <c r="CJ72" s="309"/>
      <c r="CK72" s="309"/>
      <c r="CL72" s="309"/>
      <c r="CM72" s="309"/>
      <c r="CN72" s="309"/>
      <c r="CO72" s="309"/>
      <c r="CP72" s="309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309"/>
      <c r="DM72" s="309"/>
      <c r="DN72" s="309"/>
      <c r="DO72" s="309"/>
      <c r="DP72" s="309"/>
      <c r="DQ72" s="309"/>
      <c r="DR72" s="309"/>
      <c r="DS72" s="309"/>
      <c r="DT72" s="309"/>
      <c r="DU72" s="309"/>
      <c r="DV72" s="309"/>
      <c r="DW72" s="309"/>
      <c r="DX72" s="309"/>
      <c r="DY72" s="309"/>
      <c r="DZ72" s="309"/>
      <c r="EA72" s="309"/>
      <c r="EB72" s="309"/>
      <c r="EC72" s="309"/>
      <c r="ED72" s="309"/>
      <c r="EE72" s="200"/>
      <c r="EF72" s="200"/>
      <c r="EG72" s="200"/>
      <c r="EH72" s="200"/>
      <c r="EI72" s="200"/>
      <c r="EJ72" s="200"/>
      <c r="EK72" s="200"/>
      <c r="EL72" s="200"/>
      <c r="EM72" s="200"/>
      <c r="EN72" s="200"/>
      <c r="EO72" s="200"/>
      <c r="EP72" s="200"/>
      <c r="EQ72" s="200"/>
      <c r="ER72" s="200"/>
      <c r="ES72" s="200"/>
      <c r="ET72" s="200"/>
      <c r="EU72" s="200"/>
      <c r="EV72" s="200"/>
      <c r="EW72" s="200"/>
      <c r="EX72" s="200"/>
      <c r="EY72" s="200"/>
      <c r="EZ72" s="200"/>
      <c r="FA72" s="200"/>
      <c r="FB72" s="200"/>
      <c r="FC72" s="200"/>
      <c r="FD72" s="200"/>
      <c r="FE72" s="200"/>
      <c r="FF72" s="200"/>
      <c r="FG72" s="200"/>
      <c r="FH72" s="200"/>
      <c r="FI72" s="200"/>
      <c r="FJ72" s="200"/>
      <c r="FK72" s="200"/>
      <c r="FL72" s="200"/>
      <c r="FM72" s="200"/>
      <c r="FN72" s="200"/>
      <c r="FO72" s="200"/>
      <c r="FP72" s="200"/>
      <c r="FQ72" s="200"/>
      <c r="FR72" s="200"/>
      <c r="FS72" s="200"/>
      <c r="FT72" s="200"/>
      <c r="FU72" s="200"/>
      <c r="FV72" s="200"/>
      <c r="FW72" s="200"/>
      <c r="FX72" s="200"/>
      <c r="FY72" s="200"/>
      <c r="FZ72" s="200"/>
      <c r="GA72" s="200"/>
      <c r="GB72" s="200"/>
      <c r="GC72" s="200"/>
      <c r="GD72" s="200"/>
      <c r="GE72" s="200"/>
      <c r="GF72" s="200"/>
      <c r="GG72" s="200"/>
      <c r="GH72" s="200"/>
      <c r="GI72" s="200"/>
      <c r="GJ72" s="200"/>
      <c r="GK72" s="200"/>
      <c r="GL72" s="200"/>
      <c r="GM72" s="200"/>
      <c r="GN72" s="200"/>
      <c r="GO72" s="200"/>
      <c r="GP72" s="200"/>
      <c r="GQ72" s="200"/>
      <c r="GR72" s="200"/>
      <c r="GS72" s="200"/>
      <c r="GT72" s="200"/>
      <c r="GU72" s="200"/>
      <c r="GV72" s="200"/>
      <c r="GW72" s="200"/>
      <c r="GX72" s="200"/>
      <c r="GY72" s="200"/>
      <c r="GZ72" s="200"/>
      <c r="HA72" s="200"/>
      <c r="HB72" s="200"/>
      <c r="HC72" s="200"/>
      <c r="HD72" s="200"/>
      <c r="HE72" s="200"/>
      <c r="HF72" s="200"/>
      <c r="HG72" s="200"/>
      <c r="HH72" s="200"/>
      <c r="HI72" s="200"/>
      <c r="HJ72" s="200"/>
      <c r="HK72" s="200"/>
      <c r="HL72" s="200"/>
      <c r="HM72" s="200"/>
      <c r="HN72" s="200"/>
      <c r="HO72" s="200"/>
      <c r="HP72" s="200"/>
      <c r="HQ72" s="200"/>
      <c r="HR72" s="200"/>
      <c r="HS72" s="200"/>
      <c r="HT72" s="200"/>
      <c r="HU72" s="200"/>
      <c r="HV72" s="200"/>
      <c r="HW72" s="200"/>
      <c r="HX72" s="200"/>
      <c r="HY72" s="200"/>
      <c r="HZ72" s="200"/>
      <c r="IA72" s="200"/>
      <c r="IB72" s="200"/>
      <c r="IC72" s="200"/>
      <c r="ID72" s="200"/>
      <c r="IE72" s="200"/>
      <c r="IF72" s="200"/>
      <c r="IG72" s="200"/>
      <c r="IH72" s="200"/>
      <c r="II72" s="200"/>
      <c r="IJ72" s="200"/>
      <c r="IK72" s="200"/>
      <c r="IL72" s="200"/>
      <c r="IM72" s="200"/>
      <c r="IN72" s="200"/>
      <c r="IO72" s="200"/>
      <c r="IP72" s="200"/>
      <c r="IQ72" s="200"/>
      <c r="IR72" s="200"/>
      <c r="IS72" s="200"/>
      <c r="IT72" s="200"/>
      <c r="IU72" s="200"/>
      <c r="IV72" s="200"/>
      <c r="IW72" s="200"/>
      <c r="IX72" s="200"/>
      <c r="IY72" s="200"/>
      <c r="IZ72" s="200"/>
      <c r="JA72" s="200"/>
      <c r="JB72" s="200"/>
      <c r="JC72" s="200"/>
      <c r="JD72" s="200"/>
      <c r="JE72" s="200"/>
      <c r="JF72" s="200"/>
      <c r="JG72" s="200"/>
      <c r="JH72" s="200"/>
      <c r="JI72" s="200"/>
      <c r="JJ72" s="200"/>
      <c r="JK72" s="200"/>
      <c r="JL72" s="200"/>
      <c r="JM72" s="200"/>
      <c r="JN72" s="200"/>
      <c r="JO72" s="200"/>
      <c r="JP72" s="200"/>
      <c r="JQ72" s="200"/>
      <c r="JR72" s="200"/>
      <c r="JS72" s="200"/>
      <c r="JT72" s="200"/>
      <c r="JU72" s="200"/>
      <c r="JV72" s="200"/>
      <c r="JW72" s="200"/>
      <c r="JX72" s="200"/>
      <c r="JY72" s="200"/>
      <c r="JZ72" s="200"/>
      <c r="KA72" s="200"/>
      <c r="KB72" s="200"/>
      <c r="KC72" s="200"/>
      <c r="KD72" s="200"/>
      <c r="KE72" s="200"/>
      <c r="KF72" s="200"/>
      <c r="KG72" s="200"/>
      <c r="KH72" s="200"/>
      <c r="KI72" s="200"/>
      <c r="KJ72" s="200"/>
      <c r="KK72" s="200"/>
      <c r="KL72" s="200"/>
      <c r="KM72" s="200"/>
      <c r="KN72" s="200"/>
      <c r="KO72" s="200"/>
      <c r="KP72" s="200"/>
      <c r="KQ72" s="200"/>
      <c r="KR72" s="200"/>
      <c r="KS72" s="200"/>
      <c r="KT72" s="200"/>
      <c r="KU72" s="200"/>
      <c r="KV72" s="200"/>
      <c r="KW72" s="200"/>
      <c r="KX72" s="200"/>
      <c r="KY72" s="58"/>
      <c r="KZ72" s="58"/>
      <c r="LA72" s="58"/>
      <c r="LB72" s="58"/>
      <c r="LC72" s="58"/>
      <c r="LD72" s="58"/>
      <c r="LE72" s="58"/>
      <c r="LF72" s="58"/>
      <c r="LG72" s="58"/>
      <c r="LH72" s="58"/>
      <c r="LI72" s="187"/>
      <c r="LJ72" s="187"/>
      <c r="LK72" s="187"/>
      <c r="LL72" s="187"/>
      <c r="LM72" s="187"/>
      <c r="LN72" s="200"/>
      <c r="LO72" s="200"/>
      <c r="LP72" s="200"/>
      <c r="LQ72" s="200"/>
      <c r="LR72" s="200"/>
      <c r="LS72" s="200"/>
      <c r="LT72" s="200"/>
      <c r="LU72" s="200"/>
      <c r="LV72" s="200"/>
      <c r="LW72" s="200"/>
      <c r="LX72" s="200"/>
      <c r="LY72" s="200"/>
      <c r="LZ72" s="187"/>
      <c r="MA72" s="187"/>
      <c r="MB72" s="187"/>
      <c r="MC72" s="187"/>
      <c r="MD72" s="187"/>
      <c r="ME72" s="187"/>
      <c r="MF72" s="187"/>
      <c r="MG72" s="187"/>
      <c r="MH72" s="187"/>
      <c r="MI72" s="187"/>
      <c r="MJ72" s="187"/>
      <c r="MK72" s="187"/>
      <c r="ML72" s="187"/>
      <c r="MM72" s="187"/>
      <c r="MN72" s="187"/>
      <c r="MO72" s="187"/>
      <c r="MP72" s="187"/>
      <c r="MQ72" s="187"/>
      <c r="MR72" s="187"/>
      <c r="MS72" s="187"/>
      <c r="MT72" s="187"/>
      <c r="MU72" s="187"/>
      <c r="MV72" s="187"/>
      <c r="MW72" s="187"/>
      <c r="MX72" s="187"/>
      <c r="MY72" s="187"/>
      <c r="MZ72" s="156"/>
      <c r="NA72" s="156"/>
      <c r="NB72" s="156"/>
      <c r="NC72" s="156"/>
      <c r="ND72" s="156"/>
      <c r="NE72" s="156"/>
      <c r="NF72" s="156"/>
      <c r="NG72" s="156"/>
      <c r="NH72" s="156"/>
      <c r="NI72" s="156"/>
      <c r="NJ72" s="156"/>
      <c r="NK72" s="156"/>
      <c r="NL72" s="156"/>
      <c r="NM72" s="156"/>
      <c r="NN72" s="156"/>
      <c r="NO72" s="156"/>
      <c r="NP72" s="156"/>
      <c r="NQ72" s="156"/>
      <c r="NR72" s="156"/>
      <c r="NS72" s="156"/>
      <c r="NT72" s="156"/>
      <c r="NU72" s="156"/>
      <c r="NV72" s="156"/>
      <c r="NW72" s="156"/>
      <c r="NX72" s="156"/>
      <c r="NY72" s="156"/>
      <c r="NZ72" s="156"/>
      <c r="OA72" s="156"/>
      <c r="OB72" s="156"/>
      <c r="OC72" s="156"/>
      <c r="OD72" s="156"/>
      <c r="OE72" s="58"/>
      <c r="OF72" s="58"/>
      <c r="OG72" s="58"/>
      <c r="OH72" s="58"/>
      <c r="OI72" s="58"/>
      <c r="OJ72" s="58"/>
      <c r="OK72" s="58"/>
      <c r="OL72" s="60"/>
    </row>
    <row r="73" spans="1:402" s="53" customFormat="1" ht="25.15" customHeight="1" thickBot="1">
      <c r="B73" s="485" t="s">
        <v>208</v>
      </c>
      <c r="C73" s="486" t="s">
        <v>210</v>
      </c>
      <c r="D73" s="486" t="s">
        <v>265</v>
      </c>
      <c r="E73" s="116" t="s">
        <v>229</v>
      </c>
      <c r="F73" s="116" t="s">
        <v>230</v>
      </c>
      <c r="G73" s="117" t="s">
        <v>231</v>
      </c>
      <c r="H73" s="116" t="s">
        <v>229</v>
      </c>
      <c r="I73" s="116" t="s">
        <v>230</v>
      </c>
      <c r="J73" s="117" t="s">
        <v>231</v>
      </c>
      <c r="K73" s="116" t="s">
        <v>229</v>
      </c>
      <c r="L73" s="116" t="s">
        <v>230</v>
      </c>
      <c r="M73" s="117" t="s">
        <v>231</v>
      </c>
      <c r="N73" s="473" t="s">
        <v>216</v>
      </c>
      <c r="O73" s="89">
        <v>10</v>
      </c>
      <c r="P73" s="90">
        <v>11</v>
      </c>
      <c r="Q73" s="112">
        <v>12</v>
      </c>
      <c r="R73" s="112">
        <v>13</v>
      </c>
      <c r="S73" s="114">
        <v>14</v>
      </c>
      <c r="T73" s="112">
        <v>15</v>
      </c>
      <c r="U73" s="112">
        <v>16</v>
      </c>
      <c r="V73" s="112">
        <v>17</v>
      </c>
      <c r="W73" s="112">
        <v>18</v>
      </c>
      <c r="X73" s="112">
        <v>19</v>
      </c>
      <c r="Y73" s="112">
        <v>20</v>
      </c>
      <c r="Z73" s="114">
        <v>21</v>
      </c>
      <c r="AA73" s="112">
        <v>22</v>
      </c>
      <c r="AB73" s="112">
        <v>23</v>
      </c>
      <c r="AC73" s="112">
        <v>24</v>
      </c>
      <c r="AD73" s="112">
        <v>25</v>
      </c>
      <c r="AE73" s="112">
        <v>26</v>
      </c>
      <c r="AF73" s="112">
        <v>27</v>
      </c>
      <c r="AG73" s="114">
        <v>28</v>
      </c>
      <c r="AH73" s="112">
        <v>29</v>
      </c>
      <c r="AI73" s="112">
        <v>30</v>
      </c>
      <c r="AJ73" s="398">
        <v>31</v>
      </c>
      <c r="AK73" s="113">
        <v>1</v>
      </c>
      <c r="AL73" s="112">
        <v>2</v>
      </c>
      <c r="AM73" s="112">
        <v>3</v>
      </c>
      <c r="AN73" s="114">
        <v>4</v>
      </c>
      <c r="AO73" s="112">
        <v>5</v>
      </c>
      <c r="AP73" s="112">
        <v>6</v>
      </c>
      <c r="AQ73" s="112">
        <v>7</v>
      </c>
      <c r="AR73" s="112">
        <v>8</v>
      </c>
      <c r="AS73" s="112">
        <v>9</v>
      </c>
      <c r="AT73" s="119">
        <v>10</v>
      </c>
      <c r="AU73" s="114">
        <v>11</v>
      </c>
      <c r="AV73" s="112">
        <v>12</v>
      </c>
      <c r="AW73" s="112">
        <v>13</v>
      </c>
      <c r="AX73" s="112">
        <v>14</v>
      </c>
      <c r="AY73" s="112">
        <v>15</v>
      </c>
      <c r="AZ73" s="112">
        <v>16</v>
      </c>
      <c r="BA73" s="112">
        <v>17</v>
      </c>
      <c r="BB73" s="114">
        <v>18</v>
      </c>
      <c r="BC73" s="112">
        <v>19</v>
      </c>
      <c r="BD73" s="112">
        <v>20</v>
      </c>
      <c r="BE73" s="119">
        <v>21</v>
      </c>
      <c r="BF73" s="112">
        <v>22</v>
      </c>
      <c r="BG73" s="112">
        <v>23</v>
      </c>
      <c r="BH73" s="112">
        <v>24</v>
      </c>
      <c r="BI73" s="114">
        <v>25</v>
      </c>
      <c r="BJ73" s="112">
        <v>26</v>
      </c>
      <c r="BK73" s="112">
        <v>27</v>
      </c>
      <c r="BL73" s="112">
        <v>28</v>
      </c>
      <c r="BM73" s="115">
        <v>29</v>
      </c>
      <c r="BN73" s="106">
        <v>1</v>
      </c>
      <c r="BO73" s="120">
        <f t="shared" ref="BO73:CD73" si="21">BN73+1</f>
        <v>2</v>
      </c>
      <c r="BP73" s="107">
        <f t="shared" si="21"/>
        <v>3</v>
      </c>
      <c r="BQ73" s="104">
        <f t="shared" si="21"/>
        <v>4</v>
      </c>
      <c r="BR73" s="104">
        <f t="shared" si="21"/>
        <v>5</v>
      </c>
      <c r="BS73" s="104">
        <f t="shared" si="21"/>
        <v>6</v>
      </c>
      <c r="BT73" s="104">
        <f t="shared" si="21"/>
        <v>7</v>
      </c>
      <c r="BU73" s="104">
        <f t="shared" si="21"/>
        <v>8</v>
      </c>
      <c r="BV73" s="104">
        <f t="shared" si="21"/>
        <v>9</v>
      </c>
      <c r="BW73" s="107">
        <f t="shared" si="21"/>
        <v>10</v>
      </c>
      <c r="BX73" s="104">
        <f t="shared" si="21"/>
        <v>11</v>
      </c>
      <c r="BY73" s="104">
        <f t="shared" si="21"/>
        <v>12</v>
      </c>
      <c r="BZ73" s="120">
        <f t="shared" si="21"/>
        <v>13</v>
      </c>
      <c r="CA73" s="104">
        <f t="shared" si="21"/>
        <v>14</v>
      </c>
      <c r="CB73" s="104">
        <f t="shared" si="21"/>
        <v>15</v>
      </c>
      <c r="CC73" s="104">
        <f t="shared" si="21"/>
        <v>16</v>
      </c>
      <c r="CD73" s="107">
        <f t="shared" si="21"/>
        <v>17</v>
      </c>
      <c r="CE73" s="104">
        <v>18</v>
      </c>
      <c r="CF73" s="104">
        <f t="shared" ref="CF73:CM73" si="22">CE73+1</f>
        <v>19</v>
      </c>
      <c r="CG73" s="104">
        <f t="shared" si="22"/>
        <v>20</v>
      </c>
      <c r="CH73" s="104">
        <f t="shared" si="22"/>
        <v>21</v>
      </c>
      <c r="CI73" s="104">
        <f t="shared" si="22"/>
        <v>22</v>
      </c>
      <c r="CJ73" s="104">
        <f t="shared" si="22"/>
        <v>23</v>
      </c>
      <c r="CK73" s="107">
        <f t="shared" si="22"/>
        <v>24</v>
      </c>
      <c r="CL73" s="104">
        <f t="shared" si="22"/>
        <v>25</v>
      </c>
      <c r="CM73" s="104">
        <f t="shared" si="22"/>
        <v>26</v>
      </c>
      <c r="CN73" s="104">
        <v>27</v>
      </c>
      <c r="CO73" s="104">
        <v>28</v>
      </c>
      <c r="CP73" s="104">
        <v>29</v>
      </c>
      <c r="CQ73" s="104">
        <v>30</v>
      </c>
      <c r="CR73" s="122">
        <v>31</v>
      </c>
      <c r="CS73" s="106">
        <v>1</v>
      </c>
      <c r="CT73" s="104">
        <f t="shared" ref="CT73:DH73" si="23">CS73+1</f>
        <v>2</v>
      </c>
      <c r="CU73" s="104">
        <f t="shared" si="23"/>
        <v>3</v>
      </c>
      <c r="CV73" s="104">
        <f t="shared" si="23"/>
        <v>4</v>
      </c>
      <c r="CW73" s="104">
        <f t="shared" si="23"/>
        <v>5</v>
      </c>
      <c r="CX73" s="104">
        <f t="shared" si="23"/>
        <v>6</v>
      </c>
      <c r="CY73" s="107">
        <f t="shared" si="23"/>
        <v>7</v>
      </c>
      <c r="CZ73" s="104">
        <f t="shared" si="23"/>
        <v>8</v>
      </c>
      <c r="DA73" s="104">
        <f t="shared" si="23"/>
        <v>9</v>
      </c>
      <c r="DB73" s="104">
        <f t="shared" si="23"/>
        <v>10</v>
      </c>
      <c r="DC73" s="104">
        <f t="shared" si="23"/>
        <v>11</v>
      </c>
      <c r="DD73" s="104">
        <f t="shared" si="23"/>
        <v>12</v>
      </c>
      <c r="DE73" s="104">
        <f t="shared" si="23"/>
        <v>13</v>
      </c>
      <c r="DF73" s="107">
        <f t="shared" si="23"/>
        <v>14</v>
      </c>
      <c r="DG73" s="104">
        <f t="shared" si="23"/>
        <v>15</v>
      </c>
      <c r="DH73" s="104">
        <f t="shared" si="23"/>
        <v>16</v>
      </c>
      <c r="DI73" s="104">
        <v>17</v>
      </c>
      <c r="DJ73" s="104">
        <f t="shared" ref="DJ73:DV73" si="24">DI73+1</f>
        <v>18</v>
      </c>
      <c r="DK73" s="104">
        <f t="shared" si="24"/>
        <v>19</v>
      </c>
      <c r="DL73" s="104">
        <f t="shared" si="24"/>
        <v>20</v>
      </c>
      <c r="DM73" s="107">
        <f t="shared" si="24"/>
        <v>21</v>
      </c>
      <c r="DN73" s="104">
        <f t="shared" si="24"/>
        <v>22</v>
      </c>
      <c r="DO73" s="104">
        <f t="shared" si="24"/>
        <v>23</v>
      </c>
      <c r="DP73" s="104">
        <f t="shared" si="24"/>
        <v>24</v>
      </c>
      <c r="DQ73" s="104">
        <f t="shared" si="24"/>
        <v>25</v>
      </c>
      <c r="DR73" s="104">
        <f t="shared" si="24"/>
        <v>26</v>
      </c>
      <c r="DS73" s="104">
        <f t="shared" si="24"/>
        <v>27</v>
      </c>
      <c r="DT73" s="107">
        <f t="shared" si="24"/>
        <v>28</v>
      </c>
      <c r="DU73" s="104">
        <f t="shared" si="24"/>
        <v>29</v>
      </c>
      <c r="DV73" s="88">
        <f t="shared" si="24"/>
        <v>30</v>
      </c>
      <c r="DW73" s="106">
        <v>1</v>
      </c>
      <c r="DX73" s="104">
        <v>2</v>
      </c>
      <c r="DY73" s="104">
        <f t="shared" ref="DY73:EX73" si="25">DX73+1</f>
        <v>3</v>
      </c>
      <c r="DZ73" s="104">
        <f t="shared" si="25"/>
        <v>4</v>
      </c>
      <c r="EA73" s="107">
        <f t="shared" si="25"/>
        <v>5</v>
      </c>
      <c r="EB73" s="104">
        <f t="shared" si="25"/>
        <v>6</v>
      </c>
      <c r="EC73" s="104">
        <f t="shared" si="25"/>
        <v>7</v>
      </c>
      <c r="ED73" s="104">
        <f t="shared" si="25"/>
        <v>8</v>
      </c>
      <c r="EE73" s="104">
        <f t="shared" si="25"/>
        <v>9</v>
      </c>
      <c r="EF73" s="104">
        <f t="shared" si="25"/>
        <v>10</v>
      </c>
      <c r="EG73" s="104">
        <f t="shared" si="25"/>
        <v>11</v>
      </c>
      <c r="EH73" s="107">
        <f t="shared" si="25"/>
        <v>12</v>
      </c>
      <c r="EI73" s="104">
        <f t="shared" si="25"/>
        <v>13</v>
      </c>
      <c r="EJ73" s="104">
        <f t="shared" si="25"/>
        <v>14</v>
      </c>
      <c r="EK73" s="104">
        <f t="shared" si="25"/>
        <v>15</v>
      </c>
      <c r="EL73" s="104">
        <f t="shared" si="25"/>
        <v>16</v>
      </c>
      <c r="EM73" s="104">
        <f t="shared" si="25"/>
        <v>17</v>
      </c>
      <c r="EN73" s="104">
        <f t="shared" si="25"/>
        <v>18</v>
      </c>
      <c r="EO73" s="107">
        <f t="shared" si="25"/>
        <v>19</v>
      </c>
      <c r="EP73" s="104">
        <f t="shared" si="25"/>
        <v>20</v>
      </c>
      <c r="EQ73" s="104">
        <f t="shared" si="25"/>
        <v>21</v>
      </c>
      <c r="ER73" s="104">
        <f t="shared" si="25"/>
        <v>22</v>
      </c>
      <c r="ES73" s="104">
        <f t="shared" si="25"/>
        <v>23</v>
      </c>
      <c r="ET73" s="104">
        <f t="shared" si="25"/>
        <v>24</v>
      </c>
      <c r="EU73" s="104">
        <f t="shared" si="25"/>
        <v>25</v>
      </c>
      <c r="EV73" s="107">
        <f t="shared" si="25"/>
        <v>26</v>
      </c>
      <c r="EW73" s="104">
        <f t="shared" si="25"/>
        <v>27</v>
      </c>
      <c r="EX73" s="104">
        <f t="shared" si="25"/>
        <v>28</v>
      </c>
      <c r="EY73" s="104">
        <v>29</v>
      </c>
      <c r="EZ73" s="104">
        <v>30</v>
      </c>
      <c r="FA73" s="104">
        <v>31</v>
      </c>
      <c r="FB73" s="106">
        <v>1</v>
      </c>
      <c r="FC73" s="107">
        <f t="shared" ref="FC73:FP73" si="26">FB73+1</f>
        <v>2</v>
      </c>
      <c r="FD73" s="104">
        <f t="shared" si="26"/>
        <v>3</v>
      </c>
      <c r="FE73" s="104">
        <f t="shared" si="26"/>
        <v>4</v>
      </c>
      <c r="FF73" s="104">
        <f t="shared" si="26"/>
        <v>5</v>
      </c>
      <c r="FG73" s="104">
        <f t="shared" si="26"/>
        <v>6</v>
      </c>
      <c r="FH73" s="104">
        <f t="shared" si="26"/>
        <v>7</v>
      </c>
      <c r="FI73" s="104">
        <f t="shared" si="26"/>
        <v>8</v>
      </c>
      <c r="FJ73" s="107">
        <f t="shared" si="26"/>
        <v>9</v>
      </c>
      <c r="FK73" s="104">
        <f t="shared" si="26"/>
        <v>10</v>
      </c>
      <c r="FL73" s="104">
        <f t="shared" si="26"/>
        <v>11</v>
      </c>
      <c r="FM73" s="104">
        <f t="shared" si="26"/>
        <v>12</v>
      </c>
      <c r="FN73" s="104">
        <f t="shared" si="26"/>
        <v>13</v>
      </c>
      <c r="FO73" s="104">
        <f t="shared" si="26"/>
        <v>14</v>
      </c>
      <c r="FP73" s="104">
        <f t="shared" si="26"/>
        <v>15</v>
      </c>
      <c r="FQ73" s="107">
        <v>16</v>
      </c>
      <c r="FR73" s="104">
        <f t="shared" ref="FR73:GE73" si="27">FQ73+1</f>
        <v>17</v>
      </c>
      <c r="FS73" s="104">
        <f t="shared" si="27"/>
        <v>18</v>
      </c>
      <c r="FT73" s="104">
        <f t="shared" si="27"/>
        <v>19</v>
      </c>
      <c r="FU73" s="104">
        <f t="shared" si="27"/>
        <v>20</v>
      </c>
      <c r="FV73" s="104">
        <f t="shared" si="27"/>
        <v>21</v>
      </c>
      <c r="FW73" s="104">
        <f t="shared" si="27"/>
        <v>22</v>
      </c>
      <c r="FX73" s="107">
        <f t="shared" si="27"/>
        <v>23</v>
      </c>
      <c r="FY73" s="104">
        <f t="shared" si="27"/>
        <v>24</v>
      </c>
      <c r="FZ73" s="104">
        <f t="shared" si="27"/>
        <v>25</v>
      </c>
      <c r="GA73" s="104">
        <f t="shared" si="27"/>
        <v>26</v>
      </c>
      <c r="GB73" s="104">
        <f t="shared" si="27"/>
        <v>27</v>
      </c>
      <c r="GC73" s="104">
        <f t="shared" si="27"/>
        <v>28</v>
      </c>
      <c r="GD73" s="104">
        <f t="shared" si="27"/>
        <v>29</v>
      </c>
      <c r="GE73" s="121">
        <f t="shared" si="27"/>
        <v>30</v>
      </c>
      <c r="GF73" s="106">
        <v>1</v>
      </c>
      <c r="GG73" s="104">
        <f t="shared" ref="GG73:GT73" si="28">GF73+1</f>
        <v>2</v>
      </c>
      <c r="GH73" s="104">
        <f t="shared" si="28"/>
        <v>3</v>
      </c>
      <c r="GI73" s="104">
        <f t="shared" si="28"/>
        <v>4</v>
      </c>
      <c r="GJ73" s="104">
        <f t="shared" si="28"/>
        <v>5</v>
      </c>
      <c r="GK73" s="104">
        <f t="shared" si="28"/>
        <v>6</v>
      </c>
      <c r="GL73" s="107">
        <f t="shared" si="28"/>
        <v>7</v>
      </c>
      <c r="GM73" s="104">
        <f t="shared" si="28"/>
        <v>8</v>
      </c>
      <c r="GN73" s="104">
        <f t="shared" si="28"/>
        <v>9</v>
      </c>
      <c r="GO73" s="104">
        <f t="shared" si="28"/>
        <v>10</v>
      </c>
      <c r="GP73" s="104">
        <f t="shared" si="28"/>
        <v>11</v>
      </c>
      <c r="GQ73" s="104">
        <f t="shared" si="28"/>
        <v>12</v>
      </c>
      <c r="GR73" s="104">
        <f t="shared" si="28"/>
        <v>13</v>
      </c>
      <c r="GS73" s="107">
        <f t="shared" si="28"/>
        <v>14</v>
      </c>
      <c r="GT73" s="104">
        <f t="shared" si="28"/>
        <v>15</v>
      </c>
      <c r="GU73" s="104">
        <v>16</v>
      </c>
      <c r="GV73" s="104">
        <f t="shared" ref="GV73:HE73" si="29">GU73+1</f>
        <v>17</v>
      </c>
      <c r="GW73" s="104">
        <f t="shared" si="29"/>
        <v>18</v>
      </c>
      <c r="GX73" s="104">
        <f t="shared" si="29"/>
        <v>19</v>
      </c>
      <c r="GY73" s="104">
        <f t="shared" si="29"/>
        <v>20</v>
      </c>
      <c r="GZ73" s="107">
        <f t="shared" si="29"/>
        <v>21</v>
      </c>
      <c r="HA73" s="104">
        <f t="shared" si="29"/>
        <v>22</v>
      </c>
      <c r="HB73" s="104">
        <f t="shared" si="29"/>
        <v>23</v>
      </c>
      <c r="HC73" s="104">
        <f t="shared" si="29"/>
        <v>24</v>
      </c>
      <c r="HD73" s="104">
        <f t="shared" si="29"/>
        <v>25</v>
      </c>
      <c r="HE73" s="104">
        <f t="shared" si="29"/>
        <v>26</v>
      </c>
      <c r="HF73" s="104">
        <v>27</v>
      </c>
      <c r="HG73" s="107">
        <v>28</v>
      </c>
      <c r="HH73" s="104">
        <v>29</v>
      </c>
      <c r="HI73" s="104">
        <v>30</v>
      </c>
      <c r="HJ73" s="108">
        <v>31</v>
      </c>
      <c r="HK73" s="147">
        <v>1</v>
      </c>
      <c r="HL73" s="148">
        <f t="shared" ref="HL73:HY73" si="30">HK73+1</f>
        <v>2</v>
      </c>
      <c r="HM73" s="148">
        <f t="shared" si="30"/>
        <v>3</v>
      </c>
      <c r="HN73" s="149">
        <f t="shared" si="30"/>
        <v>4</v>
      </c>
      <c r="HO73" s="148">
        <f t="shared" si="30"/>
        <v>5</v>
      </c>
      <c r="HP73" s="148">
        <f t="shared" si="30"/>
        <v>6</v>
      </c>
      <c r="HQ73" s="148">
        <f t="shared" si="30"/>
        <v>7</v>
      </c>
      <c r="HR73" s="148">
        <f t="shared" si="30"/>
        <v>8</v>
      </c>
      <c r="HS73" s="148">
        <f t="shared" si="30"/>
        <v>9</v>
      </c>
      <c r="HT73" s="148">
        <f t="shared" si="30"/>
        <v>10</v>
      </c>
      <c r="HU73" s="149">
        <f t="shared" si="30"/>
        <v>11</v>
      </c>
      <c r="HV73" s="148">
        <f t="shared" si="30"/>
        <v>12</v>
      </c>
      <c r="HW73" s="148">
        <f t="shared" si="30"/>
        <v>13</v>
      </c>
      <c r="HX73" s="148">
        <f t="shared" si="30"/>
        <v>14</v>
      </c>
      <c r="HY73" s="148">
        <f t="shared" si="30"/>
        <v>15</v>
      </c>
      <c r="HZ73" s="148">
        <v>16</v>
      </c>
      <c r="IA73" s="148">
        <f t="shared" ref="IA73:II73" si="31">HZ73+1</f>
        <v>17</v>
      </c>
      <c r="IB73" s="149">
        <f t="shared" si="31"/>
        <v>18</v>
      </c>
      <c r="IC73" s="148">
        <f t="shared" si="31"/>
        <v>19</v>
      </c>
      <c r="ID73" s="148">
        <f t="shared" si="31"/>
        <v>20</v>
      </c>
      <c r="IE73" s="148">
        <f t="shared" si="31"/>
        <v>21</v>
      </c>
      <c r="IF73" s="148">
        <f t="shared" si="31"/>
        <v>22</v>
      </c>
      <c r="IG73" s="148">
        <f t="shared" si="31"/>
        <v>23</v>
      </c>
      <c r="IH73" s="148">
        <f t="shared" si="31"/>
        <v>24</v>
      </c>
      <c r="II73" s="149">
        <f t="shared" si="31"/>
        <v>25</v>
      </c>
      <c r="IJ73" s="148">
        <v>26</v>
      </c>
      <c r="IK73" s="148">
        <v>27</v>
      </c>
      <c r="IL73" s="148">
        <v>28</v>
      </c>
      <c r="IM73" s="148">
        <v>29</v>
      </c>
      <c r="IN73" s="148">
        <v>30</v>
      </c>
      <c r="IO73" s="150">
        <v>31</v>
      </c>
      <c r="IP73" s="138">
        <v>1</v>
      </c>
      <c r="IQ73" s="104">
        <f t="shared" ref="IQ73:JD73" si="32">IP73+1</f>
        <v>2</v>
      </c>
      <c r="IR73" s="104">
        <f t="shared" si="32"/>
        <v>3</v>
      </c>
      <c r="IS73" s="104">
        <f t="shared" si="32"/>
        <v>4</v>
      </c>
      <c r="IT73" s="104">
        <f t="shared" si="32"/>
        <v>5</v>
      </c>
      <c r="IU73" s="104">
        <f t="shared" si="32"/>
        <v>6</v>
      </c>
      <c r="IV73" s="104">
        <f t="shared" si="32"/>
        <v>7</v>
      </c>
      <c r="IW73" s="107">
        <f t="shared" si="32"/>
        <v>8</v>
      </c>
      <c r="IX73" s="104">
        <f t="shared" si="32"/>
        <v>9</v>
      </c>
      <c r="IY73" s="104">
        <f t="shared" si="32"/>
        <v>10</v>
      </c>
      <c r="IZ73" s="104">
        <f t="shared" si="32"/>
        <v>11</v>
      </c>
      <c r="JA73" s="104">
        <f t="shared" si="32"/>
        <v>12</v>
      </c>
      <c r="JB73" s="104">
        <f t="shared" si="32"/>
        <v>13</v>
      </c>
      <c r="JC73" s="104">
        <f t="shared" si="32"/>
        <v>14</v>
      </c>
      <c r="JD73" s="107">
        <f t="shared" si="32"/>
        <v>15</v>
      </c>
      <c r="JE73" s="104">
        <v>16</v>
      </c>
      <c r="JF73" s="104">
        <f t="shared" ref="JF73:JN73" si="33">JE73+1</f>
        <v>17</v>
      </c>
      <c r="JG73" s="104">
        <f t="shared" si="33"/>
        <v>18</v>
      </c>
      <c r="JH73" s="104">
        <f t="shared" si="33"/>
        <v>19</v>
      </c>
      <c r="JI73" s="104">
        <f t="shared" si="33"/>
        <v>20</v>
      </c>
      <c r="JJ73" s="104">
        <f t="shared" si="33"/>
        <v>21</v>
      </c>
      <c r="JK73" s="107">
        <f t="shared" si="33"/>
        <v>22</v>
      </c>
      <c r="JL73" s="104">
        <f t="shared" si="33"/>
        <v>23</v>
      </c>
      <c r="JM73" s="104">
        <f t="shared" si="33"/>
        <v>24</v>
      </c>
      <c r="JN73" s="104">
        <f t="shared" si="33"/>
        <v>25</v>
      </c>
      <c r="JO73" s="104">
        <v>26</v>
      </c>
      <c r="JP73" s="104">
        <v>27</v>
      </c>
      <c r="JQ73" s="104">
        <v>28</v>
      </c>
      <c r="JR73" s="107">
        <f t="shared" ref="JR73" si="34">JQ73+1</f>
        <v>29</v>
      </c>
      <c r="JS73" s="108">
        <v>30</v>
      </c>
      <c r="JT73" s="89">
        <v>1</v>
      </c>
      <c r="JU73" s="90">
        <f t="shared" ref="JU73:KH73" si="35">JT73+1</f>
        <v>2</v>
      </c>
      <c r="JV73" s="90">
        <f t="shared" si="35"/>
        <v>3</v>
      </c>
      <c r="JW73" s="170">
        <f t="shared" si="35"/>
        <v>4</v>
      </c>
      <c r="JX73" s="90">
        <f t="shared" si="35"/>
        <v>5</v>
      </c>
      <c r="JY73" s="169">
        <f t="shared" si="35"/>
        <v>6</v>
      </c>
      <c r="JZ73" s="90">
        <f t="shared" si="35"/>
        <v>7</v>
      </c>
      <c r="KA73" s="90">
        <f t="shared" si="35"/>
        <v>8</v>
      </c>
      <c r="KB73" s="90">
        <f t="shared" si="35"/>
        <v>9</v>
      </c>
      <c r="KC73" s="90">
        <f t="shared" si="35"/>
        <v>10</v>
      </c>
      <c r="KD73" s="170">
        <f t="shared" si="35"/>
        <v>11</v>
      </c>
      <c r="KE73" s="90">
        <f t="shared" si="35"/>
        <v>12</v>
      </c>
      <c r="KF73" s="169">
        <f t="shared" si="35"/>
        <v>13</v>
      </c>
      <c r="KG73" s="90">
        <f t="shared" si="35"/>
        <v>14</v>
      </c>
      <c r="KH73" s="90">
        <f t="shared" si="35"/>
        <v>15</v>
      </c>
      <c r="KI73" s="90">
        <v>16</v>
      </c>
      <c r="KJ73" s="90">
        <f t="shared" ref="KJ73:KR73" si="36">KI73+1</f>
        <v>17</v>
      </c>
      <c r="KK73" s="170">
        <f t="shared" si="36"/>
        <v>18</v>
      </c>
      <c r="KL73" s="90">
        <f t="shared" si="36"/>
        <v>19</v>
      </c>
      <c r="KM73" s="169">
        <f t="shared" si="36"/>
        <v>20</v>
      </c>
      <c r="KN73" s="90">
        <f t="shared" si="36"/>
        <v>21</v>
      </c>
      <c r="KO73" s="90">
        <f t="shared" si="36"/>
        <v>22</v>
      </c>
      <c r="KP73" s="90">
        <f t="shared" si="36"/>
        <v>23</v>
      </c>
      <c r="KQ73" s="90">
        <f t="shared" si="36"/>
        <v>24</v>
      </c>
      <c r="KR73" s="170">
        <f t="shared" si="36"/>
        <v>25</v>
      </c>
      <c r="KS73" s="90">
        <v>26</v>
      </c>
      <c r="KT73" s="169">
        <v>27</v>
      </c>
      <c r="KU73" s="90">
        <v>28</v>
      </c>
      <c r="KV73" s="90">
        <v>29</v>
      </c>
      <c r="KW73" s="90">
        <v>30</v>
      </c>
      <c r="KX73" s="171">
        <v>31</v>
      </c>
      <c r="KY73" s="89">
        <v>1</v>
      </c>
      <c r="KZ73" s="90">
        <f t="shared" ref="KZ73:LM73" si="37">KY73+1</f>
        <v>2</v>
      </c>
      <c r="LA73" s="169">
        <f t="shared" si="37"/>
        <v>3</v>
      </c>
      <c r="LB73" s="170">
        <f t="shared" si="37"/>
        <v>4</v>
      </c>
      <c r="LC73" s="90">
        <f t="shared" si="37"/>
        <v>5</v>
      </c>
      <c r="LD73" s="90">
        <f t="shared" si="37"/>
        <v>6</v>
      </c>
      <c r="LE73" s="90">
        <f t="shared" si="37"/>
        <v>7</v>
      </c>
      <c r="LF73" s="90">
        <f t="shared" si="37"/>
        <v>8</v>
      </c>
      <c r="LG73" s="90">
        <f t="shared" si="37"/>
        <v>9</v>
      </c>
      <c r="LH73" s="169">
        <f t="shared" si="37"/>
        <v>10</v>
      </c>
      <c r="LI73" s="170">
        <f t="shared" si="37"/>
        <v>11</v>
      </c>
      <c r="LJ73" s="90">
        <f t="shared" si="37"/>
        <v>12</v>
      </c>
      <c r="LK73" s="90">
        <f t="shared" si="37"/>
        <v>13</v>
      </c>
      <c r="LL73" s="90">
        <f t="shared" si="37"/>
        <v>14</v>
      </c>
      <c r="LM73" s="90">
        <f t="shared" si="37"/>
        <v>15</v>
      </c>
      <c r="LN73" s="90">
        <v>16</v>
      </c>
      <c r="LO73" s="169">
        <f t="shared" ref="LO73:LW73" si="38">LN73+1</f>
        <v>17</v>
      </c>
      <c r="LP73" s="170">
        <f t="shared" si="38"/>
        <v>18</v>
      </c>
      <c r="LQ73" s="90">
        <f t="shared" si="38"/>
        <v>19</v>
      </c>
      <c r="LR73" s="90">
        <f t="shared" si="38"/>
        <v>20</v>
      </c>
      <c r="LS73" s="90">
        <f t="shared" si="38"/>
        <v>21</v>
      </c>
      <c r="LT73" s="90">
        <f t="shared" si="38"/>
        <v>22</v>
      </c>
      <c r="LU73" s="90">
        <f t="shared" si="38"/>
        <v>23</v>
      </c>
      <c r="LV73" s="169">
        <f t="shared" si="38"/>
        <v>24</v>
      </c>
      <c r="LW73" s="170">
        <f t="shared" si="38"/>
        <v>25</v>
      </c>
      <c r="LX73" s="90">
        <v>26</v>
      </c>
      <c r="LY73" s="90">
        <v>27</v>
      </c>
      <c r="LZ73" s="90">
        <v>28</v>
      </c>
      <c r="MA73" s="90">
        <v>29</v>
      </c>
      <c r="MB73" s="172">
        <v>30</v>
      </c>
      <c r="MC73" s="176">
        <v>1</v>
      </c>
      <c r="MD73" s="173">
        <f t="shared" ref="MD73:MQ73" si="39">MC73+1</f>
        <v>2</v>
      </c>
      <c r="ME73" s="173">
        <f t="shared" si="39"/>
        <v>3</v>
      </c>
      <c r="MF73" s="174">
        <f t="shared" si="39"/>
        <v>4</v>
      </c>
      <c r="MG73" s="173">
        <f t="shared" si="39"/>
        <v>5</v>
      </c>
      <c r="MH73" s="173">
        <f t="shared" si="39"/>
        <v>6</v>
      </c>
      <c r="MI73" s="173">
        <f t="shared" si="39"/>
        <v>7</v>
      </c>
      <c r="MJ73" s="177">
        <f t="shared" si="39"/>
        <v>8</v>
      </c>
      <c r="MK73" s="173">
        <f t="shared" si="39"/>
        <v>9</v>
      </c>
      <c r="ML73" s="173">
        <f t="shared" si="39"/>
        <v>10</v>
      </c>
      <c r="MM73" s="174">
        <f t="shared" si="39"/>
        <v>11</v>
      </c>
      <c r="MN73" s="173">
        <f t="shared" si="39"/>
        <v>12</v>
      </c>
      <c r="MO73" s="173">
        <f t="shared" si="39"/>
        <v>13</v>
      </c>
      <c r="MP73" s="173">
        <f t="shared" si="39"/>
        <v>14</v>
      </c>
      <c r="MQ73" s="177">
        <f t="shared" si="39"/>
        <v>15</v>
      </c>
      <c r="MR73" s="173">
        <v>16</v>
      </c>
      <c r="MS73" s="173">
        <f t="shared" ref="MS73:NA73" si="40">MR73+1</f>
        <v>17</v>
      </c>
      <c r="MT73" s="174">
        <f t="shared" si="40"/>
        <v>18</v>
      </c>
      <c r="MU73" s="173">
        <f t="shared" si="40"/>
        <v>19</v>
      </c>
      <c r="MV73" s="173">
        <f t="shared" si="40"/>
        <v>20</v>
      </c>
      <c r="MW73" s="173">
        <f t="shared" si="40"/>
        <v>21</v>
      </c>
      <c r="MX73" s="177">
        <f t="shared" si="40"/>
        <v>22</v>
      </c>
      <c r="MY73" s="173">
        <f t="shared" si="40"/>
        <v>23</v>
      </c>
      <c r="MZ73" s="173">
        <f t="shared" si="40"/>
        <v>24</v>
      </c>
      <c r="NA73" s="174">
        <f t="shared" si="40"/>
        <v>25</v>
      </c>
      <c r="NB73" s="173">
        <v>26</v>
      </c>
      <c r="NC73" s="173">
        <v>27</v>
      </c>
      <c r="ND73" s="173">
        <v>28</v>
      </c>
      <c r="NE73" s="177">
        <v>29</v>
      </c>
      <c r="NF73" s="173">
        <v>30</v>
      </c>
      <c r="NG73" s="175">
        <v>31</v>
      </c>
      <c r="NH73" s="89">
        <v>1</v>
      </c>
      <c r="NI73" s="90">
        <f t="shared" ref="NI73:NV73" si="41">NH73+1</f>
        <v>2</v>
      </c>
      <c r="NJ73" s="90">
        <f t="shared" si="41"/>
        <v>3</v>
      </c>
      <c r="NK73" s="170">
        <f t="shared" si="41"/>
        <v>4</v>
      </c>
      <c r="NL73" s="169">
        <f t="shared" si="41"/>
        <v>5</v>
      </c>
      <c r="NM73" s="90">
        <f t="shared" si="41"/>
        <v>6</v>
      </c>
      <c r="NN73" s="90">
        <f t="shared" si="41"/>
        <v>7</v>
      </c>
      <c r="NO73" s="90">
        <f t="shared" si="41"/>
        <v>8</v>
      </c>
      <c r="NP73" s="90">
        <f t="shared" si="41"/>
        <v>9</v>
      </c>
      <c r="NQ73" s="90">
        <f t="shared" si="41"/>
        <v>10</v>
      </c>
      <c r="NR73" s="170">
        <f t="shared" si="41"/>
        <v>11</v>
      </c>
      <c r="NS73" s="169">
        <f t="shared" si="41"/>
        <v>12</v>
      </c>
      <c r="NT73" s="90">
        <f t="shared" si="41"/>
        <v>13</v>
      </c>
      <c r="NU73" s="90">
        <f t="shared" si="41"/>
        <v>14</v>
      </c>
      <c r="NV73" s="90">
        <f t="shared" si="41"/>
        <v>15</v>
      </c>
      <c r="NW73" s="90">
        <v>16</v>
      </c>
      <c r="NX73" s="90">
        <f t="shared" ref="NX73:OF73" si="42">NW73+1</f>
        <v>17</v>
      </c>
      <c r="NY73" s="170">
        <f t="shared" si="42"/>
        <v>18</v>
      </c>
      <c r="NZ73" s="169">
        <f t="shared" si="42"/>
        <v>19</v>
      </c>
      <c r="OA73" s="90">
        <f t="shared" si="42"/>
        <v>20</v>
      </c>
      <c r="OB73" s="90">
        <f t="shared" si="42"/>
        <v>21</v>
      </c>
      <c r="OC73" s="90">
        <f t="shared" si="42"/>
        <v>22</v>
      </c>
      <c r="OD73" s="90">
        <f t="shared" si="42"/>
        <v>23</v>
      </c>
      <c r="OE73" s="90">
        <f t="shared" si="42"/>
        <v>24</v>
      </c>
      <c r="OF73" s="170">
        <f t="shared" si="42"/>
        <v>25</v>
      </c>
      <c r="OG73" s="169">
        <v>26</v>
      </c>
      <c r="OH73" s="90">
        <v>27</v>
      </c>
      <c r="OI73" s="90">
        <v>28</v>
      </c>
      <c r="OJ73" s="90">
        <v>29</v>
      </c>
      <c r="OK73" s="90">
        <v>30</v>
      </c>
      <c r="OL73" s="171">
        <v>31</v>
      </c>
    </row>
    <row r="74" spans="1:402" s="53" customFormat="1" ht="25.15" customHeight="1" thickBot="1">
      <c r="B74" s="482"/>
      <c r="C74" s="487"/>
      <c r="D74" s="487"/>
      <c r="E74" s="475" t="s">
        <v>213</v>
      </c>
      <c r="F74" s="476"/>
      <c r="G74" s="476"/>
      <c r="H74" s="477" t="s">
        <v>214</v>
      </c>
      <c r="I74" s="478"/>
      <c r="J74" s="478"/>
      <c r="K74" s="477" t="s">
        <v>215</v>
      </c>
      <c r="L74" s="478"/>
      <c r="M74" s="478"/>
      <c r="N74" s="474"/>
      <c r="O74" s="468" t="s">
        <v>300</v>
      </c>
      <c r="P74" s="469"/>
      <c r="Q74" s="469"/>
      <c r="R74" s="469"/>
      <c r="S74" s="469"/>
      <c r="T74" s="469"/>
      <c r="U74" s="469"/>
      <c r="V74" s="469"/>
      <c r="W74" s="469"/>
      <c r="X74" s="469"/>
      <c r="Y74" s="469"/>
      <c r="Z74" s="469"/>
      <c r="AA74" s="469"/>
      <c r="AB74" s="469"/>
      <c r="AC74" s="469"/>
      <c r="AD74" s="469"/>
      <c r="AE74" s="469"/>
      <c r="AF74" s="469"/>
      <c r="AG74" s="469"/>
      <c r="AH74" s="469"/>
      <c r="AI74" s="469"/>
      <c r="AJ74" s="470"/>
      <c r="AK74" s="468" t="s">
        <v>217</v>
      </c>
      <c r="AL74" s="479"/>
      <c r="AM74" s="479"/>
      <c r="AN74" s="479"/>
      <c r="AO74" s="479"/>
      <c r="AP74" s="479"/>
      <c r="AQ74" s="479"/>
      <c r="AR74" s="479"/>
      <c r="AS74" s="479"/>
      <c r="AT74" s="479"/>
      <c r="AU74" s="479"/>
      <c r="AV74" s="479"/>
      <c r="AW74" s="479"/>
      <c r="AX74" s="479"/>
      <c r="AY74" s="479"/>
      <c r="AZ74" s="479"/>
      <c r="BA74" s="479"/>
      <c r="BB74" s="479"/>
      <c r="BC74" s="479"/>
      <c r="BD74" s="479"/>
      <c r="BE74" s="479"/>
      <c r="BF74" s="479"/>
      <c r="BG74" s="479"/>
      <c r="BH74" s="479"/>
      <c r="BI74" s="479"/>
      <c r="BJ74" s="479"/>
      <c r="BK74" s="479"/>
      <c r="BL74" s="479"/>
      <c r="BM74" s="480"/>
      <c r="BN74" s="464" t="s">
        <v>218</v>
      </c>
      <c r="BO74" s="465"/>
      <c r="BP74" s="465"/>
      <c r="BQ74" s="465"/>
      <c r="BR74" s="465"/>
      <c r="BS74" s="465"/>
      <c r="BT74" s="465"/>
      <c r="BU74" s="465"/>
      <c r="BV74" s="465"/>
      <c r="BW74" s="465"/>
      <c r="BX74" s="465"/>
      <c r="BY74" s="465"/>
      <c r="BZ74" s="465"/>
      <c r="CA74" s="465"/>
      <c r="CB74" s="465"/>
      <c r="CC74" s="465"/>
      <c r="CD74" s="465"/>
      <c r="CE74" s="465"/>
      <c r="CF74" s="465"/>
      <c r="CG74" s="465"/>
      <c r="CH74" s="465"/>
      <c r="CI74" s="465"/>
      <c r="CJ74" s="465"/>
      <c r="CK74" s="465"/>
      <c r="CL74" s="465"/>
      <c r="CM74" s="465"/>
      <c r="CN74" s="465"/>
      <c r="CO74" s="465"/>
      <c r="CP74" s="465"/>
      <c r="CQ74" s="465"/>
      <c r="CR74" s="465"/>
      <c r="CS74" s="464" t="s">
        <v>219</v>
      </c>
      <c r="CT74" s="465"/>
      <c r="CU74" s="465"/>
      <c r="CV74" s="465"/>
      <c r="CW74" s="465"/>
      <c r="CX74" s="465"/>
      <c r="CY74" s="465"/>
      <c r="CZ74" s="465"/>
      <c r="DA74" s="465"/>
      <c r="DB74" s="465"/>
      <c r="DC74" s="465"/>
      <c r="DD74" s="465"/>
      <c r="DE74" s="465"/>
      <c r="DF74" s="465"/>
      <c r="DG74" s="465"/>
      <c r="DH74" s="465"/>
      <c r="DI74" s="465"/>
      <c r="DJ74" s="465"/>
      <c r="DK74" s="465"/>
      <c r="DL74" s="465"/>
      <c r="DM74" s="465"/>
      <c r="DN74" s="465"/>
      <c r="DO74" s="465"/>
      <c r="DP74" s="465"/>
      <c r="DQ74" s="465"/>
      <c r="DR74" s="465"/>
      <c r="DS74" s="465"/>
      <c r="DT74" s="465"/>
      <c r="DU74" s="465"/>
      <c r="DV74" s="467"/>
      <c r="DW74" s="464" t="s">
        <v>220</v>
      </c>
      <c r="DX74" s="465"/>
      <c r="DY74" s="465"/>
      <c r="DZ74" s="465"/>
      <c r="EA74" s="465"/>
      <c r="EB74" s="465"/>
      <c r="EC74" s="465"/>
      <c r="ED74" s="465"/>
      <c r="EE74" s="465"/>
      <c r="EF74" s="465"/>
      <c r="EG74" s="465"/>
      <c r="EH74" s="465"/>
      <c r="EI74" s="465"/>
      <c r="EJ74" s="465"/>
      <c r="EK74" s="465"/>
      <c r="EL74" s="465"/>
      <c r="EM74" s="465"/>
      <c r="EN74" s="465"/>
      <c r="EO74" s="465"/>
      <c r="EP74" s="465"/>
      <c r="EQ74" s="465"/>
      <c r="ER74" s="465"/>
      <c r="ES74" s="465"/>
      <c r="ET74" s="465"/>
      <c r="EU74" s="465"/>
      <c r="EV74" s="465"/>
      <c r="EW74" s="465"/>
      <c r="EX74" s="465"/>
      <c r="EY74" s="465"/>
      <c r="EZ74" s="465"/>
      <c r="FA74" s="465"/>
      <c r="FB74" s="464" t="s">
        <v>221</v>
      </c>
      <c r="FC74" s="465"/>
      <c r="FD74" s="465"/>
      <c r="FE74" s="465"/>
      <c r="FF74" s="465"/>
      <c r="FG74" s="465"/>
      <c r="FH74" s="465"/>
      <c r="FI74" s="465"/>
      <c r="FJ74" s="465"/>
      <c r="FK74" s="465"/>
      <c r="FL74" s="465"/>
      <c r="FM74" s="465"/>
      <c r="FN74" s="465"/>
      <c r="FO74" s="465"/>
      <c r="FP74" s="465"/>
      <c r="FQ74" s="465"/>
      <c r="FR74" s="465"/>
      <c r="FS74" s="465"/>
      <c r="FT74" s="465"/>
      <c r="FU74" s="465"/>
      <c r="FV74" s="465"/>
      <c r="FW74" s="465"/>
      <c r="FX74" s="465"/>
      <c r="FY74" s="465"/>
      <c r="FZ74" s="465"/>
      <c r="GA74" s="465"/>
      <c r="GB74" s="465"/>
      <c r="GC74" s="465"/>
      <c r="GD74" s="465"/>
      <c r="GE74" s="467"/>
      <c r="GF74" s="464" t="s">
        <v>222</v>
      </c>
      <c r="GG74" s="465"/>
      <c r="GH74" s="465"/>
      <c r="GI74" s="465"/>
      <c r="GJ74" s="465"/>
      <c r="GK74" s="465"/>
      <c r="GL74" s="465"/>
      <c r="GM74" s="465"/>
      <c r="GN74" s="465"/>
      <c r="GO74" s="465"/>
      <c r="GP74" s="465"/>
      <c r="GQ74" s="465"/>
      <c r="GR74" s="465"/>
      <c r="GS74" s="465"/>
      <c r="GT74" s="465"/>
      <c r="GU74" s="465"/>
      <c r="GV74" s="465"/>
      <c r="GW74" s="465"/>
      <c r="GX74" s="465"/>
      <c r="GY74" s="465"/>
      <c r="GZ74" s="465"/>
      <c r="HA74" s="465"/>
      <c r="HB74" s="465"/>
      <c r="HC74" s="465"/>
      <c r="HD74" s="465"/>
      <c r="HE74" s="465"/>
      <c r="HF74" s="465"/>
      <c r="HG74" s="465"/>
      <c r="HH74" s="465"/>
      <c r="HI74" s="465"/>
      <c r="HJ74" s="466"/>
      <c r="HK74" s="464" t="s">
        <v>223</v>
      </c>
      <c r="HL74" s="465"/>
      <c r="HM74" s="465"/>
      <c r="HN74" s="465"/>
      <c r="HO74" s="465"/>
      <c r="HP74" s="465"/>
      <c r="HQ74" s="465"/>
      <c r="HR74" s="465"/>
      <c r="HS74" s="465"/>
      <c r="HT74" s="465"/>
      <c r="HU74" s="465"/>
      <c r="HV74" s="465"/>
      <c r="HW74" s="465"/>
      <c r="HX74" s="465"/>
      <c r="HY74" s="465"/>
      <c r="HZ74" s="465"/>
      <c r="IA74" s="465"/>
      <c r="IB74" s="465"/>
      <c r="IC74" s="465"/>
      <c r="ID74" s="465"/>
      <c r="IE74" s="465"/>
      <c r="IF74" s="465"/>
      <c r="IG74" s="465"/>
      <c r="IH74" s="465"/>
      <c r="II74" s="465"/>
      <c r="IJ74" s="465"/>
      <c r="IK74" s="465"/>
      <c r="IL74" s="465"/>
      <c r="IM74" s="465"/>
      <c r="IN74" s="467"/>
      <c r="IO74" s="466"/>
      <c r="IP74" s="464" t="s">
        <v>224</v>
      </c>
      <c r="IQ74" s="465"/>
      <c r="IR74" s="465"/>
      <c r="IS74" s="465"/>
      <c r="IT74" s="465"/>
      <c r="IU74" s="465"/>
      <c r="IV74" s="465"/>
      <c r="IW74" s="465"/>
      <c r="IX74" s="465"/>
      <c r="IY74" s="465"/>
      <c r="IZ74" s="465"/>
      <c r="JA74" s="465"/>
      <c r="JB74" s="465"/>
      <c r="JC74" s="465"/>
      <c r="JD74" s="465"/>
      <c r="JE74" s="465"/>
      <c r="JF74" s="465"/>
      <c r="JG74" s="465"/>
      <c r="JH74" s="465"/>
      <c r="JI74" s="465"/>
      <c r="JJ74" s="465"/>
      <c r="JK74" s="465"/>
      <c r="JL74" s="465"/>
      <c r="JM74" s="465"/>
      <c r="JN74" s="465"/>
      <c r="JO74" s="465"/>
      <c r="JP74" s="465"/>
      <c r="JQ74" s="465"/>
      <c r="JR74" s="465"/>
      <c r="JS74" s="466"/>
      <c r="JT74" s="464" t="s">
        <v>225</v>
      </c>
      <c r="JU74" s="465"/>
      <c r="JV74" s="465"/>
      <c r="JW74" s="465"/>
      <c r="JX74" s="465"/>
      <c r="JY74" s="465"/>
      <c r="JZ74" s="465"/>
      <c r="KA74" s="465"/>
      <c r="KB74" s="465"/>
      <c r="KC74" s="465"/>
      <c r="KD74" s="465"/>
      <c r="KE74" s="465"/>
      <c r="KF74" s="465"/>
      <c r="KG74" s="465"/>
      <c r="KH74" s="465"/>
      <c r="KI74" s="465"/>
      <c r="KJ74" s="465"/>
      <c r="KK74" s="465"/>
      <c r="KL74" s="465"/>
      <c r="KM74" s="465"/>
      <c r="KN74" s="465"/>
      <c r="KO74" s="465"/>
      <c r="KP74" s="465"/>
      <c r="KQ74" s="465"/>
      <c r="KR74" s="465"/>
      <c r="KS74" s="465"/>
      <c r="KT74" s="465"/>
      <c r="KU74" s="465"/>
      <c r="KV74" s="465"/>
      <c r="KW74" s="467"/>
      <c r="KX74" s="466"/>
      <c r="KY74" s="468" t="s">
        <v>226</v>
      </c>
      <c r="KZ74" s="469"/>
      <c r="LA74" s="469"/>
      <c r="LB74" s="469"/>
      <c r="LC74" s="469"/>
      <c r="LD74" s="469"/>
      <c r="LE74" s="469"/>
      <c r="LF74" s="469"/>
      <c r="LG74" s="469"/>
      <c r="LH74" s="469"/>
      <c r="LI74" s="469"/>
      <c r="LJ74" s="469"/>
      <c r="LK74" s="469"/>
      <c r="LL74" s="469"/>
      <c r="LM74" s="469"/>
      <c r="LN74" s="469"/>
      <c r="LO74" s="469"/>
      <c r="LP74" s="469"/>
      <c r="LQ74" s="469"/>
      <c r="LR74" s="469"/>
      <c r="LS74" s="469"/>
      <c r="LT74" s="469"/>
      <c r="LU74" s="469"/>
      <c r="LV74" s="469"/>
      <c r="LW74" s="469"/>
      <c r="LX74" s="469"/>
      <c r="LY74" s="469"/>
      <c r="LZ74" s="469"/>
      <c r="MA74" s="469"/>
      <c r="MB74" s="470"/>
      <c r="MC74" s="464" t="s">
        <v>227</v>
      </c>
      <c r="MD74" s="465"/>
      <c r="ME74" s="465"/>
      <c r="MF74" s="465"/>
      <c r="MG74" s="465"/>
      <c r="MH74" s="465"/>
      <c r="MI74" s="465"/>
      <c r="MJ74" s="465"/>
      <c r="MK74" s="465"/>
      <c r="ML74" s="465"/>
      <c r="MM74" s="465"/>
      <c r="MN74" s="465"/>
      <c r="MO74" s="465"/>
      <c r="MP74" s="465"/>
      <c r="MQ74" s="465"/>
      <c r="MR74" s="465"/>
      <c r="MS74" s="465"/>
      <c r="MT74" s="465"/>
      <c r="MU74" s="465"/>
      <c r="MV74" s="465"/>
      <c r="MW74" s="465"/>
      <c r="MX74" s="465"/>
      <c r="MY74" s="465"/>
      <c r="MZ74" s="465"/>
      <c r="NA74" s="465"/>
      <c r="NB74" s="465"/>
      <c r="NC74" s="465"/>
      <c r="ND74" s="465"/>
      <c r="NE74" s="465"/>
      <c r="NF74" s="467"/>
      <c r="NG74" s="466"/>
      <c r="NH74" s="464" t="s">
        <v>228</v>
      </c>
      <c r="NI74" s="465"/>
      <c r="NJ74" s="465"/>
      <c r="NK74" s="465"/>
      <c r="NL74" s="465"/>
      <c r="NM74" s="465"/>
      <c r="NN74" s="465"/>
      <c r="NO74" s="465"/>
      <c r="NP74" s="465"/>
      <c r="NQ74" s="465"/>
      <c r="NR74" s="465"/>
      <c r="NS74" s="465"/>
      <c r="NT74" s="465"/>
      <c r="NU74" s="465"/>
      <c r="NV74" s="465"/>
      <c r="NW74" s="465"/>
      <c r="NX74" s="465"/>
      <c r="NY74" s="465"/>
      <c r="NZ74" s="465"/>
      <c r="OA74" s="465"/>
      <c r="OB74" s="465"/>
      <c r="OC74" s="465"/>
      <c r="OD74" s="465"/>
      <c r="OE74" s="465"/>
      <c r="OF74" s="465"/>
      <c r="OG74" s="465"/>
      <c r="OH74" s="465"/>
      <c r="OI74" s="465"/>
      <c r="OJ74" s="465"/>
      <c r="OK74" s="467"/>
      <c r="OL74" s="466"/>
    </row>
    <row r="75" spans="1:402" s="53" customFormat="1" ht="25.15" customHeight="1" thickBot="1">
      <c r="B75" s="471" t="s">
        <v>266</v>
      </c>
      <c r="C75" s="471"/>
      <c r="D75" s="471"/>
      <c r="E75" s="472"/>
      <c r="F75" s="55"/>
      <c r="G75" s="399"/>
      <c r="H75" s="55"/>
      <c r="I75" s="55"/>
      <c r="J75" s="399"/>
      <c r="K75" s="55"/>
      <c r="L75" s="55"/>
      <c r="M75" s="399"/>
      <c r="N75" s="399"/>
      <c r="O75" s="399"/>
      <c r="P75" s="399"/>
      <c r="Q75" s="399"/>
      <c r="R75" s="399"/>
      <c r="S75" s="399"/>
      <c r="T75" s="399"/>
      <c r="U75" s="399"/>
      <c r="V75" s="399"/>
      <c r="W75" s="399"/>
      <c r="X75" s="399"/>
      <c r="Y75" s="399"/>
      <c r="Z75" s="399"/>
      <c r="AA75" s="399"/>
      <c r="AB75" s="399"/>
      <c r="AC75" s="399"/>
      <c r="AD75" s="399"/>
      <c r="AE75" s="399"/>
      <c r="AF75" s="399"/>
      <c r="AG75" s="399"/>
      <c r="AH75" s="399"/>
      <c r="AI75" s="399"/>
      <c r="AJ75" s="399"/>
      <c r="AK75" s="399"/>
      <c r="AL75" s="399"/>
      <c r="AM75" s="399"/>
      <c r="AN75" s="399"/>
      <c r="AO75" s="399"/>
      <c r="AP75" s="399"/>
      <c r="AQ75" s="399"/>
      <c r="AR75" s="399"/>
      <c r="AS75" s="399"/>
      <c r="AT75" s="399"/>
      <c r="AU75" s="399"/>
      <c r="AV75" s="399"/>
      <c r="AW75" s="399"/>
      <c r="AX75" s="399"/>
      <c r="AY75" s="399"/>
      <c r="AZ75" s="399"/>
      <c r="BA75" s="399"/>
      <c r="BB75" s="399"/>
      <c r="BC75" s="399"/>
      <c r="BD75" s="399"/>
      <c r="BE75" s="399"/>
      <c r="BF75" s="399"/>
      <c r="BG75" s="399"/>
      <c r="BH75" s="399"/>
      <c r="BI75" s="399"/>
      <c r="BJ75" s="399"/>
      <c r="BK75" s="399"/>
      <c r="BL75" s="399"/>
      <c r="BM75" s="399"/>
      <c r="BN75" s="400"/>
      <c r="BO75" s="400"/>
      <c r="BP75" s="400"/>
      <c r="BQ75" s="400"/>
      <c r="BR75" s="400"/>
      <c r="BS75" s="400"/>
      <c r="BT75" s="400"/>
      <c r="BU75" s="230"/>
      <c r="BV75" s="230"/>
      <c r="BW75" s="230"/>
      <c r="BX75" s="230"/>
      <c r="BY75" s="230"/>
      <c r="BZ75" s="230"/>
      <c r="CA75" s="230"/>
      <c r="CB75" s="230"/>
      <c r="CC75" s="230"/>
      <c r="CD75" s="230"/>
      <c r="CE75" s="230"/>
      <c r="CF75" s="230"/>
      <c r="CG75" s="230"/>
      <c r="CH75" s="230"/>
      <c r="CI75" s="230"/>
      <c r="CJ75" s="230"/>
      <c r="CK75" s="230"/>
      <c r="CL75" s="230"/>
      <c r="CM75" s="230"/>
      <c r="CN75" s="230"/>
      <c r="CO75" s="230"/>
      <c r="CP75" s="230"/>
      <c r="CQ75" s="230"/>
      <c r="CR75" s="230"/>
      <c r="CS75" s="230"/>
      <c r="CT75" s="230"/>
      <c r="CU75" s="230"/>
      <c r="CV75" s="230"/>
      <c r="CW75" s="230"/>
      <c r="CX75" s="230"/>
      <c r="CY75" s="230"/>
      <c r="CZ75" s="230"/>
      <c r="DA75" s="230"/>
      <c r="DB75" s="230"/>
      <c r="DC75" s="230"/>
      <c r="DD75" s="230"/>
      <c r="DE75" s="230"/>
      <c r="DF75" s="230"/>
      <c r="DG75" s="230"/>
      <c r="DH75" s="230"/>
      <c r="DI75" s="230"/>
      <c r="DJ75" s="230"/>
      <c r="DK75" s="230"/>
      <c r="DL75" s="230"/>
      <c r="DM75" s="230"/>
      <c r="DN75" s="230"/>
      <c r="DO75" s="230"/>
      <c r="DP75" s="230"/>
      <c r="DQ75" s="230"/>
      <c r="DR75" s="230"/>
      <c r="DS75" s="230"/>
      <c r="DT75" s="230"/>
      <c r="DU75" s="230"/>
      <c r="DV75" s="230"/>
      <c r="DW75" s="230"/>
      <c r="DX75" s="230"/>
      <c r="DY75" s="230"/>
      <c r="DZ75" s="230"/>
      <c r="EA75" s="230"/>
      <c r="EB75" s="230"/>
      <c r="EC75" s="230"/>
      <c r="ED75" s="230"/>
      <c r="EE75" s="230"/>
      <c r="EF75" s="230"/>
      <c r="EG75" s="230"/>
      <c r="EH75" s="230"/>
      <c r="EI75" s="230"/>
      <c r="EJ75" s="230"/>
      <c r="EK75" s="230"/>
      <c r="EL75" s="230"/>
      <c r="EM75" s="230"/>
      <c r="EN75" s="230"/>
      <c r="EO75" s="230"/>
      <c r="EP75" s="230"/>
      <c r="EQ75" s="230"/>
      <c r="ER75" s="230"/>
      <c r="ES75" s="230"/>
      <c r="ET75" s="230"/>
      <c r="EU75" s="230"/>
      <c r="EV75" s="230"/>
      <c r="EW75" s="230"/>
      <c r="EX75" s="230"/>
      <c r="EY75" s="230"/>
      <c r="EZ75" s="230"/>
      <c r="FA75" s="230"/>
      <c r="FB75" s="230"/>
      <c r="FC75" s="230"/>
      <c r="FD75" s="230"/>
      <c r="FE75" s="230"/>
      <c r="FF75" s="230"/>
      <c r="FG75" s="230"/>
      <c r="FH75" s="230"/>
      <c r="FI75" s="230"/>
      <c r="FJ75" s="230"/>
      <c r="FK75" s="230"/>
      <c r="FL75" s="230"/>
      <c r="FM75" s="230"/>
      <c r="FN75" s="230"/>
      <c r="FO75" s="230"/>
      <c r="FP75" s="230"/>
      <c r="FQ75" s="230"/>
      <c r="FR75" s="230"/>
      <c r="FS75" s="230"/>
      <c r="FT75" s="230"/>
      <c r="FU75" s="230"/>
      <c r="FV75" s="230"/>
      <c r="FW75" s="230"/>
      <c r="FX75" s="230"/>
      <c r="FY75" s="230"/>
      <c r="FZ75" s="230"/>
      <c r="GA75" s="230"/>
      <c r="GB75" s="230"/>
      <c r="GC75" s="230"/>
      <c r="GD75" s="230"/>
      <c r="GE75" s="230"/>
      <c r="GF75" s="230"/>
      <c r="GG75" s="230"/>
      <c r="GH75" s="230"/>
      <c r="GI75" s="230"/>
      <c r="GJ75" s="230"/>
      <c r="GK75" s="230"/>
      <c r="GL75" s="230"/>
      <c r="GM75" s="230"/>
      <c r="GN75" s="230"/>
      <c r="GO75" s="230"/>
      <c r="GP75" s="230"/>
      <c r="GQ75" s="230"/>
      <c r="GR75" s="230"/>
      <c r="GS75" s="230"/>
      <c r="GT75" s="230"/>
      <c r="HK75" s="230"/>
      <c r="HL75" s="230"/>
      <c r="HM75" s="230"/>
      <c r="HN75" s="230"/>
      <c r="HO75" s="230"/>
      <c r="HP75" s="230"/>
      <c r="HQ75" s="230"/>
      <c r="HR75" s="230"/>
      <c r="HS75" s="230"/>
      <c r="HT75" s="230"/>
      <c r="HU75" s="230"/>
      <c r="HV75" s="230"/>
      <c r="HW75" s="230"/>
      <c r="HX75" s="230"/>
      <c r="HY75" s="230"/>
      <c r="IP75" s="230"/>
      <c r="IQ75" s="230"/>
      <c r="IR75" s="230"/>
      <c r="IS75" s="230"/>
      <c r="IT75" s="230"/>
      <c r="IU75" s="230"/>
      <c r="IV75" s="230"/>
      <c r="IW75" s="230"/>
      <c r="IX75" s="230"/>
      <c r="IY75" s="230"/>
      <c r="IZ75" s="230"/>
      <c r="JA75" s="230"/>
      <c r="JB75" s="230"/>
      <c r="JC75" s="230"/>
      <c r="JD75" s="230"/>
    </row>
    <row r="76" spans="1:402" s="53" customFormat="1" ht="25.15" customHeight="1" thickBot="1">
      <c r="B76" s="228" t="s">
        <v>267</v>
      </c>
      <c r="C76" s="228" t="s">
        <v>211</v>
      </c>
      <c r="D76" s="228" t="s">
        <v>268</v>
      </c>
      <c r="E76" s="228" t="s">
        <v>269</v>
      </c>
      <c r="F76" s="55"/>
      <c r="G76" s="399"/>
      <c r="H76" s="55"/>
      <c r="I76" s="55"/>
      <c r="J76" s="399"/>
      <c r="K76" s="55"/>
      <c r="L76" s="55"/>
      <c r="M76" s="399"/>
      <c r="N76" s="399"/>
      <c r="O76" s="399"/>
      <c r="P76" s="399"/>
      <c r="Q76" s="399"/>
      <c r="R76" s="399"/>
      <c r="S76" s="399"/>
      <c r="T76" s="399"/>
      <c r="U76" s="399"/>
      <c r="V76" s="399"/>
      <c r="W76" s="399"/>
      <c r="X76" s="399"/>
      <c r="Y76" s="399"/>
      <c r="Z76" s="399"/>
      <c r="AA76" s="399"/>
      <c r="AB76" s="399"/>
      <c r="AC76" s="399"/>
      <c r="AD76" s="399"/>
      <c r="AE76" s="399"/>
      <c r="AF76" s="399"/>
      <c r="AG76" s="399"/>
      <c r="AH76" s="399"/>
      <c r="AI76" s="399"/>
      <c r="AJ76" s="399"/>
      <c r="AK76" s="399"/>
      <c r="AL76" s="399"/>
      <c r="AM76" s="399"/>
      <c r="AN76" s="399"/>
      <c r="AO76" s="399"/>
      <c r="AP76" s="399"/>
      <c r="AQ76" s="399"/>
      <c r="AR76" s="399"/>
      <c r="AS76" s="399"/>
      <c r="AT76" s="399"/>
      <c r="AU76" s="399"/>
      <c r="AV76" s="399"/>
      <c r="AW76" s="399"/>
      <c r="AX76" s="399"/>
      <c r="AY76" s="399"/>
      <c r="AZ76" s="399"/>
      <c r="BA76" s="399"/>
      <c r="BB76" s="399"/>
      <c r="BC76" s="399"/>
      <c r="BD76" s="399"/>
      <c r="BE76" s="399"/>
      <c r="BF76" s="399"/>
      <c r="BG76" s="399"/>
      <c r="BH76" s="399"/>
      <c r="BI76" s="399"/>
      <c r="BJ76" s="399"/>
      <c r="BK76" s="399"/>
      <c r="BL76" s="399"/>
      <c r="BM76" s="399"/>
      <c r="BN76" s="400"/>
      <c r="BO76" s="400"/>
      <c r="BP76" s="400"/>
      <c r="BQ76" s="400"/>
      <c r="BR76" s="400"/>
      <c r="BS76" s="400"/>
      <c r="BT76" s="400"/>
      <c r="BU76" s="230"/>
      <c r="BV76" s="230"/>
      <c r="BW76" s="230"/>
      <c r="BX76" s="230"/>
      <c r="BY76" s="230"/>
      <c r="BZ76" s="230"/>
      <c r="CA76" s="230"/>
      <c r="CB76" s="230"/>
      <c r="CC76" s="230"/>
      <c r="CD76" s="230"/>
      <c r="CE76" s="230"/>
      <c r="CF76" s="230"/>
      <c r="CG76" s="230"/>
      <c r="CH76" s="230"/>
      <c r="CI76" s="230"/>
      <c r="CJ76" s="230"/>
      <c r="CK76" s="230"/>
      <c r="CL76" s="230"/>
      <c r="CM76" s="230"/>
      <c r="CN76" s="230"/>
      <c r="CO76" s="230"/>
      <c r="CP76" s="230"/>
      <c r="CQ76" s="230"/>
      <c r="CR76" s="230"/>
      <c r="CS76" s="230"/>
      <c r="CT76" s="230"/>
      <c r="CU76" s="230"/>
      <c r="CV76" s="230"/>
      <c r="CW76" s="230"/>
      <c r="CX76" s="230"/>
      <c r="CY76" s="230"/>
      <c r="CZ76" s="230"/>
      <c r="DA76" s="230"/>
      <c r="DB76" s="230"/>
      <c r="DC76" s="230"/>
      <c r="DD76" s="230"/>
      <c r="DE76" s="230"/>
      <c r="DF76" s="230"/>
      <c r="DG76" s="230"/>
      <c r="DH76" s="230"/>
      <c r="DI76" s="230"/>
      <c r="DJ76" s="230"/>
      <c r="DK76" s="230"/>
      <c r="DL76" s="230"/>
      <c r="DM76" s="230"/>
      <c r="DN76" s="230"/>
      <c r="DO76" s="230"/>
      <c r="DP76" s="230"/>
      <c r="DQ76" s="230"/>
      <c r="DR76" s="230"/>
      <c r="DS76" s="230"/>
      <c r="DT76" s="230"/>
      <c r="DU76" s="230"/>
      <c r="DV76" s="230"/>
      <c r="FB76" s="457" t="s">
        <v>270</v>
      </c>
      <c r="FC76" s="458"/>
      <c r="FD76" s="458"/>
      <c r="FE76" s="458"/>
      <c r="FF76" s="458"/>
      <c r="FG76" s="459"/>
      <c r="FH76" s="460" t="s">
        <v>271</v>
      </c>
      <c r="FI76" s="461"/>
      <c r="FJ76" s="461"/>
      <c r="FK76" s="461"/>
      <c r="FL76" s="462"/>
      <c r="FM76" s="240"/>
      <c r="FN76" s="240"/>
      <c r="FO76" s="240"/>
      <c r="FP76" s="240"/>
      <c r="FQ76" s="240"/>
      <c r="FR76" s="240"/>
      <c r="FS76" s="240"/>
      <c r="FT76" s="240"/>
      <c r="FU76" s="240"/>
      <c r="FV76" s="240"/>
      <c r="FW76" s="240"/>
      <c r="FX76" s="240"/>
      <c r="FY76" s="401">
        <v>5</v>
      </c>
      <c r="FZ76" s="240">
        <v>5</v>
      </c>
      <c r="GA76" s="240">
        <v>5</v>
      </c>
      <c r="GB76" s="240">
        <v>5</v>
      </c>
      <c r="GC76" s="240">
        <v>5</v>
      </c>
      <c r="GD76" s="240">
        <v>5</v>
      </c>
      <c r="GE76" s="216">
        <v>5</v>
      </c>
      <c r="GF76" s="210">
        <v>5</v>
      </c>
      <c r="GG76" s="240">
        <v>5</v>
      </c>
      <c r="GH76" s="240">
        <v>5</v>
      </c>
      <c r="GI76" s="240">
        <v>5</v>
      </c>
      <c r="GJ76" s="240">
        <v>5</v>
      </c>
      <c r="GK76" s="240">
        <v>5</v>
      </c>
      <c r="GL76" s="240">
        <v>5</v>
      </c>
      <c r="GM76" s="240">
        <v>5</v>
      </c>
      <c r="GN76" s="240">
        <v>5</v>
      </c>
      <c r="GO76" s="240">
        <v>5</v>
      </c>
      <c r="GP76" s="240">
        <v>5</v>
      </c>
      <c r="GQ76" s="240">
        <v>5</v>
      </c>
      <c r="GR76" s="240">
        <v>5</v>
      </c>
      <c r="GS76" s="240">
        <v>5</v>
      </c>
      <c r="GT76" s="240">
        <v>5</v>
      </c>
      <c r="GU76" s="240">
        <v>5</v>
      </c>
      <c r="GV76" s="240">
        <v>5</v>
      </c>
      <c r="GW76" s="240">
        <v>5</v>
      </c>
      <c r="GX76" s="240">
        <v>5</v>
      </c>
      <c r="GY76" s="240">
        <v>5</v>
      </c>
      <c r="GZ76" s="240">
        <v>5</v>
      </c>
      <c r="HA76" s="240">
        <v>5</v>
      </c>
      <c r="HB76" s="240">
        <v>5</v>
      </c>
      <c r="HC76" s="240">
        <v>5</v>
      </c>
      <c r="HD76" s="240">
        <v>5</v>
      </c>
      <c r="HE76" s="240">
        <v>5</v>
      </c>
      <c r="HF76" s="240">
        <v>5</v>
      </c>
      <c r="HG76" s="240">
        <v>5</v>
      </c>
      <c r="HH76" s="240">
        <v>5</v>
      </c>
      <c r="HI76" s="240">
        <v>5</v>
      </c>
      <c r="HJ76" s="241">
        <v>5</v>
      </c>
      <c r="HK76" s="215">
        <v>6</v>
      </c>
      <c r="HL76" s="240">
        <v>6</v>
      </c>
      <c r="HM76" s="240">
        <v>6</v>
      </c>
      <c r="HN76" s="240">
        <v>6</v>
      </c>
      <c r="HO76" s="240">
        <v>6</v>
      </c>
      <c r="HP76" s="240">
        <v>6</v>
      </c>
      <c r="HQ76" s="240">
        <v>6</v>
      </c>
      <c r="HR76" s="240">
        <v>6</v>
      </c>
      <c r="HS76" s="240">
        <v>6</v>
      </c>
      <c r="HT76" s="240">
        <v>6</v>
      </c>
      <c r="HU76" s="240">
        <v>6</v>
      </c>
      <c r="HV76" s="240">
        <v>6</v>
      </c>
      <c r="HW76" s="240">
        <v>6</v>
      </c>
      <c r="HX76" s="240">
        <v>6</v>
      </c>
      <c r="HY76" s="240">
        <v>6</v>
      </c>
      <c r="HZ76" s="240">
        <v>6</v>
      </c>
      <c r="IA76" s="240">
        <v>6</v>
      </c>
      <c r="IB76" s="240">
        <v>6</v>
      </c>
      <c r="IC76" s="240">
        <v>6</v>
      </c>
      <c r="ID76" s="240">
        <v>6</v>
      </c>
      <c r="IE76" s="240">
        <v>6</v>
      </c>
      <c r="IF76" s="240">
        <v>6</v>
      </c>
      <c r="IG76" s="240">
        <v>6</v>
      </c>
      <c r="IH76" s="240">
        <v>6</v>
      </c>
      <c r="II76" s="240">
        <v>6</v>
      </c>
      <c r="IJ76" s="240">
        <v>6</v>
      </c>
      <c r="IK76" s="240">
        <v>6</v>
      </c>
      <c r="IL76" s="240">
        <v>6</v>
      </c>
      <c r="IM76" s="240">
        <v>6</v>
      </c>
      <c r="IN76" s="240">
        <v>6</v>
      </c>
      <c r="IO76" s="216">
        <v>6</v>
      </c>
      <c r="IP76" s="210">
        <v>6</v>
      </c>
      <c r="IQ76" s="240">
        <v>6</v>
      </c>
      <c r="IR76" s="240">
        <v>6</v>
      </c>
      <c r="IS76" s="240">
        <v>6</v>
      </c>
      <c r="IT76" s="240">
        <v>6</v>
      </c>
      <c r="IU76" s="240">
        <v>6</v>
      </c>
      <c r="IV76" s="240">
        <v>6</v>
      </c>
      <c r="IW76" s="240">
        <v>6</v>
      </c>
      <c r="IX76" s="240">
        <v>6</v>
      </c>
      <c r="IY76" s="240">
        <v>6</v>
      </c>
      <c r="IZ76" s="240">
        <v>6</v>
      </c>
      <c r="JA76" s="240">
        <v>6</v>
      </c>
      <c r="JB76" s="240">
        <v>6</v>
      </c>
      <c r="JC76" s="240">
        <v>6</v>
      </c>
      <c r="JD76" s="240">
        <v>6</v>
      </c>
      <c r="JE76" s="240">
        <v>6</v>
      </c>
      <c r="JF76" s="240">
        <v>6</v>
      </c>
      <c r="JG76" s="240">
        <v>6</v>
      </c>
      <c r="JH76" s="240">
        <v>6</v>
      </c>
      <c r="JI76" s="240">
        <v>6</v>
      </c>
      <c r="JJ76" s="240">
        <v>6</v>
      </c>
      <c r="JK76" s="240">
        <v>6</v>
      </c>
      <c r="JL76" s="240">
        <v>6</v>
      </c>
      <c r="JM76" s="240">
        <v>6</v>
      </c>
      <c r="JN76" s="240">
        <v>6</v>
      </c>
      <c r="JO76" s="240">
        <v>6</v>
      </c>
      <c r="JP76" s="240">
        <v>6</v>
      </c>
      <c r="JQ76" s="240">
        <v>6</v>
      </c>
      <c r="JR76" s="240">
        <v>6</v>
      </c>
      <c r="JS76" s="241">
        <v>6</v>
      </c>
      <c r="JT76" s="215">
        <v>6</v>
      </c>
      <c r="JU76" s="240">
        <v>6</v>
      </c>
      <c r="JV76" s="240">
        <v>6</v>
      </c>
      <c r="JW76" s="240">
        <v>6</v>
      </c>
      <c r="JX76" s="240">
        <v>6</v>
      </c>
      <c r="JY76" s="240">
        <v>6</v>
      </c>
      <c r="JZ76" s="240">
        <v>6</v>
      </c>
      <c r="KA76" s="240">
        <v>6</v>
      </c>
      <c r="KB76" s="240">
        <v>6</v>
      </c>
      <c r="KC76" s="240">
        <v>6</v>
      </c>
      <c r="KD76" s="240">
        <v>6</v>
      </c>
      <c r="KE76" s="240">
        <v>6</v>
      </c>
      <c r="KF76" s="240">
        <v>6</v>
      </c>
      <c r="KG76" s="240">
        <v>6</v>
      </c>
      <c r="KH76" s="240">
        <v>6</v>
      </c>
      <c r="KI76" s="240">
        <v>6</v>
      </c>
      <c r="KJ76" s="240">
        <v>6</v>
      </c>
      <c r="KK76" s="240">
        <v>6</v>
      </c>
      <c r="KL76" s="240">
        <v>6</v>
      </c>
      <c r="KM76" s="240">
        <v>6</v>
      </c>
      <c r="KN76" s="240">
        <v>6</v>
      </c>
      <c r="KO76" s="240">
        <v>6</v>
      </c>
      <c r="KP76" s="240">
        <v>6</v>
      </c>
      <c r="KQ76" s="240">
        <v>6</v>
      </c>
      <c r="KR76" s="240">
        <v>6</v>
      </c>
      <c r="KS76" s="240">
        <v>6</v>
      </c>
      <c r="KT76" s="240">
        <v>6</v>
      </c>
      <c r="KU76" s="240">
        <v>6</v>
      </c>
      <c r="KV76" s="240">
        <v>6</v>
      </c>
      <c r="KW76" s="240">
        <v>6</v>
      </c>
      <c r="KX76" s="216">
        <v>6</v>
      </c>
      <c r="KY76" s="215">
        <v>6</v>
      </c>
      <c r="KZ76" s="240">
        <v>6</v>
      </c>
      <c r="LA76" s="240">
        <v>6</v>
      </c>
      <c r="LB76" s="240">
        <v>6</v>
      </c>
      <c r="LC76" s="240">
        <v>6</v>
      </c>
      <c r="LD76" s="240">
        <v>6</v>
      </c>
      <c r="LE76" s="240">
        <v>6</v>
      </c>
      <c r="LF76" s="240">
        <v>6</v>
      </c>
      <c r="LG76" s="240">
        <v>6</v>
      </c>
      <c r="LH76" s="240">
        <v>6</v>
      </c>
      <c r="LI76" s="240">
        <v>6</v>
      </c>
      <c r="LJ76" s="240">
        <v>6</v>
      </c>
      <c r="LK76" s="240">
        <v>6</v>
      </c>
      <c r="LL76" s="240">
        <v>6</v>
      </c>
      <c r="LM76" s="240">
        <v>6</v>
      </c>
      <c r="LN76" s="240">
        <v>6</v>
      </c>
      <c r="LO76" s="240">
        <v>6</v>
      </c>
      <c r="LP76" s="240">
        <v>6</v>
      </c>
      <c r="LQ76" s="240">
        <v>6</v>
      </c>
      <c r="LR76" s="240">
        <v>6</v>
      </c>
      <c r="LS76" s="240">
        <v>6</v>
      </c>
      <c r="LT76" s="240">
        <v>6</v>
      </c>
      <c r="LU76" s="240">
        <v>6</v>
      </c>
      <c r="LV76" s="240">
        <v>6</v>
      </c>
      <c r="LW76" s="240">
        <v>6</v>
      </c>
      <c r="LX76" s="240">
        <v>6</v>
      </c>
      <c r="LY76" s="240">
        <v>6</v>
      </c>
      <c r="LZ76" s="240">
        <v>6</v>
      </c>
      <c r="MA76" s="240">
        <v>6</v>
      </c>
      <c r="MB76" s="216">
        <v>6</v>
      </c>
      <c r="MC76" s="215">
        <v>4</v>
      </c>
      <c r="MD76" s="240">
        <v>4</v>
      </c>
      <c r="ME76" s="240">
        <v>4</v>
      </c>
      <c r="MF76" s="240">
        <v>4</v>
      </c>
      <c r="MG76" s="240">
        <v>4</v>
      </c>
      <c r="MH76" s="240">
        <v>4</v>
      </c>
      <c r="MI76" s="240">
        <v>4</v>
      </c>
      <c r="MJ76" s="240">
        <v>4</v>
      </c>
      <c r="MK76" s="240">
        <v>4</v>
      </c>
      <c r="ML76" s="240">
        <v>4</v>
      </c>
      <c r="MM76" s="240">
        <v>4</v>
      </c>
      <c r="MN76" s="240">
        <v>4</v>
      </c>
      <c r="MO76" s="240">
        <v>4</v>
      </c>
      <c r="MP76" s="240">
        <v>4</v>
      </c>
      <c r="MQ76" s="240">
        <v>4</v>
      </c>
      <c r="MR76" s="240">
        <v>4</v>
      </c>
      <c r="MS76" s="240">
        <v>4</v>
      </c>
      <c r="MT76" s="240">
        <v>4</v>
      </c>
      <c r="MU76" s="240">
        <v>4</v>
      </c>
      <c r="MV76" s="240">
        <v>4</v>
      </c>
      <c r="MW76" s="240">
        <v>4</v>
      </c>
      <c r="MX76" s="240">
        <v>4</v>
      </c>
      <c r="MY76" s="240">
        <v>4</v>
      </c>
      <c r="MZ76" s="240">
        <v>4</v>
      </c>
      <c r="NA76" s="240">
        <v>4</v>
      </c>
      <c r="NB76" s="240">
        <v>4</v>
      </c>
      <c r="NC76" s="240">
        <v>4</v>
      </c>
      <c r="ND76" s="240">
        <v>4</v>
      </c>
      <c r="NE76" s="240">
        <v>4</v>
      </c>
      <c r="NF76" s="240">
        <v>4</v>
      </c>
      <c r="NG76" s="216">
        <v>4</v>
      </c>
      <c r="NH76" s="210">
        <v>4</v>
      </c>
      <c r="NI76" s="240">
        <v>4</v>
      </c>
      <c r="NJ76" s="240">
        <v>4</v>
      </c>
      <c r="NK76" s="240">
        <v>4</v>
      </c>
      <c r="NL76" s="240">
        <v>4</v>
      </c>
      <c r="NM76" s="240">
        <v>4</v>
      </c>
      <c r="NN76" s="240">
        <v>4</v>
      </c>
      <c r="NO76" s="240">
        <v>4</v>
      </c>
      <c r="NP76" s="240">
        <v>4</v>
      </c>
      <c r="NQ76" s="240">
        <v>4</v>
      </c>
      <c r="NR76" s="240">
        <v>4</v>
      </c>
      <c r="NS76" s="240">
        <v>4</v>
      </c>
      <c r="NT76" s="240">
        <v>4</v>
      </c>
      <c r="NU76" s="240">
        <v>4</v>
      </c>
      <c r="NV76" s="240">
        <v>4</v>
      </c>
      <c r="NW76" s="240">
        <v>4</v>
      </c>
      <c r="NX76" s="240">
        <v>4</v>
      </c>
      <c r="NY76" s="240">
        <v>4</v>
      </c>
      <c r="NZ76" s="240">
        <v>4</v>
      </c>
      <c r="OA76" s="240">
        <v>4</v>
      </c>
      <c r="OB76" s="240">
        <v>4</v>
      </c>
      <c r="OC76" s="240">
        <v>4</v>
      </c>
      <c r="OD76" s="240">
        <v>4</v>
      </c>
      <c r="OE76" s="240">
        <v>4</v>
      </c>
      <c r="OF76" s="240">
        <v>4</v>
      </c>
      <c r="OG76" s="240">
        <v>4</v>
      </c>
      <c r="OH76" s="240">
        <v>4</v>
      </c>
      <c r="OI76" s="240">
        <v>4</v>
      </c>
      <c r="OJ76" s="240">
        <v>4</v>
      </c>
      <c r="OK76" s="240">
        <v>4</v>
      </c>
      <c r="OL76" s="216"/>
    </row>
    <row r="77" spans="1:402" s="53" customFormat="1" ht="25.15" customHeight="1" thickBot="1">
      <c r="A77" s="64"/>
      <c r="B77" s="228"/>
      <c r="C77" s="228"/>
      <c r="D77" s="402"/>
      <c r="E77" s="99"/>
      <c r="F77" s="62"/>
      <c r="G77" s="403"/>
      <c r="H77" s="55"/>
      <c r="I77" s="55"/>
      <c r="J77" s="399"/>
      <c r="K77" s="55"/>
      <c r="L77" s="55"/>
      <c r="M77" s="399"/>
      <c r="N77" s="399"/>
      <c r="O77" s="399"/>
      <c r="P77" s="399"/>
      <c r="Q77" s="399"/>
      <c r="R77" s="399"/>
      <c r="S77" s="399"/>
      <c r="T77" s="399"/>
      <c r="U77" s="399"/>
      <c r="V77" s="399"/>
      <c r="W77" s="399"/>
      <c r="X77" s="399"/>
      <c r="Y77" s="399"/>
      <c r="Z77" s="399"/>
      <c r="AA77" s="399"/>
      <c r="AB77" s="399"/>
      <c r="AC77" s="399"/>
      <c r="AD77" s="399"/>
      <c r="AE77" s="399"/>
      <c r="AF77" s="399"/>
      <c r="AG77" s="399"/>
      <c r="AH77" s="399"/>
      <c r="AI77" s="399"/>
      <c r="AJ77" s="399"/>
      <c r="AK77" s="399"/>
      <c r="AL77" s="399"/>
      <c r="AM77" s="399"/>
      <c r="AN77" s="399"/>
      <c r="AO77" s="399"/>
      <c r="AP77" s="399"/>
      <c r="AQ77" s="399"/>
      <c r="AR77" s="399"/>
      <c r="AS77" s="399"/>
      <c r="AT77" s="399"/>
      <c r="AU77" s="399"/>
      <c r="AV77" s="399"/>
      <c r="AW77" s="399"/>
      <c r="AX77" s="399"/>
      <c r="AY77" s="399"/>
      <c r="AZ77" s="399"/>
      <c r="BA77" s="399"/>
      <c r="BB77" s="399"/>
      <c r="BC77" s="399"/>
      <c r="BD77" s="399"/>
      <c r="BE77" s="399"/>
      <c r="BF77" s="399"/>
      <c r="BG77" s="399"/>
      <c r="BH77" s="399"/>
      <c r="BI77" s="399"/>
      <c r="BJ77" s="399"/>
      <c r="BK77" s="399"/>
      <c r="BL77" s="399"/>
      <c r="BM77" s="399"/>
      <c r="BN77" s="400"/>
      <c r="BO77" s="400"/>
      <c r="BP77" s="400"/>
      <c r="BQ77" s="400"/>
      <c r="BR77" s="400"/>
      <c r="BS77" s="400"/>
      <c r="BT77" s="400"/>
      <c r="BU77" s="230"/>
      <c r="BV77" s="230"/>
      <c r="BW77" s="230"/>
      <c r="BX77" s="230"/>
      <c r="BY77" s="230"/>
      <c r="BZ77" s="230"/>
      <c r="CA77" s="230"/>
      <c r="CB77" s="230"/>
      <c r="CC77" s="230"/>
      <c r="CD77" s="230"/>
      <c r="CE77" s="230"/>
      <c r="CF77" s="230"/>
      <c r="CG77" s="230"/>
      <c r="CH77" s="230"/>
      <c r="CI77" s="230"/>
      <c r="CJ77" s="230"/>
      <c r="CK77" s="230"/>
      <c r="CL77" s="230"/>
      <c r="CM77" s="230"/>
      <c r="CN77" s="230"/>
      <c r="CO77" s="230"/>
      <c r="CP77" s="230"/>
      <c r="CQ77" s="230"/>
      <c r="CR77" s="230"/>
      <c r="CS77" s="230"/>
      <c r="CT77" s="230"/>
      <c r="CU77" s="230"/>
      <c r="CV77" s="230"/>
      <c r="CW77" s="230"/>
      <c r="CX77" s="230"/>
      <c r="CY77" s="230"/>
      <c r="CZ77" s="230"/>
      <c r="DA77" s="230"/>
      <c r="DB77" s="230"/>
      <c r="DC77" s="230"/>
      <c r="DD77" s="230"/>
      <c r="DE77" s="230"/>
      <c r="DF77" s="230"/>
      <c r="DG77" s="230"/>
      <c r="DH77" s="230"/>
      <c r="DI77" s="230"/>
      <c r="DJ77" s="230"/>
      <c r="DK77" s="230"/>
      <c r="DL77" s="230"/>
      <c r="DM77" s="230"/>
      <c r="DN77" s="230"/>
      <c r="DO77" s="230"/>
      <c r="DP77" s="230"/>
      <c r="DQ77" s="230"/>
      <c r="DR77" s="230"/>
      <c r="DS77" s="230"/>
      <c r="DT77" s="230"/>
      <c r="DU77" s="230"/>
      <c r="DV77" s="230"/>
      <c r="FB77" s="449" t="s">
        <v>272</v>
      </c>
      <c r="FC77" s="450"/>
      <c r="FD77" s="450"/>
      <c r="FE77" s="450"/>
      <c r="FF77" s="450"/>
      <c r="FG77" s="451"/>
      <c r="FH77" s="457" t="s">
        <v>273</v>
      </c>
      <c r="FI77" s="458"/>
      <c r="FJ77" s="458"/>
      <c r="FK77" s="458"/>
      <c r="FL77" s="463"/>
      <c r="FM77" s="203"/>
      <c r="FN77" s="203"/>
      <c r="FO77" s="203"/>
      <c r="FP77" s="203"/>
      <c r="FQ77" s="203"/>
      <c r="FR77" s="203"/>
      <c r="FS77" s="203"/>
      <c r="FT77" s="203"/>
      <c r="FU77" s="203"/>
      <c r="FV77" s="203"/>
      <c r="FW77" s="203"/>
      <c r="FX77" s="203"/>
      <c r="FY77" s="203"/>
      <c r="FZ77" s="203"/>
      <c r="GA77" s="203"/>
      <c r="GB77" s="203"/>
      <c r="GC77" s="204"/>
      <c r="GD77" s="204"/>
      <c r="GE77" s="217"/>
      <c r="GF77" s="211"/>
      <c r="GG77" s="223" t="s">
        <v>273</v>
      </c>
      <c r="GH77" s="204"/>
      <c r="GI77" s="204"/>
      <c r="GJ77" s="204"/>
      <c r="GK77" s="204"/>
      <c r="GL77" s="204"/>
      <c r="GM77" s="204">
        <v>10</v>
      </c>
      <c r="GN77" s="204">
        <v>10</v>
      </c>
      <c r="GO77" s="204">
        <v>10</v>
      </c>
      <c r="GP77" s="204">
        <v>10</v>
      </c>
      <c r="GQ77" s="204">
        <v>10</v>
      </c>
      <c r="GR77" s="204">
        <v>10</v>
      </c>
      <c r="GS77" s="204">
        <v>10</v>
      </c>
      <c r="GT77" s="204">
        <v>10</v>
      </c>
      <c r="GU77" s="204">
        <v>10</v>
      </c>
      <c r="GV77" s="204">
        <v>10</v>
      </c>
      <c r="GW77" s="204">
        <v>10</v>
      </c>
      <c r="GX77" s="204">
        <v>10</v>
      </c>
      <c r="GY77" s="204">
        <v>10</v>
      </c>
      <c r="GZ77" s="204">
        <v>10</v>
      </c>
      <c r="HA77" s="204">
        <v>10</v>
      </c>
      <c r="HB77" s="204">
        <v>10</v>
      </c>
      <c r="HC77" s="204">
        <v>10</v>
      </c>
      <c r="HD77" s="204">
        <v>10</v>
      </c>
      <c r="HE77" s="204">
        <v>10</v>
      </c>
      <c r="HF77" s="204">
        <v>10</v>
      </c>
      <c r="HG77" s="204">
        <v>10</v>
      </c>
      <c r="HH77" s="204">
        <v>10</v>
      </c>
      <c r="HI77" s="204">
        <v>10</v>
      </c>
      <c r="HJ77" s="209">
        <v>10</v>
      </c>
      <c r="HK77" s="220">
        <v>20</v>
      </c>
      <c r="HL77" s="204">
        <v>20</v>
      </c>
      <c r="HM77" s="204">
        <v>20</v>
      </c>
      <c r="HN77" s="204">
        <v>20</v>
      </c>
      <c r="HO77" s="204">
        <v>20</v>
      </c>
      <c r="HP77" s="204">
        <v>20</v>
      </c>
      <c r="HQ77" s="204">
        <v>20</v>
      </c>
      <c r="HR77" s="204">
        <v>20</v>
      </c>
      <c r="HS77" s="204">
        <v>20</v>
      </c>
      <c r="HT77" s="204">
        <v>20</v>
      </c>
      <c r="HU77" s="204">
        <v>20</v>
      </c>
      <c r="HV77" s="204">
        <v>20</v>
      </c>
      <c r="HW77" s="204">
        <v>20</v>
      </c>
      <c r="HX77" s="204">
        <v>20</v>
      </c>
      <c r="HY77" s="204">
        <v>20</v>
      </c>
      <c r="HZ77" s="204">
        <v>20</v>
      </c>
      <c r="IA77" s="204">
        <v>20</v>
      </c>
      <c r="IB77" s="204">
        <v>20</v>
      </c>
      <c r="IC77" s="204">
        <v>20</v>
      </c>
      <c r="ID77" s="204">
        <v>20</v>
      </c>
      <c r="IE77" s="204">
        <v>20</v>
      </c>
      <c r="IF77" s="204">
        <v>20</v>
      </c>
      <c r="IG77" s="204">
        <v>20</v>
      </c>
      <c r="IH77" s="204">
        <v>20</v>
      </c>
      <c r="II77" s="204">
        <v>20</v>
      </c>
      <c r="IJ77" s="204">
        <v>20</v>
      </c>
      <c r="IK77" s="204">
        <v>20</v>
      </c>
      <c r="IL77" s="204">
        <v>20</v>
      </c>
      <c r="IM77" s="204">
        <v>20</v>
      </c>
      <c r="IN77" s="204">
        <v>20</v>
      </c>
      <c r="IO77" s="217">
        <v>20</v>
      </c>
      <c r="IP77" s="225">
        <v>10</v>
      </c>
      <c r="IQ77" s="203">
        <v>10</v>
      </c>
      <c r="IR77" s="203">
        <v>10</v>
      </c>
      <c r="IS77" s="203">
        <v>10</v>
      </c>
      <c r="IT77" s="203">
        <v>10</v>
      </c>
      <c r="IU77" s="203">
        <v>10</v>
      </c>
      <c r="IV77" s="203">
        <v>10</v>
      </c>
      <c r="IW77" s="203">
        <v>10</v>
      </c>
      <c r="IX77" s="203">
        <v>10</v>
      </c>
      <c r="IY77" s="203">
        <v>10</v>
      </c>
      <c r="IZ77" s="203">
        <v>10</v>
      </c>
      <c r="JA77" s="203">
        <v>10</v>
      </c>
      <c r="JB77" s="203">
        <v>10</v>
      </c>
      <c r="JC77" s="203">
        <v>10</v>
      </c>
      <c r="JD77" s="203">
        <v>10</v>
      </c>
      <c r="JE77" s="204">
        <v>10</v>
      </c>
      <c r="JF77" s="204">
        <v>10</v>
      </c>
      <c r="JG77" s="204">
        <v>10</v>
      </c>
      <c r="JH77" s="204">
        <v>10</v>
      </c>
      <c r="JI77" s="204">
        <v>10</v>
      </c>
      <c r="JJ77" s="204">
        <v>10</v>
      </c>
      <c r="JK77" s="204">
        <v>10</v>
      </c>
      <c r="JL77" s="204">
        <v>10</v>
      </c>
      <c r="JM77" s="204">
        <v>10</v>
      </c>
      <c r="JN77" s="204">
        <v>10</v>
      </c>
      <c r="JO77" s="204">
        <v>10</v>
      </c>
      <c r="JP77" s="204">
        <v>10</v>
      </c>
      <c r="JQ77" s="204">
        <v>10</v>
      </c>
      <c r="JR77" s="204">
        <v>10</v>
      </c>
      <c r="JS77" s="209">
        <v>10</v>
      </c>
      <c r="JT77" s="220">
        <v>5</v>
      </c>
      <c r="JU77" s="204">
        <v>5</v>
      </c>
      <c r="JV77" s="204">
        <v>5</v>
      </c>
      <c r="JW77" s="204">
        <v>5</v>
      </c>
      <c r="JX77" s="204">
        <v>5</v>
      </c>
      <c r="JY77" s="204">
        <v>5</v>
      </c>
      <c r="JZ77" s="204">
        <v>5</v>
      </c>
      <c r="KA77" s="204">
        <v>5</v>
      </c>
      <c r="KB77" s="204">
        <v>5</v>
      </c>
      <c r="KC77" s="204">
        <v>5</v>
      </c>
      <c r="KD77" s="204">
        <v>5</v>
      </c>
      <c r="KE77" s="204">
        <v>5</v>
      </c>
      <c r="KF77" s="204">
        <v>5</v>
      </c>
      <c r="KG77" s="204">
        <v>5</v>
      </c>
      <c r="KH77" s="204">
        <v>5</v>
      </c>
      <c r="KI77" s="204">
        <v>5</v>
      </c>
      <c r="KJ77" s="204">
        <v>5</v>
      </c>
      <c r="KK77" s="204">
        <v>5</v>
      </c>
      <c r="KL77" s="204">
        <v>5</v>
      </c>
      <c r="KM77" s="204">
        <v>5</v>
      </c>
      <c r="KN77" s="204">
        <v>5</v>
      </c>
      <c r="KO77" s="204">
        <v>5</v>
      </c>
      <c r="KP77" s="204">
        <v>5</v>
      </c>
      <c r="KQ77" s="204">
        <v>5</v>
      </c>
      <c r="KR77" s="204">
        <v>5</v>
      </c>
      <c r="KS77" s="204">
        <v>5</v>
      </c>
      <c r="KT77" s="204">
        <v>5</v>
      </c>
      <c r="KU77" s="204">
        <v>5</v>
      </c>
      <c r="KV77" s="204">
        <v>5</v>
      </c>
      <c r="KW77" s="204">
        <v>5</v>
      </c>
      <c r="KX77" s="217">
        <v>5</v>
      </c>
      <c r="KY77" s="220">
        <v>5</v>
      </c>
      <c r="KZ77" s="204">
        <v>5</v>
      </c>
      <c r="LA77" s="204">
        <v>5</v>
      </c>
      <c r="LB77" s="204">
        <v>5</v>
      </c>
      <c r="LC77" s="204">
        <v>5</v>
      </c>
      <c r="LD77" s="204">
        <v>5</v>
      </c>
      <c r="LE77" s="204">
        <v>5</v>
      </c>
      <c r="LF77" s="204">
        <v>5</v>
      </c>
      <c r="LG77" s="204">
        <v>5</v>
      </c>
      <c r="LH77" s="204">
        <v>5</v>
      </c>
      <c r="LI77" s="204">
        <v>5</v>
      </c>
      <c r="LJ77" s="204">
        <v>5</v>
      </c>
      <c r="LK77" s="204">
        <v>5</v>
      </c>
      <c r="LL77" s="204">
        <v>5</v>
      </c>
      <c r="LM77" s="204">
        <v>5</v>
      </c>
      <c r="LN77" s="204">
        <v>5</v>
      </c>
      <c r="LO77" s="204">
        <v>5</v>
      </c>
      <c r="LP77" s="204">
        <v>5</v>
      </c>
      <c r="LQ77" s="204">
        <v>5</v>
      </c>
      <c r="LR77" s="204">
        <v>5</v>
      </c>
      <c r="LS77" s="204">
        <v>5</v>
      </c>
      <c r="LT77" s="204">
        <v>5</v>
      </c>
      <c r="LU77" s="204">
        <v>5</v>
      </c>
      <c r="LV77" s="204">
        <v>5</v>
      </c>
      <c r="LW77" s="204">
        <v>5</v>
      </c>
      <c r="LX77" s="204">
        <v>5</v>
      </c>
      <c r="LY77" s="204">
        <v>5</v>
      </c>
      <c r="LZ77" s="204">
        <v>5</v>
      </c>
      <c r="MA77" s="204">
        <v>5</v>
      </c>
      <c r="MB77" s="217">
        <v>5</v>
      </c>
      <c r="MC77" s="220">
        <v>3</v>
      </c>
      <c r="MD77" s="204">
        <v>3</v>
      </c>
      <c r="ME77" s="204">
        <v>3</v>
      </c>
      <c r="MF77" s="204">
        <v>3</v>
      </c>
      <c r="MG77" s="204">
        <v>3</v>
      </c>
      <c r="MH77" s="204">
        <v>3</v>
      </c>
      <c r="MI77" s="204">
        <v>3</v>
      </c>
      <c r="MJ77" s="204">
        <v>3</v>
      </c>
      <c r="MK77" s="204">
        <v>3</v>
      </c>
      <c r="ML77" s="204">
        <v>3</v>
      </c>
      <c r="MM77" s="204">
        <v>3</v>
      </c>
      <c r="MN77" s="204">
        <v>3</v>
      </c>
      <c r="MO77" s="204">
        <v>3</v>
      </c>
      <c r="MP77" s="204">
        <v>3</v>
      </c>
      <c r="MQ77" s="204">
        <v>3</v>
      </c>
      <c r="MR77" s="204">
        <v>3</v>
      </c>
      <c r="MS77" s="204">
        <v>3</v>
      </c>
      <c r="MT77" s="204">
        <v>3</v>
      </c>
      <c r="MU77" s="204">
        <v>3</v>
      </c>
      <c r="MV77" s="204">
        <v>3</v>
      </c>
      <c r="MW77" s="204">
        <v>3</v>
      </c>
      <c r="MX77" s="204">
        <v>3</v>
      </c>
      <c r="MY77" s="204">
        <v>3</v>
      </c>
      <c r="MZ77" s="204">
        <v>3</v>
      </c>
      <c r="NA77" s="204">
        <v>3</v>
      </c>
      <c r="NB77" s="204">
        <v>3</v>
      </c>
      <c r="NC77" s="204">
        <v>3</v>
      </c>
      <c r="ND77" s="204">
        <v>3</v>
      </c>
      <c r="NE77" s="204">
        <v>3</v>
      </c>
      <c r="NF77" s="204">
        <v>3</v>
      </c>
      <c r="NG77" s="217">
        <v>3</v>
      </c>
      <c r="NH77" s="211"/>
      <c r="NI77" s="204"/>
      <c r="NJ77" s="204"/>
      <c r="NK77" s="204"/>
      <c r="NL77" s="204"/>
      <c r="NM77" s="204"/>
      <c r="NN77" s="204"/>
      <c r="NO77" s="204"/>
      <c r="NP77" s="204"/>
      <c r="NQ77" s="204"/>
      <c r="NR77" s="204"/>
      <c r="NS77" s="204"/>
      <c r="NT77" s="204"/>
      <c r="NU77" s="204"/>
      <c r="NV77" s="204"/>
      <c r="NW77" s="204"/>
      <c r="NX77" s="204"/>
      <c r="NY77" s="204"/>
      <c r="NZ77" s="204"/>
      <c r="OA77" s="204"/>
      <c r="OB77" s="204"/>
      <c r="OC77" s="204"/>
      <c r="OD77" s="204"/>
      <c r="OE77" s="204"/>
      <c r="OF77" s="204"/>
      <c r="OG77" s="204"/>
      <c r="OH77" s="204"/>
      <c r="OI77" s="204"/>
      <c r="OJ77" s="204"/>
      <c r="OK77" s="204"/>
      <c r="OL77" s="162"/>
    </row>
    <row r="78" spans="1:402" s="53" customFormat="1" ht="25.15" customHeight="1" thickBot="1">
      <c r="B78" s="228"/>
      <c r="C78" s="228"/>
      <c r="D78" s="402"/>
      <c r="E78" s="99"/>
      <c r="F78" s="62"/>
      <c r="G78" s="403"/>
      <c r="H78" s="55"/>
      <c r="I78" s="55"/>
      <c r="J78" s="399"/>
      <c r="K78" s="55"/>
      <c r="L78" s="55"/>
      <c r="M78" s="399"/>
      <c r="N78" s="399"/>
      <c r="O78" s="399"/>
      <c r="P78" s="399"/>
      <c r="Q78" s="399"/>
      <c r="R78" s="399"/>
      <c r="S78" s="399"/>
      <c r="T78" s="399"/>
      <c r="U78" s="399"/>
      <c r="V78" s="399"/>
      <c r="W78" s="399"/>
      <c r="X78" s="399"/>
      <c r="Y78" s="399"/>
      <c r="Z78" s="399"/>
      <c r="AA78" s="399"/>
      <c r="AB78" s="399"/>
      <c r="AC78" s="399"/>
      <c r="AD78" s="399"/>
      <c r="AE78" s="399"/>
      <c r="AF78" s="399"/>
      <c r="AG78" s="399"/>
      <c r="AH78" s="399"/>
      <c r="AI78" s="399"/>
      <c r="AJ78" s="399"/>
      <c r="AK78" s="399"/>
      <c r="AL78" s="399"/>
      <c r="AM78" s="399"/>
      <c r="AN78" s="399"/>
      <c r="AO78" s="399"/>
      <c r="AP78" s="399"/>
      <c r="AQ78" s="399"/>
      <c r="AR78" s="399"/>
      <c r="AS78" s="399"/>
      <c r="AT78" s="399"/>
      <c r="AU78" s="399"/>
      <c r="AV78" s="399"/>
      <c r="AW78" s="399"/>
      <c r="AX78" s="399"/>
      <c r="AY78" s="399"/>
      <c r="AZ78" s="399"/>
      <c r="BA78" s="399"/>
      <c r="BB78" s="399"/>
      <c r="BC78" s="399"/>
      <c r="BD78" s="399"/>
      <c r="BE78" s="399"/>
      <c r="BF78" s="399"/>
      <c r="BG78" s="399"/>
      <c r="BH78" s="399"/>
      <c r="BI78" s="399"/>
      <c r="BJ78" s="399"/>
      <c r="BK78" s="399"/>
      <c r="BL78" s="399"/>
      <c r="BM78" s="399"/>
      <c r="BN78" s="400"/>
      <c r="BO78" s="400"/>
      <c r="BP78" s="400"/>
      <c r="BQ78" s="400"/>
      <c r="BR78" s="400"/>
      <c r="BS78" s="400"/>
      <c r="BT78" s="400"/>
      <c r="BU78" s="230"/>
      <c r="BV78" s="230"/>
      <c r="BW78" s="230"/>
      <c r="BX78" s="230"/>
      <c r="BY78" s="230"/>
      <c r="BZ78" s="230"/>
      <c r="CA78" s="230"/>
      <c r="CB78" s="230"/>
      <c r="CC78" s="230"/>
      <c r="CD78" s="230"/>
      <c r="CE78" s="230"/>
      <c r="CF78" s="230"/>
      <c r="CG78" s="230"/>
      <c r="CH78" s="230"/>
      <c r="CI78" s="230"/>
      <c r="CJ78" s="230"/>
      <c r="CK78" s="230"/>
      <c r="CL78" s="230"/>
      <c r="CM78" s="230"/>
      <c r="CN78" s="230"/>
      <c r="CO78" s="230"/>
      <c r="CP78" s="230"/>
      <c r="CQ78" s="230"/>
      <c r="CR78" s="230"/>
      <c r="CS78" s="230"/>
      <c r="CT78" s="230"/>
      <c r="CU78" s="230"/>
      <c r="CV78" s="230"/>
      <c r="CW78" s="230"/>
      <c r="CX78" s="230"/>
      <c r="CY78" s="230"/>
      <c r="CZ78" s="230"/>
      <c r="DA78" s="230"/>
      <c r="DB78" s="230"/>
      <c r="DC78" s="230"/>
      <c r="DD78" s="230"/>
      <c r="DE78" s="230"/>
      <c r="DF78" s="230"/>
      <c r="DG78" s="230"/>
      <c r="DH78" s="230"/>
      <c r="DI78" s="230"/>
      <c r="DJ78" s="230"/>
      <c r="DK78" s="230"/>
      <c r="DL78" s="230"/>
      <c r="DM78" s="230"/>
      <c r="DN78" s="230"/>
      <c r="DO78" s="230"/>
      <c r="DP78" s="230"/>
      <c r="DQ78" s="230"/>
      <c r="DR78" s="230"/>
      <c r="DS78" s="230"/>
      <c r="DT78" s="230"/>
      <c r="DU78" s="230"/>
      <c r="DV78" s="230"/>
      <c r="FB78" s="449" t="s">
        <v>274</v>
      </c>
      <c r="FC78" s="450"/>
      <c r="FD78" s="450"/>
      <c r="FE78" s="450"/>
      <c r="FF78" s="450"/>
      <c r="FG78" s="451"/>
      <c r="FH78" s="449" t="s">
        <v>275</v>
      </c>
      <c r="FI78" s="450"/>
      <c r="FJ78" s="450"/>
      <c r="FK78" s="450"/>
      <c r="FL78" s="452"/>
      <c r="FM78" s="161"/>
      <c r="FN78" s="161"/>
      <c r="FO78" s="161"/>
      <c r="FP78" s="161"/>
      <c r="FQ78" s="161"/>
      <c r="FR78" s="161"/>
      <c r="FS78" s="161"/>
      <c r="FT78" s="161"/>
      <c r="FU78" s="161"/>
      <c r="FV78" s="161"/>
      <c r="FW78" s="161"/>
      <c r="FX78" s="161"/>
      <c r="FY78" s="161"/>
      <c r="FZ78" s="161"/>
      <c r="GA78" s="161"/>
      <c r="GB78" s="161"/>
      <c r="GC78" s="161"/>
      <c r="GD78" s="161"/>
      <c r="GE78" s="162"/>
      <c r="GF78" s="212"/>
      <c r="GG78" s="161"/>
      <c r="GH78" s="161"/>
      <c r="GI78" s="161"/>
      <c r="GJ78" s="161"/>
      <c r="GK78" s="161"/>
      <c r="GL78" s="161"/>
      <c r="GM78" s="161"/>
      <c r="GN78" s="161"/>
      <c r="GO78" s="161"/>
      <c r="GP78" s="161"/>
      <c r="GQ78" s="161"/>
      <c r="GR78" s="161"/>
      <c r="GS78" s="161"/>
      <c r="GT78" s="161"/>
      <c r="GU78" s="161"/>
      <c r="GV78" s="161"/>
      <c r="GW78" s="161"/>
      <c r="GX78" s="161"/>
      <c r="GY78" s="204"/>
      <c r="GZ78" s="204"/>
      <c r="HA78" s="204"/>
      <c r="HB78" s="204"/>
      <c r="HC78" s="204"/>
      <c r="HD78" s="204"/>
      <c r="HE78" s="204"/>
      <c r="HF78" s="204"/>
      <c r="HG78" s="204"/>
      <c r="HH78" s="204"/>
      <c r="HI78" s="204"/>
      <c r="HJ78" s="209"/>
      <c r="HK78" s="404"/>
      <c r="HL78" s="204"/>
      <c r="HM78" s="204"/>
      <c r="HN78" s="204"/>
      <c r="HO78" s="204"/>
      <c r="HP78" s="204"/>
      <c r="HQ78" s="204"/>
      <c r="HR78" s="204"/>
      <c r="HS78" s="204"/>
      <c r="HT78" s="204"/>
      <c r="HU78" s="204"/>
      <c r="HV78" s="204"/>
      <c r="HW78" s="204"/>
      <c r="HX78" s="223" t="s">
        <v>275</v>
      </c>
      <c r="HY78" s="204"/>
      <c r="HZ78" s="223"/>
      <c r="IA78" s="204"/>
      <c r="IB78" s="204"/>
      <c r="IC78" s="204">
        <v>15</v>
      </c>
      <c r="ID78" s="204">
        <v>15</v>
      </c>
      <c r="IE78" s="204">
        <v>15</v>
      </c>
      <c r="IF78" s="204">
        <v>15</v>
      </c>
      <c r="IG78" s="204">
        <v>15</v>
      </c>
      <c r="IH78" s="204">
        <v>15</v>
      </c>
      <c r="II78" s="204">
        <v>15</v>
      </c>
      <c r="IJ78" s="204">
        <v>15</v>
      </c>
      <c r="IK78" s="204">
        <v>15</v>
      </c>
      <c r="IL78" s="204">
        <v>15</v>
      </c>
      <c r="IM78" s="204">
        <v>15</v>
      </c>
      <c r="IN78" s="204">
        <v>15</v>
      </c>
      <c r="IO78" s="217">
        <v>15</v>
      </c>
      <c r="IP78" s="211">
        <v>15</v>
      </c>
      <c r="IQ78" s="204">
        <v>15</v>
      </c>
      <c r="IR78" s="204">
        <v>15</v>
      </c>
      <c r="IS78" s="204">
        <v>15</v>
      </c>
      <c r="IT78" s="204">
        <v>15</v>
      </c>
      <c r="IU78" s="204">
        <v>15</v>
      </c>
      <c r="IV78" s="204">
        <v>15</v>
      </c>
      <c r="IW78" s="204">
        <v>15</v>
      </c>
      <c r="IX78" s="204">
        <v>15</v>
      </c>
      <c r="IY78" s="204">
        <v>15</v>
      </c>
      <c r="IZ78" s="204">
        <v>15</v>
      </c>
      <c r="JA78" s="204">
        <v>15</v>
      </c>
      <c r="JB78" s="204">
        <v>15</v>
      </c>
      <c r="JC78" s="204">
        <v>15</v>
      </c>
      <c r="JD78" s="204">
        <v>15</v>
      </c>
      <c r="JE78" s="204">
        <v>15</v>
      </c>
      <c r="JF78" s="204">
        <v>15</v>
      </c>
      <c r="JG78" s="204">
        <v>15</v>
      </c>
      <c r="JH78" s="204">
        <v>15</v>
      </c>
      <c r="JI78" s="204">
        <v>15</v>
      </c>
      <c r="JJ78" s="204">
        <v>15</v>
      </c>
      <c r="JK78" s="204">
        <v>15</v>
      </c>
      <c r="JL78" s="204">
        <v>15</v>
      </c>
      <c r="JM78" s="204">
        <v>15</v>
      </c>
      <c r="JN78" s="204">
        <v>15</v>
      </c>
      <c r="JO78" s="204">
        <v>15</v>
      </c>
      <c r="JP78" s="204">
        <v>15</v>
      </c>
      <c r="JQ78" s="204">
        <v>15</v>
      </c>
      <c r="JR78" s="204">
        <v>15</v>
      </c>
      <c r="JS78" s="209">
        <v>15</v>
      </c>
      <c r="JT78" s="220">
        <v>15</v>
      </c>
      <c r="JU78" s="204">
        <v>15</v>
      </c>
      <c r="JV78" s="204">
        <v>15</v>
      </c>
      <c r="JW78" s="204">
        <v>15</v>
      </c>
      <c r="JX78" s="204">
        <v>15</v>
      </c>
      <c r="JY78" s="204">
        <v>15</v>
      </c>
      <c r="JZ78" s="204">
        <v>15</v>
      </c>
      <c r="KA78" s="204">
        <v>15</v>
      </c>
      <c r="KB78" s="204">
        <v>15</v>
      </c>
      <c r="KC78" s="204">
        <v>15</v>
      </c>
      <c r="KD78" s="204">
        <v>15</v>
      </c>
      <c r="KE78" s="204">
        <v>15</v>
      </c>
      <c r="KF78" s="204">
        <v>15</v>
      </c>
      <c r="KG78" s="204">
        <v>15</v>
      </c>
      <c r="KH78" s="204">
        <v>15</v>
      </c>
      <c r="KI78" s="204">
        <v>15</v>
      </c>
      <c r="KJ78" s="204">
        <v>15</v>
      </c>
      <c r="KK78" s="204">
        <v>15</v>
      </c>
      <c r="KL78" s="204">
        <v>15</v>
      </c>
      <c r="KM78" s="204">
        <v>15</v>
      </c>
      <c r="KN78" s="204">
        <v>10</v>
      </c>
      <c r="KO78" s="204">
        <v>10</v>
      </c>
      <c r="KP78" s="204">
        <v>10</v>
      </c>
      <c r="KQ78" s="204">
        <v>10</v>
      </c>
      <c r="KR78" s="204">
        <v>10</v>
      </c>
      <c r="KS78" s="204">
        <v>10</v>
      </c>
      <c r="KT78" s="204">
        <v>10</v>
      </c>
      <c r="KU78" s="204">
        <v>10</v>
      </c>
      <c r="KV78" s="204">
        <v>10</v>
      </c>
      <c r="KW78" s="204">
        <v>10</v>
      </c>
      <c r="KX78" s="217">
        <v>10</v>
      </c>
      <c r="KY78" s="220">
        <v>15</v>
      </c>
      <c r="KZ78" s="204">
        <v>15</v>
      </c>
      <c r="LA78" s="204">
        <v>15</v>
      </c>
      <c r="LB78" s="204">
        <v>15</v>
      </c>
      <c r="LC78" s="204">
        <v>15</v>
      </c>
      <c r="LD78" s="204">
        <v>15</v>
      </c>
      <c r="LE78" s="204">
        <v>15</v>
      </c>
      <c r="LF78" s="204">
        <v>15</v>
      </c>
      <c r="LG78" s="204">
        <v>15</v>
      </c>
      <c r="LH78" s="204">
        <v>15</v>
      </c>
      <c r="LI78" s="204">
        <v>15</v>
      </c>
      <c r="LJ78" s="204">
        <v>15</v>
      </c>
      <c r="LK78" s="204">
        <v>15</v>
      </c>
      <c r="LL78" s="204">
        <v>15</v>
      </c>
      <c r="LM78" s="204">
        <v>15</v>
      </c>
      <c r="LN78" s="204">
        <v>15</v>
      </c>
      <c r="LO78" s="204">
        <v>15</v>
      </c>
      <c r="LP78" s="204">
        <v>15</v>
      </c>
      <c r="LQ78" s="204">
        <v>15</v>
      </c>
      <c r="LR78" s="204">
        <v>15</v>
      </c>
      <c r="LS78" s="204">
        <v>10</v>
      </c>
      <c r="LT78" s="204">
        <v>10</v>
      </c>
      <c r="LU78" s="204">
        <v>10</v>
      </c>
      <c r="LV78" s="204">
        <v>10</v>
      </c>
      <c r="LW78" s="204">
        <v>10</v>
      </c>
      <c r="LX78" s="204">
        <v>10</v>
      </c>
      <c r="LY78" s="204">
        <v>10</v>
      </c>
      <c r="LZ78" s="204">
        <v>10</v>
      </c>
      <c r="MA78" s="204">
        <v>10</v>
      </c>
      <c r="MB78" s="217">
        <v>10</v>
      </c>
      <c r="MC78" s="220">
        <v>10</v>
      </c>
      <c r="MD78" s="204">
        <v>10</v>
      </c>
      <c r="ME78" s="204">
        <v>10</v>
      </c>
      <c r="MF78" s="204">
        <v>10</v>
      </c>
      <c r="MG78" s="204">
        <v>10</v>
      </c>
      <c r="MH78" s="204">
        <v>5</v>
      </c>
      <c r="MI78" s="204">
        <v>5</v>
      </c>
      <c r="MJ78" s="204">
        <v>5</v>
      </c>
      <c r="MK78" s="204">
        <v>5</v>
      </c>
      <c r="ML78" s="204">
        <v>5</v>
      </c>
      <c r="MM78" s="204">
        <v>5</v>
      </c>
      <c r="MN78" s="204">
        <v>5</v>
      </c>
      <c r="MO78" s="204">
        <v>5</v>
      </c>
      <c r="MP78" s="204">
        <v>5</v>
      </c>
      <c r="MQ78" s="204">
        <v>5</v>
      </c>
      <c r="MR78" s="204">
        <v>5</v>
      </c>
      <c r="MS78" s="204">
        <v>5</v>
      </c>
      <c r="MT78" s="204">
        <v>5</v>
      </c>
      <c r="MU78" s="204">
        <v>5</v>
      </c>
      <c r="MV78" s="204">
        <v>5</v>
      </c>
      <c r="MW78" s="204">
        <v>3</v>
      </c>
      <c r="MX78" s="204">
        <v>3</v>
      </c>
      <c r="MY78" s="204">
        <v>3</v>
      </c>
      <c r="MZ78" s="204">
        <v>3</v>
      </c>
      <c r="NA78" s="204">
        <v>3</v>
      </c>
      <c r="NB78" s="204">
        <v>3</v>
      </c>
      <c r="NC78" s="204">
        <v>3</v>
      </c>
      <c r="ND78" s="204">
        <v>3</v>
      </c>
      <c r="NE78" s="204">
        <v>3</v>
      </c>
      <c r="NF78" s="204">
        <v>3</v>
      </c>
      <c r="NG78" s="217">
        <v>3</v>
      </c>
      <c r="NH78" s="211">
        <v>2</v>
      </c>
      <c r="NI78" s="204">
        <v>2</v>
      </c>
      <c r="NJ78" s="204">
        <v>2</v>
      </c>
      <c r="NK78" s="204">
        <v>2</v>
      </c>
      <c r="NL78" s="204">
        <v>2</v>
      </c>
      <c r="NM78" s="204">
        <v>2</v>
      </c>
      <c r="NN78" s="204">
        <v>2</v>
      </c>
      <c r="NO78" s="204">
        <v>2</v>
      </c>
      <c r="NP78" s="204">
        <v>2</v>
      </c>
      <c r="NQ78" s="204">
        <v>2</v>
      </c>
      <c r="NR78" s="204">
        <v>2</v>
      </c>
      <c r="NS78" s="204">
        <v>2</v>
      </c>
      <c r="NT78" s="204">
        <v>2</v>
      </c>
      <c r="NU78" s="204">
        <v>2</v>
      </c>
      <c r="NV78" s="204">
        <v>2</v>
      </c>
      <c r="NW78" s="204">
        <v>2</v>
      </c>
      <c r="NX78" s="204">
        <v>2</v>
      </c>
      <c r="NY78" s="204">
        <v>2</v>
      </c>
      <c r="NZ78" s="204">
        <v>2</v>
      </c>
      <c r="OA78" s="204">
        <v>2</v>
      </c>
      <c r="OB78" s="204">
        <v>2</v>
      </c>
      <c r="OC78" s="204">
        <v>2</v>
      </c>
      <c r="OD78" s="204">
        <v>2</v>
      </c>
      <c r="OE78" s="204">
        <v>2</v>
      </c>
      <c r="OF78" s="204">
        <v>2</v>
      </c>
      <c r="OG78" s="204">
        <v>2</v>
      </c>
      <c r="OH78" s="204">
        <v>2</v>
      </c>
      <c r="OI78" s="204">
        <v>2</v>
      </c>
      <c r="OJ78" s="204">
        <v>2</v>
      </c>
      <c r="OK78" s="204">
        <v>2</v>
      </c>
      <c r="OL78" s="162"/>
    </row>
    <row r="79" spans="1:402" s="53" customFormat="1" ht="25.15" customHeight="1" thickBot="1">
      <c r="B79" s="228"/>
      <c r="C79" s="228"/>
      <c r="D79" s="402"/>
      <c r="E79" s="99"/>
      <c r="F79" s="62"/>
      <c r="G79" s="403"/>
      <c r="H79" s="55"/>
      <c r="I79" s="55"/>
      <c r="J79" s="399"/>
      <c r="K79" s="55"/>
      <c r="L79" s="55"/>
      <c r="M79" s="399"/>
      <c r="N79" s="399"/>
      <c r="O79" s="399"/>
      <c r="P79" s="399"/>
      <c r="Q79" s="399"/>
      <c r="R79" s="399"/>
      <c r="S79" s="399"/>
      <c r="T79" s="399"/>
      <c r="U79" s="399"/>
      <c r="V79" s="399"/>
      <c r="W79" s="399"/>
      <c r="X79" s="399"/>
      <c r="Y79" s="399"/>
      <c r="Z79" s="399"/>
      <c r="AA79" s="399"/>
      <c r="AB79" s="399"/>
      <c r="AC79" s="399"/>
      <c r="AD79" s="399"/>
      <c r="AE79" s="399"/>
      <c r="AF79" s="399"/>
      <c r="AG79" s="399"/>
      <c r="AH79" s="399"/>
      <c r="AI79" s="399"/>
      <c r="AJ79" s="399"/>
      <c r="AK79" s="399"/>
      <c r="AL79" s="399"/>
      <c r="AM79" s="399"/>
      <c r="AN79" s="399"/>
      <c r="AO79" s="399"/>
      <c r="AP79" s="399"/>
      <c r="AQ79" s="399"/>
      <c r="AR79" s="399"/>
      <c r="AS79" s="399"/>
      <c r="AT79" s="399"/>
      <c r="AU79" s="399"/>
      <c r="AV79" s="399"/>
      <c r="AW79" s="399"/>
      <c r="AX79" s="399"/>
      <c r="AY79" s="399"/>
      <c r="AZ79" s="399"/>
      <c r="BA79" s="399"/>
      <c r="BB79" s="399"/>
      <c r="BC79" s="399"/>
      <c r="BD79" s="399"/>
      <c r="BE79" s="399"/>
      <c r="BF79" s="399"/>
      <c r="BG79" s="399"/>
      <c r="BH79" s="399"/>
      <c r="BI79" s="399"/>
      <c r="BJ79" s="399"/>
      <c r="BK79" s="399"/>
      <c r="BL79" s="399"/>
      <c r="BM79" s="399"/>
      <c r="BN79" s="400"/>
      <c r="BO79" s="400"/>
      <c r="BP79" s="400"/>
      <c r="BQ79" s="400"/>
      <c r="BR79" s="400"/>
      <c r="BS79" s="400"/>
      <c r="BT79" s="400"/>
      <c r="BU79" s="230"/>
      <c r="BV79" s="230"/>
      <c r="BW79" s="230"/>
      <c r="BX79" s="230"/>
      <c r="BY79" s="230"/>
      <c r="BZ79" s="230"/>
      <c r="CA79" s="230"/>
      <c r="CB79" s="230"/>
      <c r="CC79" s="230"/>
      <c r="CD79" s="230"/>
      <c r="CE79" s="230"/>
      <c r="CF79" s="230"/>
      <c r="CG79" s="230"/>
      <c r="CH79" s="230"/>
      <c r="CI79" s="230"/>
      <c r="CJ79" s="230"/>
      <c r="CK79" s="230"/>
      <c r="CL79" s="230"/>
      <c r="CM79" s="230"/>
      <c r="CN79" s="230"/>
      <c r="CO79" s="230"/>
      <c r="CP79" s="230"/>
      <c r="CQ79" s="230"/>
      <c r="CR79" s="230"/>
      <c r="CS79" s="230"/>
      <c r="CT79" s="230"/>
      <c r="CU79" s="230"/>
      <c r="CV79" s="230"/>
      <c r="CW79" s="230"/>
      <c r="CX79" s="230"/>
      <c r="CY79" s="230"/>
      <c r="CZ79" s="230"/>
      <c r="DA79" s="230"/>
      <c r="DB79" s="230"/>
      <c r="DC79" s="230"/>
      <c r="DD79" s="230"/>
      <c r="DE79" s="230"/>
      <c r="DF79" s="230"/>
      <c r="DG79" s="230"/>
      <c r="DH79" s="230"/>
      <c r="DI79" s="230"/>
      <c r="DJ79" s="230"/>
      <c r="DK79" s="230"/>
      <c r="DL79" s="230"/>
      <c r="DM79" s="230"/>
      <c r="DN79" s="230"/>
      <c r="DO79" s="230"/>
      <c r="DP79" s="230"/>
      <c r="DQ79" s="230"/>
      <c r="DR79" s="230"/>
      <c r="DS79" s="230"/>
      <c r="DT79" s="230"/>
      <c r="DU79" s="230"/>
      <c r="DV79" s="230"/>
      <c r="FB79" s="449" t="s">
        <v>276</v>
      </c>
      <c r="FC79" s="450"/>
      <c r="FD79" s="450"/>
      <c r="FE79" s="450"/>
      <c r="FF79" s="450"/>
      <c r="FG79" s="451"/>
      <c r="FH79" s="449" t="s">
        <v>277</v>
      </c>
      <c r="FI79" s="450"/>
      <c r="FJ79" s="450"/>
      <c r="FK79" s="450"/>
      <c r="FL79" s="452"/>
      <c r="FM79" s="205"/>
      <c r="FN79" s="205"/>
      <c r="FO79" s="205"/>
      <c r="FP79" s="221"/>
      <c r="FQ79" s="222"/>
      <c r="FR79" s="205"/>
      <c r="FS79" s="205"/>
      <c r="FT79" s="205"/>
      <c r="FU79" s="205"/>
      <c r="FV79" s="206"/>
      <c r="FW79" s="206"/>
      <c r="FX79" s="206"/>
      <c r="FY79" s="206"/>
      <c r="FZ79" s="206"/>
      <c r="GA79" s="206"/>
      <c r="GB79" s="206"/>
      <c r="GC79" s="206"/>
      <c r="GD79" s="206"/>
      <c r="GE79" s="219"/>
      <c r="GF79" s="213"/>
      <c r="GG79" s="222" t="s">
        <v>277</v>
      </c>
      <c r="GH79" s="206"/>
      <c r="GI79" s="206"/>
      <c r="GJ79" s="206"/>
      <c r="GK79" s="206"/>
      <c r="GL79" s="206"/>
      <c r="GM79" s="206">
        <v>5</v>
      </c>
      <c r="GN79" s="206">
        <v>5</v>
      </c>
      <c r="GO79" s="206">
        <v>5</v>
      </c>
      <c r="GP79" s="206">
        <v>5</v>
      </c>
      <c r="GQ79" s="206">
        <v>5</v>
      </c>
      <c r="GR79" s="206">
        <v>5</v>
      </c>
      <c r="GS79" s="206">
        <v>5</v>
      </c>
      <c r="GT79" s="206">
        <v>5</v>
      </c>
      <c r="GU79" s="206">
        <v>5</v>
      </c>
      <c r="GV79" s="206">
        <v>5</v>
      </c>
      <c r="GW79" s="206">
        <v>5</v>
      </c>
      <c r="GX79" s="206">
        <v>5</v>
      </c>
      <c r="GY79" s="206">
        <v>5</v>
      </c>
      <c r="GZ79" s="206">
        <v>5</v>
      </c>
      <c r="HA79" s="206">
        <v>5</v>
      </c>
      <c r="HB79" s="206">
        <v>5</v>
      </c>
      <c r="HC79" s="206">
        <v>5</v>
      </c>
      <c r="HD79" s="206">
        <v>5</v>
      </c>
      <c r="HE79" s="206">
        <v>5</v>
      </c>
      <c r="HF79" s="206">
        <v>5</v>
      </c>
      <c r="HG79" s="206">
        <v>5</v>
      </c>
      <c r="HH79" s="206">
        <v>5</v>
      </c>
      <c r="HI79" s="206">
        <v>5</v>
      </c>
      <c r="HJ79" s="224">
        <v>5</v>
      </c>
      <c r="HK79" s="226">
        <v>15</v>
      </c>
      <c r="HL79" s="206">
        <v>15</v>
      </c>
      <c r="HM79" s="206">
        <v>15</v>
      </c>
      <c r="HN79" s="206">
        <v>15</v>
      </c>
      <c r="HO79" s="206">
        <v>15</v>
      </c>
      <c r="HP79" s="206">
        <v>15</v>
      </c>
      <c r="HQ79" s="206">
        <v>15</v>
      </c>
      <c r="HR79" s="206">
        <v>15</v>
      </c>
      <c r="HS79" s="206">
        <v>15</v>
      </c>
      <c r="HT79" s="206">
        <v>15</v>
      </c>
      <c r="HU79" s="206">
        <v>15</v>
      </c>
      <c r="HV79" s="206">
        <v>15</v>
      </c>
      <c r="HW79" s="206">
        <v>15</v>
      </c>
      <c r="HX79" s="206">
        <v>15</v>
      </c>
      <c r="HY79" s="206">
        <v>15</v>
      </c>
      <c r="HZ79" s="206">
        <v>15</v>
      </c>
      <c r="IA79" s="206">
        <v>15</v>
      </c>
      <c r="IB79" s="206">
        <v>15</v>
      </c>
      <c r="IC79" s="206">
        <v>15</v>
      </c>
      <c r="ID79" s="206">
        <v>15</v>
      </c>
      <c r="IE79" s="206">
        <v>15</v>
      </c>
      <c r="IF79" s="206">
        <v>15</v>
      </c>
      <c r="IG79" s="206">
        <v>15</v>
      </c>
      <c r="IH79" s="206">
        <v>15</v>
      </c>
      <c r="II79" s="206">
        <v>15</v>
      </c>
      <c r="IJ79" s="206">
        <v>15</v>
      </c>
      <c r="IK79" s="206">
        <v>15</v>
      </c>
      <c r="IL79" s="206">
        <v>15</v>
      </c>
      <c r="IM79" s="206">
        <v>15</v>
      </c>
      <c r="IN79" s="206">
        <v>15</v>
      </c>
      <c r="IO79" s="219">
        <v>15</v>
      </c>
      <c r="IP79" s="213">
        <v>10</v>
      </c>
      <c r="IQ79" s="206">
        <v>10</v>
      </c>
      <c r="IR79" s="206">
        <v>10</v>
      </c>
      <c r="IS79" s="206">
        <v>10</v>
      </c>
      <c r="IT79" s="206">
        <v>10</v>
      </c>
      <c r="IU79" s="206">
        <v>10</v>
      </c>
      <c r="IV79" s="206">
        <v>10</v>
      </c>
      <c r="IW79" s="206">
        <v>10</v>
      </c>
      <c r="IX79" s="206">
        <v>10</v>
      </c>
      <c r="IY79" s="206">
        <v>10</v>
      </c>
      <c r="IZ79" s="206">
        <v>10</v>
      </c>
      <c r="JA79" s="206">
        <v>10</v>
      </c>
      <c r="JB79" s="206">
        <v>10</v>
      </c>
      <c r="JC79" s="206">
        <v>10</v>
      </c>
      <c r="JD79" s="206">
        <v>10</v>
      </c>
      <c r="JE79" s="206">
        <v>10</v>
      </c>
      <c r="JF79" s="206">
        <v>10</v>
      </c>
      <c r="JG79" s="206">
        <v>10</v>
      </c>
      <c r="JH79" s="206">
        <v>10</v>
      </c>
      <c r="JI79" s="206">
        <v>10</v>
      </c>
      <c r="JJ79" s="206">
        <v>10</v>
      </c>
      <c r="JK79" s="206">
        <v>10</v>
      </c>
      <c r="JL79" s="206">
        <v>10</v>
      </c>
      <c r="JM79" s="206">
        <v>10</v>
      </c>
      <c r="JN79" s="206">
        <v>10</v>
      </c>
      <c r="JO79" s="206">
        <v>10</v>
      </c>
      <c r="JP79" s="206">
        <v>10</v>
      </c>
      <c r="JQ79" s="206">
        <v>10</v>
      </c>
      <c r="JR79" s="206">
        <v>10</v>
      </c>
      <c r="JS79" s="224">
        <v>10</v>
      </c>
      <c r="JT79" s="226">
        <v>5</v>
      </c>
      <c r="JU79" s="206">
        <v>5</v>
      </c>
      <c r="JV79" s="206">
        <v>5</v>
      </c>
      <c r="JW79" s="206">
        <v>5</v>
      </c>
      <c r="JX79" s="206">
        <v>5</v>
      </c>
      <c r="JY79" s="206">
        <v>5</v>
      </c>
      <c r="JZ79" s="206">
        <v>5</v>
      </c>
      <c r="KA79" s="206">
        <v>5</v>
      </c>
      <c r="KB79" s="206">
        <v>5</v>
      </c>
      <c r="KC79" s="206">
        <v>5</v>
      </c>
      <c r="KD79" s="206">
        <v>5</v>
      </c>
      <c r="KE79" s="206">
        <v>5</v>
      </c>
      <c r="KF79" s="206">
        <v>5</v>
      </c>
      <c r="KG79" s="206">
        <v>5</v>
      </c>
      <c r="KH79" s="206">
        <v>5</v>
      </c>
      <c r="KI79" s="206">
        <v>5</v>
      </c>
      <c r="KJ79" s="206">
        <v>5</v>
      </c>
      <c r="KK79" s="206">
        <v>5</v>
      </c>
      <c r="KL79" s="206">
        <v>5</v>
      </c>
      <c r="KM79" s="206">
        <v>5</v>
      </c>
      <c r="KN79" s="206">
        <v>5</v>
      </c>
      <c r="KO79" s="206">
        <v>5</v>
      </c>
      <c r="KP79" s="206">
        <v>5</v>
      </c>
      <c r="KQ79" s="206">
        <v>5</v>
      </c>
      <c r="KR79" s="206">
        <v>5</v>
      </c>
      <c r="KS79" s="206">
        <v>5</v>
      </c>
      <c r="KT79" s="206">
        <v>5</v>
      </c>
      <c r="KU79" s="206">
        <v>5</v>
      </c>
      <c r="KV79" s="206">
        <v>5</v>
      </c>
      <c r="KW79" s="206">
        <v>5</v>
      </c>
      <c r="KX79" s="219">
        <v>5</v>
      </c>
      <c r="KY79" s="218">
        <v>5</v>
      </c>
      <c r="KZ79" s="205">
        <v>5</v>
      </c>
      <c r="LA79" s="205">
        <v>5</v>
      </c>
      <c r="LB79" s="205">
        <v>5</v>
      </c>
      <c r="LC79" s="205">
        <v>5</v>
      </c>
      <c r="LD79" s="205">
        <v>5</v>
      </c>
      <c r="LE79" s="205">
        <v>5</v>
      </c>
      <c r="LF79" s="205">
        <v>5</v>
      </c>
      <c r="LG79" s="205">
        <v>5</v>
      </c>
      <c r="LH79" s="205">
        <v>5</v>
      </c>
      <c r="LI79" s="205">
        <v>5</v>
      </c>
      <c r="LJ79" s="205">
        <v>5</v>
      </c>
      <c r="LK79" s="205">
        <v>5</v>
      </c>
      <c r="LL79" s="205">
        <v>5</v>
      </c>
      <c r="LM79" s="205">
        <v>5</v>
      </c>
      <c r="LN79" s="205">
        <v>5</v>
      </c>
      <c r="LO79" s="205">
        <v>5</v>
      </c>
      <c r="LP79" s="205">
        <v>5</v>
      </c>
      <c r="LQ79" s="205">
        <v>5</v>
      </c>
      <c r="LR79" s="205">
        <v>5</v>
      </c>
      <c r="LS79" s="205">
        <v>5</v>
      </c>
      <c r="LT79" s="205">
        <v>5</v>
      </c>
      <c r="LU79" s="205">
        <v>5</v>
      </c>
      <c r="LV79" s="205">
        <v>5</v>
      </c>
      <c r="LW79" s="205">
        <v>5</v>
      </c>
      <c r="LX79" s="205">
        <v>5</v>
      </c>
      <c r="LY79" s="205">
        <v>5</v>
      </c>
      <c r="LZ79" s="205">
        <v>5</v>
      </c>
      <c r="MA79" s="205">
        <v>5</v>
      </c>
      <c r="MB79" s="207">
        <v>5</v>
      </c>
      <c r="MC79" s="218">
        <v>3</v>
      </c>
      <c r="MD79" s="205">
        <v>3</v>
      </c>
      <c r="ME79" s="205">
        <v>3</v>
      </c>
      <c r="MF79" s="205">
        <v>3</v>
      </c>
      <c r="MG79" s="205">
        <v>3</v>
      </c>
      <c r="MH79" s="205">
        <v>3</v>
      </c>
      <c r="MI79" s="205">
        <v>3</v>
      </c>
      <c r="MJ79" s="205">
        <v>3</v>
      </c>
      <c r="MK79" s="205">
        <v>3</v>
      </c>
      <c r="ML79" s="205">
        <v>3</v>
      </c>
      <c r="MM79" s="205">
        <v>3</v>
      </c>
      <c r="MN79" s="205">
        <v>3</v>
      </c>
      <c r="MO79" s="205">
        <v>3</v>
      </c>
      <c r="MP79" s="205">
        <v>3</v>
      </c>
      <c r="MQ79" s="205">
        <v>3</v>
      </c>
      <c r="MR79" s="205">
        <v>3</v>
      </c>
      <c r="MS79" s="205">
        <v>3</v>
      </c>
      <c r="MT79" s="205">
        <v>3</v>
      </c>
      <c r="MU79" s="205">
        <v>3</v>
      </c>
      <c r="MV79" s="205">
        <v>3</v>
      </c>
      <c r="MW79" s="205">
        <v>3</v>
      </c>
      <c r="MX79" s="205">
        <v>3</v>
      </c>
      <c r="MY79" s="205">
        <v>3</v>
      </c>
      <c r="MZ79" s="205">
        <v>3</v>
      </c>
      <c r="NA79" s="205">
        <v>3</v>
      </c>
      <c r="NB79" s="205">
        <v>3</v>
      </c>
      <c r="NC79" s="205">
        <v>3</v>
      </c>
      <c r="ND79" s="205">
        <v>3</v>
      </c>
      <c r="NE79" s="205">
        <v>3</v>
      </c>
      <c r="NF79" s="205">
        <v>3</v>
      </c>
      <c r="NG79" s="207">
        <v>3</v>
      </c>
      <c r="NH79" s="214">
        <v>2</v>
      </c>
      <c r="NI79" s="205">
        <v>2</v>
      </c>
      <c r="NJ79" s="205">
        <v>2</v>
      </c>
      <c r="NK79" s="205">
        <v>2</v>
      </c>
      <c r="NL79" s="205">
        <v>2</v>
      </c>
      <c r="NM79" s="205">
        <v>2</v>
      </c>
      <c r="NN79" s="205">
        <v>2</v>
      </c>
      <c r="NO79" s="205">
        <v>2</v>
      </c>
      <c r="NP79" s="205">
        <v>2</v>
      </c>
      <c r="NQ79" s="205">
        <v>2</v>
      </c>
      <c r="NR79" s="205">
        <v>2</v>
      </c>
      <c r="NS79" s="205">
        <v>2</v>
      </c>
      <c r="NT79" s="205">
        <v>2</v>
      </c>
      <c r="NU79" s="205">
        <v>2</v>
      </c>
      <c r="NV79" s="205">
        <v>2</v>
      </c>
      <c r="NW79" s="205">
        <v>2</v>
      </c>
      <c r="NX79" s="205">
        <v>2</v>
      </c>
      <c r="NY79" s="205">
        <v>2</v>
      </c>
      <c r="NZ79" s="205">
        <v>2</v>
      </c>
      <c r="OA79" s="205">
        <v>2</v>
      </c>
      <c r="OB79" s="205">
        <v>2</v>
      </c>
      <c r="OC79" s="205">
        <v>2</v>
      </c>
      <c r="OD79" s="205">
        <v>2</v>
      </c>
      <c r="OE79" s="205">
        <v>2</v>
      </c>
      <c r="OF79" s="205">
        <v>2</v>
      </c>
      <c r="OG79" s="205">
        <v>2</v>
      </c>
      <c r="OH79" s="205">
        <v>2</v>
      </c>
      <c r="OI79" s="205">
        <v>2</v>
      </c>
      <c r="OJ79" s="205">
        <v>2</v>
      </c>
      <c r="OK79" s="205">
        <v>2</v>
      </c>
      <c r="OL79" s="207"/>
    </row>
    <row r="80" spans="1:402" s="53" customFormat="1" ht="25.15" customHeight="1" thickBot="1">
      <c r="B80" s="228"/>
      <c r="C80" s="228"/>
      <c r="D80" s="402"/>
      <c r="E80" s="99"/>
      <c r="F80" s="62"/>
      <c r="G80" s="403"/>
      <c r="H80" s="55"/>
      <c r="I80" s="55"/>
      <c r="J80" s="399"/>
      <c r="K80" s="55"/>
      <c r="L80" s="55"/>
      <c r="M80" s="399"/>
      <c r="N80" s="399"/>
      <c r="O80" s="399"/>
      <c r="P80" s="399"/>
      <c r="Q80" s="399"/>
      <c r="R80" s="399"/>
      <c r="S80" s="399"/>
      <c r="T80" s="399"/>
      <c r="U80" s="399"/>
      <c r="V80" s="399"/>
      <c r="W80" s="399"/>
      <c r="X80" s="399"/>
      <c r="Y80" s="399"/>
      <c r="Z80" s="399"/>
      <c r="AA80" s="399"/>
      <c r="AB80" s="399"/>
      <c r="AC80" s="399"/>
      <c r="AD80" s="399"/>
      <c r="AE80" s="399"/>
      <c r="AF80" s="399"/>
      <c r="AG80" s="399"/>
      <c r="AH80" s="399"/>
      <c r="AI80" s="399"/>
      <c r="AJ80" s="399"/>
      <c r="AK80" s="399"/>
      <c r="AL80" s="399"/>
      <c r="AM80" s="399"/>
      <c r="AN80" s="399"/>
      <c r="AO80" s="399"/>
      <c r="AP80" s="399"/>
      <c r="AQ80" s="399"/>
      <c r="AR80" s="399"/>
      <c r="AS80" s="399"/>
      <c r="AT80" s="399"/>
      <c r="AU80" s="399"/>
      <c r="AV80" s="399"/>
      <c r="AW80" s="399"/>
      <c r="AX80" s="399"/>
      <c r="AY80" s="399"/>
      <c r="AZ80" s="399"/>
      <c r="BA80" s="399"/>
      <c r="BB80" s="399"/>
      <c r="BC80" s="399"/>
      <c r="BD80" s="399"/>
      <c r="BE80" s="399"/>
      <c r="BF80" s="399"/>
      <c r="BG80" s="399"/>
      <c r="BH80" s="399"/>
      <c r="BI80" s="399"/>
      <c r="BJ80" s="399"/>
      <c r="BK80" s="399"/>
      <c r="BL80" s="399"/>
      <c r="BM80" s="399"/>
      <c r="BN80" s="400"/>
      <c r="BO80" s="400"/>
      <c r="BP80" s="400"/>
      <c r="BQ80" s="400"/>
      <c r="BR80" s="400"/>
      <c r="BS80" s="400"/>
      <c r="BT80" s="400"/>
      <c r="BU80" s="230"/>
      <c r="BV80" s="230"/>
      <c r="BW80" s="230"/>
      <c r="BX80" s="230"/>
      <c r="BY80" s="230"/>
      <c r="BZ80" s="230"/>
      <c r="CA80" s="230"/>
      <c r="CB80" s="230"/>
      <c r="CC80" s="230"/>
      <c r="CD80" s="230"/>
      <c r="CE80" s="230"/>
      <c r="CF80" s="230"/>
      <c r="CG80" s="230"/>
      <c r="CH80" s="230"/>
      <c r="CI80" s="230"/>
      <c r="CJ80" s="230"/>
      <c r="CK80" s="230"/>
      <c r="CL80" s="230"/>
      <c r="CM80" s="230"/>
      <c r="CN80" s="230"/>
      <c r="CO80" s="230"/>
      <c r="CP80" s="230"/>
      <c r="CQ80" s="230"/>
      <c r="CR80" s="230"/>
      <c r="CS80" s="230"/>
      <c r="CT80" s="230"/>
      <c r="CU80" s="230"/>
      <c r="CV80" s="230"/>
      <c r="CW80" s="230"/>
      <c r="CX80" s="230"/>
      <c r="CY80" s="230"/>
      <c r="CZ80" s="230"/>
      <c r="DA80" s="230"/>
      <c r="DB80" s="230"/>
      <c r="DC80" s="230"/>
      <c r="DD80" s="230"/>
      <c r="DE80" s="230"/>
      <c r="DF80" s="230"/>
      <c r="DG80" s="230"/>
      <c r="DH80" s="230"/>
      <c r="DI80" s="230"/>
      <c r="DJ80" s="230"/>
      <c r="DK80" s="230"/>
      <c r="DL80" s="230"/>
      <c r="DM80" s="230"/>
      <c r="DN80" s="230"/>
      <c r="DO80" s="230"/>
      <c r="DP80" s="230"/>
      <c r="DQ80" s="230"/>
      <c r="DR80" s="230"/>
      <c r="DS80" s="230"/>
      <c r="DT80" s="230"/>
      <c r="DU80" s="230"/>
      <c r="DV80" s="230"/>
      <c r="FB80" s="449" t="s">
        <v>274</v>
      </c>
      <c r="FC80" s="450"/>
      <c r="FD80" s="450"/>
      <c r="FE80" s="450"/>
      <c r="FF80" s="450"/>
      <c r="FG80" s="451"/>
      <c r="FH80" s="449" t="s">
        <v>278</v>
      </c>
      <c r="FI80" s="450"/>
      <c r="FJ80" s="450"/>
      <c r="FK80" s="450"/>
      <c r="FL80" s="452"/>
      <c r="FM80" s="161"/>
      <c r="FN80" s="161"/>
      <c r="FO80" s="161"/>
      <c r="FP80" s="161"/>
      <c r="FQ80" s="161"/>
      <c r="FR80" s="161"/>
      <c r="FS80" s="161"/>
      <c r="FT80" s="161"/>
      <c r="FU80" s="161"/>
      <c r="FV80" s="161"/>
      <c r="FW80" s="161"/>
      <c r="FX80" s="161"/>
      <c r="FY80" s="161"/>
      <c r="FZ80" s="161"/>
      <c r="GA80" s="161"/>
      <c r="GB80" s="161"/>
      <c r="GC80" s="161"/>
      <c r="GD80" s="161"/>
      <c r="GE80" s="162"/>
      <c r="GF80" s="212"/>
      <c r="GG80" s="161"/>
      <c r="GH80" s="161"/>
      <c r="GI80" s="161"/>
      <c r="GJ80" s="161"/>
      <c r="GK80" s="161"/>
      <c r="GL80" s="161"/>
      <c r="GM80" s="161"/>
      <c r="GN80" s="161"/>
      <c r="GO80" s="161"/>
      <c r="GP80" s="161"/>
      <c r="GQ80" s="161"/>
      <c r="GR80" s="161"/>
      <c r="GS80" s="161"/>
      <c r="GT80" s="161"/>
      <c r="GU80" s="161"/>
      <c r="GV80" s="161"/>
      <c r="GW80" s="161"/>
      <c r="GX80" s="161"/>
      <c r="GY80" s="161"/>
      <c r="GZ80" s="161"/>
      <c r="HA80" s="161"/>
      <c r="HB80" s="161"/>
      <c r="HC80" s="161"/>
      <c r="HD80" s="161"/>
      <c r="HE80" s="161"/>
      <c r="HF80" s="161"/>
      <c r="HG80" s="161"/>
      <c r="HH80" s="161"/>
      <c r="HI80" s="161"/>
      <c r="HJ80" s="163"/>
      <c r="HK80" s="160"/>
      <c r="HL80" s="161"/>
      <c r="HM80" s="161"/>
      <c r="HN80" s="161"/>
      <c r="HO80" s="161"/>
      <c r="HP80" s="161"/>
      <c r="HQ80" s="161"/>
      <c r="HR80" s="161"/>
      <c r="HS80" s="161"/>
      <c r="HT80" s="161"/>
      <c r="HU80" s="161"/>
      <c r="HV80" s="161"/>
      <c r="HW80" s="161"/>
      <c r="HX80" s="161"/>
      <c r="HY80" s="161"/>
      <c r="HZ80" s="161"/>
      <c r="IA80" s="161"/>
      <c r="IB80" s="161"/>
      <c r="IC80" s="161"/>
      <c r="ID80" s="161"/>
      <c r="IE80" s="161"/>
      <c r="IF80" s="161"/>
      <c r="IG80" s="161"/>
      <c r="IH80" s="223" t="s">
        <v>278</v>
      </c>
      <c r="II80" s="161"/>
      <c r="IJ80" s="161"/>
      <c r="IK80" s="161"/>
      <c r="IL80" s="161"/>
      <c r="IM80" s="161"/>
      <c r="IN80" s="161"/>
      <c r="IO80" s="162"/>
      <c r="IP80" s="212"/>
      <c r="IQ80" s="161"/>
      <c r="IR80" s="161"/>
      <c r="IS80" s="161"/>
      <c r="IT80" s="223" t="s">
        <v>278</v>
      </c>
      <c r="IU80" s="161"/>
      <c r="IV80" s="161"/>
      <c r="IW80" s="161"/>
      <c r="IX80" s="161">
        <v>10</v>
      </c>
      <c r="IY80" s="161">
        <v>10</v>
      </c>
      <c r="IZ80" s="161">
        <v>10</v>
      </c>
      <c r="JA80" s="161">
        <v>10</v>
      </c>
      <c r="JB80" s="161">
        <v>10</v>
      </c>
      <c r="JC80" s="161">
        <v>10</v>
      </c>
      <c r="JD80" s="161">
        <v>10</v>
      </c>
      <c r="JE80" s="161">
        <v>10</v>
      </c>
      <c r="JF80" s="161">
        <v>10</v>
      </c>
      <c r="JG80" s="161">
        <v>10</v>
      </c>
      <c r="JH80" s="161">
        <v>10</v>
      </c>
      <c r="JI80" s="161">
        <v>10</v>
      </c>
      <c r="JJ80" s="161">
        <v>10</v>
      </c>
      <c r="JK80" s="161">
        <v>10</v>
      </c>
      <c r="JL80" s="161">
        <v>10</v>
      </c>
      <c r="JM80" s="161">
        <v>10</v>
      </c>
      <c r="JN80" s="161">
        <v>10</v>
      </c>
      <c r="JO80" s="161">
        <v>10</v>
      </c>
      <c r="JP80" s="161">
        <v>10</v>
      </c>
      <c r="JQ80" s="161">
        <v>10</v>
      </c>
      <c r="JR80" s="161">
        <v>10</v>
      </c>
      <c r="JS80" s="163">
        <v>10</v>
      </c>
      <c r="JT80" s="160">
        <v>12</v>
      </c>
      <c r="JU80" s="161">
        <v>12</v>
      </c>
      <c r="JV80" s="161">
        <v>12</v>
      </c>
      <c r="JW80" s="161">
        <v>12</v>
      </c>
      <c r="JX80" s="161">
        <v>12</v>
      </c>
      <c r="JY80" s="161">
        <v>12</v>
      </c>
      <c r="JZ80" s="161">
        <v>12</v>
      </c>
      <c r="KA80" s="161">
        <v>12</v>
      </c>
      <c r="KB80" s="161">
        <v>12</v>
      </c>
      <c r="KC80" s="161">
        <v>12</v>
      </c>
      <c r="KD80" s="161">
        <v>12</v>
      </c>
      <c r="KE80" s="161">
        <v>12</v>
      </c>
      <c r="KF80" s="161">
        <v>12</v>
      </c>
      <c r="KG80" s="161">
        <v>12</v>
      </c>
      <c r="KH80" s="161">
        <v>12</v>
      </c>
      <c r="KI80" s="161">
        <v>12</v>
      </c>
      <c r="KJ80" s="161">
        <v>12</v>
      </c>
      <c r="KK80" s="161">
        <v>12</v>
      </c>
      <c r="KL80" s="161">
        <v>12</v>
      </c>
      <c r="KM80" s="161">
        <v>12</v>
      </c>
      <c r="KN80" s="161">
        <v>12</v>
      </c>
      <c r="KO80" s="161">
        <v>12</v>
      </c>
      <c r="KP80" s="161">
        <v>12</v>
      </c>
      <c r="KQ80" s="161">
        <v>12</v>
      </c>
      <c r="KR80" s="161">
        <v>12</v>
      </c>
      <c r="KS80" s="161">
        <v>12</v>
      </c>
      <c r="KT80" s="161">
        <v>12</v>
      </c>
      <c r="KU80" s="161">
        <v>12</v>
      </c>
      <c r="KV80" s="161">
        <v>12</v>
      </c>
      <c r="KW80" s="161">
        <v>12</v>
      </c>
      <c r="KX80" s="162">
        <v>12</v>
      </c>
      <c r="KY80" s="160">
        <v>12</v>
      </c>
      <c r="KZ80" s="161">
        <v>12</v>
      </c>
      <c r="LA80" s="161">
        <v>12</v>
      </c>
      <c r="LB80" s="161">
        <v>12</v>
      </c>
      <c r="LC80" s="161">
        <v>12</v>
      </c>
      <c r="LD80" s="161">
        <v>12</v>
      </c>
      <c r="LE80" s="161">
        <v>12</v>
      </c>
      <c r="LF80" s="161">
        <v>12</v>
      </c>
      <c r="LG80" s="161">
        <v>12</v>
      </c>
      <c r="LH80" s="161">
        <v>12</v>
      </c>
      <c r="LI80" s="161">
        <v>12</v>
      </c>
      <c r="LJ80" s="161">
        <v>12</v>
      </c>
      <c r="LK80" s="161">
        <v>12</v>
      </c>
      <c r="LL80" s="161">
        <v>12</v>
      </c>
      <c r="LM80" s="161">
        <v>12</v>
      </c>
      <c r="LN80" s="161">
        <v>12</v>
      </c>
      <c r="LO80" s="161">
        <v>12</v>
      </c>
      <c r="LP80" s="161">
        <v>12</v>
      </c>
      <c r="LQ80" s="161">
        <v>12</v>
      </c>
      <c r="LR80" s="161">
        <v>12</v>
      </c>
      <c r="LS80" s="161">
        <v>12</v>
      </c>
      <c r="LT80" s="161">
        <v>12</v>
      </c>
      <c r="LU80" s="161">
        <v>12</v>
      </c>
      <c r="LV80" s="161">
        <v>12</v>
      </c>
      <c r="LW80" s="161">
        <v>12</v>
      </c>
      <c r="LX80" s="161">
        <v>12</v>
      </c>
      <c r="LY80" s="161">
        <v>12</v>
      </c>
      <c r="LZ80" s="161">
        <v>12</v>
      </c>
      <c r="MA80" s="161">
        <v>12</v>
      </c>
      <c r="MB80" s="162">
        <v>12</v>
      </c>
      <c r="MC80" s="160">
        <v>4</v>
      </c>
      <c r="MD80" s="161">
        <v>4</v>
      </c>
      <c r="ME80" s="161">
        <v>4</v>
      </c>
      <c r="MF80" s="161">
        <v>4</v>
      </c>
      <c r="MG80" s="161">
        <v>4</v>
      </c>
      <c r="MH80" s="161">
        <v>4</v>
      </c>
      <c r="MI80" s="161">
        <v>4</v>
      </c>
      <c r="MJ80" s="161">
        <v>4</v>
      </c>
      <c r="MK80" s="161">
        <v>4</v>
      </c>
      <c r="ML80" s="161">
        <v>4</v>
      </c>
      <c r="MM80" s="161">
        <v>4</v>
      </c>
      <c r="MN80" s="161">
        <v>4</v>
      </c>
      <c r="MO80" s="161">
        <v>4</v>
      </c>
      <c r="MP80" s="161">
        <v>4</v>
      </c>
      <c r="MQ80" s="161">
        <v>4</v>
      </c>
      <c r="MR80" s="161">
        <v>4</v>
      </c>
      <c r="MS80" s="161">
        <v>4</v>
      </c>
      <c r="MT80" s="161">
        <v>4</v>
      </c>
      <c r="MU80" s="161">
        <v>4</v>
      </c>
      <c r="MV80" s="161">
        <v>4</v>
      </c>
      <c r="MW80" s="161">
        <v>4</v>
      </c>
      <c r="MX80" s="161">
        <v>4</v>
      </c>
      <c r="MY80" s="161">
        <v>4</v>
      </c>
      <c r="MZ80" s="161">
        <v>4</v>
      </c>
      <c r="NA80" s="161">
        <v>4</v>
      </c>
      <c r="NB80" s="161">
        <v>4</v>
      </c>
      <c r="NC80" s="161">
        <v>4</v>
      </c>
      <c r="ND80" s="161">
        <v>4</v>
      </c>
      <c r="NE80" s="161">
        <v>4</v>
      </c>
      <c r="NF80" s="161">
        <v>4</v>
      </c>
      <c r="NG80" s="162">
        <v>4</v>
      </c>
      <c r="NH80" s="212">
        <v>2</v>
      </c>
      <c r="NI80" s="161">
        <v>2</v>
      </c>
      <c r="NJ80" s="161">
        <v>2</v>
      </c>
      <c r="NK80" s="161">
        <v>2</v>
      </c>
      <c r="NL80" s="161">
        <v>2</v>
      </c>
      <c r="NM80" s="161">
        <v>2</v>
      </c>
      <c r="NN80" s="161">
        <v>2</v>
      </c>
      <c r="NO80" s="161">
        <v>2</v>
      </c>
      <c r="NP80" s="161">
        <v>2</v>
      </c>
      <c r="NQ80" s="161">
        <v>2</v>
      </c>
      <c r="NR80" s="161">
        <v>2</v>
      </c>
      <c r="NS80" s="161">
        <v>2</v>
      </c>
      <c r="NT80" s="161">
        <v>2</v>
      </c>
      <c r="NU80" s="161">
        <v>2</v>
      </c>
      <c r="NV80" s="161">
        <v>2</v>
      </c>
      <c r="NW80" s="161">
        <v>2</v>
      </c>
      <c r="NX80" s="161">
        <v>2</v>
      </c>
      <c r="NY80" s="161">
        <v>2</v>
      </c>
      <c r="NZ80" s="161">
        <v>2</v>
      </c>
      <c r="OA80" s="161">
        <v>2</v>
      </c>
      <c r="OB80" s="161">
        <v>2</v>
      </c>
      <c r="OC80" s="161">
        <v>2</v>
      </c>
      <c r="OD80" s="161">
        <v>2</v>
      </c>
      <c r="OE80" s="161">
        <v>2</v>
      </c>
      <c r="OF80" s="161">
        <v>2</v>
      </c>
      <c r="OG80" s="161">
        <v>2</v>
      </c>
      <c r="OH80" s="161">
        <v>2</v>
      </c>
      <c r="OI80" s="161">
        <v>2</v>
      </c>
      <c r="OJ80" s="161">
        <v>2</v>
      </c>
      <c r="OK80" s="161">
        <v>2</v>
      </c>
      <c r="OL80" s="162"/>
    </row>
    <row r="81" spans="2:402" s="53" customFormat="1" ht="25.15" customHeight="1" thickBot="1">
      <c r="B81" s="228"/>
      <c r="C81" s="228"/>
      <c r="D81" s="402"/>
      <c r="E81" s="99"/>
      <c r="F81" s="62"/>
      <c r="G81" s="403"/>
      <c r="H81" s="55"/>
      <c r="I81" s="55"/>
      <c r="J81" s="399"/>
      <c r="K81" s="55"/>
      <c r="L81" s="55"/>
      <c r="M81" s="399"/>
      <c r="N81" s="399"/>
      <c r="O81" s="399"/>
      <c r="P81" s="399"/>
      <c r="Q81" s="399"/>
      <c r="R81" s="399"/>
      <c r="S81" s="399"/>
      <c r="T81" s="399"/>
      <c r="U81" s="399"/>
      <c r="V81" s="399"/>
      <c r="W81" s="399"/>
      <c r="X81" s="399"/>
      <c r="Y81" s="399"/>
      <c r="Z81" s="399"/>
      <c r="AA81" s="399"/>
      <c r="AB81" s="399"/>
      <c r="AC81" s="399"/>
      <c r="AD81" s="399"/>
      <c r="AE81" s="399"/>
      <c r="AF81" s="399"/>
      <c r="AG81" s="399"/>
      <c r="AH81" s="399"/>
      <c r="AI81" s="399"/>
      <c r="AJ81" s="399"/>
      <c r="AK81" s="399"/>
      <c r="AL81" s="399"/>
      <c r="AM81" s="399"/>
      <c r="AN81" s="399"/>
      <c r="AO81" s="399"/>
      <c r="AP81" s="399"/>
      <c r="AQ81" s="399"/>
      <c r="AR81" s="399"/>
      <c r="AS81" s="399"/>
      <c r="AT81" s="399"/>
      <c r="AU81" s="399"/>
      <c r="AV81" s="399"/>
      <c r="AW81" s="399"/>
      <c r="AX81" s="399"/>
      <c r="AY81" s="399"/>
      <c r="AZ81" s="399"/>
      <c r="BA81" s="399"/>
      <c r="BB81" s="399"/>
      <c r="BC81" s="399"/>
      <c r="BD81" s="399"/>
      <c r="BE81" s="399"/>
      <c r="BF81" s="399"/>
      <c r="BG81" s="399"/>
      <c r="BH81" s="399"/>
      <c r="BI81" s="399"/>
      <c r="BJ81" s="399"/>
      <c r="BK81" s="399"/>
      <c r="BL81" s="399"/>
      <c r="BM81" s="399"/>
      <c r="BN81" s="230"/>
      <c r="BO81" s="230"/>
      <c r="BP81" s="230"/>
      <c r="BQ81" s="230"/>
      <c r="BR81" s="230"/>
      <c r="BS81" s="230"/>
      <c r="BT81" s="230"/>
      <c r="BU81" s="230"/>
      <c r="BV81" s="230"/>
      <c r="BW81" s="230"/>
      <c r="BX81" s="230"/>
      <c r="BY81" s="230"/>
      <c r="BZ81" s="230"/>
      <c r="CA81" s="230"/>
      <c r="CB81" s="230"/>
      <c r="CC81" s="230"/>
      <c r="CD81" s="230"/>
      <c r="CE81" s="230"/>
      <c r="CF81" s="230"/>
      <c r="CG81" s="230"/>
      <c r="CH81" s="230"/>
      <c r="CI81" s="230"/>
      <c r="CJ81" s="230"/>
      <c r="CK81" s="230"/>
      <c r="CL81" s="230"/>
      <c r="CM81" s="230"/>
      <c r="CN81" s="230"/>
      <c r="CO81" s="230"/>
      <c r="CP81" s="230"/>
      <c r="CQ81" s="230"/>
      <c r="CR81" s="230"/>
      <c r="CS81" s="230"/>
      <c r="CT81" s="230"/>
      <c r="CU81" s="230"/>
      <c r="CV81" s="230"/>
      <c r="CW81" s="230"/>
      <c r="CX81" s="230"/>
      <c r="CY81" s="230"/>
      <c r="CZ81" s="230"/>
      <c r="DA81" s="230"/>
      <c r="DB81" s="230"/>
      <c r="DC81" s="230"/>
      <c r="DD81" s="230"/>
      <c r="DE81" s="230"/>
      <c r="DF81" s="230"/>
      <c r="DG81" s="230"/>
      <c r="DH81" s="230"/>
      <c r="DI81" s="230"/>
      <c r="DJ81" s="230"/>
      <c r="DK81" s="230"/>
      <c r="DL81" s="230"/>
      <c r="DM81" s="230"/>
      <c r="DN81" s="230"/>
      <c r="DO81" s="230"/>
      <c r="DP81" s="230"/>
      <c r="DQ81" s="230"/>
      <c r="DR81" s="230"/>
      <c r="DS81" s="230"/>
      <c r="DT81" s="230"/>
      <c r="DU81" s="230"/>
      <c r="DV81" s="230"/>
      <c r="FB81" s="449" t="s">
        <v>274</v>
      </c>
      <c r="FC81" s="450"/>
      <c r="FD81" s="450"/>
      <c r="FE81" s="450"/>
      <c r="FF81" s="450"/>
      <c r="FG81" s="451"/>
      <c r="FH81" s="449" t="s">
        <v>279</v>
      </c>
      <c r="FI81" s="450"/>
      <c r="FJ81" s="450"/>
      <c r="FK81" s="450"/>
      <c r="FL81" s="452"/>
      <c r="FM81" s="205"/>
      <c r="FN81" s="205"/>
      <c r="FO81" s="205"/>
      <c r="FP81" s="205"/>
      <c r="FQ81" s="205"/>
      <c r="FR81" s="205"/>
      <c r="FS81" s="205"/>
      <c r="FT81" s="205"/>
      <c r="FU81" s="205"/>
      <c r="FV81" s="205"/>
      <c r="FW81" s="205"/>
      <c r="FX81" s="205"/>
      <c r="FY81" s="205"/>
      <c r="FZ81" s="205"/>
      <c r="GA81" s="205"/>
      <c r="GB81" s="205"/>
      <c r="GC81" s="205"/>
      <c r="GD81" s="205"/>
      <c r="GE81" s="207"/>
      <c r="GF81" s="214"/>
      <c r="GG81" s="205"/>
      <c r="GH81" s="205"/>
      <c r="GI81" s="205"/>
      <c r="GJ81" s="205"/>
      <c r="GK81" s="205"/>
      <c r="GL81" s="205"/>
      <c r="GM81" s="205"/>
      <c r="GN81" s="205"/>
      <c r="GO81" s="205"/>
      <c r="GP81" s="205"/>
      <c r="GQ81" s="205"/>
      <c r="GR81" s="205"/>
      <c r="GS81" s="205"/>
      <c r="GT81" s="205"/>
      <c r="GU81" s="205"/>
      <c r="GV81" s="205"/>
      <c r="GW81" s="205"/>
      <c r="GX81" s="205"/>
      <c r="GY81" s="205"/>
      <c r="GZ81" s="205"/>
      <c r="HA81" s="205"/>
      <c r="HB81" s="205"/>
      <c r="HC81" s="205"/>
      <c r="HD81" s="205"/>
      <c r="HE81" s="205"/>
      <c r="HF81" s="205"/>
      <c r="HG81" s="205"/>
      <c r="HH81" s="205"/>
      <c r="HI81" s="205"/>
      <c r="HJ81" s="208"/>
      <c r="HK81" s="218"/>
      <c r="HL81" s="205"/>
      <c r="HM81" s="205"/>
      <c r="HN81" s="205"/>
      <c r="HO81" s="205"/>
      <c r="HP81" s="205"/>
      <c r="HQ81" s="205"/>
      <c r="HR81" s="205"/>
      <c r="HS81" s="205"/>
      <c r="HT81" s="205"/>
      <c r="HU81" s="205"/>
      <c r="HV81" s="205"/>
      <c r="HW81" s="205"/>
      <c r="HX81" s="205"/>
      <c r="HY81" s="205"/>
      <c r="HZ81" s="205"/>
      <c r="IA81" s="205"/>
      <c r="IB81" s="205"/>
      <c r="IC81" s="205"/>
      <c r="ID81" s="205"/>
      <c r="IE81" s="205"/>
      <c r="IF81" s="205"/>
      <c r="IG81" s="205"/>
      <c r="IH81" s="205"/>
      <c r="II81" s="205"/>
      <c r="IJ81" s="205"/>
      <c r="IK81" s="205"/>
      <c r="IL81" s="205"/>
      <c r="IM81" s="205"/>
      <c r="IN81" s="205"/>
      <c r="IO81" s="207"/>
      <c r="IP81" s="214"/>
      <c r="IQ81" s="205"/>
      <c r="IR81" s="205"/>
      <c r="IS81" s="205"/>
      <c r="IT81" s="205"/>
      <c r="IU81" s="205"/>
      <c r="IV81" s="205"/>
      <c r="IW81" s="205"/>
      <c r="IX81" s="206"/>
      <c r="IY81" s="206"/>
      <c r="IZ81" s="206"/>
      <c r="JA81" s="206"/>
      <c r="JB81" s="206"/>
      <c r="JC81" s="206"/>
      <c r="JD81" s="206"/>
      <c r="JE81" s="206"/>
      <c r="JF81" s="206"/>
      <c r="JG81" s="206"/>
      <c r="JH81" s="222" t="s">
        <v>279</v>
      </c>
      <c r="JI81" s="206"/>
      <c r="JJ81" s="206"/>
      <c r="JK81" s="206"/>
      <c r="JL81" s="206">
        <v>2</v>
      </c>
      <c r="JM81" s="206">
        <v>2</v>
      </c>
      <c r="JN81" s="206">
        <v>2</v>
      </c>
      <c r="JO81" s="206">
        <v>2</v>
      </c>
      <c r="JP81" s="206">
        <v>2</v>
      </c>
      <c r="JQ81" s="206">
        <v>2</v>
      </c>
      <c r="JR81" s="206">
        <v>2</v>
      </c>
      <c r="JS81" s="224">
        <v>2</v>
      </c>
      <c r="JT81" s="226">
        <v>2</v>
      </c>
      <c r="JU81" s="206">
        <v>2</v>
      </c>
      <c r="JV81" s="206">
        <v>2</v>
      </c>
      <c r="JW81" s="206">
        <v>2</v>
      </c>
      <c r="JX81" s="206">
        <v>2</v>
      </c>
      <c r="JY81" s="206">
        <v>2</v>
      </c>
      <c r="JZ81" s="206">
        <v>2</v>
      </c>
      <c r="KA81" s="206">
        <v>2</v>
      </c>
      <c r="KB81" s="206">
        <v>2</v>
      </c>
      <c r="KC81" s="206">
        <v>2</v>
      </c>
      <c r="KD81" s="206">
        <v>2</v>
      </c>
      <c r="KE81" s="206">
        <v>2</v>
      </c>
      <c r="KF81" s="206">
        <v>2</v>
      </c>
      <c r="KG81" s="206">
        <v>2</v>
      </c>
      <c r="KH81" s="206">
        <v>2</v>
      </c>
      <c r="KI81" s="206">
        <v>2</v>
      </c>
      <c r="KJ81" s="206">
        <v>2</v>
      </c>
      <c r="KK81" s="206">
        <v>2</v>
      </c>
      <c r="KL81" s="206">
        <v>2</v>
      </c>
      <c r="KM81" s="206">
        <v>2</v>
      </c>
      <c r="KN81" s="206">
        <v>2</v>
      </c>
      <c r="KO81" s="206">
        <v>2</v>
      </c>
      <c r="KP81" s="206">
        <v>2</v>
      </c>
      <c r="KQ81" s="206">
        <v>2</v>
      </c>
      <c r="KR81" s="206">
        <v>2</v>
      </c>
      <c r="KS81" s="206">
        <v>2</v>
      </c>
      <c r="KT81" s="206">
        <v>2</v>
      </c>
      <c r="KU81" s="206">
        <v>2</v>
      </c>
      <c r="KV81" s="206">
        <v>2</v>
      </c>
      <c r="KW81" s="206">
        <v>2</v>
      </c>
      <c r="KX81" s="219">
        <v>2</v>
      </c>
      <c r="KY81" s="226">
        <v>2</v>
      </c>
      <c r="KZ81" s="206">
        <v>2</v>
      </c>
      <c r="LA81" s="206">
        <v>2</v>
      </c>
      <c r="LB81" s="206">
        <v>2</v>
      </c>
      <c r="LC81" s="206">
        <v>2</v>
      </c>
      <c r="LD81" s="206">
        <v>2</v>
      </c>
      <c r="LE81" s="206">
        <v>2</v>
      </c>
      <c r="LF81" s="206">
        <v>2</v>
      </c>
      <c r="LG81" s="206">
        <v>2</v>
      </c>
      <c r="LH81" s="206">
        <v>2</v>
      </c>
      <c r="LI81" s="206">
        <v>2</v>
      </c>
      <c r="LJ81" s="206">
        <v>2</v>
      </c>
      <c r="LK81" s="206">
        <v>2</v>
      </c>
      <c r="LL81" s="206">
        <v>2</v>
      </c>
      <c r="LM81" s="206">
        <v>2</v>
      </c>
      <c r="LN81" s="206">
        <v>2</v>
      </c>
      <c r="LO81" s="206">
        <v>2</v>
      </c>
      <c r="LP81" s="206">
        <v>2</v>
      </c>
      <c r="LQ81" s="206">
        <v>2</v>
      </c>
      <c r="LR81" s="206">
        <v>2</v>
      </c>
      <c r="LS81" s="206">
        <v>2</v>
      </c>
      <c r="LT81" s="206">
        <v>2</v>
      </c>
      <c r="LU81" s="206">
        <v>2</v>
      </c>
      <c r="LV81" s="206">
        <v>2</v>
      </c>
      <c r="LW81" s="206">
        <v>2</v>
      </c>
      <c r="LX81" s="206">
        <v>2</v>
      </c>
      <c r="LY81" s="206">
        <v>2</v>
      </c>
      <c r="LZ81" s="206">
        <v>2</v>
      </c>
      <c r="MA81" s="206">
        <v>2</v>
      </c>
      <c r="MB81" s="219">
        <v>2</v>
      </c>
      <c r="MC81" s="226">
        <v>2</v>
      </c>
      <c r="MD81" s="206">
        <v>2</v>
      </c>
      <c r="ME81" s="206">
        <v>2</v>
      </c>
      <c r="MF81" s="206">
        <v>2</v>
      </c>
      <c r="MG81" s="206">
        <v>2</v>
      </c>
      <c r="MH81" s="206">
        <v>2</v>
      </c>
      <c r="MI81" s="206">
        <v>2</v>
      </c>
      <c r="MJ81" s="206">
        <v>2</v>
      </c>
      <c r="MK81" s="206">
        <v>2</v>
      </c>
      <c r="ML81" s="206">
        <v>2</v>
      </c>
      <c r="MM81" s="206">
        <v>2</v>
      </c>
      <c r="MN81" s="206">
        <v>2</v>
      </c>
      <c r="MO81" s="206">
        <v>2</v>
      </c>
      <c r="MP81" s="206">
        <v>2</v>
      </c>
      <c r="MQ81" s="206">
        <v>2</v>
      </c>
      <c r="MR81" s="206">
        <v>2</v>
      </c>
      <c r="MS81" s="206">
        <v>2</v>
      </c>
      <c r="MT81" s="206">
        <v>2</v>
      </c>
      <c r="MU81" s="206">
        <v>2</v>
      </c>
      <c r="MV81" s="206">
        <v>2</v>
      </c>
      <c r="MW81" s="206">
        <v>2</v>
      </c>
      <c r="MX81" s="206">
        <v>2</v>
      </c>
      <c r="MY81" s="206">
        <v>2</v>
      </c>
      <c r="MZ81" s="206">
        <v>2</v>
      </c>
      <c r="NA81" s="206">
        <v>2</v>
      </c>
      <c r="NB81" s="206">
        <v>2</v>
      </c>
      <c r="NC81" s="206">
        <v>2</v>
      </c>
      <c r="ND81" s="206">
        <v>2</v>
      </c>
      <c r="NE81" s="206">
        <v>2</v>
      </c>
      <c r="NF81" s="206">
        <v>2</v>
      </c>
      <c r="NG81" s="219">
        <v>2</v>
      </c>
      <c r="NH81" s="213">
        <v>2</v>
      </c>
      <c r="NI81" s="206">
        <v>2</v>
      </c>
      <c r="NJ81" s="206">
        <v>1</v>
      </c>
      <c r="NK81" s="206">
        <v>1</v>
      </c>
      <c r="NL81" s="206">
        <v>1</v>
      </c>
      <c r="NM81" s="206">
        <v>1</v>
      </c>
      <c r="NN81" s="206">
        <v>1</v>
      </c>
      <c r="NO81" s="206">
        <v>1</v>
      </c>
      <c r="NP81" s="206">
        <v>1</v>
      </c>
      <c r="NQ81" s="206">
        <v>1</v>
      </c>
      <c r="NR81" s="206">
        <v>1</v>
      </c>
      <c r="NS81" s="206">
        <v>1</v>
      </c>
      <c r="NT81" s="206">
        <v>1</v>
      </c>
      <c r="NU81" s="206">
        <v>1</v>
      </c>
      <c r="NV81" s="206">
        <v>1</v>
      </c>
      <c r="NW81" s="206">
        <v>1</v>
      </c>
      <c r="NX81" s="206">
        <v>1</v>
      </c>
      <c r="NY81" s="206">
        <v>1</v>
      </c>
      <c r="NZ81" s="206">
        <v>1</v>
      </c>
      <c r="OA81" s="206">
        <v>1</v>
      </c>
      <c r="OB81" s="206">
        <v>1</v>
      </c>
      <c r="OC81" s="206">
        <v>1</v>
      </c>
      <c r="OD81" s="206">
        <v>1</v>
      </c>
      <c r="OE81" s="206">
        <v>1</v>
      </c>
      <c r="OF81" s="206">
        <v>1</v>
      </c>
      <c r="OG81" s="206">
        <v>1</v>
      </c>
      <c r="OH81" s="206">
        <v>1</v>
      </c>
      <c r="OI81" s="206">
        <v>1</v>
      </c>
      <c r="OJ81" s="206">
        <v>1</v>
      </c>
      <c r="OK81" s="206">
        <v>1</v>
      </c>
      <c r="OL81" s="219"/>
    </row>
    <row r="82" spans="2:402" s="53" customFormat="1" ht="25.15" customHeight="1" thickBot="1">
      <c r="B82" s="228"/>
      <c r="C82" s="228"/>
      <c r="D82" s="402"/>
      <c r="E82" s="99"/>
      <c r="F82" s="62"/>
      <c r="G82" s="403"/>
      <c r="H82" s="55"/>
      <c r="I82" s="55"/>
      <c r="J82" s="399"/>
      <c r="K82" s="55"/>
      <c r="L82" s="55"/>
      <c r="M82" s="399"/>
      <c r="N82" s="399"/>
      <c r="O82" s="399"/>
      <c r="P82" s="399"/>
      <c r="Q82" s="399"/>
      <c r="R82" s="399"/>
      <c r="S82" s="399"/>
      <c r="T82" s="399"/>
      <c r="U82" s="399"/>
      <c r="V82" s="399"/>
      <c r="W82" s="399"/>
      <c r="X82" s="399"/>
      <c r="Y82" s="399"/>
      <c r="Z82" s="399"/>
      <c r="AA82" s="399"/>
      <c r="AB82" s="399"/>
      <c r="AC82" s="399"/>
      <c r="AD82" s="399"/>
      <c r="AE82" s="399"/>
      <c r="AF82" s="399"/>
      <c r="AG82" s="399"/>
      <c r="AH82" s="399"/>
      <c r="AI82" s="399"/>
      <c r="AJ82" s="399"/>
      <c r="AK82" s="399"/>
      <c r="AL82" s="399"/>
      <c r="AM82" s="399"/>
      <c r="AN82" s="399"/>
      <c r="AO82" s="399"/>
      <c r="AP82" s="399"/>
      <c r="AQ82" s="399"/>
      <c r="AR82" s="399"/>
      <c r="AS82" s="399"/>
      <c r="AT82" s="399"/>
      <c r="AU82" s="399"/>
      <c r="AV82" s="399"/>
      <c r="AW82" s="399"/>
      <c r="AX82" s="399"/>
      <c r="AY82" s="399"/>
      <c r="AZ82" s="399"/>
      <c r="BA82" s="399"/>
      <c r="BB82" s="399"/>
      <c r="BC82" s="399"/>
      <c r="BD82" s="399"/>
      <c r="BE82" s="399"/>
      <c r="BF82" s="399"/>
      <c r="BG82" s="399"/>
      <c r="BH82" s="399"/>
      <c r="BI82" s="399"/>
      <c r="BJ82" s="399"/>
      <c r="BK82" s="399"/>
      <c r="BL82" s="399"/>
      <c r="BM82" s="399"/>
      <c r="BN82" s="230"/>
      <c r="BO82" s="230"/>
      <c r="BP82" s="230"/>
      <c r="BQ82" s="230"/>
      <c r="BR82" s="230"/>
      <c r="BS82" s="230"/>
      <c r="BT82" s="230"/>
      <c r="BU82" s="230"/>
      <c r="BV82" s="230"/>
      <c r="BW82" s="230"/>
      <c r="BX82" s="230"/>
      <c r="BY82" s="230"/>
      <c r="BZ82" s="230"/>
      <c r="CA82" s="230"/>
      <c r="CB82" s="230"/>
      <c r="CC82" s="230"/>
      <c r="CD82" s="230"/>
      <c r="CE82" s="230"/>
      <c r="CF82" s="230"/>
      <c r="CG82" s="230"/>
      <c r="CH82" s="230"/>
      <c r="CI82" s="230"/>
      <c r="CJ82" s="230"/>
      <c r="CK82" s="230"/>
      <c r="CL82" s="230"/>
      <c r="CM82" s="230"/>
      <c r="CN82" s="230"/>
      <c r="CO82" s="230"/>
      <c r="CP82" s="230"/>
      <c r="CQ82" s="230"/>
      <c r="CR82" s="230"/>
      <c r="CS82" s="230"/>
      <c r="CT82" s="230"/>
      <c r="CU82" s="230"/>
      <c r="CV82" s="230"/>
      <c r="CW82" s="230"/>
      <c r="CX82" s="230"/>
      <c r="CY82" s="230"/>
      <c r="CZ82" s="230"/>
      <c r="DA82" s="230"/>
      <c r="DB82" s="230"/>
      <c r="DC82" s="230"/>
      <c r="DD82" s="230"/>
      <c r="DE82" s="230"/>
      <c r="DF82" s="230"/>
      <c r="DG82" s="230"/>
      <c r="DH82" s="230"/>
      <c r="DI82" s="230"/>
      <c r="FB82" s="449" t="s">
        <v>280</v>
      </c>
      <c r="FC82" s="450"/>
      <c r="FD82" s="450"/>
      <c r="FE82" s="450"/>
      <c r="FF82" s="450"/>
      <c r="FG82" s="451"/>
      <c r="FH82" s="449" t="s">
        <v>281</v>
      </c>
      <c r="FI82" s="450"/>
      <c r="FJ82" s="450"/>
      <c r="FK82" s="450"/>
      <c r="FL82" s="452"/>
      <c r="FM82" s="205"/>
      <c r="FN82" s="205"/>
      <c r="FO82" s="205"/>
      <c r="FP82" s="205"/>
      <c r="FQ82" s="205"/>
      <c r="FR82" s="205"/>
      <c r="FS82" s="205"/>
      <c r="FT82" s="205"/>
      <c r="FU82" s="205"/>
      <c r="FV82" s="205"/>
      <c r="FW82" s="205"/>
      <c r="FX82" s="205"/>
      <c r="FY82" s="205"/>
      <c r="FZ82" s="205"/>
      <c r="GA82" s="205"/>
      <c r="GB82" s="205"/>
      <c r="GC82" s="205"/>
      <c r="GD82" s="205"/>
      <c r="GE82" s="207"/>
      <c r="GF82" s="214"/>
      <c r="GG82" s="205"/>
      <c r="GH82" s="205"/>
      <c r="GI82" s="205"/>
      <c r="GJ82" s="205"/>
      <c r="GK82" s="205"/>
      <c r="GL82" s="205"/>
      <c r="GM82" s="205"/>
      <c r="GN82" s="205"/>
      <c r="GO82" s="205"/>
      <c r="GP82" s="205"/>
      <c r="GQ82" s="205"/>
      <c r="GR82" s="205"/>
      <c r="GS82" s="205"/>
      <c r="GT82" s="206"/>
      <c r="GU82" s="206"/>
      <c r="GV82" s="206"/>
      <c r="GW82" s="206"/>
      <c r="GX82" s="206"/>
      <c r="GY82" s="206"/>
      <c r="GZ82" s="206"/>
      <c r="HA82" s="206"/>
      <c r="HB82" s="206"/>
      <c r="HC82" s="206"/>
      <c r="HD82" s="206"/>
      <c r="HE82" s="206"/>
      <c r="HF82" s="206"/>
      <c r="HG82" s="206"/>
      <c r="HH82" s="206"/>
      <c r="HI82" s="206"/>
      <c r="HJ82" s="224"/>
      <c r="HK82" s="226"/>
      <c r="HL82" s="222" t="s">
        <v>281</v>
      </c>
      <c r="HM82" s="206"/>
      <c r="HN82" s="206"/>
      <c r="HO82" s="206">
        <v>10</v>
      </c>
      <c r="HP82" s="206">
        <v>10</v>
      </c>
      <c r="HQ82" s="206">
        <v>10</v>
      </c>
      <c r="HR82" s="206">
        <v>10</v>
      </c>
      <c r="HS82" s="206">
        <v>10</v>
      </c>
      <c r="HT82" s="206">
        <v>10</v>
      </c>
      <c r="HU82" s="206">
        <v>10</v>
      </c>
      <c r="HV82" s="206">
        <v>10</v>
      </c>
      <c r="HW82" s="206">
        <v>10</v>
      </c>
      <c r="HX82" s="206">
        <v>10</v>
      </c>
      <c r="HY82" s="206">
        <v>10</v>
      </c>
      <c r="HZ82" s="206">
        <v>10</v>
      </c>
      <c r="IA82" s="206">
        <v>10</v>
      </c>
      <c r="IB82" s="206">
        <v>10</v>
      </c>
      <c r="IC82" s="206">
        <v>10</v>
      </c>
      <c r="ID82" s="206">
        <v>10</v>
      </c>
      <c r="IE82" s="206">
        <v>10</v>
      </c>
      <c r="IF82" s="206">
        <v>10</v>
      </c>
      <c r="IG82" s="206">
        <v>10</v>
      </c>
      <c r="IH82" s="206">
        <v>10</v>
      </c>
      <c r="II82" s="206">
        <v>10</v>
      </c>
      <c r="IJ82" s="206">
        <v>10</v>
      </c>
      <c r="IK82" s="206">
        <v>10</v>
      </c>
      <c r="IL82" s="206">
        <v>10</v>
      </c>
      <c r="IM82" s="206">
        <v>10</v>
      </c>
      <c r="IN82" s="206">
        <v>10</v>
      </c>
      <c r="IO82" s="219">
        <v>10</v>
      </c>
      <c r="IP82" s="213">
        <v>12</v>
      </c>
      <c r="IQ82" s="206">
        <v>12</v>
      </c>
      <c r="IR82" s="206">
        <v>12</v>
      </c>
      <c r="IS82" s="206">
        <v>12</v>
      </c>
      <c r="IT82" s="206">
        <v>12</v>
      </c>
      <c r="IU82" s="206">
        <v>12</v>
      </c>
      <c r="IV82" s="206">
        <v>12</v>
      </c>
      <c r="IW82" s="206">
        <v>12</v>
      </c>
      <c r="IX82" s="206">
        <v>12</v>
      </c>
      <c r="IY82" s="206">
        <v>12</v>
      </c>
      <c r="IZ82" s="206">
        <v>12</v>
      </c>
      <c r="JA82" s="206">
        <v>12</v>
      </c>
      <c r="JB82" s="206">
        <v>12</v>
      </c>
      <c r="JC82" s="206">
        <v>12</v>
      </c>
      <c r="JD82" s="206">
        <v>12</v>
      </c>
      <c r="JE82" s="206">
        <v>12</v>
      </c>
      <c r="JF82" s="206">
        <v>12</v>
      </c>
      <c r="JG82" s="206">
        <v>12</v>
      </c>
      <c r="JH82" s="206">
        <v>12</v>
      </c>
      <c r="JI82" s="206">
        <v>12</v>
      </c>
      <c r="JJ82" s="206">
        <v>12</v>
      </c>
      <c r="JK82" s="206">
        <v>12</v>
      </c>
      <c r="JL82" s="206">
        <v>12</v>
      </c>
      <c r="JM82" s="206">
        <v>12</v>
      </c>
      <c r="JN82" s="206">
        <v>12</v>
      </c>
      <c r="JO82" s="206">
        <v>12</v>
      </c>
      <c r="JP82" s="206">
        <v>12</v>
      </c>
      <c r="JQ82" s="206">
        <v>12</v>
      </c>
      <c r="JR82" s="206">
        <v>12</v>
      </c>
      <c r="JS82" s="224">
        <v>12</v>
      </c>
      <c r="JT82" s="226">
        <v>8</v>
      </c>
      <c r="JU82" s="206">
        <v>8</v>
      </c>
      <c r="JV82" s="206">
        <v>8</v>
      </c>
      <c r="JW82" s="206">
        <v>8</v>
      </c>
      <c r="JX82" s="206">
        <v>8</v>
      </c>
      <c r="JY82" s="206">
        <v>8</v>
      </c>
      <c r="JZ82" s="206">
        <v>8</v>
      </c>
      <c r="KA82" s="206">
        <v>8</v>
      </c>
      <c r="KB82" s="206">
        <v>8</v>
      </c>
      <c r="KC82" s="206">
        <v>8</v>
      </c>
      <c r="KD82" s="206">
        <v>8</v>
      </c>
      <c r="KE82" s="206">
        <v>8</v>
      </c>
      <c r="KF82" s="206">
        <v>8</v>
      </c>
      <c r="KG82" s="206">
        <v>8</v>
      </c>
      <c r="KH82" s="206">
        <v>8</v>
      </c>
      <c r="KI82" s="206">
        <v>8</v>
      </c>
      <c r="KJ82" s="206">
        <v>8</v>
      </c>
      <c r="KK82" s="206">
        <v>8</v>
      </c>
      <c r="KL82" s="206">
        <v>8</v>
      </c>
      <c r="KM82" s="206">
        <v>8</v>
      </c>
      <c r="KN82" s="206">
        <v>8</v>
      </c>
      <c r="KO82" s="206">
        <v>8</v>
      </c>
      <c r="KP82" s="206">
        <v>8</v>
      </c>
      <c r="KQ82" s="206">
        <v>8</v>
      </c>
      <c r="KR82" s="206">
        <v>8</v>
      </c>
      <c r="KS82" s="206">
        <v>8</v>
      </c>
      <c r="KT82" s="206">
        <v>8</v>
      </c>
      <c r="KU82" s="206">
        <v>8</v>
      </c>
      <c r="KV82" s="206">
        <v>8</v>
      </c>
      <c r="KW82" s="206">
        <v>8</v>
      </c>
      <c r="KX82" s="219">
        <v>8</v>
      </c>
      <c r="KY82" s="226">
        <v>8</v>
      </c>
      <c r="KZ82" s="206">
        <v>8</v>
      </c>
      <c r="LA82" s="206">
        <v>8</v>
      </c>
      <c r="LB82" s="206">
        <v>8</v>
      </c>
      <c r="LC82" s="206">
        <v>8</v>
      </c>
      <c r="LD82" s="206">
        <v>8</v>
      </c>
      <c r="LE82" s="206">
        <v>8</v>
      </c>
      <c r="LF82" s="206">
        <v>8</v>
      </c>
      <c r="LG82" s="206">
        <v>8</v>
      </c>
      <c r="LH82" s="206">
        <v>8</v>
      </c>
      <c r="LI82" s="206">
        <v>8</v>
      </c>
      <c r="LJ82" s="206">
        <v>8</v>
      </c>
      <c r="LK82" s="206">
        <v>8</v>
      </c>
      <c r="LL82" s="206">
        <v>8</v>
      </c>
      <c r="LM82" s="206">
        <v>8</v>
      </c>
      <c r="LN82" s="206">
        <v>8</v>
      </c>
      <c r="LO82" s="206">
        <v>8</v>
      </c>
      <c r="LP82" s="206">
        <v>8</v>
      </c>
      <c r="LQ82" s="206">
        <v>8</v>
      </c>
      <c r="LR82" s="206">
        <v>8</v>
      </c>
      <c r="LS82" s="206">
        <v>8</v>
      </c>
      <c r="LT82" s="206">
        <v>8</v>
      </c>
      <c r="LU82" s="206">
        <v>8</v>
      </c>
      <c r="LV82" s="206">
        <v>8</v>
      </c>
      <c r="LW82" s="206">
        <v>8</v>
      </c>
      <c r="LX82" s="206">
        <v>8</v>
      </c>
      <c r="LY82" s="206">
        <v>8</v>
      </c>
      <c r="LZ82" s="206">
        <v>8</v>
      </c>
      <c r="MA82" s="206">
        <v>8</v>
      </c>
      <c r="MB82" s="219">
        <v>8</v>
      </c>
      <c r="MC82" s="226">
        <v>4</v>
      </c>
      <c r="MD82" s="206">
        <v>4</v>
      </c>
      <c r="ME82" s="206">
        <v>4</v>
      </c>
      <c r="MF82" s="206">
        <v>4</v>
      </c>
      <c r="MG82" s="206">
        <v>4</v>
      </c>
      <c r="MH82" s="206">
        <v>4</v>
      </c>
      <c r="MI82" s="206">
        <v>4</v>
      </c>
      <c r="MJ82" s="206">
        <v>4</v>
      </c>
      <c r="MK82" s="206">
        <v>4</v>
      </c>
      <c r="ML82" s="206">
        <v>4</v>
      </c>
      <c r="MM82" s="206">
        <v>4</v>
      </c>
      <c r="MN82" s="206">
        <v>4</v>
      </c>
      <c r="MO82" s="206">
        <v>4</v>
      </c>
      <c r="MP82" s="206">
        <v>4</v>
      </c>
      <c r="MQ82" s="206">
        <v>4</v>
      </c>
      <c r="MR82" s="206">
        <v>4</v>
      </c>
      <c r="MS82" s="206">
        <v>4</v>
      </c>
      <c r="MT82" s="206">
        <v>4</v>
      </c>
      <c r="MU82" s="206">
        <v>4</v>
      </c>
      <c r="MV82" s="206">
        <v>4</v>
      </c>
      <c r="MW82" s="206">
        <v>4</v>
      </c>
      <c r="MX82" s="206">
        <v>4</v>
      </c>
      <c r="MY82" s="206">
        <v>4</v>
      </c>
      <c r="MZ82" s="206">
        <v>4</v>
      </c>
      <c r="NA82" s="206">
        <v>4</v>
      </c>
      <c r="NB82" s="206">
        <v>4</v>
      </c>
      <c r="NC82" s="206">
        <v>4</v>
      </c>
      <c r="ND82" s="206">
        <v>4</v>
      </c>
      <c r="NE82" s="206">
        <v>4</v>
      </c>
      <c r="NF82" s="206">
        <v>4</v>
      </c>
      <c r="NG82" s="219">
        <v>4</v>
      </c>
      <c r="NH82" s="213">
        <v>2</v>
      </c>
      <c r="NI82" s="206">
        <v>2</v>
      </c>
      <c r="NJ82" s="206">
        <v>2</v>
      </c>
      <c r="NK82" s="206">
        <v>2</v>
      </c>
      <c r="NL82" s="206">
        <v>2</v>
      </c>
      <c r="NM82" s="206">
        <v>2</v>
      </c>
      <c r="NN82" s="206">
        <v>2</v>
      </c>
      <c r="NO82" s="206">
        <v>2</v>
      </c>
      <c r="NP82" s="206">
        <v>2</v>
      </c>
      <c r="NQ82" s="206">
        <v>2</v>
      </c>
      <c r="NR82" s="206">
        <v>2</v>
      </c>
      <c r="NS82" s="206">
        <v>2</v>
      </c>
      <c r="NT82" s="206">
        <v>2</v>
      </c>
      <c r="NU82" s="206">
        <v>2</v>
      </c>
      <c r="NV82" s="206">
        <v>2</v>
      </c>
      <c r="NW82" s="206">
        <v>2</v>
      </c>
      <c r="NX82" s="206">
        <v>2</v>
      </c>
      <c r="NY82" s="206">
        <v>2</v>
      </c>
      <c r="NZ82" s="206">
        <v>2</v>
      </c>
      <c r="OA82" s="206">
        <v>2</v>
      </c>
      <c r="OB82" s="206">
        <v>2</v>
      </c>
      <c r="OC82" s="206">
        <v>2</v>
      </c>
      <c r="OD82" s="206">
        <v>2</v>
      </c>
      <c r="OE82" s="206">
        <v>2</v>
      </c>
      <c r="OF82" s="206">
        <v>2</v>
      </c>
      <c r="OG82" s="206">
        <v>2</v>
      </c>
      <c r="OH82" s="206">
        <v>2</v>
      </c>
      <c r="OI82" s="206">
        <v>2</v>
      </c>
      <c r="OJ82" s="206">
        <v>2</v>
      </c>
      <c r="OK82" s="206">
        <v>2</v>
      </c>
      <c r="OL82" s="219"/>
    </row>
    <row r="83" spans="2:402" s="53" customFormat="1" ht="25.15" customHeight="1" thickBot="1">
      <c r="B83" s="228"/>
      <c r="C83" s="228"/>
      <c r="D83" s="402"/>
      <c r="E83" s="99"/>
      <c r="F83" s="62"/>
      <c r="G83" s="61"/>
      <c r="H83" s="55"/>
      <c r="I83" s="55"/>
      <c r="J83" s="56"/>
      <c r="K83" s="55"/>
      <c r="L83" s="55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FB83" s="449" t="s">
        <v>282</v>
      </c>
      <c r="FC83" s="450"/>
      <c r="FD83" s="450"/>
      <c r="FE83" s="450"/>
      <c r="FF83" s="450"/>
      <c r="FG83" s="451"/>
      <c r="FH83" s="449" t="s">
        <v>283</v>
      </c>
      <c r="FI83" s="450"/>
      <c r="FJ83" s="450"/>
      <c r="FK83" s="450"/>
      <c r="FL83" s="452"/>
      <c r="FM83" s="205"/>
      <c r="FN83" s="205"/>
      <c r="FO83" s="205"/>
      <c r="FP83" s="205"/>
      <c r="FQ83" s="205"/>
      <c r="FR83" s="205"/>
      <c r="FS83" s="205"/>
      <c r="FT83" s="205"/>
      <c r="FU83" s="205"/>
      <c r="FV83" s="205"/>
      <c r="FW83" s="205"/>
      <c r="FX83" s="205"/>
      <c r="FY83" s="205"/>
      <c r="FZ83" s="205"/>
      <c r="GA83" s="205"/>
      <c r="GB83" s="205"/>
      <c r="GC83" s="205"/>
      <c r="GD83" s="205"/>
      <c r="GE83" s="207"/>
      <c r="GF83" s="214"/>
      <c r="GG83" s="205"/>
      <c r="GH83" s="205"/>
      <c r="GI83" s="205"/>
      <c r="GJ83" s="205"/>
      <c r="GK83" s="205"/>
      <c r="GL83" s="205"/>
      <c r="GM83" s="205"/>
      <c r="GN83" s="205"/>
      <c r="GO83" s="205"/>
      <c r="GP83" s="205"/>
      <c r="GQ83" s="205"/>
      <c r="GR83" s="205"/>
      <c r="GS83" s="205"/>
      <c r="GT83" s="205"/>
      <c r="GU83" s="205"/>
      <c r="GV83" s="205"/>
      <c r="GW83" s="205"/>
      <c r="GX83" s="205"/>
      <c r="GY83" s="205"/>
      <c r="GZ83" s="205"/>
      <c r="HA83" s="205"/>
      <c r="HB83" s="205"/>
      <c r="HC83" s="205"/>
      <c r="HD83" s="205"/>
      <c r="HE83" s="205"/>
      <c r="HF83" s="205"/>
      <c r="HG83" s="205"/>
      <c r="HH83" s="205"/>
      <c r="HI83" s="205"/>
      <c r="HJ83" s="208"/>
      <c r="HK83" s="218"/>
      <c r="HL83" s="205"/>
      <c r="HM83" s="205"/>
      <c r="HN83" s="205"/>
      <c r="HO83" s="205"/>
      <c r="HP83" s="205"/>
      <c r="HQ83" s="205"/>
      <c r="HR83" s="205"/>
      <c r="HS83" s="205"/>
      <c r="HT83" s="205"/>
      <c r="HU83" s="205"/>
      <c r="HV83" s="205"/>
      <c r="HW83" s="205"/>
      <c r="HX83" s="205"/>
      <c r="HY83" s="205"/>
      <c r="HZ83" s="205"/>
      <c r="IA83" s="205"/>
      <c r="IB83" s="205"/>
      <c r="IC83" s="205"/>
      <c r="ID83" s="205"/>
      <c r="IE83" s="205"/>
      <c r="IF83" s="205"/>
      <c r="IG83" s="205"/>
      <c r="IH83" s="205"/>
      <c r="II83" s="205"/>
      <c r="IJ83" s="205"/>
      <c r="IK83" s="205"/>
      <c r="IL83" s="205"/>
      <c r="IM83" s="206"/>
      <c r="IN83" s="206"/>
      <c r="IO83" s="219"/>
      <c r="IP83" s="213"/>
      <c r="IQ83" s="206"/>
      <c r="IR83" s="206"/>
      <c r="IS83" s="206"/>
      <c r="IT83" s="206"/>
      <c r="IU83" s="222" t="s">
        <v>283</v>
      </c>
      <c r="IV83" s="206"/>
      <c r="IW83" s="206"/>
      <c r="IX83" s="206">
        <v>1</v>
      </c>
      <c r="IY83" s="206">
        <v>1</v>
      </c>
      <c r="IZ83" s="206">
        <v>1</v>
      </c>
      <c r="JA83" s="206">
        <v>1</v>
      </c>
      <c r="JB83" s="206">
        <v>1</v>
      </c>
      <c r="JC83" s="206">
        <v>1</v>
      </c>
      <c r="JD83" s="206">
        <v>1</v>
      </c>
      <c r="JE83" s="206">
        <v>1</v>
      </c>
      <c r="JF83" s="206">
        <v>1</v>
      </c>
      <c r="JG83" s="206">
        <v>1</v>
      </c>
      <c r="JH83" s="206">
        <v>1</v>
      </c>
      <c r="JI83" s="206">
        <v>1</v>
      </c>
      <c r="JJ83" s="206">
        <v>1</v>
      </c>
      <c r="JK83" s="206">
        <v>1</v>
      </c>
      <c r="JL83" s="206">
        <v>1</v>
      </c>
      <c r="JM83" s="206">
        <v>1</v>
      </c>
      <c r="JN83" s="206">
        <v>1</v>
      </c>
      <c r="JO83" s="206">
        <v>1</v>
      </c>
      <c r="JP83" s="206">
        <v>1</v>
      </c>
      <c r="JQ83" s="206">
        <v>1</v>
      </c>
      <c r="JR83" s="206">
        <v>1</v>
      </c>
      <c r="JS83" s="224">
        <v>1</v>
      </c>
      <c r="JT83" s="226">
        <v>1</v>
      </c>
      <c r="JU83" s="206">
        <v>1</v>
      </c>
      <c r="JV83" s="206">
        <v>1</v>
      </c>
      <c r="JW83" s="206">
        <v>1</v>
      </c>
      <c r="JX83" s="206">
        <v>1</v>
      </c>
      <c r="JY83" s="206">
        <v>1</v>
      </c>
      <c r="JZ83" s="206">
        <v>1</v>
      </c>
      <c r="KA83" s="206">
        <v>1</v>
      </c>
      <c r="KB83" s="206">
        <v>1</v>
      </c>
      <c r="KC83" s="206">
        <v>1</v>
      </c>
      <c r="KD83" s="206">
        <v>1</v>
      </c>
      <c r="KE83" s="206">
        <v>1</v>
      </c>
      <c r="KF83" s="206">
        <v>1</v>
      </c>
      <c r="KG83" s="206">
        <v>1</v>
      </c>
      <c r="KH83" s="206">
        <v>1</v>
      </c>
      <c r="KI83" s="206">
        <v>1</v>
      </c>
      <c r="KJ83" s="206">
        <v>1</v>
      </c>
      <c r="KK83" s="206">
        <v>1</v>
      </c>
      <c r="KL83" s="206">
        <v>1</v>
      </c>
      <c r="KM83" s="206">
        <v>1</v>
      </c>
      <c r="KN83" s="206">
        <v>1</v>
      </c>
      <c r="KO83" s="206">
        <v>1</v>
      </c>
      <c r="KP83" s="206">
        <v>1</v>
      </c>
      <c r="KQ83" s="206">
        <v>1</v>
      </c>
      <c r="KR83" s="206">
        <v>1</v>
      </c>
      <c r="KS83" s="206">
        <v>1</v>
      </c>
      <c r="KT83" s="206">
        <v>1</v>
      </c>
      <c r="KU83" s="206">
        <v>1</v>
      </c>
      <c r="KV83" s="206">
        <v>1</v>
      </c>
      <c r="KW83" s="206">
        <v>1</v>
      </c>
      <c r="KX83" s="219">
        <v>1</v>
      </c>
      <c r="KY83" s="226">
        <v>1</v>
      </c>
      <c r="KZ83" s="206">
        <v>1</v>
      </c>
      <c r="LA83" s="206">
        <v>1</v>
      </c>
      <c r="LB83" s="206">
        <v>1</v>
      </c>
      <c r="LC83" s="206">
        <v>1</v>
      </c>
      <c r="LD83" s="206">
        <v>1</v>
      </c>
      <c r="LE83" s="206">
        <v>1</v>
      </c>
      <c r="LF83" s="206">
        <v>1</v>
      </c>
      <c r="LG83" s="206">
        <v>1</v>
      </c>
      <c r="LH83" s="206">
        <v>1</v>
      </c>
      <c r="LI83" s="206">
        <v>1</v>
      </c>
      <c r="LJ83" s="206">
        <v>1</v>
      </c>
      <c r="LK83" s="206">
        <v>1</v>
      </c>
      <c r="LL83" s="206">
        <v>1</v>
      </c>
      <c r="LM83" s="206">
        <v>1</v>
      </c>
      <c r="LN83" s="206">
        <v>1</v>
      </c>
      <c r="LO83" s="206">
        <v>1</v>
      </c>
      <c r="LP83" s="206">
        <v>1</v>
      </c>
      <c r="LQ83" s="206">
        <v>1</v>
      </c>
      <c r="LR83" s="206">
        <v>1</v>
      </c>
      <c r="LS83" s="206">
        <v>1</v>
      </c>
      <c r="LT83" s="206">
        <v>1</v>
      </c>
      <c r="LU83" s="206">
        <v>1</v>
      </c>
      <c r="LV83" s="206">
        <v>1</v>
      </c>
      <c r="LW83" s="206">
        <v>1</v>
      </c>
      <c r="LX83" s="206">
        <v>1</v>
      </c>
      <c r="LY83" s="206">
        <v>1</v>
      </c>
      <c r="LZ83" s="206">
        <v>1</v>
      </c>
      <c r="MA83" s="206">
        <v>1</v>
      </c>
      <c r="MB83" s="219">
        <v>1</v>
      </c>
      <c r="MC83" s="226">
        <v>1</v>
      </c>
      <c r="MD83" s="206">
        <v>1</v>
      </c>
      <c r="ME83" s="206">
        <v>1</v>
      </c>
      <c r="MF83" s="206">
        <v>1</v>
      </c>
      <c r="MG83" s="206">
        <v>1</v>
      </c>
      <c r="MH83" s="206">
        <v>1</v>
      </c>
      <c r="MI83" s="206">
        <v>1</v>
      </c>
      <c r="MJ83" s="206">
        <v>1</v>
      </c>
      <c r="MK83" s="206">
        <v>1</v>
      </c>
      <c r="ML83" s="206">
        <v>1</v>
      </c>
      <c r="MM83" s="206">
        <v>1</v>
      </c>
      <c r="MN83" s="206">
        <v>1</v>
      </c>
      <c r="MO83" s="206">
        <v>1</v>
      </c>
      <c r="MP83" s="206">
        <v>1</v>
      </c>
      <c r="MQ83" s="206">
        <v>1</v>
      </c>
      <c r="MR83" s="206">
        <v>1</v>
      </c>
      <c r="MS83" s="206">
        <v>1</v>
      </c>
      <c r="MT83" s="206">
        <v>1</v>
      </c>
      <c r="MU83" s="206">
        <v>1</v>
      </c>
      <c r="MV83" s="206">
        <v>1</v>
      </c>
      <c r="MW83" s="206">
        <v>1</v>
      </c>
      <c r="MX83" s="206">
        <v>1</v>
      </c>
      <c r="MY83" s="206">
        <v>1</v>
      </c>
      <c r="MZ83" s="206">
        <v>1</v>
      </c>
      <c r="NA83" s="206">
        <v>1</v>
      </c>
      <c r="NB83" s="206">
        <v>1</v>
      </c>
      <c r="NC83" s="206">
        <v>1</v>
      </c>
      <c r="ND83" s="206">
        <v>1</v>
      </c>
      <c r="NE83" s="206">
        <v>1</v>
      </c>
      <c r="NF83" s="206">
        <v>1</v>
      </c>
      <c r="NG83" s="219">
        <v>1</v>
      </c>
      <c r="NH83" s="213">
        <v>1</v>
      </c>
      <c r="NI83" s="206">
        <v>1</v>
      </c>
      <c r="NJ83" s="206">
        <v>1</v>
      </c>
      <c r="NK83" s="206">
        <v>1</v>
      </c>
      <c r="NL83" s="206">
        <v>1</v>
      </c>
      <c r="NM83" s="206">
        <v>1</v>
      </c>
      <c r="NN83" s="206">
        <v>1</v>
      </c>
      <c r="NO83" s="206">
        <v>1</v>
      </c>
      <c r="NP83" s="206">
        <v>1</v>
      </c>
      <c r="NQ83" s="206">
        <v>1</v>
      </c>
      <c r="NR83" s="206">
        <v>1</v>
      </c>
      <c r="NS83" s="206">
        <v>1</v>
      </c>
      <c r="NT83" s="206">
        <v>1</v>
      </c>
      <c r="NU83" s="206">
        <v>1</v>
      </c>
      <c r="NV83" s="206">
        <v>1</v>
      </c>
      <c r="NW83" s="206">
        <v>1</v>
      </c>
      <c r="NX83" s="206">
        <v>1</v>
      </c>
      <c r="NY83" s="206">
        <v>1</v>
      </c>
      <c r="NZ83" s="206">
        <v>1</v>
      </c>
      <c r="OA83" s="206">
        <v>1</v>
      </c>
      <c r="OB83" s="206">
        <v>1</v>
      </c>
      <c r="OC83" s="206">
        <v>1</v>
      </c>
      <c r="OD83" s="206">
        <v>1</v>
      </c>
      <c r="OE83" s="206">
        <v>1</v>
      </c>
      <c r="OF83" s="206">
        <v>1</v>
      </c>
      <c r="OG83" s="206">
        <v>1</v>
      </c>
      <c r="OH83" s="206">
        <v>1</v>
      </c>
      <c r="OI83" s="206">
        <v>1</v>
      </c>
      <c r="OJ83" s="206">
        <v>1</v>
      </c>
      <c r="OK83" s="206">
        <v>1</v>
      </c>
      <c r="OL83" s="219"/>
    </row>
    <row r="84" spans="2:402" s="53" customFormat="1" ht="25.15" customHeight="1" thickBot="1">
      <c r="B84" s="228"/>
      <c r="C84" s="228"/>
      <c r="D84" s="402"/>
      <c r="E84" s="99"/>
      <c r="F84" s="62"/>
      <c r="G84" s="61"/>
      <c r="H84" s="55"/>
      <c r="I84" s="55"/>
      <c r="J84" s="56"/>
      <c r="K84" s="55"/>
      <c r="L84" s="55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FB84" s="449" t="s">
        <v>284</v>
      </c>
      <c r="FC84" s="450"/>
      <c r="FD84" s="450"/>
      <c r="FE84" s="450"/>
      <c r="FF84" s="450"/>
      <c r="FG84" s="451"/>
      <c r="FH84" s="449" t="s">
        <v>246</v>
      </c>
      <c r="FI84" s="450"/>
      <c r="FJ84" s="450"/>
      <c r="FK84" s="450"/>
      <c r="FL84" s="452"/>
      <c r="FM84" s="205"/>
      <c r="FN84" s="205"/>
      <c r="FO84" s="205"/>
      <c r="FP84" s="205"/>
      <c r="FQ84" s="205"/>
      <c r="FR84" s="205"/>
      <c r="FS84" s="205"/>
      <c r="FT84" s="205"/>
      <c r="FU84" s="205"/>
      <c r="FV84" s="205"/>
      <c r="FW84" s="205"/>
      <c r="FX84" s="205"/>
      <c r="FY84" s="205"/>
      <c r="FZ84" s="205"/>
      <c r="GA84" s="205"/>
      <c r="GB84" s="205"/>
      <c r="GC84" s="205"/>
      <c r="GD84" s="205"/>
      <c r="GE84" s="207"/>
      <c r="GF84" s="214"/>
      <c r="GG84" s="205"/>
      <c r="GH84" s="205"/>
      <c r="GI84" s="205"/>
      <c r="GJ84" s="205"/>
      <c r="GK84" s="205"/>
      <c r="GL84" s="205"/>
      <c r="GM84" s="205"/>
      <c r="GN84" s="205"/>
      <c r="GO84" s="205"/>
      <c r="GP84" s="205"/>
      <c r="GQ84" s="205"/>
      <c r="GR84" s="205"/>
      <c r="GS84" s="205"/>
      <c r="GT84" s="205"/>
      <c r="GU84" s="205"/>
      <c r="GV84" s="205"/>
      <c r="GW84" s="205"/>
      <c r="GX84" s="205"/>
      <c r="GY84" s="205"/>
      <c r="GZ84" s="205"/>
      <c r="HA84" s="205"/>
      <c r="HB84" s="205"/>
      <c r="HC84" s="205"/>
      <c r="HD84" s="205"/>
      <c r="HE84" s="205"/>
      <c r="HF84" s="205"/>
      <c r="HG84" s="205"/>
      <c r="HH84" s="205"/>
      <c r="HI84" s="205"/>
      <c r="HJ84" s="208"/>
      <c r="HK84" s="226"/>
      <c r="HL84" s="206"/>
      <c r="HM84" s="206"/>
      <c r="HN84" s="206"/>
      <c r="HO84" s="206"/>
      <c r="HP84" s="206"/>
      <c r="HQ84" s="206"/>
      <c r="HR84" s="206"/>
      <c r="HS84" s="206"/>
      <c r="HT84" s="206"/>
      <c r="HU84" s="206"/>
      <c r="HV84" s="206"/>
      <c r="HW84" s="206"/>
      <c r="HX84" s="206"/>
      <c r="HY84" s="206"/>
      <c r="HZ84" s="206"/>
      <c r="IA84" s="206"/>
      <c r="IB84" s="206"/>
      <c r="IC84" s="206"/>
      <c r="ID84" s="206"/>
      <c r="IE84" s="206"/>
      <c r="IF84" s="206"/>
      <c r="IG84" s="206"/>
      <c r="IH84" s="206"/>
      <c r="II84" s="206"/>
      <c r="IJ84" s="206"/>
      <c r="IK84" s="206"/>
      <c r="IL84" s="206"/>
      <c r="IM84" s="206"/>
      <c r="IN84" s="206"/>
      <c r="IO84" s="219"/>
      <c r="IP84" s="213"/>
      <c r="IQ84" s="206"/>
      <c r="IR84" s="206"/>
      <c r="IS84" s="206"/>
      <c r="IT84" s="206"/>
      <c r="IU84" s="206"/>
      <c r="IV84" s="206"/>
      <c r="IW84" s="206"/>
      <c r="IX84" s="206"/>
      <c r="IY84" s="206"/>
      <c r="IZ84" s="206"/>
      <c r="JA84" s="206"/>
      <c r="JB84" s="206"/>
      <c r="JC84" s="206"/>
      <c r="JD84" s="206"/>
      <c r="JE84" s="206"/>
      <c r="JF84" s="206"/>
      <c r="JG84" s="206"/>
      <c r="JH84" s="206"/>
      <c r="JI84" s="206"/>
      <c r="JJ84" s="206"/>
      <c r="JK84" s="206"/>
      <c r="JL84" s="206"/>
      <c r="JM84" s="206"/>
      <c r="JN84" s="206"/>
      <c r="JO84" s="206"/>
      <c r="JP84" s="206"/>
      <c r="JQ84" s="222" t="s">
        <v>246</v>
      </c>
      <c r="JR84" s="206"/>
      <c r="JS84" s="224"/>
      <c r="JT84" s="226">
        <v>4</v>
      </c>
      <c r="JU84" s="206">
        <v>4</v>
      </c>
      <c r="JV84" s="206">
        <v>4</v>
      </c>
      <c r="JW84" s="206">
        <v>4</v>
      </c>
      <c r="JX84" s="206">
        <v>4</v>
      </c>
      <c r="JY84" s="206">
        <v>4</v>
      </c>
      <c r="JZ84" s="206">
        <v>4</v>
      </c>
      <c r="KA84" s="206">
        <v>4</v>
      </c>
      <c r="KB84" s="206">
        <v>4</v>
      </c>
      <c r="KC84" s="206">
        <v>4</v>
      </c>
      <c r="KD84" s="206">
        <v>4</v>
      </c>
      <c r="KE84" s="206">
        <v>4</v>
      </c>
      <c r="KF84" s="206">
        <v>4</v>
      </c>
      <c r="KG84" s="206">
        <v>4</v>
      </c>
      <c r="KH84" s="206">
        <v>4</v>
      </c>
      <c r="KI84" s="206">
        <v>4</v>
      </c>
      <c r="KJ84" s="206">
        <v>4</v>
      </c>
      <c r="KK84" s="206">
        <v>4</v>
      </c>
      <c r="KL84" s="206">
        <v>4</v>
      </c>
      <c r="KM84" s="206">
        <v>4</v>
      </c>
      <c r="KN84" s="206">
        <v>4</v>
      </c>
      <c r="KO84" s="206">
        <v>4</v>
      </c>
      <c r="KP84" s="206">
        <v>4</v>
      </c>
      <c r="KQ84" s="206">
        <v>4</v>
      </c>
      <c r="KR84" s="206">
        <v>4</v>
      </c>
      <c r="KS84" s="206">
        <v>4</v>
      </c>
      <c r="KT84" s="206">
        <v>4</v>
      </c>
      <c r="KU84" s="206">
        <v>4</v>
      </c>
      <c r="KV84" s="206">
        <v>4</v>
      </c>
      <c r="KW84" s="206">
        <v>4</v>
      </c>
      <c r="KX84" s="219">
        <v>4</v>
      </c>
      <c r="KY84" s="226">
        <v>4</v>
      </c>
      <c r="KZ84" s="206">
        <v>4</v>
      </c>
      <c r="LA84" s="206">
        <v>4</v>
      </c>
      <c r="LB84" s="206">
        <v>4</v>
      </c>
      <c r="LC84" s="206">
        <v>4</v>
      </c>
      <c r="LD84" s="206">
        <v>4</v>
      </c>
      <c r="LE84" s="206">
        <v>4</v>
      </c>
      <c r="LF84" s="206">
        <v>4</v>
      </c>
      <c r="LG84" s="206">
        <v>4</v>
      </c>
      <c r="LH84" s="206">
        <v>4</v>
      </c>
      <c r="LI84" s="206">
        <v>4</v>
      </c>
      <c r="LJ84" s="206">
        <v>4</v>
      </c>
      <c r="LK84" s="206">
        <v>4</v>
      </c>
      <c r="LL84" s="206">
        <v>4</v>
      </c>
      <c r="LM84" s="206">
        <v>4</v>
      </c>
      <c r="LN84" s="206">
        <v>4</v>
      </c>
      <c r="LO84" s="206">
        <v>4</v>
      </c>
      <c r="LP84" s="206">
        <v>4</v>
      </c>
      <c r="LQ84" s="206">
        <v>4</v>
      </c>
      <c r="LR84" s="206">
        <v>4</v>
      </c>
      <c r="LS84" s="206">
        <v>4</v>
      </c>
      <c r="LT84" s="206">
        <v>4</v>
      </c>
      <c r="LU84" s="206">
        <v>4</v>
      </c>
      <c r="LV84" s="206">
        <v>4</v>
      </c>
      <c r="LW84" s="206">
        <v>4</v>
      </c>
      <c r="LX84" s="206">
        <v>4</v>
      </c>
      <c r="LY84" s="206">
        <v>4</v>
      </c>
      <c r="LZ84" s="206">
        <v>4</v>
      </c>
      <c r="MA84" s="206">
        <v>4</v>
      </c>
      <c r="MB84" s="219">
        <v>4</v>
      </c>
      <c r="MC84" s="226">
        <v>2</v>
      </c>
      <c r="MD84" s="206">
        <v>2</v>
      </c>
      <c r="ME84" s="206">
        <v>2</v>
      </c>
      <c r="MF84" s="206">
        <v>2</v>
      </c>
      <c r="MG84" s="206">
        <v>2</v>
      </c>
      <c r="MH84" s="206">
        <v>2</v>
      </c>
      <c r="MI84" s="206">
        <v>2</v>
      </c>
      <c r="MJ84" s="206">
        <v>2</v>
      </c>
      <c r="MK84" s="206">
        <v>2</v>
      </c>
      <c r="ML84" s="206">
        <v>2</v>
      </c>
      <c r="MM84" s="206">
        <v>2</v>
      </c>
      <c r="MN84" s="206">
        <v>2</v>
      </c>
      <c r="MO84" s="206">
        <v>2</v>
      </c>
      <c r="MP84" s="206">
        <v>2</v>
      </c>
      <c r="MQ84" s="206">
        <v>2</v>
      </c>
      <c r="MR84" s="206">
        <v>2</v>
      </c>
      <c r="MS84" s="206">
        <v>2</v>
      </c>
      <c r="MT84" s="206">
        <v>2</v>
      </c>
      <c r="MU84" s="206">
        <v>2</v>
      </c>
      <c r="MV84" s="206">
        <v>2</v>
      </c>
      <c r="MW84" s="206">
        <v>2</v>
      </c>
      <c r="MX84" s="206">
        <v>2</v>
      </c>
      <c r="MY84" s="206">
        <v>2</v>
      </c>
      <c r="MZ84" s="206">
        <v>2</v>
      </c>
      <c r="NA84" s="206">
        <v>2</v>
      </c>
      <c r="NB84" s="206">
        <v>2</v>
      </c>
      <c r="NC84" s="206">
        <v>2</v>
      </c>
      <c r="ND84" s="206">
        <v>2</v>
      </c>
      <c r="NE84" s="206">
        <v>2</v>
      </c>
      <c r="NF84" s="206">
        <v>2</v>
      </c>
      <c r="NG84" s="219">
        <v>2</v>
      </c>
      <c r="NH84" s="213">
        <v>2</v>
      </c>
      <c r="NI84" s="206">
        <v>2</v>
      </c>
      <c r="NJ84" s="206">
        <v>2</v>
      </c>
      <c r="NK84" s="206">
        <v>2</v>
      </c>
      <c r="NL84" s="206">
        <v>2</v>
      </c>
      <c r="NM84" s="206">
        <v>2</v>
      </c>
      <c r="NN84" s="206">
        <v>2</v>
      </c>
      <c r="NO84" s="206">
        <v>2</v>
      </c>
      <c r="NP84" s="206">
        <v>2</v>
      </c>
      <c r="NQ84" s="206">
        <v>2</v>
      </c>
      <c r="NR84" s="206">
        <v>2</v>
      </c>
      <c r="NS84" s="206">
        <v>2</v>
      </c>
      <c r="NT84" s="206">
        <v>2</v>
      </c>
      <c r="NU84" s="206">
        <v>2</v>
      </c>
      <c r="NV84" s="206">
        <v>2</v>
      </c>
      <c r="NW84" s="206">
        <v>2</v>
      </c>
      <c r="NX84" s="206">
        <v>2</v>
      </c>
      <c r="NY84" s="206">
        <v>2</v>
      </c>
      <c r="NZ84" s="206">
        <v>2</v>
      </c>
      <c r="OA84" s="206">
        <v>2</v>
      </c>
      <c r="OB84" s="206">
        <v>2</v>
      </c>
      <c r="OC84" s="206">
        <v>2</v>
      </c>
      <c r="OD84" s="206">
        <v>2</v>
      </c>
      <c r="OE84" s="206">
        <v>2</v>
      </c>
      <c r="OF84" s="206">
        <v>2</v>
      </c>
      <c r="OG84" s="206">
        <v>2</v>
      </c>
      <c r="OH84" s="206">
        <v>2</v>
      </c>
      <c r="OI84" s="206">
        <v>2</v>
      </c>
      <c r="OJ84" s="206">
        <v>2</v>
      </c>
      <c r="OK84" s="206">
        <v>2</v>
      </c>
      <c r="OL84" s="219"/>
    </row>
    <row r="85" spans="2:402" s="53" customFormat="1" ht="25.15" customHeight="1" thickBot="1">
      <c r="B85" s="228"/>
      <c r="C85" s="228"/>
      <c r="D85" s="402"/>
      <c r="E85" s="99"/>
      <c r="F85" s="62"/>
      <c r="G85" s="61"/>
      <c r="H85" s="55"/>
      <c r="I85" s="55"/>
      <c r="J85" s="56"/>
      <c r="K85" s="55"/>
      <c r="L85" s="55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FB85" s="449" t="s">
        <v>285</v>
      </c>
      <c r="FC85" s="450"/>
      <c r="FD85" s="450"/>
      <c r="FE85" s="450"/>
      <c r="FF85" s="450"/>
      <c r="FG85" s="451"/>
      <c r="FH85" s="449" t="s">
        <v>286</v>
      </c>
      <c r="FI85" s="450"/>
      <c r="FJ85" s="450"/>
      <c r="FK85" s="450"/>
      <c r="FL85" s="452"/>
      <c r="FM85" s="161"/>
      <c r="FN85" s="161"/>
      <c r="FO85" s="161"/>
      <c r="FP85" s="161"/>
      <c r="FQ85" s="161"/>
      <c r="FR85" s="161"/>
      <c r="FS85" s="161"/>
      <c r="FT85" s="161"/>
      <c r="FU85" s="161"/>
      <c r="FV85" s="161"/>
      <c r="FW85" s="161"/>
      <c r="FX85" s="161"/>
      <c r="FY85" s="161"/>
      <c r="FZ85" s="161"/>
      <c r="GA85" s="161"/>
      <c r="GB85" s="161"/>
      <c r="GC85" s="161"/>
      <c r="GD85" s="161"/>
      <c r="GE85" s="162"/>
      <c r="GF85" s="212"/>
      <c r="GG85" s="161"/>
      <c r="GH85" s="161"/>
      <c r="GI85" s="161"/>
      <c r="GJ85" s="161"/>
      <c r="GK85" s="161"/>
      <c r="GL85" s="161"/>
      <c r="GM85" s="161"/>
      <c r="GN85" s="161"/>
      <c r="GO85" s="161"/>
      <c r="GP85" s="161"/>
      <c r="GQ85" s="161"/>
      <c r="GR85" s="161"/>
      <c r="GS85" s="161"/>
      <c r="GT85" s="161"/>
      <c r="GU85" s="161"/>
      <c r="GV85" s="161"/>
      <c r="GW85" s="161"/>
      <c r="GX85" s="161"/>
      <c r="GY85" s="161"/>
      <c r="GZ85" s="161"/>
      <c r="HA85" s="161"/>
      <c r="HB85" s="161"/>
      <c r="HC85" s="161"/>
      <c r="HD85" s="161"/>
      <c r="HE85" s="161"/>
      <c r="HF85" s="161"/>
      <c r="HG85" s="161"/>
      <c r="HH85" s="161"/>
      <c r="HI85" s="161"/>
      <c r="HJ85" s="163"/>
      <c r="HK85" s="160"/>
      <c r="HL85" s="161"/>
      <c r="HM85" s="161"/>
      <c r="HN85" s="161"/>
      <c r="HO85" s="161"/>
      <c r="HP85" s="161"/>
      <c r="HQ85" s="161"/>
      <c r="HR85" s="161"/>
      <c r="HS85" s="161"/>
      <c r="HT85" s="161"/>
      <c r="HU85" s="161"/>
      <c r="HV85" s="161"/>
      <c r="HW85" s="161"/>
      <c r="HX85" s="161"/>
      <c r="HY85" s="161"/>
      <c r="HZ85" s="161"/>
      <c r="IA85" s="161"/>
      <c r="IB85" s="161"/>
      <c r="IC85" s="161"/>
      <c r="ID85" s="161"/>
      <c r="IE85" s="161"/>
      <c r="IF85" s="161"/>
      <c r="IG85" s="161"/>
      <c r="IH85" s="161"/>
      <c r="II85" s="161"/>
      <c r="IJ85" s="161"/>
      <c r="IK85" s="161"/>
      <c r="IL85" s="161"/>
      <c r="IM85" s="161"/>
      <c r="IN85" s="223"/>
      <c r="IO85" s="162"/>
      <c r="IP85" s="211"/>
      <c r="IQ85" s="204"/>
      <c r="IR85" s="204"/>
      <c r="IS85" s="204"/>
      <c r="IT85" s="204"/>
      <c r="IU85" s="204"/>
      <c r="IV85" s="204"/>
      <c r="IW85" s="204"/>
      <c r="IX85" s="204"/>
      <c r="IY85" s="204"/>
      <c r="IZ85" s="204"/>
      <c r="JA85" s="204"/>
      <c r="JB85" s="204"/>
      <c r="JC85" s="204"/>
      <c r="JD85" s="204"/>
      <c r="JE85" s="223" t="s">
        <v>286</v>
      </c>
      <c r="JF85" s="204"/>
      <c r="JG85" s="204"/>
      <c r="JH85" s="204">
        <v>4</v>
      </c>
      <c r="JI85" s="204">
        <v>4</v>
      </c>
      <c r="JJ85" s="204">
        <v>4</v>
      </c>
      <c r="JK85" s="204">
        <v>4</v>
      </c>
      <c r="JL85" s="204">
        <v>4</v>
      </c>
      <c r="JM85" s="204">
        <v>4</v>
      </c>
      <c r="JN85" s="204">
        <v>4</v>
      </c>
      <c r="JO85" s="204">
        <v>4</v>
      </c>
      <c r="JP85" s="204">
        <v>4</v>
      </c>
      <c r="JQ85" s="204">
        <v>4</v>
      </c>
      <c r="JR85" s="204">
        <v>4</v>
      </c>
      <c r="JS85" s="209">
        <v>4</v>
      </c>
      <c r="JT85" s="220">
        <v>4</v>
      </c>
      <c r="JU85" s="204">
        <v>4</v>
      </c>
      <c r="JV85" s="204">
        <v>4</v>
      </c>
      <c r="JW85" s="204">
        <v>4</v>
      </c>
      <c r="JX85" s="204">
        <v>4</v>
      </c>
      <c r="JY85" s="204">
        <v>4</v>
      </c>
      <c r="JZ85" s="204">
        <v>4</v>
      </c>
      <c r="KA85" s="204">
        <v>4</v>
      </c>
      <c r="KB85" s="204">
        <v>4</v>
      </c>
      <c r="KC85" s="204">
        <v>4</v>
      </c>
      <c r="KD85" s="204">
        <v>4</v>
      </c>
      <c r="KE85" s="204">
        <v>4</v>
      </c>
      <c r="KF85" s="204">
        <v>4</v>
      </c>
      <c r="KG85" s="204">
        <v>4</v>
      </c>
      <c r="KH85" s="204">
        <v>4</v>
      </c>
      <c r="KI85" s="204">
        <v>4</v>
      </c>
      <c r="KJ85" s="204">
        <v>4</v>
      </c>
      <c r="KK85" s="204">
        <v>4</v>
      </c>
      <c r="KL85" s="204">
        <v>4</v>
      </c>
      <c r="KM85" s="204">
        <v>4</v>
      </c>
      <c r="KN85" s="204">
        <v>4</v>
      </c>
      <c r="KO85" s="204">
        <v>4</v>
      </c>
      <c r="KP85" s="204">
        <v>4</v>
      </c>
      <c r="KQ85" s="204">
        <v>4</v>
      </c>
      <c r="KR85" s="204">
        <v>4</v>
      </c>
      <c r="KS85" s="204">
        <v>4</v>
      </c>
      <c r="KT85" s="204">
        <v>4</v>
      </c>
      <c r="KU85" s="204">
        <v>4</v>
      </c>
      <c r="KV85" s="204">
        <v>4</v>
      </c>
      <c r="KW85" s="204">
        <v>4</v>
      </c>
      <c r="KX85" s="217">
        <v>4</v>
      </c>
      <c r="KY85" s="220">
        <v>4</v>
      </c>
      <c r="KZ85" s="204">
        <v>4</v>
      </c>
      <c r="LA85" s="204">
        <v>4</v>
      </c>
      <c r="LB85" s="204">
        <v>4</v>
      </c>
      <c r="LC85" s="204">
        <v>4</v>
      </c>
      <c r="LD85" s="204">
        <v>4</v>
      </c>
      <c r="LE85" s="204">
        <v>4</v>
      </c>
      <c r="LF85" s="204">
        <v>4</v>
      </c>
      <c r="LG85" s="204">
        <v>4</v>
      </c>
      <c r="LH85" s="204">
        <v>4</v>
      </c>
      <c r="LI85" s="204">
        <v>4</v>
      </c>
      <c r="LJ85" s="204">
        <v>4</v>
      </c>
      <c r="LK85" s="204">
        <v>4</v>
      </c>
      <c r="LL85" s="204">
        <v>4</v>
      </c>
      <c r="LM85" s="204">
        <v>4</v>
      </c>
      <c r="LN85" s="204">
        <v>4</v>
      </c>
      <c r="LO85" s="204">
        <v>4</v>
      </c>
      <c r="LP85" s="204">
        <v>4</v>
      </c>
      <c r="LQ85" s="204">
        <v>4</v>
      </c>
      <c r="LR85" s="204">
        <v>4</v>
      </c>
      <c r="LS85" s="204">
        <v>4</v>
      </c>
      <c r="LT85" s="204">
        <v>4</v>
      </c>
      <c r="LU85" s="204">
        <v>4</v>
      </c>
      <c r="LV85" s="204">
        <v>4</v>
      </c>
      <c r="LW85" s="204">
        <v>4</v>
      </c>
      <c r="LX85" s="204">
        <v>4</v>
      </c>
      <c r="LY85" s="204">
        <v>4</v>
      </c>
      <c r="LZ85" s="204">
        <v>4</v>
      </c>
      <c r="MA85" s="204">
        <v>4</v>
      </c>
      <c r="MB85" s="217">
        <v>4</v>
      </c>
      <c r="MC85" s="220">
        <v>2</v>
      </c>
      <c r="MD85" s="204">
        <v>2</v>
      </c>
      <c r="ME85" s="204">
        <v>2</v>
      </c>
      <c r="MF85" s="204">
        <v>2</v>
      </c>
      <c r="MG85" s="204">
        <v>2</v>
      </c>
      <c r="MH85" s="204">
        <v>2</v>
      </c>
      <c r="MI85" s="204">
        <v>2</v>
      </c>
      <c r="MJ85" s="204">
        <v>2</v>
      </c>
      <c r="MK85" s="204">
        <v>2</v>
      </c>
      <c r="ML85" s="204">
        <v>2</v>
      </c>
      <c r="MM85" s="204">
        <v>2</v>
      </c>
      <c r="MN85" s="204">
        <v>2</v>
      </c>
      <c r="MO85" s="204">
        <v>2</v>
      </c>
      <c r="MP85" s="204">
        <v>2</v>
      </c>
      <c r="MQ85" s="204">
        <v>2</v>
      </c>
      <c r="MR85" s="204">
        <v>2</v>
      </c>
      <c r="MS85" s="204">
        <v>2</v>
      </c>
      <c r="MT85" s="204">
        <v>2</v>
      </c>
      <c r="MU85" s="204">
        <v>2</v>
      </c>
      <c r="MV85" s="204">
        <v>2</v>
      </c>
      <c r="MW85" s="204">
        <v>2</v>
      </c>
      <c r="MX85" s="204">
        <v>2</v>
      </c>
      <c r="MY85" s="204">
        <v>2</v>
      </c>
      <c r="MZ85" s="204">
        <v>2</v>
      </c>
      <c r="NA85" s="204">
        <v>2</v>
      </c>
      <c r="NB85" s="204">
        <v>2</v>
      </c>
      <c r="NC85" s="204">
        <v>2</v>
      </c>
      <c r="ND85" s="204">
        <v>2</v>
      </c>
      <c r="NE85" s="204">
        <v>2</v>
      </c>
      <c r="NF85" s="204">
        <v>2</v>
      </c>
      <c r="NG85" s="217">
        <v>2</v>
      </c>
      <c r="NH85" s="211">
        <v>2</v>
      </c>
      <c r="NI85" s="204">
        <v>2</v>
      </c>
      <c r="NJ85" s="204">
        <v>2</v>
      </c>
      <c r="NK85" s="204">
        <v>2</v>
      </c>
      <c r="NL85" s="204">
        <v>2</v>
      </c>
      <c r="NM85" s="204">
        <v>2</v>
      </c>
      <c r="NN85" s="204">
        <v>2</v>
      </c>
      <c r="NO85" s="204">
        <v>2</v>
      </c>
      <c r="NP85" s="204">
        <v>2</v>
      </c>
      <c r="NQ85" s="204">
        <v>2</v>
      </c>
      <c r="NR85" s="204">
        <v>2</v>
      </c>
      <c r="NS85" s="204">
        <v>2</v>
      </c>
      <c r="NT85" s="204">
        <v>2</v>
      </c>
      <c r="NU85" s="204">
        <v>2</v>
      </c>
      <c r="NV85" s="204">
        <v>2</v>
      </c>
      <c r="NW85" s="204">
        <v>2</v>
      </c>
      <c r="NX85" s="204">
        <v>2</v>
      </c>
      <c r="NY85" s="204">
        <v>2</v>
      </c>
      <c r="NZ85" s="204">
        <v>2</v>
      </c>
      <c r="OA85" s="204">
        <v>2</v>
      </c>
      <c r="OB85" s="204">
        <v>2</v>
      </c>
      <c r="OC85" s="204">
        <v>2</v>
      </c>
      <c r="OD85" s="204">
        <v>2</v>
      </c>
      <c r="OE85" s="204">
        <v>2</v>
      </c>
      <c r="OF85" s="204">
        <v>2</v>
      </c>
      <c r="OG85" s="204">
        <v>2</v>
      </c>
      <c r="OH85" s="204">
        <v>2</v>
      </c>
      <c r="OI85" s="204">
        <v>2</v>
      </c>
      <c r="OJ85" s="204">
        <v>2</v>
      </c>
      <c r="OK85" s="204">
        <v>2</v>
      </c>
      <c r="OL85" s="162"/>
    </row>
    <row r="86" spans="2:402" s="53" customFormat="1" ht="25.15" customHeight="1" thickBot="1">
      <c r="B86" s="228"/>
      <c r="C86" s="228"/>
      <c r="D86" s="402"/>
      <c r="E86" s="99"/>
      <c r="F86" s="62"/>
      <c r="G86" s="61"/>
      <c r="H86" s="55"/>
      <c r="I86" s="55"/>
      <c r="J86" s="56"/>
      <c r="K86" s="55"/>
      <c r="L86" s="55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FB86" s="449" t="s">
        <v>287</v>
      </c>
      <c r="FC86" s="450"/>
      <c r="FD86" s="450"/>
      <c r="FE86" s="450"/>
      <c r="FF86" s="450"/>
      <c r="FG86" s="451"/>
      <c r="FH86" s="449"/>
      <c r="FI86" s="450"/>
      <c r="FJ86" s="450"/>
      <c r="FK86" s="450"/>
      <c r="FL86" s="452"/>
      <c r="FM86" s="204"/>
      <c r="FN86" s="204"/>
      <c r="FO86" s="204"/>
      <c r="FP86" s="204"/>
      <c r="FQ86" s="204"/>
      <c r="FR86" s="204"/>
      <c r="FS86" s="204"/>
      <c r="FT86" s="204"/>
      <c r="FU86" s="204"/>
      <c r="FV86" s="204"/>
      <c r="FW86" s="204"/>
      <c r="FX86" s="204"/>
      <c r="FY86" s="204">
        <v>1</v>
      </c>
      <c r="FZ86" s="204">
        <v>1</v>
      </c>
      <c r="GA86" s="204">
        <v>1</v>
      </c>
      <c r="GB86" s="204">
        <v>1</v>
      </c>
      <c r="GC86" s="204">
        <v>1</v>
      </c>
      <c r="GD86" s="204">
        <v>1</v>
      </c>
      <c r="GE86" s="217">
        <v>1</v>
      </c>
      <c r="GF86" s="211">
        <v>1</v>
      </c>
      <c r="GG86" s="204">
        <v>1</v>
      </c>
      <c r="GH86" s="204">
        <v>1</v>
      </c>
      <c r="GI86" s="204">
        <v>1</v>
      </c>
      <c r="GJ86" s="204">
        <v>1</v>
      </c>
      <c r="GK86" s="204">
        <v>1</v>
      </c>
      <c r="GL86" s="204">
        <v>1</v>
      </c>
      <c r="GM86" s="204">
        <v>1</v>
      </c>
      <c r="GN86" s="204">
        <v>1</v>
      </c>
      <c r="GO86" s="204">
        <v>1</v>
      </c>
      <c r="GP86" s="204">
        <v>1</v>
      </c>
      <c r="GQ86" s="204">
        <v>1</v>
      </c>
      <c r="GR86" s="204">
        <v>1</v>
      </c>
      <c r="GS86" s="204">
        <v>1</v>
      </c>
      <c r="GT86" s="204">
        <v>1</v>
      </c>
      <c r="GU86" s="204">
        <v>1</v>
      </c>
      <c r="GV86" s="204">
        <v>1</v>
      </c>
      <c r="GW86" s="204">
        <v>1</v>
      </c>
      <c r="GX86" s="204">
        <v>1</v>
      </c>
      <c r="GY86" s="204">
        <v>1</v>
      </c>
      <c r="GZ86" s="204">
        <v>1</v>
      </c>
      <c r="HA86" s="204">
        <v>1</v>
      </c>
      <c r="HB86" s="204">
        <v>1</v>
      </c>
      <c r="HC86" s="204">
        <v>1</v>
      </c>
      <c r="HD86" s="204">
        <v>1</v>
      </c>
      <c r="HE86" s="204">
        <v>1</v>
      </c>
      <c r="HF86" s="204">
        <v>1</v>
      </c>
      <c r="HG86" s="204">
        <v>1</v>
      </c>
      <c r="HH86" s="204">
        <v>1</v>
      </c>
      <c r="HI86" s="204">
        <v>1</v>
      </c>
      <c r="HJ86" s="209">
        <v>1</v>
      </c>
      <c r="HK86" s="220">
        <v>1</v>
      </c>
      <c r="HL86" s="204">
        <v>1</v>
      </c>
      <c r="HM86" s="204">
        <v>1</v>
      </c>
      <c r="HN86" s="204">
        <v>1</v>
      </c>
      <c r="HO86" s="204">
        <v>1</v>
      </c>
      <c r="HP86" s="204">
        <v>1</v>
      </c>
      <c r="HQ86" s="204">
        <v>1</v>
      </c>
      <c r="HR86" s="204">
        <v>1</v>
      </c>
      <c r="HS86" s="204">
        <v>1</v>
      </c>
      <c r="HT86" s="204">
        <v>1</v>
      </c>
      <c r="HU86" s="204">
        <v>1</v>
      </c>
      <c r="HV86" s="204">
        <v>1</v>
      </c>
      <c r="HW86" s="204">
        <v>1</v>
      </c>
      <c r="HX86" s="204">
        <v>1</v>
      </c>
      <c r="HY86" s="204">
        <v>1</v>
      </c>
      <c r="HZ86" s="204">
        <v>1</v>
      </c>
      <c r="IA86" s="204">
        <v>1</v>
      </c>
      <c r="IB86" s="204">
        <v>1</v>
      </c>
      <c r="IC86" s="204">
        <v>1</v>
      </c>
      <c r="ID86" s="204">
        <v>1</v>
      </c>
      <c r="IE86" s="204">
        <v>1</v>
      </c>
      <c r="IF86" s="204">
        <v>1</v>
      </c>
      <c r="IG86" s="204">
        <v>1</v>
      </c>
      <c r="IH86" s="204">
        <v>1</v>
      </c>
      <c r="II86" s="204">
        <v>1</v>
      </c>
      <c r="IJ86" s="204">
        <v>1</v>
      </c>
      <c r="IK86" s="204">
        <v>1</v>
      </c>
      <c r="IL86" s="204">
        <v>1</v>
      </c>
      <c r="IM86" s="204">
        <v>1</v>
      </c>
      <c r="IN86" s="204">
        <v>1</v>
      </c>
      <c r="IO86" s="217">
        <v>1</v>
      </c>
      <c r="IP86" s="211">
        <v>1</v>
      </c>
      <c r="IQ86" s="204">
        <v>1</v>
      </c>
      <c r="IR86" s="204">
        <v>1</v>
      </c>
      <c r="IS86" s="204">
        <v>1</v>
      </c>
      <c r="IT86" s="204">
        <v>1</v>
      </c>
      <c r="IU86" s="204">
        <v>1</v>
      </c>
      <c r="IV86" s="204">
        <v>1</v>
      </c>
      <c r="IW86" s="204">
        <v>1</v>
      </c>
      <c r="IX86" s="204">
        <v>1</v>
      </c>
      <c r="IY86" s="204">
        <v>1</v>
      </c>
      <c r="IZ86" s="204">
        <v>1</v>
      </c>
      <c r="JA86" s="204">
        <v>1</v>
      </c>
      <c r="JB86" s="204">
        <v>1</v>
      </c>
      <c r="JC86" s="204">
        <v>1</v>
      </c>
      <c r="JD86" s="204">
        <v>1</v>
      </c>
      <c r="JE86" s="204">
        <v>1</v>
      </c>
      <c r="JF86" s="204">
        <v>1</v>
      </c>
      <c r="JG86" s="204">
        <v>1</v>
      </c>
      <c r="JH86" s="204">
        <v>1</v>
      </c>
      <c r="JI86" s="204">
        <v>1</v>
      </c>
      <c r="JJ86" s="204">
        <v>1</v>
      </c>
      <c r="JK86" s="204">
        <v>1</v>
      </c>
      <c r="JL86" s="204">
        <v>1</v>
      </c>
      <c r="JM86" s="204">
        <v>1</v>
      </c>
      <c r="JN86" s="204">
        <v>1</v>
      </c>
      <c r="JO86" s="204">
        <v>1</v>
      </c>
      <c r="JP86" s="204">
        <v>1</v>
      </c>
      <c r="JQ86" s="204">
        <v>1</v>
      </c>
      <c r="JR86" s="204">
        <v>1</v>
      </c>
      <c r="JS86" s="209">
        <v>1</v>
      </c>
      <c r="JT86" s="220">
        <v>1</v>
      </c>
      <c r="JU86" s="204">
        <v>1</v>
      </c>
      <c r="JV86" s="204">
        <v>1</v>
      </c>
      <c r="JW86" s="204">
        <v>1</v>
      </c>
      <c r="JX86" s="204">
        <v>1</v>
      </c>
      <c r="JY86" s="204">
        <v>1</v>
      </c>
      <c r="JZ86" s="204">
        <v>1</v>
      </c>
      <c r="KA86" s="204">
        <v>1</v>
      </c>
      <c r="KB86" s="204">
        <v>1</v>
      </c>
      <c r="KC86" s="204">
        <v>1</v>
      </c>
      <c r="KD86" s="204">
        <v>1</v>
      </c>
      <c r="KE86" s="204">
        <v>1</v>
      </c>
      <c r="KF86" s="204">
        <v>1</v>
      </c>
      <c r="KG86" s="204">
        <v>1</v>
      </c>
      <c r="KH86" s="204">
        <v>1</v>
      </c>
      <c r="KI86" s="204">
        <v>1</v>
      </c>
      <c r="KJ86" s="204">
        <v>1</v>
      </c>
      <c r="KK86" s="204">
        <v>1</v>
      </c>
      <c r="KL86" s="204">
        <v>1</v>
      </c>
      <c r="KM86" s="204">
        <v>1</v>
      </c>
      <c r="KN86" s="204">
        <v>1</v>
      </c>
      <c r="KO86" s="204">
        <v>1</v>
      </c>
      <c r="KP86" s="204">
        <v>1</v>
      </c>
      <c r="KQ86" s="204">
        <v>1</v>
      </c>
      <c r="KR86" s="204">
        <v>1</v>
      </c>
      <c r="KS86" s="204">
        <v>1</v>
      </c>
      <c r="KT86" s="204">
        <v>1</v>
      </c>
      <c r="KU86" s="204">
        <v>1</v>
      </c>
      <c r="KV86" s="204">
        <v>1</v>
      </c>
      <c r="KW86" s="204">
        <v>1</v>
      </c>
      <c r="KX86" s="217">
        <v>1</v>
      </c>
      <c r="KY86" s="220">
        <v>1</v>
      </c>
      <c r="KZ86" s="204">
        <v>1</v>
      </c>
      <c r="LA86" s="204">
        <v>1</v>
      </c>
      <c r="LB86" s="204">
        <v>1</v>
      </c>
      <c r="LC86" s="204">
        <v>1</v>
      </c>
      <c r="LD86" s="204">
        <v>1</v>
      </c>
      <c r="LE86" s="204">
        <v>1</v>
      </c>
      <c r="LF86" s="204">
        <v>1</v>
      </c>
      <c r="LG86" s="204">
        <v>1</v>
      </c>
      <c r="LH86" s="204">
        <v>1</v>
      </c>
      <c r="LI86" s="204">
        <v>1</v>
      </c>
      <c r="LJ86" s="204">
        <v>1</v>
      </c>
      <c r="LK86" s="204">
        <v>1</v>
      </c>
      <c r="LL86" s="204">
        <v>1</v>
      </c>
      <c r="LM86" s="204">
        <v>1</v>
      </c>
      <c r="LN86" s="204">
        <v>1</v>
      </c>
      <c r="LO86" s="204">
        <v>1</v>
      </c>
      <c r="LP86" s="204">
        <v>1</v>
      </c>
      <c r="LQ86" s="204">
        <v>1</v>
      </c>
      <c r="LR86" s="204">
        <v>1</v>
      </c>
      <c r="LS86" s="204">
        <v>1</v>
      </c>
      <c r="LT86" s="204">
        <v>1</v>
      </c>
      <c r="LU86" s="204">
        <v>1</v>
      </c>
      <c r="LV86" s="204">
        <v>1</v>
      </c>
      <c r="LW86" s="204">
        <v>1</v>
      </c>
      <c r="LX86" s="204">
        <v>1</v>
      </c>
      <c r="LY86" s="204">
        <v>1</v>
      </c>
      <c r="LZ86" s="204">
        <v>1</v>
      </c>
      <c r="MA86" s="204">
        <v>1</v>
      </c>
      <c r="MB86" s="217">
        <v>1</v>
      </c>
      <c r="MC86" s="220">
        <v>1</v>
      </c>
      <c r="MD86" s="204">
        <v>1</v>
      </c>
      <c r="ME86" s="204">
        <v>1</v>
      </c>
      <c r="MF86" s="204">
        <v>1</v>
      </c>
      <c r="MG86" s="204">
        <v>1</v>
      </c>
      <c r="MH86" s="204">
        <v>1</v>
      </c>
      <c r="MI86" s="204">
        <v>1</v>
      </c>
      <c r="MJ86" s="204">
        <v>1</v>
      </c>
      <c r="MK86" s="204">
        <v>1</v>
      </c>
      <c r="ML86" s="204">
        <v>1</v>
      </c>
      <c r="MM86" s="204">
        <v>1</v>
      </c>
      <c r="MN86" s="204">
        <v>1</v>
      </c>
      <c r="MO86" s="204">
        <v>1</v>
      </c>
      <c r="MP86" s="204">
        <v>1</v>
      </c>
      <c r="MQ86" s="204">
        <v>1</v>
      </c>
      <c r="MR86" s="204">
        <v>1</v>
      </c>
      <c r="MS86" s="204">
        <v>1</v>
      </c>
      <c r="MT86" s="204">
        <v>1</v>
      </c>
      <c r="MU86" s="204">
        <v>1</v>
      </c>
      <c r="MV86" s="204">
        <v>1</v>
      </c>
      <c r="MW86" s="204">
        <v>1</v>
      </c>
      <c r="MX86" s="204">
        <v>1</v>
      </c>
      <c r="MY86" s="204">
        <v>1</v>
      </c>
      <c r="MZ86" s="204">
        <v>1</v>
      </c>
      <c r="NA86" s="204">
        <v>1</v>
      </c>
      <c r="NB86" s="204">
        <v>1</v>
      </c>
      <c r="NC86" s="204">
        <v>1</v>
      </c>
      <c r="ND86" s="204">
        <v>1</v>
      </c>
      <c r="NE86" s="204">
        <v>1</v>
      </c>
      <c r="NF86" s="204">
        <v>1</v>
      </c>
      <c r="NG86" s="217">
        <v>1</v>
      </c>
      <c r="NH86" s="211">
        <v>1</v>
      </c>
      <c r="NI86" s="204">
        <v>1</v>
      </c>
      <c r="NJ86" s="204">
        <v>1</v>
      </c>
      <c r="NK86" s="204">
        <v>1</v>
      </c>
      <c r="NL86" s="204">
        <v>1</v>
      </c>
      <c r="NM86" s="204">
        <v>1</v>
      </c>
      <c r="NN86" s="204">
        <v>1</v>
      </c>
      <c r="NO86" s="204">
        <v>1</v>
      </c>
      <c r="NP86" s="204">
        <v>1</v>
      </c>
      <c r="NQ86" s="204">
        <v>1</v>
      </c>
      <c r="NR86" s="204">
        <v>1</v>
      </c>
      <c r="NS86" s="204">
        <v>1</v>
      </c>
      <c r="NT86" s="204">
        <v>1</v>
      </c>
      <c r="NU86" s="204">
        <v>1</v>
      </c>
      <c r="NV86" s="204">
        <v>1</v>
      </c>
      <c r="NW86" s="204">
        <v>1</v>
      </c>
      <c r="NX86" s="204">
        <v>1</v>
      </c>
      <c r="NY86" s="204">
        <v>1</v>
      </c>
      <c r="NZ86" s="204">
        <v>1</v>
      </c>
      <c r="OA86" s="204">
        <v>1</v>
      </c>
      <c r="OB86" s="204">
        <v>1</v>
      </c>
      <c r="OC86" s="204">
        <v>1</v>
      </c>
      <c r="OD86" s="204">
        <v>1</v>
      </c>
      <c r="OE86" s="204">
        <v>1</v>
      </c>
      <c r="OF86" s="204">
        <v>1</v>
      </c>
      <c r="OG86" s="204">
        <v>1</v>
      </c>
      <c r="OH86" s="204">
        <v>1</v>
      </c>
      <c r="OI86" s="204">
        <v>1</v>
      </c>
      <c r="OJ86" s="204">
        <v>1</v>
      </c>
      <c r="OK86" s="204">
        <v>1</v>
      </c>
      <c r="OL86" s="217"/>
    </row>
    <row r="87" spans="2:402" s="53" customFormat="1" ht="25.15" customHeight="1" thickBot="1">
      <c r="B87" s="228"/>
      <c r="C87" s="228"/>
      <c r="D87" s="402"/>
      <c r="E87" s="99"/>
      <c r="F87" s="62"/>
      <c r="G87" s="61"/>
      <c r="H87" s="55"/>
      <c r="I87" s="55"/>
      <c r="J87" s="56"/>
      <c r="K87" s="55"/>
      <c r="L87" s="55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FB87" s="453" t="s">
        <v>88</v>
      </c>
      <c r="FC87" s="454"/>
      <c r="FD87" s="454"/>
      <c r="FE87" s="454"/>
      <c r="FF87" s="454"/>
      <c r="FG87" s="455"/>
      <c r="FH87" s="453"/>
      <c r="FI87" s="454"/>
      <c r="FJ87" s="454"/>
      <c r="FK87" s="454"/>
      <c r="FL87" s="456"/>
      <c r="FM87" s="405"/>
      <c r="FN87" s="405"/>
      <c r="FO87" s="405"/>
      <c r="FP87" s="405"/>
      <c r="FQ87" s="405"/>
      <c r="FR87" s="405"/>
      <c r="FS87" s="405"/>
      <c r="FT87" s="405"/>
      <c r="FU87" s="405"/>
      <c r="FV87" s="405"/>
      <c r="FW87" s="405"/>
      <c r="FX87" s="405"/>
      <c r="FY87" s="405">
        <v>1</v>
      </c>
      <c r="FZ87" s="405">
        <v>1</v>
      </c>
      <c r="GA87" s="405">
        <v>1</v>
      </c>
      <c r="GB87" s="405">
        <v>1</v>
      </c>
      <c r="GC87" s="405">
        <v>1</v>
      </c>
      <c r="GD87" s="405">
        <v>1</v>
      </c>
      <c r="GE87" s="406">
        <v>1</v>
      </c>
      <c r="GF87" s="407">
        <v>1</v>
      </c>
      <c r="GG87" s="405">
        <v>1</v>
      </c>
      <c r="GH87" s="405">
        <v>1</v>
      </c>
      <c r="GI87" s="405">
        <v>1</v>
      </c>
      <c r="GJ87" s="405">
        <v>1</v>
      </c>
      <c r="GK87" s="405">
        <v>1</v>
      </c>
      <c r="GL87" s="405">
        <v>1</v>
      </c>
      <c r="GM87" s="405">
        <v>1</v>
      </c>
      <c r="GN87" s="405">
        <v>1</v>
      </c>
      <c r="GO87" s="405">
        <v>1</v>
      </c>
      <c r="GP87" s="405">
        <v>1</v>
      </c>
      <c r="GQ87" s="405">
        <v>1</v>
      </c>
      <c r="GR87" s="405">
        <v>1</v>
      </c>
      <c r="GS87" s="405">
        <v>1</v>
      </c>
      <c r="GT87" s="405">
        <v>1</v>
      </c>
      <c r="GU87" s="405">
        <v>1</v>
      </c>
      <c r="GV87" s="405">
        <v>1</v>
      </c>
      <c r="GW87" s="405">
        <v>1</v>
      </c>
      <c r="GX87" s="405">
        <v>1</v>
      </c>
      <c r="GY87" s="405">
        <v>1</v>
      </c>
      <c r="GZ87" s="405">
        <v>1</v>
      </c>
      <c r="HA87" s="405">
        <v>1</v>
      </c>
      <c r="HB87" s="405">
        <v>1</v>
      </c>
      <c r="HC87" s="405">
        <v>1</v>
      </c>
      <c r="HD87" s="405">
        <v>1</v>
      </c>
      <c r="HE87" s="405">
        <v>1</v>
      </c>
      <c r="HF87" s="405">
        <v>1</v>
      </c>
      <c r="HG87" s="405">
        <v>1</v>
      </c>
      <c r="HH87" s="405">
        <v>1</v>
      </c>
      <c r="HI87" s="405">
        <v>1</v>
      </c>
      <c r="HJ87" s="408">
        <v>1</v>
      </c>
      <c r="HK87" s="409">
        <v>1</v>
      </c>
      <c r="HL87" s="405">
        <v>1</v>
      </c>
      <c r="HM87" s="405">
        <v>1</v>
      </c>
      <c r="HN87" s="405">
        <v>1</v>
      </c>
      <c r="HO87" s="405">
        <v>1</v>
      </c>
      <c r="HP87" s="405">
        <v>1</v>
      </c>
      <c r="HQ87" s="405">
        <v>1</v>
      </c>
      <c r="HR87" s="405">
        <v>1</v>
      </c>
      <c r="HS87" s="405">
        <v>1</v>
      </c>
      <c r="HT87" s="405">
        <v>1</v>
      </c>
      <c r="HU87" s="405">
        <v>1</v>
      </c>
      <c r="HV87" s="405">
        <v>1</v>
      </c>
      <c r="HW87" s="405">
        <v>1</v>
      </c>
      <c r="HX87" s="405">
        <v>1</v>
      </c>
      <c r="HY87" s="405">
        <v>1</v>
      </c>
      <c r="HZ87" s="405">
        <v>1</v>
      </c>
      <c r="IA87" s="405">
        <v>1</v>
      </c>
      <c r="IB87" s="405">
        <v>1</v>
      </c>
      <c r="IC87" s="405">
        <v>1</v>
      </c>
      <c r="ID87" s="405">
        <v>1</v>
      </c>
      <c r="IE87" s="405">
        <v>1</v>
      </c>
      <c r="IF87" s="405">
        <v>1</v>
      </c>
      <c r="IG87" s="405">
        <v>1</v>
      </c>
      <c r="IH87" s="405">
        <v>1</v>
      </c>
      <c r="II87" s="405">
        <v>1</v>
      </c>
      <c r="IJ87" s="405">
        <v>1</v>
      </c>
      <c r="IK87" s="405">
        <v>1</v>
      </c>
      <c r="IL87" s="405">
        <v>1</v>
      </c>
      <c r="IM87" s="405">
        <v>1</v>
      </c>
      <c r="IN87" s="405">
        <v>1</v>
      </c>
      <c r="IO87" s="406">
        <v>1</v>
      </c>
      <c r="IP87" s="407">
        <v>1</v>
      </c>
      <c r="IQ87" s="405">
        <v>1</v>
      </c>
      <c r="IR87" s="405">
        <v>1</v>
      </c>
      <c r="IS87" s="405">
        <v>1</v>
      </c>
      <c r="IT87" s="405">
        <v>1</v>
      </c>
      <c r="IU87" s="405">
        <v>1</v>
      </c>
      <c r="IV87" s="405">
        <v>1</v>
      </c>
      <c r="IW87" s="405">
        <v>1</v>
      </c>
      <c r="IX87" s="405">
        <v>1</v>
      </c>
      <c r="IY87" s="405">
        <v>1</v>
      </c>
      <c r="IZ87" s="405">
        <v>1</v>
      </c>
      <c r="JA87" s="405">
        <v>1</v>
      </c>
      <c r="JB87" s="405">
        <v>1</v>
      </c>
      <c r="JC87" s="405">
        <v>1</v>
      </c>
      <c r="JD87" s="405">
        <v>1</v>
      </c>
      <c r="JE87" s="405">
        <v>1</v>
      </c>
      <c r="JF87" s="405">
        <v>1</v>
      </c>
      <c r="JG87" s="405">
        <v>1</v>
      </c>
      <c r="JH87" s="405">
        <v>1</v>
      </c>
      <c r="JI87" s="405">
        <v>1</v>
      </c>
      <c r="JJ87" s="405">
        <v>1</v>
      </c>
      <c r="JK87" s="405">
        <v>1</v>
      </c>
      <c r="JL87" s="405">
        <v>1</v>
      </c>
      <c r="JM87" s="405">
        <v>1</v>
      </c>
      <c r="JN87" s="405">
        <v>1</v>
      </c>
      <c r="JO87" s="405">
        <v>1</v>
      </c>
      <c r="JP87" s="405">
        <v>1</v>
      </c>
      <c r="JQ87" s="405">
        <v>1</v>
      </c>
      <c r="JR87" s="405">
        <v>1</v>
      </c>
      <c r="JS87" s="408">
        <v>1</v>
      </c>
      <c r="JT87" s="409">
        <v>1</v>
      </c>
      <c r="JU87" s="405">
        <v>1</v>
      </c>
      <c r="JV87" s="405">
        <v>1</v>
      </c>
      <c r="JW87" s="405">
        <v>1</v>
      </c>
      <c r="JX87" s="405">
        <v>1</v>
      </c>
      <c r="JY87" s="405">
        <v>1</v>
      </c>
      <c r="JZ87" s="405">
        <v>1</v>
      </c>
      <c r="KA87" s="405">
        <v>1</v>
      </c>
      <c r="KB87" s="405">
        <v>1</v>
      </c>
      <c r="KC87" s="405">
        <v>1</v>
      </c>
      <c r="KD87" s="405">
        <v>1</v>
      </c>
      <c r="KE87" s="405">
        <v>1</v>
      </c>
      <c r="KF87" s="405">
        <v>1</v>
      </c>
      <c r="KG87" s="405">
        <v>1</v>
      </c>
      <c r="KH87" s="405">
        <v>1</v>
      </c>
      <c r="KI87" s="405">
        <v>1</v>
      </c>
      <c r="KJ87" s="405">
        <v>1</v>
      </c>
      <c r="KK87" s="405">
        <v>1</v>
      </c>
      <c r="KL87" s="405">
        <v>1</v>
      </c>
      <c r="KM87" s="405">
        <v>1</v>
      </c>
      <c r="KN87" s="405">
        <v>1</v>
      </c>
      <c r="KO87" s="405">
        <v>1</v>
      </c>
      <c r="KP87" s="405">
        <v>1</v>
      </c>
      <c r="KQ87" s="405">
        <v>1</v>
      </c>
      <c r="KR87" s="405">
        <v>1</v>
      </c>
      <c r="KS87" s="405">
        <v>1</v>
      </c>
      <c r="KT87" s="405">
        <v>1</v>
      </c>
      <c r="KU87" s="405">
        <v>1</v>
      </c>
      <c r="KV87" s="405">
        <v>1</v>
      </c>
      <c r="KW87" s="405">
        <v>1</v>
      </c>
      <c r="KX87" s="406">
        <v>1</v>
      </c>
      <c r="KY87" s="409">
        <v>1</v>
      </c>
      <c r="KZ87" s="405">
        <v>1</v>
      </c>
      <c r="LA87" s="405">
        <v>1</v>
      </c>
      <c r="LB87" s="405">
        <v>1</v>
      </c>
      <c r="LC87" s="405">
        <v>1</v>
      </c>
      <c r="LD87" s="405">
        <v>1</v>
      </c>
      <c r="LE87" s="405">
        <v>1</v>
      </c>
      <c r="LF87" s="405">
        <v>1</v>
      </c>
      <c r="LG87" s="405">
        <v>1</v>
      </c>
      <c r="LH87" s="405">
        <v>1</v>
      </c>
      <c r="LI87" s="405">
        <v>1</v>
      </c>
      <c r="LJ87" s="405">
        <v>1</v>
      </c>
      <c r="LK87" s="405">
        <v>1</v>
      </c>
      <c r="LL87" s="405">
        <v>1</v>
      </c>
      <c r="LM87" s="405">
        <v>1</v>
      </c>
      <c r="LN87" s="405">
        <v>1</v>
      </c>
      <c r="LO87" s="405">
        <v>1</v>
      </c>
      <c r="LP87" s="405">
        <v>1</v>
      </c>
      <c r="LQ87" s="405">
        <v>1</v>
      </c>
      <c r="LR87" s="405">
        <v>1</v>
      </c>
      <c r="LS87" s="405">
        <v>1</v>
      </c>
      <c r="LT87" s="405">
        <v>1</v>
      </c>
      <c r="LU87" s="405">
        <v>1</v>
      </c>
      <c r="LV87" s="405">
        <v>1</v>
      </c>
      <c r="LW87" s="405">
        <v>1</v>
      </c>
      <c r="LX87" s="405">
        <v>1</v>
      </c>
      <c r="LY87" s="405">
        <v>1</v>
      </c>
      <c r="LZ87" s="405">
        <v>1</v>
      </c>
      <c r="MA87" s="405">
        <v>1</v>
      </c>
      <c r="MB87" s="406">
        <v>1</v>
      </c>
      <c r="MC87" s="409">
        <v>1</v>
      </c>
      <c r="MD87" s="405">
        <v>1</v>
      </c>
      <c r="ME87" s="405">
        <v>1</v>
      </c>
      <c r="MF87" s="405">
        <v>1</v>
      </c>
      <c r="MG87" s="405">
        <v>1</v>
      </c>
      <c r="MH87" s="405">
        <v>1</v>
      </c>
      <c r="MI87" s="405">
        <v>1</v>
      </c>
      <c r="MJ87" s="405">
        <v>1</v>
      </c>
      <c r="MK87" s="405">
        <v>1</v>
      </c>
      <c r="ML87" s="405">
        <v>1</v>
      </c>
      <c r="MM87" s="405">
        <v>1</v>
      </c>
      <c r="MN87" s="405">
        <v>1</v>
      </c>
      <c r="MO87" s="405">
        <v>1</v>
      </c>
      <c r="MP87" s="405">
        <v>1</v>
      </c>
      <c r="MQ87" s="405">
        <v>1</v>
      </c>
      <c r="MR87" s="405">
        <v>1</v>
      </c>
      <c r="MS87" s="405">
        <v>1</v>
      </c>
      <c r="MT87" s="405">
        <v>1</v>
      </c>
      <c r="MU87" s="405">
        <v>1</v>
      </c>
      <c r="MV87" s="405">
        <v>1</v>
      </c>
      <c r="MW87" s="405">
        <v>1</v>
      </c>
      <c r="MX87" s="405">
        <v>1</v>
      </c>
      <c r="MY87" s="405">
        <v>1</v>
      </c>
      <c r="MZ87" s="405">
        <v>1</v>
      </c>
      <c r="NA87" s="405">
        <v>1</v>
      </c>
      <c r="NB87" s="405">
        <v>1</v>
      </c>
      <c r="NC87" s="405">
        <v>1</v>
      </c>
      <c r="ND87" s="405">
        <v>1</v>
      </c>
      <c r="NE87" s="405">
        <v>1</v>
      </c>
      <c r="NF87" s="242">
        <v>1</v>
      </c>
      <c r="NG87" s="243">
        <v>1</v>
      </c>
      <c r="NH87" s="407">
        <v>1</v>
      </c>
      <c r="NI87" s="405">
        <v>1</v>
      </c>
      <c r="NJ87" s="405">
        <v>1</v>
      </c>
      <c r="NK87" s="405">
        <v>1</v>
      </c>
      <c r="NL87" s="405">
        <v>1</v>
      </c>
      <c r="NM87" s="405">
        <v>1</v>
      </c>
      <c r="NN87" s="405">
        <v>1</v>
      </c>
      <c r="NO87" s="405">
        <v>1</v>
      </c>
      <c r="NP87" s="405">
        <v>1</v>
      </c>
      <c r="NQ87" s="405">
        <v>1</v>
      </c>
      <c r="NR87" s="405">
        <v>1</v>
      </c>
      <c r="NS87" s="405">
        <v>1</v>
      </c>
      <c r="NT87" s="405">
        <v>1</v>
      </c>
      <c r="NU87" s="405">
        <v>1</v>
      </c>
      <c r="NV87" s="405">
        <v>1</v>
      </c>
      <c r="NW87" s="405">
        <v>1</v>
      </c>
      <c r="NX87" s="405">
        <v>1</v>
      </c>
      <c r="NY87" s="405">
        <v>1</v>
      </c>
      <c r="NZ87" s="405">
        <v>1</v>
      </c>
      <c r="OA87" s="405">
        <v>1</v>
      </c>
      <c r="OB87" s="405">
        <v>1</v>
      </c>
      <c r="OC87" s="405">
        <v>1</v>
      </c>
      <c r="OD87" s="405">
        <v>1</v>
      </c>
      <c r="OE87" s="405">
        <v>1</v>
      </c>
      <c r="OF87" s="405">
        <v>1</v>
      </c>
      <c r="OG87" s="405">
        <v>1</v>
      </c>
      <c r="OH87" s="405">
        <v>1</v>
      </c>
      <c r="OI87" s="405">
        <v>1</v>
      </c>
      <c r="OJ87" s="405">
        <v>1</v>
      </c>
      <c r="OK87" s="405">
        <v>1</v>
      </c>
      <c r="OL87" s="410"/>
    </row>
    <row r="88" spans="2:402" s="53" customFormat="1" ht="25.15" customHeight="1" thickTop="1">
      <c r="B88" s="63"/>
      <c r="C88" s="249"/>
      <c r="D88" s="250"/>
      <c r="E88" s="62"/>
      <c r="F88" s="62"/>
      <c r="G88" s="61"/>
      <c r="H88" s="55"/>
      <c r="I88" s="55"/>
      <c r="J88" s="56"/>
      <c r="K88" s="55"/>
      <c r="L88" s="55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FB88" s="443" t="s">
        <v>288</v>
      </c>
      <c r="FC88" s="444"/>
      <c r="FD88" s="444"/>
      <c r="FE88" s="444"/>
      <c r="FF88" s="444"/>
      <c r="FG88" s="444"/>
      <c r="FH88" s="444"/>
      <c r="FI88" s="444"/>
      <c r="FJ88" s="444"/>
      <c r="FK88" s="444"/>
      <c r="FL88" s="445"/>
      <c r="FM88" s="411">
        <f t="shared" ref="FM88:HX88" si="43">SUM(FN76:FN87)</f>
        <v>0</v>
      </c>
      <c r="FN88" s="411">
        <f t="shared" si="43"/>
        <v>0</v>
      </c>
      <c r="FO88" s="411">
        <f t="shared" si="43"/>
        <v>0</v>
      </c>
      <c r="FP88" s="411">
        <f t="shared" si="43"/>
        <v>0</v>
      </c>
      <c r="FQ88" s="411">
        <f t="shared" si="43"/>
        <v>0</v>
      </c>
      <c r="FR88" s="411">
        <f t="shared" si="43"/>
        <v>0</v>
      </c>
      <c r="FS88" s="411">
        <f t="shared" si="43"/>
        <v>0</v>
      </c>
      <c r="FT88" s="411">
        <f t="shared" si="43"/>
        <v>0</v>
      </c>
      <c r="FU88" s="411">
        <f t="shared" si="43"/>
        <v>0</v>
      </c>
      <c r="FV88" s="411">
        <f t="shared" si="43"/>
        <v>0</v>
      </c>
      <c r="FW88" s="411">
        <f t="shared" si="43"/>
        <v>0</v>
      </c>
      <c r="FX88" s="411">
        <f t="shared" si="43"/>
        <v>7</v>
      </c>
      <c r="FY88" s="411">
        <f t="shared" si="43"/>
        <v>7</v>
      </c>
      <c r="FZ88" s="411">
        <f t="shared" si="43"/>
        <v>7</v>
      </c>
      <c r="GA88" s="411">
        <f t="shared" si="43"/>
        <v>7</v>
      </c>
      <c r="GB88" s="411">
        <f t="shared" si="43"/>
        <v>7</v>
      </c>
      <c r="GC88" s="411">
        <f t="shared" si="43"/>
        <v>7</v>
      </c>
      <c r="GD88" s="411">
        <f t="shared" si="43"/>
        <v>7</v>
      </c>
      <c r="GE88" s="412">
        <f t="shared" si="43"/>
        <v>7</v>
      </c>
      <c r="GF88" s="413">
        <f t="shared" si="43"/>
        <v>7</v>
      </c>
      <c r="GG88" s="411">
        <f t="shared" si="43"/>
        <v>7</v>
      </c>
      <c r="GH88" s="411">
        <f t="shared" si="43"/>
        <v>7</v>
      </c>
      <c r="GI88" s="411">
        <f t="shared" si="43"/>
        <v>7</v>
      </c>
      <c r="GJ88" s="411">
        <f t="shared" si="43"/>
        <v>7</v>
      </c>
      <c r="GK88" s="411">
        <f t="shared" si="43"/>
        <v>7</v>
      </c>
      <c r="GL88" s="411">
        <f t="shared" si="43"/>
        <v>22</v>
      </c>
      <c r="GM88" s="411">
        <f t="shared" si="43"/>
        <v>22</v>
      </c>
      <c r="GN88" s="411">
        <f t="shared" si="43"/>
        <v>22</v>
      </c>
      <c r="GO88" s="411">
        <f t="shared" si="43"/>
        <v>22</v>
      </c>
      <c r="GP88" s="411">
        <f t="shared" si="43"/>
        <v>22</v>
      </c>
      <c r="GQ88" s="411">
        <f t="shared" si="43"/>
        <v>22</v>
      </c>
      <c r="GR88" s="411">
        <f t="shared" si="43"/>
        <v>22</v>
      </c>
      <c r="GS88" s="411">
        <f t="shared" si="43"/>
        <v>22</v>
      </c>
      <c r="GT88" s="411">
        <f t="shared" si="43"/>
        <v>22</v>
      </c>
      <c r="GU88" s="411">
        <f t="shared" si="43"/>
        <v>22</v>
      </c>
      <c r="GV88" s="411">
        <f t="shared" si="43"/>
        <v>22</v>
      </c>
      <c r="GW88" s="411">
        <f t="shared" si="43"/>
        <v>22</v>
      </c>
      <c r="GX88" s="411">
        <f t="shared" si="43"/>
        <v>22</v>
      </c>
      <c r="GY88" s="411">
        <f t="shared" si="43"/>
        <v>22</v>
      </c>
      <c r="GZ88" s="411">
        <f t="shared" si="43"/>
        <v>22</v>
      </c>
      <c r="HA88" s="411">
        <f t="shared" si="43"/>
        <v>22</v>
      </c>
      <c r="HB88" s="411">
        <f t="shared" si="43"/>
        <v>22</v>
      </c>
      <c r="HC88" s="411">
        <f t="shared" si="43"/>
        <v>22</v>
      </c>
      <c r="HD88" s="411">
        <f t="shared" si="43"/>
        <v>22</v>
      </c>
      <c r="HE88" s="411">
        <f t="shared" si="43"/>
        <v>22</v>
      </c>
      <c r="HF88" s="411">
        <f t="shared" si="43"/>
        <v>22</v>
      </c>
      <c r="HG88" s="411">
        <f t="shared" si="43"/>
        <v>22</v>
      </c>
      <c r="HH88" s="411">
        <f t="shared" si="43"/>
        <v>22</v>
      </c>
      <c r="HI88" s="411">
        <f t="shared" si="43"/>
        <v>22</v>
      </c>
      <c r="HJ88" s="414">
        <f t="shared" si="43"/>
        <v>43</v>
      </c>
      <c r="HK88" s="415">
        <f t="shared" si="43"/>
        <v>43</v>
      </c>
      <c r="HL88" s="411">
        <f t="shared" si="43"/>
        <v>43</v>
      </c>
      <c r="HM88" s="411">
        <f t="shared" si="43"/>
        <v>43</v>
      </c>
      <c r="HN88" s="411">
        <f t="shared" si="43"/>
        <v>53</v>
      </c>
      <c r="HO88" s="411">
        <f t="shared" si="43"/>
        <v>53</v>
      </c>
      <c r="HP88" s="411">
        <f t="shared" si="43"/>
        <v>53</v>
      </c>
      <c r="HQ88" s="411">
        <f t="shared" si="43"/>
        <v>53</v>
      </c>
      <c r="HR88" s="411">
        <f t="shared" si="43"/>
        <v>53</v>
      </c>
      <c r="HS88" s="411">
        <f t="shared" si="43"/>
        <v>53</v>
      </c>
      <c r="HT88" s="411">
        <f t="shared" si="43"/>
        <v>53</v>
      </c>
      <c r="HU88" s="411">
        <f t="shared" si="43"/>
        <v>53</v>
      </c>
      <c r="HV88" s="411">
        <f t="shared" si="43"/>
        <v>53</v>
      </c>
      <c r="HW88" s="411">
        <f t="shared" si="43"/>
        <v>53</v>
      </c>
      <c r="HX88" s="411">
        <f t="shared" si="43"/>
        <v>53</v>
      </c>
      <c r="HY88" s="411">
        <f t="shared" ref="HY88:KJ88" si="44">SUM(HZ76:HZ87)</f>
        <v>53</v>
      </c>
      <c r="HZ88" s="411">
        <f t="shared" si="44"/>
        <v>53</v>
      </c>
      <c r="IA88" s="411">
        <f t="shared" si="44"/>
        <v>53</v>
      </c>
      <c r="IB88" s="411">
        <f t="shared" si="44"/>
        <v>68</v>
      </c>
      <c r="IC88" s="411">
        <f t="shared" si="44"/>
        <v>68</v>
      </c>
      <c r="ID88" s="411">
        <f t="shared" si="44"/>
        <v>68</v>
      </c>
      <c r="IE88" s="411">
        <f t="shared" si="44"/>
        <v>68</v>
      </c>
      <c r="IF88" s="411">
        <f t="shared" si="44"/>
        <v>68</v>
      </c>
      <c r="IG88" s="411">
        <f t="shared" si="44"/>
        <v>68</v>
      </c>
      <c r="IH88" s="411">
        <f t="shared" si="44"/>
        <v>68</v>
      </c>
      <c r="II88" s="411">
        <f t="shared" si="44"/>
        <v>68</v>
      </c>
      <c r="IJ88" s="411">
        <f t="shared" si="44"/>
        <v>68</v>
      </c>
      <c r="IK88" s="411">
        <f t="shared" si="44"/>
        <v>68</v>
      </c>
      <c r="IL88" s="411">
        <f t="shared" si="44"/>
        <v>68</v>
      </c>
      <c r="IM88" s="411">
        <f t="shared" si="44"/>
        <v>68</v>
      </c>
      <c r="IN88" s="411">
        <f t="shared" si="44"/>
        <v>68</v>
      </c>
      <c r="IO88" s="412">
        <f t="shared" si="44"/>
        <v>55</v>
      </c>
      <c r="IP88" s="413">
        <f t="shared" si="44"/>
        <v>55</v>
      </c>
      <c r="IQ88" s="411">
        <f t="shared" si="44"/>
        <v>55</v>
      </c>
      <c r="IR88" s="411">
        <f t="shared" si="44"/>
        <v>55</v>
      </c>
      <c r="IS88" s="411">
        <f t="shared" si="44"/>
        <v>55</v>
      </c>
      <c r="IT88" s="411">
        <f t="shared" si="44"/>
        <v>55</v>
      </c>
      <c r="IU88" s="411">
        <f t="shared" si="44"/>
        <v>55</v>
      </c>
      <c r="IV88" s="411">
        <f t="shared" si="44"/>
        <v>55</v>
      </c>
      <c r="IW88" s="411">
        <f t="shared" si="44"/>
        <v>66</v>
      </c>
      <c r="IX88" s="411">
        <f t="shared" si="44"/>
        <v>66</v>
      </c>
      <c r="IY88" s="411">
        <f t="shared" si="44"/>
        <v>66</v>
      </c>
      <c r="IZ88" s="411">
        <f t="shared" si="44"/>
        <v>66</v>
      </c>
      <c r="JA88" s="411">
        <f t="shared" si="44"/>
        <v>66</v>
      </c>
      <c r="JB88" s="411">
        <f t="shared" si="44"/>
        <v>66</v>
      </c>
      <c r="JC88" s="411">
        <f t="shared" si="44"/>
        <v>66</v>
      </c>
      <c r="JD88" s="411">
        <f t="shared" si="44"/>
        <v>66</v>
      </c>
      <c r="JE88" s="411">
        <f t="shared" si="44"/>
        <v>66</v>
      </c>
      <c r="JF88" s="411">
        <f t="shared" si="44"/>
        <v>66</v>
      </c>
      <c r="JG88" s="411">
        <f t="shared" si="44"/>
        <v>70</v>
      </c>
      <c r="JH88" s="411">
        <f t="shared" si="44"/>
        <v>70</v>
      </c>
      <c r="JI88" s="411">
        <f t="shared" si="44"/>
        <v>70</v>
      </c>
      <c r="JJ88" s="411">
        <f t="shared" si="44"/>
        <v>70</v>
      </c>
      <c r="JK88" s="411">
        <f t="shared" si="44"/>
        <v>72</v>
      </c>
      <c r="JL88" s="411">
        <f t="shared" si="44"/>
        <v>72</v>
      </c>
      <c r="JM88" s="411">
        <f t="shared" si="44"/>
        <v>72</v>
      </c>
      <c r="JN88" s="411">
        <f t="shared" si="44"/>
        <v>72</v>
      </c>
      <c r="JO88" s="411">
        <f t="shared" si="44"/>
        <v>72</v>
      </c>
      <c r="JP88" s="411">
        <f t="shared" si="44"/>
        <v>72</v>
      </c>
      <c r="JQ88" s="411">
        <f t="shared" si="44"/>
        <v>72</v>
      </c>
      <c r="JR88" s="411">
        <f t="shared" si="44"/>
        <v>72</v>
      </c>
      <c r="JS88" s="414">
        <f t="shared" si="44"/>
        <v>64</v>
      </c>
      <c r="JT88" s="415">
        <f t="shared" si="44"/>
        <v>64</v>
      </c>
      <c r="JU88" s="411">
        <f t="shared" si="44"/>
        <v>64</v>
      </c>
      <c r="JV88" s="411">
        <f t="shared" si="44"/>
        <v>64</v>
      </c>
      <c r="JW88" s="411">
        <f t="shared" si="44"/>
        <v>64</v>
      </c>
      <c r="JX88" s="411">
        <f t="shared" si="44"/>
        <v>64</v>
      </c>
      <c r="JY88" s="411">
        <f t="shared" si="44"/>
        <v>64</v>
      </c>
      <c r="JZ88" s="411">
        <f t="shared" si="44"/>
        <v>64</v>
      </c>
      <c r="KA88" s="411">
        <f t="shared" si="44"/>
        <v>64</v>
      </c>
      <c r="KB88" s="411">
        <f t="shared" si="44"/>
        <v>64</v>
      </c>
      <c r="KC88" s="411">
        <f t="shared" si="44"/>
        <v>64</v>
      </c>
      <c r="KD88" s="411">
        <f t="shared" si="44"/>
        <v>64</v>
      </c>
      <c r="KE88" s="411">
        <f t="shared" si="44"/>
        <v>64</v>
      </c>
      <c r="KF88" s="411">
        <f t="shared" si="44"/>
        <v>64</v>
      </c>
      <c r="KG88" s="411">
        <f t="shared" si="44"/>
        <v>64</v>
      </c>
      <c r="KH88" s="411">
        <f t="shared" si="44"/>
        <v>64</v>
      </c>
      <c r="KI88" s="411">
        <f t="shared" si="44"/>
        <v>64</v>
      </c>
      <c r="KJ88" s="411">
        <f t="shared" si="44"/>
        <v>64</v>
      </c>
      <c r="KK88" s="411">
        <f t="shared" ref="KK88:MV88" si="45">SUM(KL76:KL87)</f>
        <v>64</v>
      </c>
      <c r="KL88" s="411">
        <f t="shared" si="45"/>
        <v>64</v>
      </c>
      <c r="KM88" s="411">
        <f t="shared" si="45"/>
        <v>59</v>
      </c>
      <c r="KN88" s="411">
        <f t="shared" si="45"/>
        <v>59</v>
      </c>
      <c r="KO88" s="411">
        <f t="shared" si="45"/>
        <v>59</v>
      </c>
      <c r="KP88" s="411">
        <f t="shared" si="45"/>
        <v>59</v>
      </c>
      <c r="KQ88" s="411">
        <f t="shared" si="45"/>
        <v>59</v>
      </c>
      <c r="KR88" s="411">
        <f t="shared" si="45"/>
        <v>59</v>
      </c>
      <c r="KS88" s="411">
        <f t="shared" si="45"/>
        <v>59</v>
      </c>
      <c r="KT88" s="411">
        <f t="shared" si="45"/>
        <v>59</v>
      </c>
      <c r="KU88" s="411">
        <f t="shared" si="45"/>
        <v>59</v>
      </c>
      <c r="KV88" s="411">
        <f t="shared" si="45"/>
        <v>59</v>
      </c>
      <c r="KW88" s="411">
        <f t="shared" si="45"/>
        <v>59</v>
      </c>
      <c r="KX88" s="412">
        <f t="shared" si="45"/>
        <v>64</v>
      </c>
      <c r="KY88" s="415">
        <f t="shared" si="45"/>
        <v>64</v>
      </c>
      <c r="KZ88" s="411">
        <f t="shared" si="45"/>
        <v>64</v>
      </c>
      <c r="LA88" s="411">
        <f t="shared" si="45"/>
        <v>64</v>
      </c>
      <c r="LB88" s="411">
        <f t="shared" si="45"/>
        <v>64</v>
      </c>
      <c r="LC88" s="411">
        <f t="shared" si="45"/>
        <v>64</v>
      </c>
      <c r="LD88" s="411">
        <f t="shared" si="45"/>
        <v>64</v>
      </c>
      <c r="LE88" s="411">
        <f t="shared" si="45"/>
        <v>64</v>
      </c>
      <c r="LF88" s="411">
        <f t="shared" si="45"/>
        <v>64</v>
      </c>
      <c r="LG88" s="411">
        <f t="shared" si="45"/>
        <v>64</v>
      </c>
      <c r="LH88" s="411">
        <f t="shared" si="45"/>
        <v>64</v>
      </c>
      <c r="LI88" s="411">
        <f t="shared" si="45"/>
        <v>64</v>
      </c>
      <c r="LJ88" s="411">
        <f t="shared" si="45"/>
        <v>64</v>
      </c>
      <c r="LK88" s="411">
        <f t="shared" si="45"/>
        <v>64</v>
      </c>
      <c r="LL88" s="411">
        <f t="shared" si="45"/>
        <v>64</v>
      </c>
      <c r="LM88" s="411">
        <f t="shared" si="45"/>
        <v>64</v>
      </c>
      <c r="LN88" s="411">
        <f t="shared" si="45"/>
        <v>64</v>
      </c>
      <c r="LO88" s="411">
        <f t="shared" si="45"/>
        <v>64</v>
      </c>
      <c r="LP88" s="411">
        <f t="shared" si="45"/>
        <v>64</v>
      </c>
      <c r="LQ88" s="411">
        <f t="shared" si="45"/>
        <v>64</v>
      </c>
      <c r="LR88" s="411">
        <f t="shared" si="45"/>
        <v>59</v>
      </c>
      <c r="LS88" s="411">
        <f t="shared" si="45"/>
        <v>59</v>
      </c>
      <c r="LT88" s="411">
        <f t="shared" si="45"/>
        <v>59</v>
      </c>
      <c r="LU88" s="411">
        <f t="shared" si="45"/>
        <v>59</v>
      </c>
      <c r="LV88" s="411">
        <f t="shared" si="45"/>
        <v>59</v>
      </c>
      <c r="LW88" s="411">
        <f t="shared" si="45"/>
        <v>59</v>
      </c>
      <c r="LX88" s="411">
        <f t="shared" si="45"/>
        <v>59</v>
      </c>
      <c r="LY88" s="411">
        <f t="shared" si="45"/>
        <v>59</v>
      </c>
      <c r="LZ88" s="411">
        <f t="shared" si="45"/>
        <v>59</v>
      </c>
      <c r="MA88" s="411">
        <f t="shared" si="45"/>
        <v>59</v>
      </c>
      <c r="MB88" s="412">
        <f t="shared" si="45"/>
        <v>37</v>
      </c>
      <c r="MC88" s="413">
        <f t="shared" si="45"/>
        <v>37</v>
      </c>
      <c r="MD88" s="411">
        <f t="shared" si="45"/>
        <v>37</v>
      </c>
      <c r="ME88" s="411">
        <f t="shared" si="45"/>
        <v>37</v>
      </c>
      <c r="MF88" s="411">
        <f t="shared" si="45"/>
        <v>37</v>
      </c>
      <c r="MG88" s="411">
        <f t="shared" si="45"/>
        <v>32</v>
      </c>
      <c r="MH88" s="411">
        <f t="shared" si="45"/>
        <v>32</v>
      </c>
      <c r="MI88" s="411">
        <f t="shared" si="45"/>
        <v>32</v>
      </c>
      <c r="MJ88" s="411">
        <f t="shared" si="45"/>
        <v>32</v>
      </c>
      <c r="MK88" s="411">
        <f t="shared" si="45"/>
        <v>32</v>
      </c>
      <c r="ML88" s="411">
        <f t="shared" si="45"/>
        <v>32</v>
      </c>
      <c r="MM88" s="411">
        <f t="shared" si="45"/>
        <v>32</v>
      </c>
      <c r="MN88" s="411">
        <f t="shared" si="45"/>
        <v>32</v>
      </c>
      <c r="MO88" s="411">
        <f t="shared" si="45"/>
        <v>32</v>
      </c>
      <c r="MP88" s="411">
        <f t="shared" si="45"/>
        <v>32</v>
      </c>
      <c r="MQ88" s="411">
        <f t="shared" si="45"/>
        <v>32</v>
      </c>
      <c r="MR88" s="411">
        <f t="shared" si="45"/>
        <v>32</v>
      </c>
      <c r="MS88" s="411">
        <f t="shared" si="45"/>
        <v>32</v>
      </c>
      <c r="MT88" s="411">
        <f t="shared" si="45"/>
        <v>32</v>
      </c>
      <c r="MU88" s="411">
        <f t="shared" si="45"/>
        <v>32</v>
      </c>
      <c r="MV88" s="411">
        <f t="shared" si="45"/>
        <v>30</v>
      </c>
      <c r="MW88" s="411">
        <f t="shared" ref="MW88:OK88" si="46">SUM(MX76:MX87)</f>
        <v>30</v>
      </c>
      <c r="MX88" s="411">
        <f t="shared" si="46"/>
        <v>30</v>
      </c>
      <c r="MY88" s="411">
        <f t="shared" si="46"/>
        <v>30</v>
      </c>
      <c r="MZ88" s="411">
        <f t="shared" si="46"/>
        <v>30</v>
      </c>
      <c r="NA88" s="411">
        <f t="shared" si="46"/>
        <v>30</v>
      </c>
      <c r="NB88" s="411">
        <f t="shared" si="46"/>
        <v>30</v>
      </c>
      <c r="NC88" s="411">
        <f t="shared" si="46"/>
        <v>30</v>
      </c>
      <c r="ND88" s="411">
        <f t="shared" si="46"/>
        <v>30</v>
      </c>
      <c r="NE88" s="411">
        <f t="shared" si="46"/>
        <v>30</v>
      </c>
      <c r="NF88" s="411">
        <f t="shared" si="46"/>
        <v>30</v>
      </c>
      <c r="NG88" s="414">
        <f t="shared" si="46"/>
        <v>21</v>
      </c>
      <c r="NH88" s="415">
        <f t="shared" si="46"/>
        <v>21</v>
      </c>
      <c r="NI88" s="411">
        <f t="shared" si="46"/>
        <v>20</v>
      </c>
      <c r="NJ88" s="411">
        <f t="shared" si="46"/>
        <v>20</v>
      </c>
      <c r="NK88" s="411">
        <f t="shared" si="46"/>
        <v>20</v>
      </c>
      <c r="NL88" s="411">
        <f t="shared" si="46"/>
        <v>20</v>
      </c>
      <c r="NM88" s="411">
        <f t="shared" si="46"/>
        <v>20</v>
      </c>
      <c r="NN88" s="411">
        <f t="shared" si="46"/>
        <v>20</v>
      </c>
      <c r="NO88" s="411">
        <f t="shared" si="46"/>
        <v>20</v>
      </c>
      <c r="NP88" s="411">
        <f t="shared" si="46"/>
        <v>20</v>
      </c>
      <c r="NQ88" s="411">
        <f t="shared" si="46"/>
        <v>20</v>
      </c>
      <c r="NR88" s="411">
        <f t="shared" si="46"/>
        <v>20</v>
      </c>
      <c r="NS88" s="411">
        <f t="shared" si="46"/>
        <v>20</v>
      </c>
      <c r="NT88" s="411">
        <f t="shared" si="46"/>
        <v>20</v>
      </c>
      <c r="NU88" s="411">
        <f t="shared" si="46"/>
        <v>20</v>
      </c>
      <c r="NV88" s="411">
        <f t="shared" si="46"/>
        <v>20</v>
      </c>
      <c r="NW88" s="411">
        <f t="shared" si="46"/>
        <v>20</v>
      </c>
      <c r="NX88" s="411">
        <f t="shared" si="46"/>
        <v>20</v>
      </c>
      <c r="NY88" s="411">
        <f t="shared" si="46"/>
        <v>20</v>
      </c>
      <c r="NZ88" s="411">
        <f t="shared" si="46"/>
        <v>20</v>
      </c>
      <c r="OA88" s="411">
        <f t="shared" si="46"/>
        <v>20</v>
      </c>
      <c r="OB88" s="411">
        <f t="shared" si="46"/>
        <v>20</v>
      </c>
      <c r="OC88" s="411">
        <f t="shared" si="46"/>
        <v>20</v>
      </c>
      <c r="OD88" s="411">
        <f t="shared" si="46"/>
        <v>20</v>
      </c>
      <c r="OE88" s="411">
        <f t="shared" si="46"/>
        <v>20</v>
      </c>
      <c r="OF88" s="411">
        <f t="shared" si="46"/>
        <v>20</v>
      </c>
      <c r="OG88" s="411">
        <f t="shared" si="46"/>
        <v>20</v>
      </c>
      <c r="OH88" s="411">
        <f t="shared" si="46"/>
        <v>20</v>
      </c>
      <c r="OI88" s="411">
        <f t="shared" si="46"/>
        <v>20</v>
      </c>
      <c r="OJ88" s="411">
        <f t="shared" si="46"/>
        <v>20</v>
      </c>
      <c r="OK88" s="411">
        <f t="shared" si="46"/>
        <v>0</v>
      </c>
      <c r="OL88" s="412">
        <f>SUM(OM76:OM88)</f>
        <v>0</v>
      </c>
    </row>
    <row r="89" spans="2:402" s="53" customFormat="1" ht="25.15" customHeight="1" thickBot="1">
      <c r="B89" s="63"/>
      <c r="C89" s="249"/>
      <c r="D89" s="250"/>
      <c r="E89" s="62"/>
      <c r="F89" s="62"/>
      <c r="G89" s="61"/>
      <c r="H89" s="55"/>
      <c r="I89" s="55"/>
      <c r="J89" s="56"/>
      <c r="K89" s="55"/>
      <c r="L89" s="55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FB89" s="446" t="s">
        <v>289</v>
      </c>
      <c r="FC89" s="447"/>
      <c r="FD89" s="447"/>
      <c r="FE89" s="447"/>
      <c r="FF89" s="447"/>
      <c r="FG89" s="447"/>
      <c r="FH89" s="447"/>
      <c r="FI89" s="447"/>
      <c r="FJ89" s="447"/>
      <c r="FK89" s="447"/>
      <c r="FL89" s="441"/>
      <c r="FM89" s="442">
        <f>SUM(FM88:GE88)</f>
        <v>56</v>
      </c>
      <c r="FN89" s="447"/>
      <c r="FO89" s="447"/>
      <c r="FP89" s="447"/>
      <c r="FQ89" s="447"/>
      <c r="FR89" s="447"/>
      <c r="FS89" s="447"/>
      <c r="FT89" s="447"/>
      <c r="FU89" s="447"/>
      <c r="FV89" s="447"/>
      <c r="FW89" s="447"/>
      <c r="FX89" s="447"/>
      <c r="FY89" s="447"/>
      <c r="FZ89" s="447"/>
      <c r="GA89" s="447"/>
      <c r="GB89" s="447"/>
      <c r="GC89" s="447"/>
      <c r="GD89" s="447"/>
      <c r="GE89" s="448"/>
      <c r="GF89" s="441">
        <f>SUM(GF88:HJ88)</f>
        <v>613</v>
      </c>
      <c r="GG89" s="439"/>
      <c r="GH89" s="439"/>
      <c r="GI89" s="439"/>
      <c r="GJ89" s="439"/>
      <c r="GK89" s="439"/>
      <c r="GL89" s="439"/>
      <c r="GM89" s="439"/>
      <c r="GN89" s="439"/>
      <c r="GO89" s="439"/>
      <c r="GP89" s="439"/>
      <c r="GQ89" s="439"/>
      <c r="GR89" s="439"/>
      <c r="GS89" s="439"/>
      <c r="GT89" s="439"/>
      <c r="GU89" s="439"/>
      <c r="GV89" s="439"/>
      <c r="GW89" s="439"/>
      <c r="GX89" s="439"/>
      <c r="GY89" s="439"/>
      <c r="GZ89" s="439"/>
      <c r="HA89" s="439"/>
      <c r="HB89" s="439"/>
      <c r="HC89" s="439"/>
      <c r="HD89" s="439"/>
      <c r="HE89" s="439"/>
      <c r="HF89" s="439"/>
      <c r="HG89" s="439"/>
      <c r="HH89" s="439"/>
      <c r="HI89" s="439"/>
      <c r="HJ89" s="442"/>
      <c r="HK89" s="438">
        <f>SUM(HK88:IO88)</f>
        <v>1810</v>
      </c>
      <c r="HL89" s="439"/>
      <c r="HM89" s="439"/>
      <c r="HN89" s="439"/>
      <c r="HO89" s="439"/>
      <c r="HP89" s="439"/>
      <c r="HQ89" s="439"/>
      <c r="HR89" s="439"/>
      <c r="HS89" s="439"/>
      <c r="HT89" s="439"/>
      <c r="HU89" s="439"/>
      <c r="HV89" s="439"/>
      <c r="HW89" s="439"/>
      <c r="HX89" s="439"/>
      <c r="HY89" s="439"/>
      <c r="HZ89" s="439"/>
      <c r="IA89" s="439"/>
      <c r="IB89" s="439"/>
      <c r="IC89" s="439"/>
      <c r="ID89" s="439"/>
      <c r="IE89" s="439"/>
      <c r="IF89" s="439"/>
      <c r="IG89" s="439"/>
      <c r="IH89" s="439"/>
      <c r="II89" s="439"/>
      <c r="IJ89" s="439"/>
      <c r="IK89" s="439"/>
      <c r="IL89" s="439"/>
      <c r="IM89" s="439"/>
      <c r="IN89" s="439"/>
      <c r="IO89" s="440"/>
      <c r="IP89" s="441">
        <f>SUM(IP88:JS88)</f>
        <v>1965</v>
      </c>
      <c r="IQ89" s="439"/>
      <c r="IR89" s="439"/>
      <c r="IS89" s="439"/>
      <c r="IT89" s="439"/>
      <c r="IU89" s="439"/>
      <c r="IV89" s="439"/>
      <c r="IW89" s="439"/>
      <c r="IX89" s="439"/>
      <c r="IY89" s="439"/>
      <c r="IZ89" s="439"/>
      <c r="JA89" s="439"/>
      <c r="JB89" s="439"/>
      <c r="JC89" s="439"/>
      <c r="JD89" s="439"/>
      <c r="JE89" s="439"/>
      <c r="JF89" s="439"/>
      <c r="JG89" s="439"/>
      <c r="JH89" s="439"/>
      <c r="JI89" s="439"/>
      <c r="JJ89" s="439"/>
      <c r="JK89" s="439"/>
      <c r="JL89" s="439"/>
      <c r="JM89" s="439"/>
      <c r="JN89" s="439"/>
      <c r="JO89" s="439"/>
      <c r="JP89" s="439"/>
      <c r="JQ89" s="439"/>
      <c r="JR89" s="439"/>
      <c r="JS89" s="442"/>
      <c r="JT89" s="438">
        <f>SUM(JT88:KX88)</f>
        <v>1929</v>
      </c>
      <c r="JU89" s="439"/>
      <c r="JV89" s="439"/>
      <c r="JW89" s="439"/>
      <c r="JX89" s="439"/>
      <c r="JY89" s="439"/>
      <c r="JZ89" s="439"/>
      <c r="KA89" s="439"/>
      <c r="KB89" s="439"/>
      <c r="KC89" s="439"/>
      <c r="KD89" s="439"/>
      <c r="KE89" s="439"/>
      <c r="KF89" s="439"/>
      <c r="KG89" s="439"/>
      <c r="KH89" s="439"/>
      <c r="KI89" s="439"/>
      <c r="KJ89" s="439"/>
      <c r="KK89" s="439"/>
      <c r="KL89" s="439"/>
      <c r="KM89" s="439"/>
      <c r="KN89" s="439"/>
      <c r="KO89" s="439"/>
      <c r="KP89" s="439"/>
      <c r="KQ89" s="439"/>
      <c r="KR89" s="439"/>
      <c r="KS89" s="439"/>
      <c r="KT89" s="439"/>
      <c r="KU89" s="439"/>
      <c r="KV89" s="439"/>
      <c r="KW89" s="439"/>
      <c r="KX89" s="440"/>
      <c r="KY89" s="438">
        <f>SUM(KY88:MB88)</f>
        <v>1843</v>
      </c>
      <c r="KZ89" s="439"/>
      <c r="LA89" s="439"/>
      <c r="LB89" s="439"/>
      <c r="LC89" s="439"/>
      <c r="LD89" s="439"/>
      <c r="LE89" s="439"/>
      <c r="LF89" s="439"/>
      <c r="LG89" s="439"/>
      <c r="LH89" s="439"/>
      <c r="LI89" s="439"/>
      <c r="LJ89" s="439"/>
      <c r="LK89" s="439"/>
      <c r="LL89" s="439"/>
      <c r="LM89" s="439"/>
      <c r="LN89" s="439"/>
      <c r="LO89" s="439"/>
      <c r="LP89" s="439"/>
      <c r="LQ89" s="439"/>
      <c r="LR89" s="439"/>
      <c r="LS89" s="439"/>
      <c r="LT89" s="439"/>
      <c r="LU89" s="439"/>
      <c r="LV89" s="439"/>
      <c r="LW89" s="439"/>
      <c r="LX89" s="439"/>
      <c r="LY89" s="439"/>
      <c r="LZ89" s="439"/>
      <c r="MA89" s="439"/>
      <c r="MB89" s="440"/>
      <c r="MC89" s="441">
        <f>SUM(MC88:NG88)</f>
        <v>979</v>
      </c>
      <c r="MD89" s="439"/>
      <c r="ME89" s="439"/>
      <c r="MF89" s="439"/>
      <c r="MG89" s="439"/>
      <c r="MH89" s="439"/>
      <c r="MI89" s="439"/>
      <c r="MJ89" s="439"/>
      <c r="MK89" s="439"/>
      <c r="ML89" s="439"/>
      <c r="MM89" s="439"/>
      <c r="MN89" s="439"/>
      <c r="MO89" s="439"/>
      <c r="MP89" s="439"/>
      <c r="MQ89" s="439"/>
      <c r="MR89" s="439"/>
      <c r="MS89" s="439"/>
      <c r="MT89" s="439"/>
      <c r="MU89" s="439"/>
      <c r="MV89" s="439"/>
      <c r="MW89" s="439"/>
      <c r="MX89" s="439"/>
      <c r="MY89" s="439"/>
      <c r="MZ89" s="439"/>
      <c r="NA89" s="439"/>
      <c r="NB89" s="439"/>
      <c r="NC89" s="439"/>
      <c r="ND89" s="439"/>
      <c r="NE89" s="439"/>
      <c r="NF89" s="439"/>
      <c r="NG89" s="442"/>
      <c r="NH89" s="438">
        <f>SUM(NH88:OL88)</f>
        <v>581</v>
      </c>
      <c r="NI89" s="439"/>
      <c r="NJ89" s="439"/>
      <c r="NK89" s="439"/>
      <c r="NL89" s="439"/>
      <c r="NM89" s="439"/>
      <c r="NN89" s="439"/>
      <c r="NO89" s="439"/>
      <c r="NP89" s="439"/>
      <c r="NQ89" s="439"/>
      <c r="NR89" s="439"/>
      <c r="NS89" s="439"/>
      <c r="NT89" s="439"/>
      <c r="NU89" s="439"/>
      <c r="NV89" s="439"/>
      <c r="NW89" s="439"/>
      <c r="NX89" s="439"/>
      <c r="NY89" s="439"/>
      <c r="NZ89" s="439"/>
      <c r="OA89" s="439"/>
      <c r="OB89" s="439"/>
      <c r="OC89" s="439"/>
      <c r="OD89" s="439"/>
      <c r="OE89" s="439"/>
      <c r="OF89" s="439"/>
      <c r="OG89" s="439"/>
      <c r="OH89" s="439"/>
      <c r="OI89" s="439"/>
      <c r="OJ89" s="439"/>
      <c r="OK89" s="439"/>
      <c r="OL89" s="440"/>
    </row>
    <row r="90" spans="2:402" s="53" customFormat="1" ht="25.15" customHeight="1">
      <c r="B90" s="63"/>
      <c r="C90" s="249"/>
      <c r="D90" s="250"/>
      <c r="E90" s="62"/>
      <c r="F90" s="62"/>
      <c r="G90" s="61"/>
      <c r="H90" s="55"/>
      <c r="I90" s="55"/>
      <c r="J90" s="56"/>
      <c r="K90" s="55"/>
      <c r="L90" s="55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</row>
    <row r="91" spans="2:402" s="53" customFormat="1" ht="25.15" customHeight="1">
      <c r="B91" s="63"/>
      <c r="C91" s="249"/>
      <c r="D91" s="250"/>
      <c r="E91" s="62"/>
      <c r="F91" s="62"/>
      <c r="G91" s="61"/>
      <c r="H91" s="55"/>
      <c r="I91" s="55"/>
      <c r="J91" s="56"/>
      <c r="K91" s="55"/>
      <c r="L91" s="55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</row>
    <row r="92" spans="2:402" s="53" customFormat="1" ht="25.15" customHeight="1">
      <c r="C92" s="246"/>
      <c r="D92" s="247"/>
      <c r="E92" s="55"/>
      <c r="F92" s="55"/>
      <c r="G92" s="56"/>
      <c r="H92" s="55"/>
      <c r="I92" s="55"/>
      <c r="J92" s="56"/>
      <c r="K92" s="55"/>
      <c r="L92" s="55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</row>
    <row r="93" spans="2:402" s="53" customFormat="1" ht="25.15" customHeight="1">
      <c r="C93" s="246"/>
      <c r="D93" s="247"/>
      <c r="E93" s="55"/>
      <c r="F93" s="55"/>
      <c r="G93" s="56"/>
      <c r="H93" s="55"/>
      <c r="I93" s="55"/>
      <c r="J93" s="56"/>
      <c r="K93" s="55"/>
      <c r="L93" s="55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</row>
    <row r="94" spans="2:402" s="53" customFormat="1" ht="25.15" customHeight="1">
      <c r="C94" s="246"/>
      <c r="D94" s="247"/>
      <c r="E94" s="55"/>
      <c r="F94" s="55"/>
      <c r="G94" s="56"/>
      <c r="H94" s="55"/>
      <c r="I94" s="55"/>
      <c r="J94" s="56"/>
      <c r="K94" s="55"/>
      <c r="L94" s="55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</row>
    <row r="95" spans="2:402" s="53" customFormat="1" ht="25.15" customHeight="1">
      <c r="C95" s="246"/>
      <c r="D95" s="247"/>
      <c r="E95" s="55"/>
      <c r="F95" s="55"/>
      <c r="G95" s="56"/>
      <c r="H95" s="55"/>
      <c r="I95" s="55"/>
      <c r="J95" s="56"/>
      <c r="K95" s="55"/>
      <c r="L95" s="55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</row>
    <row r="96" spans="2:402" s="53" customFormat="1" ht="25.15" customHeight="1">
      <c r="C96" s="246"/>
      <c r="D96" s="247"/>
      <c r="E96" s="55"/>
      <c r="F96" s="55"/>
      <c r="G96" s="56"/>
      <c r="H96" s="55"/>
      <c r="I96" s="55"/>
      <c r="J96" s="56"/>
      <c r="K96" s="55"/>
      <c r="L96" s="55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</row>
    <row r="97" spans="3:157" s="53" customFormat="1" ht="25.15" customHeight="1">
      <c r="C97" s="246"/>
      <c r="D97" s="247"/>
      <c r="E97" s="55"/>
      <c r="F97" s="55"/>
      <c r="G97" s="56"/>
      <c r="H97" s="55"/>
      <c r="I97" s="55"/>
      <c r="J97" s="56"/>
      <c r="K97" s="55"/>
      <c r="L97" s="55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</row>
    <row r="98" spans="3:157" s="53" customFormat="1" ht="25.15" customHeight="1">
      <c r="C98" s="246"/>
      <c r="D98" s="247"/>
      <c r="E98" s="55"/>
      <c r="F98" s="55"/>
      <c r="G98" s="56"/>
      <c r="H98" s="55"/>
      <c r="I98" s="55"/>
      <c r="J98" s="56"/>
      <c r="K98" s="55"/>
      <c r="L98" s="55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</row>
    <row r="99" spans="3:157" s="53" customFormat="1" ht="25.15" customHeight="1">
      <c r="C99" s="246"/>
      <c r="D99" s="247"/>
      <c r="E99" s="55"/>
      <c r="F99" s="55"/>
      <c r="G99" s="56"/>
      <c r="H99" s="55"/>
      <c r="I99" s="55"/>
      <c r="J99" s="56"/>
      <c r="K99" s="55"/>
      <c r="L99" s="55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</row>
    <row r="100" spans="3:157" s="53" customFormat="1" ht="25.15" customHeight="1">
      <c r="C100" s="246"/>
      <c r="D100" s="247"/>
      <c r="E100" s="55"/>
      <c r="F100" s="55"/>
      <c r="G100" s="56"/>
      <c r="H100" s="55"/>
      <c r="I100" s="55"/>
      <c r="J100" s="56"/>
      <c r="K100" s="55"/>
      <c r="L100" s="55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</row>
    <row r="101" spans="3:157" s="53" customFormat="1" ht="25.15" customHeight="1">
      <c r="C101" s="246"/>
      <c r="D101" s="247"/>
      <c r="E101" s="55"/>
      <c r="F101" s="55"/>
      <c r="G101" s="56"/>
      <c r="H101" s="55"/>
      <c r="I101" s="55"/>
      <c r="J101" s="56"/>
      <c r="K101" s="55"/>
      <c r="L101" s="55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</row>
    <row r="102" spans="3:157" s="53" customFormat="1" ht="25.15" customHeight="1">
      <c r="C102" s="246"/>
      <c r="D102" s="247"/>
      <c r="E102" s="55"/>
      <c r="F102" s="55"/>
      <c r="G102" s="56"/>
      <c r="H102" s="55"/>
      <c r="I102" s="55"/>
      <c r="J102" s="56"/>
      <c r="K102" s="55"/>
      <c r="L102" s="55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</row>
    <row r="103" spans="3:157" s="53" customFormat="1" ht="25.15" customHeight="1">
      <c r="C103" s="246"/>
      <c r="D103" s="247"/>
      <c r="E103" s="55"/>
      <c r="F103" s="55"/>
      <c r="G103" s="56"/>
      <c r="H103" s="55"/>
      <c r="I103" s="55"/>
      <c r="J103" s="56"/>
      <c r="K103" s="55"/>
      <c r="L103" s="55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</row>
    <row r="104" spans="3:157" s="53" customFormat="1" ht="25.15" customHeight="1">
      <c r="C104" s="246"/>
      <c r="D104" s="247"/>
      <c r="E104" s="55"/>
      <c r="F104" s="55"/>
      <c r="G104" s="56"/>
      <c r="H104" s="55"/>
      <c r="I104" s="55"/>
      <c r="J104" s="56"/>
      <c r="K104" s="55"/>
      <c r="L104" s="55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DW104" s="229"/>
      <c r="DX104" s="229"/>
      <c r="DY104" s="229"/>
      <c r="DZ104" s="229"/>
      <c r="EA104" s="229"/>
      <c r="EB104" s="229"/>
      <c r="EC104" s="229"/>
      <c r="ED104" s="229"/>
      <c r="EE104" s="229"/>
      <c r="EF104" s="229"/>
      <c r="EG104" s="229"/>
      <c r="EH104" s="229"/>
      <c r="EI104" s="229"/>
      <c r="EJ104" s="229"/>
      <c r="EK104" s="229"/>
      <c r="EL104" s="229"/>
      <c r="EM104" s="229"/>
      <c r="EN104" s="229"/>
      <c r="EO104" s="229"/>
      <c r="EP104" s="229"/>
      <c r="EQ104" s="229"/>
      <c r="ER104" s="229"/>
      <c r="ES104" s="229"/>
      <c r="ET104" s="229"/>
      <c r="EU104" s="229"/>
      <c r="EV104" s="229"/>
      <c r="EW104" s="229"/>
      <c r="EX104" s="229"/>
      <c r="EY104" s="229"/>
      <c r="EZ104" s="229"/>
      <c r="FA104" s="229"/>
    </row>
    <row r="105" spans="3:157" s="53" customFormat="1" ht="25.15" customHeight="1">
      <c r="C105" s="246"/>
      <c r="D105" s="247"/>
      <c r="E105" s="55"/>
      <c r="F105" s="55"/>
      <c r="G105" s="56"/>
      <c r="H105" s="55"/>
      <c r="I105" s="55"/>
      <c r="J105" s="56"/>
      <c r="K105" s="55"/>
      <c r="L105" s="55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DW105" s="229"/>
      <c r="DX105" s="229"/>
      <c r="DY105" s="229"/>
      <c r="DZ105" s="229"/>
      <c r="EA105" s="229"/>
      <c r="EB105" s="229"/>
      <c r="EC105" s="229"/>
      <c r="ED105" s="229"/>
      <c r="EE105" s="229"/>
      <c r="EF105" s="229"/>
      <c r="EG105" s="229"/>
      <c r="EH105" s="229"/>
      <c r="EI105" s="229"/>
      <c r="EJ105" s="229"/>
      <c r="EK105" s="229"/>
      <c r="EL105" s="229"/>
      <c r="EM105" s="229"/>
      <c r="EN105" s="229"/>
      <c r="EO105" s="229"/>
      <c r="EP105" s="229"/>
      <c r="EQ105" s="229"/>
      <c r="ER105" s="229"/>
      <c r="ES105" s="229"/>
      <c r="ET105" s="229"/>
      <c r="EU105" s="229"/>
      <c r="EV105" s="229"/>
      <c r="EW105" s="229"/>
      <c r="EX105" s="229"/>
      <c r="EY105" s="229"/>
      <c r="EZ105" s="229"/>
      <c r="FA105" s="229"/>
    </row>
    <row r="106" spans="3:157" s="53" customFormat="1" ht="25.15" customHeight="1">
      <c r="C106" s="246"/>
      <c r="D106" s="247"/>
      <c r="E106" s="55"/>
      <c r="F106" s="55"/>
      <c r="G106" s="56"/>
      <c r="H106" s="55"/>
      <c r="I106" s="55"/>
      <c r="J106" s="56"/>
      <c r="K106" s="55"/>
      <c r="L106" s="55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DW106" s="229"/>
      <c r="DX106" s="229"/>
      <c r="DY106" s="229"/>
      <c r="DZ106" s="229"/>
      <c r="EA106" s="229"/>
      <c r="EB106" s="229"/>
      <c r="EC106" s="229"/>
      <c r="ED106" s="229"/>
      <c r="EE106" s="229"/>
      <c r="EF106" s="229"/>
      <c r="EG106" s="229"/>
      <c r="EH106" s="229"/>
      <c r="EI106" s="229"/>
      <c r="EJ106" s="229"/>
      <c r="EK106" s="229"/>
      <c r="EL106" s="229"/>
      <c r="EM106" s="229"/>
      <c r="EN106" s="229"/>
      <c r="EO106" s="229"/>
      <c r="EP106" s="229"/>
      <c r="EQ106" s="229"/>
      <c r="ER106" s="229"/>
      <c r="ES106" s="229"/>
      <c r="ET106" s="229"/>
      <c r="EU106" s="229"/>
      <c r="EV106" s="229"/>
      <c r="EW106" s="229"/>
      <c r="EX106" s="229"/>
      <c r="EY106" s="229"/>
      <c r="EZ106" s="229"/>
      <c r="FA106" s="229"/>
    </row>
    <row r="107" spans="3:157" s="53" customFormat="1" ht="25.15" customHeight="1">
      <c r="C107" s="246"/>
      <c r="D107" s="247"/>
      <c r="E107" s="55"/>
      <c r="F107" s="55"/>
      <c r="G107" s="56"/>
      <c r="H107" s="55"/>
      <c r="I107" s="55"/>
      <c r="J107" s="56"/>
      <c r="K107" s="55"/>
      <c r="L107" s="55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DW107" s="229"/>
      <c r="DX107" s="229"/>
      <c r="DY107" s="229"/>
      <c r="DZ107" s="229"/>
      <c r="EA107" s="229"/>
      <c r="EB107" s="229"/>
      <c r="EC107" s="229"/>
      <c r="ED107" s="229"/>
      <c r="EE107" s="229"/>
      <c r="EF107" s="229"/>
      <c r="EG107" s="229"/>
      <c r="EH107" s="229"/>
      <c r="EI107" s="229"/>
      <c r="EJ107" s="229"/>
      <c r="EK107" s="229"/>
      <c r="EL107" s="229"/>
      <c r="EM107" s="229"/>
      <c r="EN107" s="229"/>
      <c r="EO107" s="229"/>
      <c r="EP107" s="229"/>
      <c r="EQ107" s="229"/>
      <c r="ER107" s="229"/>
      <c r="ES107" s="229"/>
      <c r="ET107" s="229"/>
      <c r="EU107" s="229"/>
      <c r="EV107" s="229"/>
      <c r="EW107" s="229"/>
      <c r="EX107" s="229"/>
      <c r="EY107" s="229"/>
      <c r="EZ107" s="229"/>
      <c r="FA107" s="229"/>
    </row>
    <row r="108" spans="3:157" s="53" customFormat="1" ht="25.15" customHeight="1">
      <c r="C108" s="246"/>
      <c r="D108" s="247"/>
      <c r="E108" s="55"/>
      <c r="F108" s="55"/>
      <c r="G108" s="56"/>
      <c r="H108" s="55"/>
      <c r="I108" s="55"/>
      <c r="J108" s="56"/>
      <c r="K108" s="55"/>
      <c r="L108" s="55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DW108" s="229"/>
      <c r="DX108" s="229"/>
      <c r="DY108" s="229"/>
      <c r="DZ108" s="229"/>
      <c r="EA108" s="229"/>
      <c r="EB108" s="229"/>
      <c r="EC108" s="229"/>
      <c r="ED108" s="229"/>
      <c r="EE108" s="229"/>
      <c r="EF108" s="229"/>
      <c r="EG108" s="229"/>
      <c r="EH108" s="229"/>
      <c r="EI108" s="229"/>
      <c r="EJ108" s="229"/>
      <c r="EK108" s="229"/>
      <c r="EL108" s="229"/>
      <c r="EM108" s="229"/>
      <c r="EN108" s="229"/>
      <c r="EO108" s="229"/>
      <c r="EP108" s="229"/>
      <c r="EQ108" s="229"/>
      <c r="ER108" s="229"/>
      <c r="ES108" s="229"/>
      <c r="ET108" s="229"/>
      <c r="EU108" s="229"/>
      <c r="EV108" s="229"/>
      <c r="EW108" s="229"/>
      <c r="EX108" s="229"/>
      <c r="EY108" s="229"/>
      <c r="EZ108" s="229"/>
      <c r="FA108" s="229"/>
    </row>
    <row r="109" spans="3:157" s="53" customFormat="1" ht="25.15" customHeight="1">
      <c r="C109" s="246"/>
      <c r="D109" s="247"/>
      <c r="E109" s="55"/>
      <c r="F109" s="55"/>
      <c r="G109" s="56"/>
      <c r="H109" s="55"/>
      <c r="I109" s="55"/>
      <c r="J109" s="56"/>
      <c r="K109" s="55"/>
      <c r="L109" s="55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DW109" s="229"/>
      <c r="DX109" s="229"/>
      <c r="DY109" s="229"/>
      <c r="DZ109" s="229"/>
      <c r="EA109" s="229"/>
      <c r="EB109" s="229"/>
      <c r="EC109" s="229"/>
      <c r="ED109" s="229"/>
      <c r="EE109" s="229"/>
      <c r="EF109" s="229"/>
      <c r="EG109" s="229"/>
      <c r="EH109" s="229"/>
      <c r="EI109" s="229"/>
      <c r="EJ109" s="229"/>
      <c r="EK109" s="229"/>
      <c r="EL109" s="229"/>
      <c r="EM109" s="229"/>
      <c r="EN109" s="229"/>
      <c r="EO109" s="229"/>
      <c r="EP109" s="229"/>
      <c r="EQ109" s="229"/>
      <c r="ER109" s="229"/>
      <c r="ES109" s="229"/>
      <c r="ET109" s="229"/>
      <c r="EU109" s="229"/>
      <c r="EV109" s="229"/>
      <c r="EW109" s="229"/>
      <c r="EX109" s="229"/>
      <c r="EY109" s="229"/>
      <c r="EZ109" s="229"/>
      <c r="FA109" s="229"/>
    </row>
    <row r="110" spans="3:157" s="53" customFormat="1" ht="25.15" customHeight="1">
      <c r="C110" s="246"/>
      <c r="D110" s="247"/>
      <c r="E110" s="55"/>
      <c r="F110" s="55"/>
      <c r="G110" s="56"/>
      <c r="H110" s="55"/>
      <c r="I110" s="55"/>
      <c r="J110" s="56"/>
      <c r="K110" s="55"/>
      <c r="L110" s="55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DW110" s="229"/>
      <c r="DX110" s="229"/>
      <c r="DY110" s="229"/>
      <c r="DZ110" s="229"/>
      <c r="EA110" s="229"/>
      <c r="EB110" s="229"/>
      <c r="EC110" s="229"/>
      <c r="ED110" s="229"/>
      <c r="EE110" s="229"/>
      <c r="EF110" s="229"/>
      <c r="EG110" s="229"/>
      <c r="EH110" s="229"/>
      <c r="EI110" s="229"/>
      <c r="EJ110" s="229"/>
      <c r="EK110" s="229"/>
      <c r="EL110" s="229"/>
      <c r="EM110" s="229"/>
      <c r="EN110" s="229"/>
      <c r="EO110" s="229"/>
      <c r="EP110" s="229"/>
      <c r="EQ110" s="229"/>
      <c r="ER110" s="229"/>
      <c r="ES110" s="229"/>
      <c r="ET110" s="229"/>
      <c r="EU110" s="229"/>
      <c r="EV110" s="229"/>
      <c r="EW110" s="229"/>
      <c r="EX110" s="229"/>
      <c r="EY110" s="229"/>
      <c r="EZ110" s="229"/>
      <c r="FA110" s="229"/>
    </row>
    <row r="111" spans="3:157" s="53" customFormat="1" ht="25.15" customHeight="1">
      <c r="C111" s="246"/>
      <c r="D111" s="247"/>
      <c r="E111" s="55"/>
      <c r="F111" s="55"/>
      <c r="G111" s="56"/>
      <c r="H111" s="55"/>
      <c r="I111" s="55"/>
      <c r="J111" s="56"/>
      <c r="K111" s="55"/>
      <c r="L111" s="55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DW111" s="229"/>
      <c r="DX111" s="229"/>
      <c r="DY111" s="229"/>
      <c r="DZ111" s="229"/>
      <c r="EA111" s="229"/>
      <c r="EB111" s="229"/>
      <c r="EC111" s="229"/>
      <c r="ED111" s="229"/>
      <c r="EE111" s="229"/>
      <c r="EF111" s="229"/>
      <c r="EG111" s="229"/>
      <c r="EH111" s="229"/>
      <c r="EI111" s="229"/>
      <c r="EJ111" s="229"/>
      <c r="EK111" s="229"/>
      <c r="EL111" s="229"/>
      <c r="EM111" s="229"/>
      <c r="EN111" s="229"/>
      <c r="EO111" s="229"/>
      <c r="EP111" s="229"/>
      <c r="EQ111" s="229"/>
      <c r="ER111" s="229"/>
      <c r="ES111" s="229"/>
      <c r="ET111" s="229"/>
      <c r="EU111" s="229"/>
      <c r="EV111" s="229"/>
      <c r="EW111" s="229"/>
      <c r="EX111" s="229"/>
      <c r="EY111" s="229"/>
      <c r="EZ111" s="229"/>
      <c r="FA111" s="229"/>
    </row>
    <row r="112" spans="3:157" s="53" customFormat="1" ht="25.15" customHeight="1">
      <c r="C112" s="246"/>
      <c r="D112" s="247"/>
      <c r="E112" s="55"/>
      <c r="F112" s="55"/>
      <c r="G112" s="56"/>
      <c r="H112" s="55"/>
      <c r="I112" s="55"/>
      <c r="J112" s="56"/>
      <c r="K112" s="55"/>
      <c r="L112" s="55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DW112" s="229"/>
      <c r="DX112" s="229"/>
      <c r="DY112" s="229"/>
      <c r="DZ112" s="229"/>
      <c r="EA112" s="229"/>
      <c r="EB112" s="229"/>
      <c r="EC112" s="229"/>
      <c r="ED112" s="229"/>
      <c r="EE112" s="229"/>
      <c r="EF112" s="229"/>
      <c r="EG112" s="229"/>
      <c r="EH112" s="229"/>
      <c r="EI112" s="229"/>
      <c r="EJ112" s="229"/>
      <c r="EK112" s="229"/>
      <c r="EL112" s="229"/>
      <c r="EM112" s="229"/>
      <c r="EN112" s="229"/>
      <c r="EO112" s="229"/>
      <c r="EP112" s="229"/>
      <c r="EQ112" s="229"/>
      <c r="ER112" s="229"/>
      <c r="ES112" s="229"/>
      <c r="ET112" s="229"/>
      <c r="EU112" s="229"/>
      <c r="EV112" s="229"/>
      <c r="EW112" s="229"/>
      <c r="EX112" s="229"/>
      <c r="EY112" s="229"/>
      <c r="EZ112" s="229"/>
      <c r="FA112" s="229"/>
    </row>
    <row r="113" spans="3:402" s="53" customFormat="1" ht="25.15" customHeight="1">
      <c r="C113" s="246"/>
      <c r="D113" s="247"/>
      <c r="E113" s="55"/>
      <c r="F113" s="55"/>
      <c r="G113" s="56"/>
      <c r="H113" s="55"/>
      <c r="I113" s="55"/>
      <c r="J113" s="56"/>
      <c r="K113" s="55"/>
      <c r="L113" s="55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DW113" s="229"/>
      <c r="DX113" s="229"/>
      <c r="DY113" s="229"/>
      <c r="DZ113" s="229"/>
      <c r="EA113" s="229"/>
      <c r="EB113" s="229"/>
      <c r="EC113" s="229"/>
      <c r="ED113" s="229"/>
      <c r="EE113" s="229"/>
      <c r="EF113" s="229"/>
      <c r="EG113" s="229"/>
      <c r="EH113" s="229"/>
      <c r="EI113" s="229"/>
      <c r="EJ113" s="229"/>
      <c r="EK113" s="229"/>
      <c r="EL113" s="229"/>
      <c r="EM113" s="229"/>
      <c r="EN113" s="229"/>
      <c r="EO113" s="229"/>
      <c r="EP113" s="229"/>
      <c r="EQ113" s="229"/>
      <c r="ER113" s="229"/>
      <c r="ES113" s="229"/>
      <c r="ET113" s="229"/>
      <c r="EU113" s="229"/>
      <c r="EV113" s="229"/>
      <c r="EW113" s="229"/>
      <c r="EX113" s="229"/>
      <c r="EY113" s="229"/>
      <c r="EZ113" s="229"/>
      <c r="FA113" s="229"/>
    </row>
    <row r="114" spans="3:402" s="53" customFormat="1" ht="25.15" customHeight="1">
      <c r="C114" s="246"/>
      <c r="D114" s="247"/>
      <c r="E114" s="55"/>
      <c r="F114" s="55"/>
      <c r="G114" s="56"/>
      <c r="H114" s="55"/>
      <c r="I114" s="55"/>
      <c r="J114" s="56"/>
      <c r="K114" s="55"/>
      <c r="L114" s="55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DW114" s="229"/>
      <c r="DX114" s="229"/>
      <c r="DY114" s="229"/>
      <c r="DZ114" s="229"/>
      <c r="EA114" s="229"/>
      <c r="EB114" s="229"/>
      <c r="EC114" s="229"/>
      <c r="ED114" s="229"/>
      <c r="EE114" s="229"/>
      <c r="EF114" s="229"/>
      <c r="EG114" s="229"/>
      <c r="EH114" s="229"/>
      <c r="EI114" s="229"/>
      <c r="EJ114" s="229"/>
      <c r="EK114" s="229"/>
      <c r="EL114" s="229"/>
      <c r="EM114" s="229"/>
      <c r="EN114" s="229"/>
      <c r="EO114" s="229"/>
      <c r="EP114" s="229"/>
      <c r="EQ114" s="229"/>
      <c r="ER114" s="229"/>
      <c r="ES114" s="229"/>
      <c r="ET114" s="229"/>
      <c r="EU114" s="229"/>
      <c r="EV114" s="229"/>
      <c r="EW114" s="229"/>
      <c r="EX114" s="229"/>
      <c r="EY114" s="229"/>
      <c r="EZ114" s="229"/>
      <c r="FA114" s="229"/>
    </row>
    <row r="115" spans="3:402" s="53" customFormat="1" ht="25.15" customHeight="1">
      <c r="C115" s="246"/>
      <c r="D115" s="247"/>
      <c r="E115" s="55"/>
      <c r="F115" s="55"/>
      <c r="G115" s="56"/>
      <c r="H115" s="55"/>
      <c r="I115" s="55"/>
      <c r="J115" s="56"/>
      <c r="K115" s="55"/>
      <c r="L115" s="55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DW115" s="229"/>
      <c r="DX115" s="229"/>
      <c r="DY115" s="229"/>
      <c r="DZ115" s="229"/>
      <c r="EA115" s="229"/>
      <c r="EB115" s="229"/>
      <c r="EC115" s="229"/>
      <c r="ED115" s="229"/>
      <c r="EE115" s="229"/>
      <c r="EF115" s="229"/>
      <c r="EG115" s="229"/>
      <c r="EH115" s="229"/>
      <c r="EI115" s="229"/>
      <c r="EJ115" s="229"/>
      <c r="EK115" s="229"/>
      <c r="EL115" s="229"/>
      <c r="EM115" s="229"/>
      <c r="EN115" s="229"/>
      <c r="EO115" s="229"/>
      <c r="EP115" s="229"/>
      <c r="EQ115" s="229"/>
      <c r="ER115" s="229"/>
      <c r="ES115" s="229"/>
      <c r="ET115" s="229"/>
      <c r="EU115" s="229"/>
      <c r="EV115" s="229"/>
      <c r="EW115" s="229"/>
      <c r="EX115" s="229"/>
      <c r="EY115" s="229"/>
      <c r="EZ115" s="229"/>
      <c r="FA115" s="229"/>
    </row>
    <row r="116" spans="3:402" s="53" customFormat="1" ht="25.15" customHeight="1">
      <c r="C116" s="246"/>
      <c r="D116" s="247"/>
      <c r="E116" s="55"/>
      <c r="F116" s="55"/>
      <c r="G116" s="56"/>
      <c r="H116" s="55"/>
      <c r="I116" s="55"/>
      <c r="J116" s="56"/>
      <c r="K116" s="55"/>
      <c r="L116" s="55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DW116" s="229"/>
      <c r="DX116" s="229"/>
      <c r="DY116" s="229"/>
      <c r="DZ116" s="229"/>
      <c r="EA116" s="229"/>
      <c r="EB116" s="229"/>
      <c r="EC116" s="229"/>
      <c r="ED116" s="229"/>
      <c r="EE116" s="229"/>
      <c r="EF116" s="229"/>
      <c r="EG116" s="229"/>
      <c r="EH116" s="229"/>
      <c r="EI116" s="229"/>
      <c r="EJ116" s="229"/>
      <c r="EK116" s="229"/>
      <c r="EL116" s="229"/>
      <c r="EM116" s="229"/>
      <c r="EN116" s="229"/>
      <c r="EO116" s="229"/>
      <c r="EP116" s="229"/>
      <c r="EQ116" s="229"/>
      <c r="ER116" s="229"/>
      <c r="ES116" s="229"/>
      <c r="ET116" s="229"/>
      <c r="EU116" s="229"/>
      <c r="EV116" s="229"/>
      <c r="EW116" s="229"/>
      <c r="EX116" s="229"/>
      <c r="EY116" s="229"/>
      <c r="EZ116" s="229"/>
      <c r="FA116" s="229"/>
    </row>
    <row r="117" spans="3:402" s="53" customFormat="1" ht="25.15" customHeight="1">
      <c r="C117" s="246"/>
      <c r="D117" s="247"/>
      <c r="E117" s="55"/>
      <c r="F117" s="55"/>
      <c r="G117" s="56"/>
      <c r="H117" s="55"/>
      <c r="I117" s="55"/>
      <c r="J117" s="56"/>
      <c r="K117" s="55"/>
      <c r="L117" s="55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DW117" s="229"/>
      <c r="DX117" s="229"/>
      <c r="DY117" s="229"/>
      <c r="DZ117" s="229"/>
      <c r="EA117" s="229"/>
      <c r="EB117" s="229"/>
      <c r="EC117" s="229"/>
      <c r="ED117" s="229"/>
      <c r="EE117" s="229"/>
      <c r="EF117" s="229"/>
      <c r="EG117" s="229"/>
      <c r="EH117" s="229"/>
      <c r="EI117" s="229"/>
      <c r="EJ117" s="229"/>
      <c r="EK117" s="229"/>
      <c r="EL117" s="229"/>
      <c r="EM117" s="229"/>
      <c r="EN117" s="229"/>
      <c r="EO117" s="229"/>
      <c r="EP117" s="229"/>
      <c r="EQ117" s="229"/>
      <c r="ER117" s="229"/>
      <c r="ES117" s="229"/>
      <c r="ET117" s="229"/>
      <c r="EU117" s="229"/>
      <c r="EV117" s="229"/>
      <c r="EW117" s="229"/>
      <c r="EX117" s="229"/>
      <c r="EY117" s="229"/>
      <c r="EZ117" s="229"/>
      <c r="FA117" s="229"/>
    </row>
    <row r="118" spans="3:402" s="53" customFormat="1" ht="25.15" customHeight="1">
      <c r="C118" s="246"/>
      <c r="D118" s="247"/>
      <c r="E118" s="55"/>
      <c r="F118" s="55"/>
      <c r="G118" s="56"/>
      <c r="H118" s="55"/>
      <c r="I118" s="55"/>
      <c r="J118" s="56"/>
      <c r="K118" s="55"/>
      <c r="L118" s="55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DW118" s="229"/>
      <c r="DX118" s="229"/>
      <c r="DY118" s="229"/>
      <c r="DZ118" s="229"/>
      <c r="EA118" s="229"/>
      <c r="EB118" s="229"/>
      <c r="EC118" s="229"/>
      <c r="ED118" s="229"/>
      <c r="EE118" s="229"/>
      <c r="EF118" s="229"/>
      <c r="EG118" s="229"/>
      <c r="EH118" s="229"/>
      <c r="EI118" s="229"/>
      <c r="EJ118" s="229"/>
      <c r="EK118" s="229"/>
      <c r="EL118" s="229"/>
      <c r="EM118" s="229"/>
      <c r="EN118" s="229"/>
      <c r="EO118" s="229"/>
      <c r="EP118" s="229"/>
      <c r="EQ118" s="229"/>
      <c r="ER118" s="229"/>
      <c r="ES118" s="229"/>
      <c r="ET118" s="229"/>
      <c r="EU118" s="229"/>
      <c r="EV118" s="229"/>
      <c r="EW118" s="229"/>
      <c r="EX118" s="229"/>
      <c r="EY118" s="229"/>
      <c r="EZ118" s="229"/>
      <c r="FA118" s="229"/>
      <c r="FB118" s="229"/>
      <c r="FC118" s="229"/>
      <c r="FD118" s="229"/>
      <c r="FE118" s="229"/>
      <c r="FF118" s="229"/>
      <c r="FG118" s="229"/>
      <c r="FH118" s="229"/>
      <c r="FI118" s="229"/>
      <c r="FJ118" s="229"/>
      <c r="FK118" s="229"/>
      <c r="FL118" s="229"/>
      <c r="FM118" s="229"/>
      <c r="FN118" s="229"/>
      <c r="FO118" s="229"/>
      <c r="FP118" s="229"/>
      <c r="FQ118" s="229"/>
      <c r="FR118" s="229"/>
      <c r="FS118" s="229"/>
      <c r="FT118" s="229"/>
      <c r="FU118" s="229"/>
      <c r="FV118" s="229"/>
      <c r="FW118" s="229"/>
      <c r="FX118" s="229"/>
      <c r="FY118" s="229"/>
      <c r="FZ118" s="229"/>
      <c r="GA118" s="229"/>
      <c r="GB118" s="229"/>
      <c r="GC118" s="229"/>
      <c r="GD118" s="229"/>
      <c r="GE118" s="229"/>
      <c r="GF118" s="229"/>
      <c r="GG118" s="229"/>
      <c r="GH118" s="229"/>
      <c r="GI118" s="229"/>
      <c r="GJ118" s="229"/>
      <c r="GK118" s="229"/>
      <c r="GL118" s="229"/>
      <c r="GM118" s="229"/>
      <c r="GN118" s="229"/>
      <c r="GO118" s="229"/>
      <c r="GP118" s="229"/>
      <c r="GQ118" s="229"/>
      <c r="GR118" s="229"/>
      <c r="GS118" s="229"/>
      <c r="GT118" s="229"/>
      <c r="GU118" s="229"/>
      <c r="GV118" s="229"/>
      <c r="GW118" s="229"/>
      <c r="GX118" s="229"/>
      <c r="GY118" s="229"/>
      <c r="GZ118" s="229"/>
      <c r="HA118" s="229"/>
      <c r="HB118" s="229"/>
      <c r="HC118" s="229"/>
      <c r="HD118" s="229"/>
      <c r="HE118" s="229"/>
      <c r="HF118" s="229"/>
      <c r="HG118" s="229"/>
      <c r="HH118" s="229"/>
      <c r="HI118" s="229"/>
      <c r="HJ118" s="229"/>
      <c r="HK118" s="229"/>
      <c r="HL118" s="229"/>
      <c r="HM118" s="229"/>
      <c r="HN118" s="229"/>
      <c r="HO118" s="229"/>
      <c r="HP118" s="229"/>
      <c r="HQ118" s="229"/>
      <c r="HR118" s="229"/>
      <c r="HS118" s="229"/>
      <c r="HT118" s="229"/>
      <c r="HU118" s="229"/>
      <c r="HV118" s="229"/>
      <c r="HW118" s="229"/>
      <c r="HX118" s="229"/>
      <c r="HY118" s="229"/>
      <c r="HZ118" s="229"/>
      <c r="IA118" s="229"/>
      <c r="IB118" s="229"/>
      <c r="IC118" s="229"/>
      <c r="ID118" s="229"/>
      <c r="IE118" s="229"/>
      <c r="IF118" s="229"/>
      <c r="IG118" s="229"/>
      <c r="IH118" s="229"/>
      <c r="II118" s="229"/>
      <c r="IJ118" s="229"/>
      <c r="IK118" s="229"/>
      <c r="IL118" s="229"/>
      <c r="IM118" s="229"/>
      <c r="IN118" s="229"/>
      <c r="IO118" s="229"/>
      <c r="IP118" s="229"/>
      <c r="IQ118" s="229"/>
      <c r="IR118" s="229"/>
      <c r="IS118" s="229"/>
      <c r="IT118" s="229"/>
      <c r="IU118" s="229"/>
      <c r="IV118" s="229"/>
      <c r="IW118" s="229"/>
      <c r="IX118" s="229"/>
      <c r="IY118" s="229"/>
      <c r="IZ118" s="229"/>
      <c r="JA118" s="229"/>
      <c r="JB118" s="229"/>
      <c r="JC118" s="229"/>
      <c r="JD118" s="229"/>
      <c r="JE118" s="229"/>
      <c r="JF118" s="229"/>
      <c r="JG118" s="229"/>
      <c r="JH118" s="229"/>
      <c r="JI118" s="229"/>
      <c r="JJ118" s="229"/>
      <c r="JK118" s="229"/>
      <c r="JL118" s="229"/>
      <c r="JM118" s="229"/>
      <c r="JN118" s="229"/>
      <c r="JO118" s="229"/>
      <c r="JP118" s="229"/>
      <c r="JQ118" s="229"/>
      <c r="JR118" s="229"/>
      <c r="JS118" s="229"/>
      <c r="JT118" s="229"/>
      <c r="JU118" s="229"/>
      <c r="JV118" s="229"/>
      <c r="JW118" s="229"/>
      <c r="JX118" s="229"/>
      <c r="JY118" s="229"/>
      <c r="JZ118" s="229"/>
      <c r="KA118" s="229"/>
      <c r="KB118" s="229"/>
      <c r="KC118" s="229"/>
      <c r="KD118" s="229"/>
      <c r="KE118" s="229"/>
      <c r="KF118" s="229"/>
      <c r="KG118" s="229"/>
      <c r="KH118" s="229"/>
      <c r="KI118" s="229"/>
      <c r="KJ118" s="229"/>
      <c r="KK118" s="229"/>
      <c r="KL118" s="229"/>
      <c r="KM118" s="229"/>
      <c r="KN118" s="229"/>
      <c r="KO118" s="229"/>
      <c r="KP118" s="229"/>
      <c r="KQ118" s="229"/>
      <c r="KR118" s="229"/>
      <c r="KS118" s="229"/>
      <c r="KT118" s="229"/>
      <c r="KU118" s="229"/>
      <c r="KV118" s="229"/>
      <c r="KW118" s="229"/>
      <c r="KX118" s="229"/>
      <c r="KY118" s="229"/>
      <c r="KZ118" s="229"/>
      <c r="LA118" s="229"/>
      <c r="LB118" s="229"/>
      <c r="LC118" s="229"/>
      <c r="LD118" s="229"/>
      <c r="LE118" s="229"/>
      <c r="LF118" s="229"/>
      <c r="LG118" s="229"/>
      <c r="LH118" s="229"/>
      <c r="LI118" s="229"/>
      <c r="LJ118" s="229"/>
      <c r="LK118" s="229"/>
      <c r="LL118" s="229"/>
      <c r="LM118" s="229"/>
      <c r="LN118" s="229"/>
      <c r="LO118" s="229"/>
      <c r="LP118" s="229"/>
      <c r="LQ118" s="229"/>
      <c r="LR118" s="229"/>
      <c r="LS118" s="229"/>
      <c r="LT118" s="229"/>
      <c r="LU118" s="229"/>
      <c r="LV118" s="229"/>
      <c r="LW118" s="229"/>
      <c r="LX118" s="229"/>
      <c r="LY118" s="229"/>
      <c r="LZ118" s="229"/>
      <c r="MA118" s="229"/>
      <c r="MB118" s="229"/>
      <c r="MC118" s="229"/>
      <c r="MD118" s="229"/>
      <c r="ME118" s="229"/>
      <c r="MF118" s="229"/>
      <c r="MG118" s="229"/>
      <c r="MH118" s="229"/>
      <c r="MI118" s="229"/>
      <c r="MJ118" s="229"/>
      <c r="MK118" s="229"/>
      <c r="ML118" s="229"/>
      <c r="MM118" s="229"/>
      <c r="MN118" s="229"/>
      <c r="MO118" s="229"/>
      <c r="MP118" s="229"/>
      <c r="MQ118" s="229"/>
      <c r="MR118" s="229"/>
      <c r="MS118" s="229"/>
      <c r="MT118" s="229"/>
      <c r="MU118" s="229"/>
      <c r="MV118" s="229"/>
      <c r="MW118" s="229"/>
      <c r="MX118" s="229"/>
      <c r="MY118" s="229"/>
      <c r="MZ118" s="229"/>
      <c r="NA118" s="229"/>
      <c r="NB118" s="229"/>
      <c r="NC118" s="229"/>
      <c r="ND118" s="229"/>
      <c r="NE118" s="229"/>
      <c r="NF118" s="229"/>
      <c r="NG118" s="229"/>
      <c r="NH118" s="229"/>
      <c r="NI118" s="229"/>
      <c r="NJ118" s="229"/>
      <c r="NK118" s="229"/>
      <c r="NL118" s="229"/>
      <c r="NM118" s="229"/>
      <c r="NN118" s="229"/>
      <c r="NO118" s="229"/>
      <c r="NP118" s="229"/>
      <c r="NQ118" s="229"/>
      <c r="NR118" s="229"/>
      <c r="NS118" s="229"/>
      <c r="NT118" s="229"/>
      <c r="NU118" s="229"/>
      <c r="NV118" s="229"/>
      <c r="NW118" s="229"/>
      <c r="NX118" s="229"/>
      <c r="NY118" s="229"/>
      <c r="NZ118" s="229"/>
      <c r="OA118" s="229"/>
      <c r="OB118" s="229"/>
      <c r="OC118" s="229"/>
      <c r="OD118" s="229"/>
      <c r="OE118" s="229"/>
      <c r="OF118" s="229"/>
      <c r="OG118" s="229"/>
      <c r="OH118" s="229"/>
      <c r="OI118" s="229"/>
      <c r="OJ118" s="229"/>
      <c r="OK118" s="229"/>
      <c r="OL118" s="229"/>
    </row>
    <row r="119" spans="3:402" ht="25.15" customHeight="1"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</row>
  </sheetData>
  <mergeCells count="149">
    <mergeCell ref="DW6:FA6"/>
    <mergeCell ref="FB6:GE6"/>
    <mergeCell ref="B6:B7"/>
    <mergeCell ref="C6:D7"/>
    <mergeCell ref="E6:G6"/>
    <mergeCell ref="H6:J6"/>
    <mergeCell ref="K6:M6"/>
    <mergeCell ref="N6:N7"/>
    <mergeCell ref="B21:B24"/>
    <mergeCell ref="C21:D21"/>
    <mergeCell ref="GJ21:GO24"/>
    <mergeCell ref="C22:D22"/>
    <mergeCell ref="C23:D23"/>
    <mergeCell ref="C24:D24"/>
    <mergeCell ref="NH6:OL6"/>
    <mergeCell ref="B8:B16"/>
    <mergeCell ref="B17:B20"/>
    <mergeCell ref="C17:D17"/>
    <mergeCell ref="GJ17:GO20"/>
    <mergeCell ref="C18:D18"/>
    <mergeCell ref="C19:D19"/>
    <mergeCell ref="C20:D20"/>
    <mergeCell ref="GF6:HJ6"/>
    <mergeCell ref="HK6:IO6"/>
    <mergeCell ref="IP6:JS6"/>
    <mergeCell ref="JT6:KX6"/>
    <mergeCell ref="KY6:MB6"/>
    <mergeCell ref="MC6:NG6"/>
    <mergeCell ref="O6:AJ6"/>
    <mergeCell ref="AK6:BM6"/>
    <mergeCell ref="BN6:CR6"/>
    <mergeCell ref="CS6:DV6"/>
    <mergeCell ref="B29:B32"/>
    <mergeCell ref="C29:D29"/>
    <mergeCell ref="GJ29:GO32"/>
    <mergeCell ref="C30:D30"/>
    <mergeCell ref="C31:D31"/>
    <mergeCell ref="C32:D32"/>
    <mergeCell ref="B25:B28"/>
    <mergeCell ref="C25:D25"/>
    <mergeCell ref="GJ25:GO28"/>
    <mergeCell ref="C26:D26"/>
    <mergeCell ref="C27:D27"/>
    <mergeCell ref="C28:D28"/>
    <mergeCell ref="B37:B40"/>
    <mergeCell ref="C37:D37"/>
    <mergeCell ref="GJ37:GO40"/>
    <mergeCell ref="C38:D38"/>
    <mergeCell ref="C39:D39"/>
    <mergeCell ref="C40:D40"/>
    <mergeCell ref="B33:B36"/>
    <mergeCell ref="C33:D33"/>
    <mergeCell ref="GJ33:GO36"/>
    <mergeCell ref="C34:D34"/>
    <mergeCell ref="C35:D35"/>
    <mergeCell ref="C36:D36"/>
    <mergeCell ref="B47:B52"/>
    <mergeCell ref="GJ47:GO52"/>
    <mergeCell ref="C48:D48"/>
    <mergeCell ref="C49:D49"/>
    <mergeCell ref="C50:D50"/>
    <mergeCell ref="C51:D51"/>
    <mergeCell ref="C52:D52"/>
    <mergeCell ref="B41:B46"/>
    <mergeCell ref="GJ41:GO46"/>
    <mergeCell ref="C42:D42"/>
    <mergeCell ref="C43:D43"/>
    <mergeCell ref="C44:D44"/>
    <mergeCell ref="C45:D45"/>
    <mergeCell ref="C46:D46"/>
    <mergeCell ref="B59:B64"/>
    <mergeCell ref="GJ59:GO64"/>
    <mergeCell ref="C60:D60"/>
    <mergeCell ref="C61:D61"/>
    <mergeCell ref="C62:D62"/>
    <mergeCell ref="C63:D63"/>
    <mergeCell ref="C64:D64"/>
    <mergeCell ref="B53:B58"/>
    <mergeCell ref="GJ53:GO58"/>
    <mergeCell ref="C54:D54"/>
    <mergeCell ref="C55:D55"/>
    <mergeCell ref="C56:D56"/>
    <mergeCell ref="C57:D57"/>
    <mergeCell ref="C58:D58"/>
    <mergeCell ref="B71:B72"/>
    <mergeCell ref="C71:D71"/>
    <mergeCell ref="C72:D72"/>
    <mergeCell ref="B73:B74"/>
    <mergeCell ref="C73:C74"/>
    <mergeCell ref="D73:D74"/>
    <mergeCell ref="B65:B70"/>
    <mergeCell ref="GJ65:GO70"/>
    <mergeCell ref="C66:D66"/>
    <mergeCell ref="C67:D67"/>
    <mergeCell ref="C68:D68"/>
    <mergeCell ref="C69:D69"/>
    <mergeCell ref="C70:D70"/>
    <mergeCell ref="IP74:JS74"/>
    <mergeCell ref="JT74:KX74"/>
    <mergeCell ref="KY74:MB74"/>
    <mergeCell ref="MC74:NG74"/>
    <mergeCell ref="NH74:OL74"/>
    <mergeCell ref="B75:E75"/>
    <mergeCell ref="BN74:CR74"/>
    <mergeCell ref="CS74:DV74"/>
    <mergeCell ref="DW74:FA74"/>
    <mergeCell ref="FB74:GE74"/>
    <mergeCell ref="GF74:HJ74"/>
    <mergeCell ref="HK74:IO74"/>
    <mergeCell ref="N73:N74"/>
    <mergeCell ref="E74:G74"/>
    <mergeCell ref="H74:J74"/>
    <mergeCell ref="K74:M74"/>
    <mergeCell ref="O74:AJ74"/>
    <mergeCell ref="AK74:BM74"/>
    <mergeCell ref="FB79:FG79"/>
    <mergeCell ref="FH79:FL79"/>
    <mergeCell ref="FB80:FG80"/>
    <mergeCell ref="FH80:FL80"/>
    <mergeCell ref="FB81:FG81"/>
    <mergeCell ref="FH81:FL81"/>
    <mergeCell ref="FB76:FG76"/>
    <mergeCell ref="FH76:FL76"/>
    <mergeCell ref="FB77:FG77"/>
    <mergeCell ref="FH77:FL77"/>
    <mergeCell ref="FB78:FG78"/>
    <mergeCell ref="FH78:FL78"/>
    <mergeCell ref="FB85:FG85"/>
    <mergeCell ref="FH85:FL85"/>
    <mergeCell ref="FB86:FG86"/>
    <mergeCell ref="FH86:FL86"/>
    <mergeCell ref="FB87:FG87"/>
    <mergeCell ref="FH87:FL87"/>
    <mergeCell ref="FB82:FG82"/>
    <mergeCell ref="FH82:FL82"/>
    <mergeCell ref="FB83:FG83"/>
    <mergeCell ref="FH83:FL83"/>
    <mergeCell ref="FB84:FG84"/>
    <mergeCell ref="FH84:FL84"/>
    <mergeCell ref="JT89:KX89"/>
    <mergeCell ref="KY89:MB89"/>
    <mergeCell ref="MC89:NG89"/>
    <mergeCell ref="NH89:OL89"/>
    <mergeCell ref="FB88:FL88"/>
    <mergeCell ref="FB89:FL89"/>
    <mergeCell ref="FM89:GE89"/>
    <mergeCell ref="GF89:HJ89"/>
    <mergeCell ref="HK89:IO89"/>
    <mergeCell ref="IP89:JS89"/>
  </mergeCells>
  <phoneticPr fontId="1" type="noConversion"/>
  <printOptions horizontalCentered="1"/>
  <pageMargins left="0" right="0" top="0" bottom="0" header="0" footer="0"/>
  <pageSetup paperSize="8" scale="2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O31"/>
  <sheetViews>
    <sheetView showGridLines="0" zoomScale="85" zoomScaleNormal="85" zoomScaleSheetLayoutView="85" workbookViewId="0">
      <selection sqref="A1:B1"/>
    </sheetView>
  </sheetViews>
  <sheetFormatPr defaultColWidth="9" defaultRowHeight="13.5"/>
  <cols>
    <col min="1" max="1" width="4.5" style="1" bestFit="1" customWidth="1"/>
    <col min="2" max="2" width="14.5" style="1" customWidth="1"/>
    <col min="3" max="3" width="24.25" style="1" customWidth="1"/>
    <col min="4" max="4" width="14.5" style="1" customWidth="1"/>
    <col min="5" max="6" width="30.125" style="1" customWidth="1"/>
    <col min="7" max="9" width="8.25" style="1" customWidth="1"/>
    <col min="10" max="10" width="30.125" style="1" customWidth="1"/>
    <col min="11" max="15" width="8.25" style="1" customWidth="1"/>
    <col min="16" max="16384" width="9" style="1"/>
  </cols>
  <sheetData>
    <row r="1" spans="1:15" ht="33" customHeight="1">
      <c r="A1" s="587" t="s">
        <v>155</v>
      </c>
      <c r="B1" s="587"/>
      <c r="C1" s="589" t="s">
        <v>364</v>
      </c>
      <c r="D1" s="590"/>
      <c r="E1" s="591" t="s">
        <v>156</v>
      </c>
      <c r="F1" s="592"/>
      <c r="G1" s="592"/>
      <c r="H1" s="592"/>
      <c r="I1" s="592"/>
      <c r="J1" s="592"/>
      <c r="K1" s="593"/>
      <c r="L1" s="583" t="s">
        <v>136</v>
      </c>
      <c r="M1" s="584"/>
      <c r="N1" s="27" t="s">
        <v>84</v>
      </c>
      <c r="O1" s="27" t="s">
        <v>85</v>
      </c>
    </row>
    <row r="2" spans="1:15" ht="33" customHeight="1">
      <c r="A2" s="587" t="s">
        <v>157</v>
      </c>
      <c r="B2" s="587"/>
      <c r="C2" s="600" t="s">
        <v>366</v>
      </c>
      <c r="D2" s="600"/>
      <c r="E2" s="594"/>
      <c r="F2" s="595"/>
      <c r="G2" s="595"/>
      <c r="H2" s="595"/>
      <c r="I2" s="595"/>
      <c r="J2" s="595"/>
      <c r="K2" s="596"/>
      <c r="L2" s="588" t="s">
        <v>363</v>
      </c>
      <c r="M2" s="588" t="s">
        <v>206</v>
      </c>
      <c r="N2" s="588" t="s">
        <v>290</v>
      </c>
      <c r="O2" s="588" t="s">
        <v>180</v>
      </c>
    </row>
    <row r="3" spans="1:15" ht="33" customHeight="1">
      <c r="A3" s="587" t="s">
        <v>158</v>
      </c>
      <c r="B3" s="587"/>
      <c r="C3" s="601" t="s">
        <v>365</v>
      </c>
      <c r="D3" s="602"/>
      <c r="E3" s="597"/>
      <c r="F3" s="598"/>
      <c r="G3" s="598"/>
      <c r="H3" s="598"/>
      <c r="I3" s="598"/>
      <c r="J3" s="598"/>
      <c r="K3" s="599"/>
      <c r="L3" s="588"/>
      <c r="M3" s="588"/>
      <c r="N3" s="588"/>
      <c r="O3" s="588"/>
    </row>
    <row r="4" spans="1:15" ht="33" customHeight="1">
      <c r="A4" s="603" t="s">
        <v>2</v>
      </c>
      <c r="B4" s="603" t="s">
        <v>9</v>
      </c>
      <c r="C4" s="587" t="s">
        <v>0</v>
      </c>
      <c r="D4" s="587" t="s">
        <v>159</v>
      </c>
      <c r="E4" s="587" t="s">
        <v>160</v>
      </c>
      <c r="F4" s="587" t="s">
        <v>161</v>
      </c>
      <c r="G4" s="587" t="s">
        <v>5</v>
      </c>
      <c r="H4" s="587"/>
      <c r="I4" s="587"/>
      <c r="J4" s="587" t="s">
        <v>162</v>
      </c>
      <c r="K4" s="587" t="s">
        <v>7</v>
      </c>
      <c r="L4" s="587"/>
      <c r="M4" s="587"/>
      <c r="N4" s="587" t="s">
        <v>1</v>
      </c>
      <c r="O4" s="587" t="s">
        <v>8</v>
      </c>
    </row>
    <row r="5" spans="1:15" ht="33" customHeight="1">
      <c r="A5" s="603"/>
      <c r="B5" s="603"/>
      <c r="C5" s="587"/>
      <c r="D5" s="587"/>
      <c r="E5" s="587"/>
      <c r="F5" s="587"/>
      <c r="G5" s="27" t="s">
        <v>3</v>
      </c>
      <c r="H5" s="27" t="s">
        <v>4</v>
      </c>
      <c r="I5" s="27" t="s">
        <v>6</v>
      </c>
      <c r="J5" s="587"/>
      <c r="K5" s="27" t="s">
        <v>3</v>
      </c>
      <c r="L5" s="27" t="s">
        <v>4</v>
      </c>
      <c r="M5" s="27" t="s">
        <v>6</v>
      </c>
      <c r="N5" s="587"/>
      <c r="O5" s="587"/>
    </row>
    <row r="6" spans="1:15" ht="52.9" hidden="1" customHeight="1">
      <c r="A6" s="28">
        <v>1</v>
      </c>
      <c r="B6" s="28"/>
      <c r="C6" s="29" t="s">
        <v>163</v>
      </c>
      <c r="D6" s="30" t="s">
        <v>164</v>
      </c>
      <c r="E6" s="31" t="s">
        <v>165</v>
      </c>
      <c r="F6" s="32" t="s">
        <v>166</v>
      </c>
      <c r="G6" s="33">
        <v>4</v>
      </c>
      <c r="H6" s="33">
        <v>4</v>
      </c>
      <c r="I6" s="34">
        <f>G6*H6</f>
        <v>16</v>
      </c>
      <c r="J6" s="32" t="s">
        <v>167</v>
      </c>
      <c r="K6" s="34">
        <v>2</v>
      </c>
      <c r="L6" s="34">
        <v>4</v>
      </c>
      <c r="M6" s="34">
        <f>K6*L6</f>
        <v>8</v>
      </c>
      <c r="N6" s="34" t="s">
        <v>168</v>
      </c>
      <c r="O6" s="32"/>
    </row>
    <row r="7" spans="1:15" ht="40.9" customHeight="1">
      <c r="A7" s="25">
        <v>1</v>
      </c>
      <c r="B7" s="35" t="s">
        <v>10</v>
      </c>
      <c r="C7" s="35" t="s">
        <v>169</v>
      </c>
      <c r="D7" s="36" t="s">
        <v>139</v>
      </c>
      <c r="E7" s="24" t="s">
        <v>184</v>
      </c>
      <c r="F7" s="23" t="s">
        <v>183</v>
      </c>
      <c r="G7" s="23">
        <v>2</v>
      </c>
      <c r="H7" s="23">
        <v>2</v>
      </c>
      <c r="I7" s="23">
        <f>G7*H7</f>
        <v>4</v>
      </c>
      <c r="J7" s="51" t="s">
        <v>291</v>
      </c>
      <c r="K7" s="41">
        <v>1</v>
      </c>
      <c r="L7" s="41">
        <v>2</v>
      </c>
      <c r="M7" s="41">
        <v>2</v>
      </c>
      <c r="N7" s="42"/>
      <c r="O7" s="42"/>
    </row>
    <row r="8" spans="1:15" ht="40.9" customHeight="1">
      <c r="A8" s="25">
        <v>2</v>
      </c>
      <c r="B8" s="35" t="s">
        <v>10</v>
      </c>
      <c r="C8" s="35" t="s">
        <v>169</v>
      </c>
      <c r="D8" s="36" t="s">
        <v>139</v>
      </c>
      <c r="E8" s="24" t="s">
        <v>141</v>
      </c>
      <c r="F8" s="23" t="s">
        <v>182</v>
      </c>
      <c r="G8" s="23">
        <v>2</v>
      </c>
      <c r="H8" s="23">
        <v>2</v>
      </c>
      <c r="I8" s="23">
        <f t="shared" ref="I8:I23" si="0">G8*H8</f>
        <v>4</v>
      </c>
      <c r="J8" s="51" t="s">
        <v>291</v>
      </c>
      <c r="K8" s="41">
        <v>1</v>
      </c>
      <c r="L8" s="41">
        <v>2</v>
      </c>
      <c r="M8" s="41">
        <v>2</v>
      </c>
      <c r="N8" s="42"/>
      <c r="O8" s="42"/>
    </row>
    <row r="9" spans="1:15" ht="54">
      <c r="A9" s="25">
        <v>3</v>
      </c>
      <c r="B9" s="35" t="s">
        <v>134</v>
      </c>
      <c r="C9" s="35" t="s">
        <v>170</v>
      </c>
      <c r="D9" s="36" t="s">
        <v>142</v>
      </c>
      <c r="E9" s="24" t="s">
        <v>190</v>
      </c>
      <c r="F9" s="23" t="s">
        <v>140</v>
      </c>
      <c r="G9" s="23">
        <v>1</v>
      </c>
      <c r="H9" s="23">
        <v>3</v>
      </c>
      <c r="I9" s="23">
        <f t="shared" si="0"/>
        <v>3</v>
      </c>
      <c r="J9" s="51" t="s">
        <v>293</v>
      </c>
      <c r="K9" s="44">
        <v>1</v>
      </c>
      <c r="L9" s="44">
        <v>2</v>
      </c>
      <c r="M9" s="43">
        <v>2</v>
      </c>
      <c r="N9" s="45"/>
      <c r="O9" s="45"/>
    </row>
    <row r="10" spans="1:15" ht="47.25" customHeight="1">
      <c r="A10" s="25">
        <v>4</v>
      </c>
      <c r="B10" s="35" t="s">
        <v>134</v>
      </c>
      <c r="C10" s="35" t="s">
        <v>171</v>
      </c>
      <c r="D10" s="36" t="s">
        <v>194</v>
      </c>
      <c r="E10" s="24" t="s">
        <v>195</v>
      </c>
      <c r="F10" s="23" t="s">
        <v>196</v>
      </c>
      <c r="G10" s="23">
        <v>1</v>
      </c>
      <c r="H10" s="23">
        <v>3</v>
      </c>
      <c r="I10" s="23">
        <f t="shared" si="0"/>
        <v>3</v>
      </c>
      <c r="J10" s="51" t="s">
        <v>196</v>
      </c>
      <c r="K10" s="49">
        <v>1</v>
      </c>
      <c r="L10" s="49">
        <v>3</v>
      </c>
      <c r="M10" s="49">
        <f t="shared" ref="M10" si="1">K10*L10</f>
        <v>3</v>
      </c>
      <c r="N10" s="23"/>
      <c r="O10" s="37"/>
    </row>
    <row r="11" spans="1:15" ht="58.5" customHeight="1">
      <c r="A11" s="25">
        <v>5</v>
      </c>
      <c r="B11" s="35" t="s">
        <v>134</v>
      </c>
      <c r="C11" s="35" t="s">
        <v>171</v>
      </c>
      <c r="D11" s="36" t="s">
        <v>138</v>
      </c>
      <c r="E11" s="24" t="s">
        <v>191</v>
      </c>
      <c r="F11" s="23" t="s">
        <v>143</v>
      </c>
      <c r="G11" s="23">
        <v>1</v>
      </c>
      <c r="H11" s="23">
        <v>3</v>
      </c>
      <c r="I11" s="23">
        <f t="shared" si="0"/>
        <v>3</v>
      </c>
      <c r="J11" s="52" t="s">
        <v>294</v>
      </c>
      <c r="K11" s="48">
        <v>1</v>
      </c>
      <c r="L11" s="48">
        <v>1</v>
      </c>
      <c r="M11" s="47">
        <v>1</v>
      </c>
      <c r="N11" s="23"/>
      <c r="O11" s="37"/>
    </row>
    <row r="12" spans="1:15" ht="40.9" customHeight="1">
      <c r="A12" s="25">
        <v>6</v>
      </c>
      <c r="B12" s="35" t="s">
        <v>134</v>
      </c>
      <c r="C12" s="35" t="s">
        <v>171</v>
      </c>
      <c r="D12" s="36" t="s">
        <v>138</v>
      </c>
      <c r="E12" s="24" t="s">
        <v>192</v>
      </c>
      <c r="F12" s="23" t="s">
        <v>143</v>
      </c>
      <c r="G12" s="23">
        <v>1</v>
      </c>
      <c r="H12" s="23">
        <v>3</v>
      </c>
      <c r="I12" s="23">
        <f t="shared" si="0"/>
        <v>3</v>
      </c>
      <c r="J12" s="52" t="s">
        <v>294</v>
      </c>
      <c r="K12" s="48">
        <v>1</v>
      </c>
      <c r="L12" s="48">
        <v>1</v>
      </c>
      <c r="M12" s="47">
        <v>1</v>
      </c>
      <c r="N12" s="23"/>
      <c r="O12" s="37"/>
    </row>
    <row r="13" spans="1:15" ht="40.9" customHeight="1">
      <c r="A13" s="25">
        <v>7</v>
      </c>
      <c r="B13" s="35" t="s">
        <v>134</v>
      </c>
      <c r="C13" s="35" t="s">
        <v>171</v>
      </c>
      <c r="D13" s="36" t="s">
        <v>172</v>
      </c>
      <c r="E13" s="24" t="s">
        <v>144</v>
      </c>
      <c r="F13" s="23" t="s">
        <v>143</v>
      </c>
      <c r="G13" s="23">
        <v>2</v>
      </c>
      <c r="H13" s="23">
        <v>1</v>
      </c>
      <c r="I13" s="23">
        <f t="shared" si="0"/>
        <v>2</v>
      </c>
      <c r="J13" s="51" t="s">
        <v>143</v>
      </c>
      <c r="K13" s="49">
        <v>2</v>
      </c>
      <c r="L13" s="49">
        <v>1</v>
      </c>
      <c r="M13" s="49">
        <f t="shared" ref="M13" si="2">K13*L13</f>
        <v>2</v>
      </c>
      <c r="N13" s="23"/>
      <c r="O13" s="37"/>
    </row>
    <row r="14" spans="1:15" ht="58.5" customHeight="1">
      <c r="A14" s="25">
        <v>8</v>
      </c>
      <c r="B14" s="35" t="s">
        <v>135</v>
      </c>
      <c r="C14" s="35" t="s">
        <v>146</v>
      </c>
      <c r="D14" s="36" t="s">
        <v>145</v>
      </c>
      <c r="E14" s="24" t="s">
        <v>193</v>
      </c>
      <c r="F14" s="23" t="s">
        <v>140</v>
      </c>
      <c r="G14" s="23">
        <v>1</v>
      </c>
      <c r="H14" s="23">
        <v>2</v>
      </c>
      <c r="I14" s="23">
        <f t="shared" si="0"/>
        <v>2</v>
      </c>
      <c r="J14" s="51" t="s">
        <v>292</v>
      </c>
      <c r="K14" s="46">
        <v>1</v>
      </c>
      <c r="L14" s="46">
        <v>1</v>
      </c>
      <c r="M14" s="46">
        <v>1</v>
      </c>
      <c r="N14" s="23"/>
      <c r="O14" s="37"/>
    </row>
    <row r="15" spans="1:15" ht="40.9" customHeight="1">
      <c r="A15" s="25">
        <v>8</v>
      </c>
      <c r="B15" s="35" t="s">
        <v>197</v>
      </c>
      <c r="C15" s="38" t="s">
        <v>198</v>
      </c>
      <c r="D15" s="39" t="s">
        <v>199</v>
      </c>
      <c r="E15" s="24" t="s">
        <v>200</v>
      </c>
      <c r="F15" s="23" t="s">
        <v>201</v>
      </c>
      <c r="G15" s="23">
        <v>2</v>
      </c>
      <c r="H15" s="23">
        <v>2</v>
      </c>
      <c r="I15" s="23">
        <v>4</v>
      </c>
      <c r="J15" s="52" t="s">
        <v>295</v>
      </c>
      <c r="K15" s="50">
        <v>1</v>
      </c>
      <c r="L15" s="50">
        <v>2</v>
      </c>
      <c r="M15" s="49">
        <v>2</v>
      </c>
      <c r="N15" s="23"/>
      <c r="O15" s="37"/>
    </row>
    <row r="16" spans="1:15" ht="40.9" customHeight="1">
      <c r="A16" s="25">
        <v>9</v>
      </c>
      <c r="B16" s="35"/>
      <c r="C16" s="38"/>
      <c r="D16" s="39"/>
      <c r="E16" s="24"/>
      <c r="F16" s="23"/>
      <c r="G16" s="23"/>
      <c r="H16" s="23"/>
      <c r="I16" s="23">
        <f t="shared" ref="I16" si="3">G16*H16</f>
        <v>0</v>
      </c>
      <c r="J16" s="24"/>
      <c r="K16" s="23"/>
      <c r="L16" s="23"/>
      <c r="M16" s="23">
        <f t="shared" ref="M16" si="4">K16*L16</f>
        <v>0</v>
      </c>
      <c r="N16" s="23"/>
      <c r="O16" s="37"/>
    </row>
    <row r="17" spans="1:15" ht="40.9" customHeight="1">
      <c r="A17" s="25">
        <v>10</v>
      </c>
      <c r="B17" s="35"/>
      <c r="C17" s="38"/>
      <c r="D17" s="39"/>
      <c r="E17" s="24"/>
      <c r="F17" s="23"/>
      <c r="G17" s="23"/>
      <c r="H17" s="23"/>
      <c r="I17" s="23">
        <f t="shared" si="0"/>
        <v>0</v>
      </c>
      <c r="J17" s="24"/>
      <c r="K17" s="23"/>
      <c r="L17" s="23"/>
      <c r="M17" s="23">
        <f t="shared" ref="M17:M23" si="5">K17*L17</f>
        <v>0</v>
      </c>
      <c r="N17" s="23"/>
      <c r="O17" s="37"/>
    </row>
    <row r="18" spans="1:15" ht="40.9" customHeight="1">
      <c r="A18" s="25">
        <v>11</v>
      </c>
      <c r="B18" s="35"/>
      <c r="C18" s="38"/>
      <c r="D18" s="39"/>
      <c r="E18" s="24"/>
      <c r="F18" s="24"/>
      <c r="G18" s="23"/>
      <c r="H18" s="23"/>
      <c r="I18" s="23">
        <f t="shared" si="0"/>
        <v>0</v>
      </c>
      <c r="J18" s="24"/>
      <c r="K18" s="23"/>
      <c r="L18" s="23"/>
      <c r="M18" s="23">
        <f t="shared" si="5"/>
        <v>0</v>
      </c>
      <c r="N18" s="23"/>
      <c r="O18" s="37"/>
    </row>
    <row r="19" spans="1:15" ht="40.9" customHeight="1">
      <c r="A19" s="25">
        <v>12</v>
      </c>
      <c r="B19" s="35"/>
      <c r="C19" s="38"/>
      <c r="D19" s="39"/>
      <c r="E19" s="24"/>
      <c r="F19" s="24"/>
      <c r="G19" s="23"/>
      <c r="H19" s="23"/>
      <c r="I19" s="23">
        <f t="shared" si="0"/>
        <v>0</v>
      </c>
      <c r="J19" s="24"/>
      <c r="K19" s="23"/>
      <c r="L19" s="23"/>
      <c r="M19" s="23">
        <f t="shared" si="5"/>
        <v>0</v>
      </c>
      <c r="N19" s="23"/>
      <c r="O19" s="37"/>
    </row>
    <row r="20" spans="1:15" ht="40.9" customHeight="1">
      <c r="A20" s="25">
        <v>13</v>
      </c>
      <c r="B20" s="35"/>
      <c r="C20" s="38"/>
      <c r="D20" s="39"/>
      <c r="E20" s="24"/>
      <c r="F20" s="24"/>
      <c r="G20" s="23"/>
      <c r="H20" s="23"/>
      <c r="I20" s="23">
        <f t="shared" si="0"/>
        <v>0</v>
      </c>
      <c r="J20" s="24"/>
      <c r="K20" s="23"/>
      <c r="L20" s="23"/>
      <c r="M20" s="23">
        <f t="shared" si="5"/>
        <v>0</v>
      </c>
      <c r="N20" s="23"/>
      <c r="O20" s="37"/>
    </row>
    <row r="21" spans="1:15" ht="40.9" customHeight="1">
      <c r="A21" s="25">
        <v>14</v>
      </c>
      <c r="B21" s="35"/>
      <c r="C21" s="38"/>
      <c r="D21" s="36"/>
      <c r="E21" s="24"/>
      <c r="F21" s="24"/>
      <c r="G21" s="23"/>
      <c r="H21" s="23"/>
      <c r="I21" s="23">
        <f t="shared" si="0"/>
        <v>0</v>
      </c>
      <c r="J21" s="24"/>
      <c r="K21" s="23"/>
      <c r="L21" s="23"/>
      <c r="M21" s="23">
        <f t="shared" si="5"/>
        <v>0</v>
      </c>
      <c r="N21" s="23"/>
      <c r="O21" s="37"/>
    </row>
    <row r="22" spans="1:15" ht="40.9" customHeight="1">
      <c r="A22" s="25">
        <v>15</v>
      </c>
      <c r="B22" s="35"/>
      <c r="C22" s="38"/>
      <c r="D22" s="36"/>
      <c r="E22" s="24"/>
      <c r="F22" s="24"/>
      <c r="G22" s="23"/>
      <c r="H22" s="23"/>
      <c r="I22" s="23">
        <f t="shared" si="0"/>
        <v>0</v>
      </c>
      <c r="J22" s="24"/>
      <c r="K22" s="23"/>
      <c r="L22" s="23"/>
      <c r="M22" s="23">
        <f t="shared" si="5"/>
        <v>0</v>
      </c>
      <c r="N22" s="23"/>
      <c r="O22" s="37"/>
    </row>
    <row r="23" spans="1:15" ht="40.9" customHeight="1">
      <c r="A23" s="25">
        <v>16</v>
      </c>
      <c r="B23" s="35"/>
      <c r="C23" s="38"/>
      <c r="D23" s="39"/>
      <c r="E23" s="24"/>
      <c r="F23" s="24"/>
      <c r="G23" s="23"/>
      <c r="H23" s="23"/>
      <c r="I23" s="23">
        <f t="shared" si="0"/>
        <v>0</v>
      </c>
      <c r="J23" s="24"/>
      <c r="K23" s="23"/>
      <c r="L23" s="23"/>
      <c r="M23" s="23">
        <f t="shared" si="5"/>
        <v>0</v>
      </c>
      <c r="N23" s="23"/>
      <c r="O23" s="37"/>
    </row>
    <row r="24" spans="1:15" ht="23.25" customHeight="1">
      <c r="A24" s="585" t="s">
        <v>173</v>
      </c>
      <c r="B24" s="585"/>
      <c r="C24" s="586" t="s">
        <v>174</v>
      </c>
      <c r="D24" s="586"/>
      <c r="E24" s="582"/>
      <c r="F24" s="582"/>
      <c r="G24" s="582"/>
      <c r="H24" s="582"/>
      <c r="I24" s="582"/>
      <c r="J24" s="582"/>
      <c r="K24" s="582"/>
      <c r="L24" s="582"/>
      <c r="M24" s="582"/>
      <c r="N24" s="582"/>
      <c r="O24" s="582"/>
    </row>
    <row r="25" spans="1:15" ht="23.25" customHeight="1">
      <c r="A25" s="585"/>
      <c r="B25" s="585"/>
      <c r="C25" s="586" t="s">
        <v>175</v>
      </c>
      <c r="D25" s="586"/>
      <c r="E25" s="582"/>
      <c r="F25" s="582"/>
      <c r="G25" s="582"/>
      <c r="H25" s="582"/>
      <c r="I25" s="582"/>
      <c r="J25" s="582"/>
      <c r="K25" s="582"/>
      <c r="L25" s="582"/>
      <c r="M25" s="582"/>
      <c r="N25" s="582"/>
      <c r="O25" s="582"/>
    </row>
    <row r="26" spans="1:15" ht="23.25" customHeight="1">
      <c r="A26" s="585"/>
      <c r="B26" s="585"/>
      <c r="C26" s="586" t="s">
        <v>176</v>
      </c>
      <c r="D26" s="586"/>
      <c r="E26" s="582"/>
      <c r="F26" s="582"/>
      <c r="G26" s="582"/>
      <c r="H26" s="582"/>
      <c r="I26" s="582"/>
      <c r="J26" s="582"/>
      <c r="K26" s="582"/>
      <c r="L26" s="582"/>
      <c r="M26" s="582"/>
      <c r="N26" s="582"/>
      <c r="O26" s="582"/>
    </row>
    <row r="27" spans="1:15" ht="23.25" customHeight="1">
      <c r="A27" s="585"/>
      <c r="B27" s="585"/>
      <c r="C27" s="586" t="s">
        <v>88</v>
      </c>
      <c r="D27" s="586"/>
      <c r="E27" s="582"/>
      <c r="F27" s="582"/>
      <c r="G27" s="582"/>
      <c r="H27" s="582"/>
      <c r="I27" s="582"/>
      <c r="J27" s="582"/>
      <c r="K27" s="582"/>
      <c r="L27" s="582"/>
      <c r="M27" s="582"/>
      <c r="N27" s="582"/>
      <c r="O27" s="582"/>
    </row>
    <row r="28" spans="1:15" ht="23.25" customHeight="1">
      <c r="A28" s="585"/>
      <c r="B28" s="585"/>
      <c r="C28" s="586" t="s">
        <v>133</v>
      </c>
      <c r="D28" s="586"/>
      <c r="E28" s="582"/>
      <c r="F28" s="582"/>
      <c r="G28" s="582"/>
      <c r="H28" s="582"/>
      <c r="I28" s="582"/>
      <c r="J28" s="582"/>
      <c r="K28" s="582"/>
      <c r="L28" s="582"/>
      <c r="M28" s="582"/>
      <c r="N28" s="582"/>
      <c r="O28" s="582"/>
    </row>
    <row r="29" spans="1:15"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</row>
    <row r="30" spans="1:15"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</row>
    <row r="31" spans="1:15"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</row>
  </sheetData>
  <mergeCells count="34">
    <mergeCell ref="L2:L3"/>
    <mergeCell ref="E4:E5"/>
    <mergeCell ref="A1:B1"/>
    <mergeCell ref="C1:D1"/>
    <mergeCell ref="E1:K3"/>
    <mergeCell ref="A2:B2"/>
    <mergeCell ref="C2:D2"/>
    <mergeCell ref="A3:B3"/>
    <mergeCell ref="C3:D3"/>
    <mergeCell ref="A4:A5"/>
    <mergeCell ref="B4:B5"/>
    <mergeCell ref="C4:C5"/>
    <mergeCell ref="D4:D5"/>
    <mergeCell ref="N4:N5"/>
    <mergeCell ref="O4:O5"/>
    <mergeCell ref="M2:M3"/>
    <mergeCell ref="N2:N3"/>
    <mergeCell ref="O2:O3"/>
    <mergeCell ref="E28:O28"/>
    <mergeCell ref="L1:M1"/>
    <mergeCell ref="A24:B28"/>
    <mergeCell ref="C24:D24"/>
    <mergeCell ref="E24:O24"/>
    <mergeCell ref="C25:D25"/>
    <mergeCell ref="E25:O25"/>
    <mergeCell ref="C26:D26"/>
    <mergeCell ref="E26:O26"/>
    <mergeCell ref="C27:D27"/>
    <mergeCell ref="E27:O27"/>
    <mergeCell ref="C28:D28"/>
    <mergeCell ref="F4:F5"/>
    <mergeCell ref="G4:I4"/>
    <mergeCell ref="J4:J5"/>
    <mergeCell ref="K4:M4"/>
  </mergeCells>
  <phoneticPr fontId="1" type="noConversion"/>
  <conditionalFormatting sqref="I7:I14 M7:M9 M17:M23 I17:I23 M14 M11">
    <cfRule type="cellIs" dxfId="20" priority="22" operator="greaterThan">
      <formula>5</formula>
    </cfRule>
    <cfRule type="cellIs" dxfId="19" priority="23" operator="greaterThan">
      <formula>8</formula>
    </cfRule>
    <cfRule type="cellIs" dxfId="18" priority="24" operator="greaterThan">
      <formula>8</formula>
    </cfRule>
  </conditionalFormatting>
  <conditionalFormatting sqref="M16 I16">
    <cfRule type="cellIs" dxfId="17" priority="16" operator="greaterThan">
      <formula>5</formula>
    </cfRule>
    <cfRule type="cellIs" dxfId="16" priority="17" operator="greaterThan">
      <formula>8</formula>
    </cfRule>
    <cfRule type="cellIs" dxfId="15" priority="18" operator="greaterThan">
      <formula>8</formula>
    </cfRule>
  </conditionalFormatting>
  <conditionalFormatting sqref="I15">
    <cfRule type="cellIs" dxfId="14" priority="13" operator="greaterThan">
      <formula>5</formula>
    </cfRule>
    <cfRule type="cellIs" dxfId="13" priority="14" operator="greaterThan">
      <formula>8</formula>
    </cfRule>
    <cfRule type="cellIs" dxfId="12" priority="15" operator="greaterThan">
      <formula>8</formula>
    </cfRule>
  </conditionalFormatting>
  <conditionalFormatting sqref="M12">
    <cfRule type="cellIs" dxfId="11" priority="10" operator="greaterThan">
      <formula>5</formula>
    </cfRule>
    <cfRule type="cellIs" dxfId="10" priority="11" operator="greaterThan">
      <formula>8</formula>
    </cfRule>
    <cfRule type="cellIs" dxfId="9" priority="12" operator="greaterThan">
      <formula>8</formula>
    </cfRule>
  </conditionalFormatting>
  <conditionalFormatting sqref="M15">
    <cfRule type="cellIs" dxfId="8" priority="7" operator="greaterThan">
      <formula>5</formula>
    </cfRule>
    <cfRule type="cellIs" dxfId="7" priority="8" operator="greaterThan">
      <formula>8</formula>
    </cfRule>
    <cfRule type="cellIs" dxfId="6" priority="9" operator="greaterThan">
      <formula>8</formula>
    </cfRule>
  </conditionalFormatting>
  <conditionalFormatting sqref="M10">
    <cfRule type="cellIs" dxfId="5" priority="4" operator="greaterThan">
      <formula>5</formula>
    </cfRule>
    <cfRule type="cellIs" dxfId="4" priority="5" operator="greaterThan">
      <formula>8</formula>
    </cfRule>
    <cfRule type="cellIs" dxfId="3" priority="6" operator="greaterThan">
      <formula>8</formula>
    </cfRule>
  </conditionalFormatting>
  <conditionalFormatting sqref="M13">
    <cfRule type="cellIs" dxfId="2" priority="1" operator="greaterThan">
      <formula>5</formula>
    </cfRule>
    <cfRule type="cellIs" dxfId="1" priority="2" operator="greaterThan">
      <formula>8</formula>
    </cfRule>
    <cfRule type="cellIs" dxfId="0" priority="3" operator="greaterThan">
      <formula>8</formula>
    </cfRule>
  </conditionalFormatting>
  <dataValidations disablePrompts="1" count="2">
    <dataValidation type="list" allowBlank="1" showInputMessage="1" showErrorMessage="1" sqref="G6">
      <formula1>"1, 2, 3, 4, 5"</formula1>
    </dataValidation>
    <dataValidation type="list" allowBlank="1" showInputMessage="1" showErrorMessage="1" sqref="H6">
      <formula1>"1, 2, 3, 4"</formula1>
    </dataValidation>
  </dataValidations>
  <printOptions horizontalCentered="1" verticalCentered="1"/>
  <pageMargins left="0.31496062992125984" right="0.31496062992125984" top="0.59055118110236227" bottom="0.39370078740157483" header="0.31496062992125984" footer="0.31496062992125984"/>
  <pageSetup paperSize="9" scale="60" fitToHeight="111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B1:Z65"/>
  <sheetViews>
    <sheetView showGridLines="0" zoomScale="80" zoomScaleNormal="80" workbookViewId="0"/>
  </sheetViews>
  <sheetFormatPr defaultRowHeight="16.5"/>
  <cols>
    <col min="1" max="1" width="3.25" customWidth="1"/>
  </cols>
  <sheetData>
    <row r="1" spans="2:18" ht="26.25">
      <c r="B1" s="669" t="s">
        <v>181</v>
      </c>
      <c r="C1" s="669"/>
      <c r="D1" s="669"/>
      <c r="E1" s="669"/>
      <c r="F1" s="669"/>
      <c r="G1" s="669"/>
      <c r="H1" s="669"/>
      <c r="I1" s="669"/>
      <c r="J1" s="669"/>
      <c r="K1" s="669"/>
      <c r="L1" s="669"/>
      <c r="M1" s="669"/>
      <c r="N1" s="669"/>
      <c r="O1" s="669"/>
      <c r="P1" s="669"/>
      <c r="Q1" s="669"/>
      <c r="R1" s="669"/>
    </row>
    <row r="2" spans="2:18" ht="21" thickBot="1">
      <c r="B2" s="670" t="s">
        <v>34</v>
      </c>
      <c r="C2" s="670"/>
      <c r="D2" s="670"/>
      <c r="E2" s="670"/>
      <c r="F2" s="670"/>
      <c r="G2" s="670"/>
      <c r="H2" s="670"/>
      <c r="J2" s="670" t="s">
        <v>35</v>
      </c>
      <c r="K2" s="670"/>
      <c r="L2" s="670"/>
      <c r="M2" s="670"/>
      <c r="N2" s="670"/>
      <c r="O2" s="670"/>
      <c r="P2" s="670"/>
      <c r="Q2" s="670"/>
      <c r="R2" s="670"/>
    </row>
    <row r="3" spans="2:18" ht="27" customHeight="1" thickBot="1">
      <c r="B3" s="636" t="s">
        <v>11</v>
      </c>
      <c r="C3" s="638"/>
      <c r="D3" s="634" t="s">
        <v>13</v>
      </c>
      <c r="E3" s="634"/>
      <c r="F3" s="634"/>
      <c r="G3" s="634"/>
      <c r="H3" s="635"/>
      <c r="J3" s="636" t="s">
        <v>11</v>
      </c>
      <c r="K3" s="638"/>
      <c r="L3" s="639" t="s">
        <v>13</v>
      </c>
      <c r="M3" s="637"/>
      <c r="N3" s="637"/>
      <c r="O3" s="637"/>
      <c r="P3" s="637"/>
      <c r="Q3" s="637"/>
      <c r="R3" s="640"/>
    </row>
    <row r="4" spans="2:18" ht="17.25" customHeight="1" thickTop="1">
      <c r="B4" s="657" t="s">
        <v>12</v>
      </c>
      <c r="C4" s="658"/>
      <c r="D4" s="659" t="s">
        <v>17</v>
      </c>
      <c r="E4" s="659"/>
      <c r="F4" s="659"/>
      <c r="G4" s="659"/>
      <c r="H4" s="660"/>
      <c r="J4" s="663" t="s">
        <v>36</v>
      </c>
      <c r="K4" s="664"/>
      <c r="L4" s="659" t="s">
        <v>40</v>
      </c>
      <c r="M4" s="659"/>
      <c r="N4" s="659"/>
      <c r="O4" s="665" t="s">
        <v>53</v>
      </c>
      <c r="P4" s="666"/>
      <c r="Q4" s="666"/>
      <c r="R4" s="667"/>
    </row>
    <row r="5" spans="2:18">
      <c r="B5" s="622"/>
      <c r="C5" s="623"/>
      <c r="D5" s="425" t="s">
        <v>18</v>
      </c>
      <c r="E5" s="425"/>
      <c r="F5" s="425"/>
      <c r="G5" s="425"/>
      <c r="H5" s="668"/>
      <c r="J5" s="643"/>
      <c r="K5" s="644"/>
      <c r="L5" s="425" t="s">
        <v>41</v>
      </c>
      <c r="M5" s="425"/>
      <c r="N5" s="425"/>
      <c r="O5" s="419" t="s">
        <v>54</v>
      </c>
      <c r="P5" s="421"/>
      <c r="Q5" s="421"/>
      <c r="R5" s="662"/>
    </row>
    <row r="6" spans="2:18">
      <c r="B6" s="622"/>
      <c r="C6" s="623"/>
      <c r="D6" s="628" t="s">
        <v>19</v>
      </c>
      <c r="E6" s="628"/>
      <c r="F6" s="628"/>
      <c r="G6" s="628"/>
      <c r="H6" s="629"/>
      <c r="J6" s="643"/>
      <c r="K6" s="644"/>
      <c r="L6" s="628" t="s">
        <v>42</v>
      </c>
      <c r="M6" s="628"/>
      <c r="N6" s="628"/>
      <c r="O6" s="650" t="s">
        <v>55</v>
      </c>
      <c r="P6" s="651"/>
      <c r="Q6" s="651"/>
      <c r="R6" s="652"/>
    </row>
    <row r="7" spans="2:18">
      <c r="B7" s="622"/>
      <c r="C7" s="623"/>
      <c r="D7" s="628" t="s">
        <v>20</v>
      </c>
      <c r="E7" s="628"/>
      <c r="F7" s="628"/>
      <c r="G7" s="628"/>
      <c r="H7" s="629"/>
      <c r="J7" s="643"/>
      <c r="K7" s="644"/>
      <c r="L7" s="628" t="s">
        <v>43</v>
      </c>
      <c r="M7" s="628"/>
      <c r="N7" s="628"/>
      <c r="O7" s="419"/>
      <c r="P7" s="421"/>
      <c r="Q7" s="421"/>
      <c r="R7" s="662"/>
    </row>
    <row r="8" spans="2:18">
      <c r="B8" s="622"/>
      <c r="C8" s="623"/>
      <c r="D8" s="628" t="s">
        <v>21</v>
      </c>
      <c r="E8" s="628"/>
      <c r="F8" s="628"/>
      <c r="G8" s="628"/>
      <c r="H8" s="629"/>
      <c r="J8" s="643"/>
      <c r="K8" s="644"/>
      <c r="L8" s="628" t="s">
        <v>44</v>
      </c>
      <c r="M8" s="628"/>
      <c r="N8" s="628"/>
      <c r="O8" s="419"/>
      <c r="P8" s="421"/>
      <c r="Q8" s="421"/>
      <c r="R8" s="662"/>
    </row>
    <row r="9" spans="2:18" ht="17.25" thickBot="1">
      <c r="B9" s="624"/>
      <c r="C9" s="625"/>
      <c r="D9" s="630" t="s">
        <v>22</v>
      </c>
      <c r="E9" s="630"/>
      <c r="F9" s="630"/>
      <c r="G9" s="630"/>
      <c r="H9" s="631"/>
      <c r="J9" s="645"/>
      <c r="K9" s="646"/>
      <c r="L9" s="630" t="s">
        <v>45</v>
      </c>
      <c r="M9" s="630"/>
      <c r="N9" s="630"/>
      <c r="O9" s="647"/>
      <c r="P9" s="648"/>
      <c r="Q9" s="648"/>
      <c r="R9" s="649"/>
    </row>
    <row r="10" spans="2:18">
      <c r="B10" s="620" t="s">
        <v>14</v>
      </c>
      <c r="C10" s="621"/>
      <c r="D10" s="626" t="s">
        <v>23</v>
      </c>
      <c r="E10" s="626"/>
      <c r="F10" s="626"/>
      <c r="G10" s="626"/>
      <c r="H10" s="627"/>
      <c r="J10" s="620" t="s">
        <v>37</v>
      </c>
      <c r="K10" s="621"/>
      <c r="L10" s="653" t="s">
        <v>46</v>
      </c>
      <c r="M10" s="653"/>
      <c r="N10" s="653"/>
      <c r="O10" s="654" t="s">
        <v>56</v>
      </c>
      <c r="P10" s="655"/>
      <c r="Q10" s="655"/>
      <c r="R10" s="656"/>
    </row>
    <row r="11" spans="2:18">
      <c r="B11" s="622"/>
      <c r="C11" s="623"/>
      <c r="D11" s="628" t="s">
        <v>24</v>
      </c>
      <c r="E11" s="628"/>
      <c r="F11" s="628"/>
      <c r="G11" s="628"/>
      <c r="H11" s="629"/>
      <c r="J11" s="622"/>
      <c r="K11" s="623"/>
      <c r="L11" s="628" t="s">
        <v>47</v>
      </c>
      <c r="M11" s="628"/>
      <c r="N11" s="628"/>
      <c r="O11" s="650" t="s">
        <v>53</v>
      </c>
      <c r="P11" s="651"/>
      <c r="Q11" s="651"/>
      <c r="R11" s="652"/>
    </row>
    <row r="12" spans="2:18" ht="17.25" thickBot="1">
      <c r="B12" s="624"/>
      <c r="C12" s="625"/>
      <c r="D12" s="630" t="s">
        <v>25</v>
      </c>
      <c r="E12" s="630"/>
      <c r="F12" s="630"/>
      <c r="G12" s="630"/>
      <c r="H12" s="631"/>
      <c r="J12" s="622"/>
      <c r="K12" s="623"/>
      <c r="L12" s="628" t="s">
        <v>48</v>
      </c>
      <c r="M12" s="628"/>
      <c r="N12" s="628"/>
      <c r="O12" s="650" t="s">
        <v>57</v>
      </c>
      <c r="P12" s="651"/>
      <c r="Q12" s="651"/>
      <c r="R12" s="652"/>
    </row>
    <row r="13" spans="2:18" ht="17.45" customHeight="1" thickBot="1">
      <c r="B13" s="620" t="s">
        <v>15</v>
      </c>
      <c r="C13" s="621"/>
      <c r="D13" s="653" t="s">
        <v>26</v>
      </c>
      <c r="E13" s="653"/>
      <c r="F13" s="653"/>
      <c r="G13" s="653"/>
      <c r="H13" s="661"/>
      <c r="J13" s="624"/>
      <c r="K13" s="625"/>
      <c r="L13" s="630" t="s">
        <v>49</v>
      </c>
      <c r="M13" s="630"/>
      <c r="N13" s="630"/>
      <c r="O13" s="647"/>
      <c r="P13" s="648"/>
      <c r="Q13" s="648"/>
      <c r="R13" s="649"/>
    </row>
    <row r="14" spans="2:18" ht="16.5" customHeight="1">
      <c r="B14" s="622"/>
      <c r="C14" s="623"/>
      <c r="D14" s="628" t="s">
        <v>27</v>
      </c>
      <c r="E14" s="628"/>
      <c r="F14" s="628"/>
      <c r="G14" s="628"/>
      <c r="H14" s="629"/>
      <c r="J14" s="641" t="s">
        <v>38</v>
      </c>
      <c r="K14" s="642"/>
      <c r="L14" s="653" t="s">
        <v>50</v>
      </c>
      <c r="M14" s="653"/>
      <c r="N14" s="653"/>
      <c r="O14" s="654" t="s">
        <v>58</v>
      </c>
      <c r="P14" s="655"/>
      <c r="Q14" s="655"/>
      <c r="R14" s="656"/>
    </row>
    <row r="15" spans="2:18">
      <c r="B15" s="622"/>
      <c r="C15" s="623"/>
      <c r="D15" s="628" t="s">
        <v>28</v>
      </c>
      <c r="E15" s="628"/>
      <c r="F15" s="628"/>
      <c r="G15" s="628"/>
      <c r="H15" s="629"/>
      <c r="J15" s="643"/>
      <c r="K15" s="644"/>
      <c r="L15" s="628" t="s">
        <v>51</v>
      </c>
      <c r="M15" s="628"/>
      <c r="N15" s="628"/>
      <c r="O15" s="650" t="s">
        <v>59</v>
      </c>
      <c r="P15" s="651"/>
      <c r="Q15" s="651"/>
      <c r="R15" s="652"/>
    </row>
    <row r="16" spans="2:18" ht="17.25" thickBot="1">
      <c r="B16" s="624"/>
      <c r="C16" s="625"/>
      <c r="D16" s="630" t="s">
        <v>29</v>
      </c>
      <c r="E16" s="630"/>
      <c r="F16" s="630"/>
      <c r="G16" s="630"/>
      <c r="H16" s="631"/>
      <c r="J16" s="645"/>
      <c r="K16" s="646"/>
      <c r="L16" s="630" t="s">
        <v>52</v>
      </c>
      <c r="M16" s="630"/>
      <c r="N16" s="630"/>
      <c r="O16" s="647"/>
      <c r="P16" s="648"/>
      <c r="Q16" s="648"/>
      <c r="R16" s="649"/>
    </row>
    <row r="17" spans="2:26" ht="16.5" customHeight="1">
      <c r="B17" s="620" t="s">
        <v>16</v>
      </c>
      <c r="C17" s="621"/>
      <c r="D17" s="626" t="s">
        <v>30</v>
      </c>
      <c r="E17" s="626"/>
      <c r="F17" s="626"/>
      <c r="G17" s="626"/>
      <c r="H17" s="627"/>
    </row>
    <row r="18" spans="2:26">
      <c r="B18" s="622"/>
      <c r="C18" s="623"/>
      <c r="D18" s="628" t="s">
        <v>31</v>
      </c>
      <c r="E18" s="628"/>
      <c r="F18" s="628"/>
      <c r="G18" s="628"/>
      <c r="H18" s="629"/>
    </row>
    <row r="19" spans="2:26">
      <c r="B19" s="622"/>
      <c r="C19" s="623"/>
      <c r="D19" s="628" t="s">
        <v>32</v>
      </c>
      <c r="E19" s="628"/>
      <c r="F19" s="628"/>
      <c r="G19" s="628"/>
      <c r="H19" s="629"/>
    </row>
    <row r="20" spans="2:26" ht="17.25" thickBot="1">
      <c r="B20" s="624"/>
      <c r="C20" s="625"/>
      <c r="D20" s="630" t="s">
        <v>33</v>
      </c>
      <c r="E20" s="630"/>
      <c r="F20" s="630"/>
      <c r="G20" s="630"/>
      <c r="H20" s="631"/>
    </row>
    <row r="23" spans="2:26" ht="27" thickBot="1">
      <c r="B23" s="632" t="s">
        <v>60</v>
      </c>
      <c r="C23" s="632"/>
      <c r="D23" s="632"/>
      <c r="E23" s="632"/>
      <c r="F23" s="632"/>
      <c r="G23" s="632"/>
      <c r="H23" s="632"/>
      <c r="I23" s="632"/>
      <c r="J23" s="632"/>
      <c r="K23" s="632"/>
      <c r="L23" s="632"/>
      <c r="M23" s="632"/>
      <c r="O23" s="632" t="s">
        <v>73</v>
      </c>
      <c r="P23" s="632"/>
      <c r="Q23" s="632"/>
      <c r="R23" s="632"/>
      <c r="S23" s="632"/>
      <c r="T23" s="632"/>
      <c r="U23" s="632"/>
      <c r="V23" s="632"/>
      <c r="W23" s="632"/>
      <c r="X23" s="632"/>
      <c r="Y23" s="632"/>
      <c r="Z23" s="632"/>
    </row>
    <row r="24" spans="2:26" ht="27.6" customHeight="1" thickBot="1">
      <c r="B24" s="633" t="s">
        <v>61</v>
      </c>
      <c r="C24" s="634"/>
      <c r="D24" s="634" t="s">
        <v>62</v>
      </c>
      <c r="E24" s="634"/>
      <c r="F24" s="634"/>
      <c r="G24" s="634"/>
      <c r="H24" s="634"/>
      <c r="I24" s="634"/>
      <c r="J24" s="634"/>
      <c r="K24" s="634"/>
      <c r="L24" s="634"/>
      <c r="M24" s="635"/>
      <c r="O24" s="636" t="s">
        <v>74</v>
      </c>
      <c r="P24" s="637"/>
      <c r="Q24" s="638"/>
      <c r="R24" s="639" t="s">
        <v>62</v>
      </c>
      <c r="S24" s="637"/>
      <c r="T24" s="637"/>
      <c r="U24" s="637"/>
      <c r="V24" s="637"/>
      <c r="W24" s="637"/>
      <c r="X24" s="637"/>
      <c r="Y24" s="637"/>
      <c r="Z24" s="640"/>
    </row>
    <row r="25" spans="2:26" ht="49.9" customHeight="1" thickTop="1">
      <c r="B25" s="11">
        <v>5</v>
      </c>
      <c r="C25" s="12" t="s">
        <v>63</v>
      </c>
      <c r="D25" s="616" t="s">
        <v>68</v>
      </c>
      <c r="E25" s="616"/>
      <c r="F25" s="616"/>
      <c r="G25" s="616"/>
      <c r="H25" s="616"/>
      <c r="I25" s="616"/>
      <c r="J25" s="616"/>
      <c r="K25" s="616"/>
      <c r="L25" s="616"/>
      <c r="M25" s="617"/>
      <c r="N25" s="2"/>
      <c r="O25" s="13">
        <v>4</v>
      </c>
      <c r="P25" s="618" t="s">
        <v>75</v>
      </c>
      <c r="Q25" s="619"/>
      <c r="R25" s="613" t="s">
        <v>82</v>
      </c>
      <c r="S25" s="614"/>
      <c r="T25" s="614"/>
      <c r="U25" s="614"/>
      <c r="V25" s="614"/>
      <c r="W25" s="614"/>
      <c r="X25" s="614"/>
      <c r="Y25" s="614"/>
      <c r="Z25" s="615"/>
    </row>
    <row r="26" spans="2:26" ht="49.9" customHeight="1">
      <c r="B26" s="5">
        <v>4</v>
      </c>
      <c r="C26" s="6" t="s">
        <v>64</v>
      </c>
      <c r="D26" s="604" t="s">
        <v>69</v>
      </c>
      <c r="E26" s="604"/>
      <c r="F26" s="604"/>
      <c r="G26" s="604"/>
      <c r="H26" s="604"/>
      <c r="I26" s="604"/>
      <c r="J26" s="604"/>
      <c r="K26" s="604"/>
      <c r="L26" s="604"/>
      <c r="M26" s="605"/>
      <c r="N26" s="2"/>
      <c r="O26" s="14">
        <v>3</v>
      </c>
      <c r="P26" s="611" t="s">
        <v>76</v>
      </c>
      <c r="Q26" s="612"/>
      <c r="R26" s="613" t="s">
        <v>81</v>
      </c>
      <c r="S26" s="614"/>
      <c r="T26" s="614"/>
      <c r="U26" s="614"/>
      <c r="V26" s="614"/>
      <c r="W26" s="614"/>
      <c r="X26" s="614"/>
      <c r="Y26" s="614"/>
      <c r="Z26" s="615"/>
    </row>
    <row r="27" spans="2:26" ht="49.9" customHeight="1">
      <c r="B27" s="3">
        <v>3</v>
      </c>
      <c r="C27" s="4" t="s">
        <v>65</v>
      </c>
      <c r="D27" s="604" t="s">
        <v>70</v>
      </c>
      <c r="E27" s="604"/>
      <c r="F27" s="604"/>
      <c r="G27" s="604"/>
      <c r="H27" s="604"/>
      <c r="I27" s="604"/>
      <c r="J27" s="604"/>
      <c r="K27" s="604"/>
      <c r="L27" s="604"/>
      <c r="M27" s="605"/>
      <c r="N27" s="2"/>
      <c r="O27" s="14">
        <v>2</v>
      </c>
      <c r="P27" s="611" t="s">
        <v>77</v>
      </c>
      <c r="Q27" s="612"/>
      <c r="R27" s="613" t="s">
        <v>80</v>
      </c>
      <c r="S27" s="614"/>
      <c r="T27" s="614"/>
      <c r="U27" s="614"/>
      <c r="V27" s="614"/>
      <c r="W27" s="614"/>
      <c r="X27" s="614"/>
      <c r="Y27" s="614"/>
      <c r="Z27" s="615"/>
    </row>
    <row r="28" spans="2:26" ht="49.9" customHeight="1" thickBot="1">
      <c r="B28" s="7">
        <v>2</v>
      </c>
      <c r="C28" s="8" t="s">
        <v>66</v>
      </c>
      <c r="D28" s="604" t="s">
        <v>71</v>
      </c>
      <c r="E28" s="604"/>
      <c r="F28" s="604"/>
      <c r="G28" s="604"/>
      <c r="H28" s="604"/>
      <c r="I28" s="604"/>
      <c r="J28" s="604"/>
      <c r="K28" s="604"/>
      <c r="L28" s="604"/>
      <c r="M28" s="605"/>
      <c r="N28" s="2"/>
      <c r="O28" s="15">
        <v>1</v>
      </c>
      <c r="P28" s="606" t="s">
        <v>78</v>
      </c>
      <c r="Q28" s="607"/>
      <c r="R28" s="608" t="s">
        <v>79</v>
      </c>
      <c r="S28" s="609"/>
      <c r="T28" s="609"/>
      <c r="U28" s="609"/>
      <c r="V28" s="609"/>
      <c r="W28" s="609"/>
      <c r="X28" s="609"/>
      <c r="Y28" s="609"/>
      <c r="Z28" s="610"/>
    </row>
    <row r="29" spans="2:26" ht="49.9" customHeight="1" thickBot="1">
      <c r="B29" s="9">
        <v>1</v>
      </c>
      <c r="C29" s="10" t="s">
        <v>67</v>
      </c>
      <c r="D29" s="608" t="s">
        <v>72</v>
      </c>
      <c r="E29" s="609"/>
      <c r="F29" s="609"/>
      <c r="G29" s="609"/>
      <c r="H29" s="609"/>
      <c r="I29" s="609"/>
      <c r="J29" s="609"/>
      <c r="K29" s="609"/>
      <c r="L29" s="609"/>
      <c r="M29" s="610"/>
      <c r="N29" s="2"/>
    </row>
    <row r="56" spans="2:9" hidden="1">
      <c r="B56" t="s">
        <v>12</v>
      </c>
      <c r="C56" t="s">
        <v>14</v>
      </c>
      <c r="D56" t="s">
        <v>15</v>
      </c>
      <c r="E56" t="s">
        <v>16</v>
      </c>
      <c r="F56" t="s">
        <v>131</v>
      </c>
      <c r="G56" t="s">
        <v>37</v>
      </c>
      <c r="H56" t="s">
        <v>130</v>
      </c>
      <c r="I56" t="s">
        <v>39</v>
      </c>
    </row>
    <row r="57" spans="2:9" ht="13.9" hidden="1" customHeight="1">
      <c r="B57" t="s">
        <v>129</v>
      </c>
      <c r="C57" t="s">
        <v>94</v>
      </c>
      <c r="D57" t="s">
        <v>97</v>
      </c>
      <c r="E57" t="s">
        <v>101</v>
      </c>
      <c r="F57" t="s">
        <v>105</v>
      </c>
      <c r="G57" t="s">
        <v>111</v>
      </c>
      <c r="H57" t="s">
        <v>115</v>
      </c>
      <c r="I57" s="22" t="s">
        <v>120</v>
      </c>
    </row>
    <row r="58" spans="2:9" hidden="1">
      <c r="B58" t="s">
        <v>89</v>
      </c>
      <c r="C58" t="s">
        <v>95</v>
      </c>
      <c r="D58" t="s">
        <v>98</v>
      </c>
      <c r="E58" t="s">
        <v>102</v>
      </c>
      <c r="F58" t="s">
        <v>106</v>
      </c>
      <c r="G58" t="s">
        <v>112</v>
      </c>
      <c r="H58" t="s">
        <v>116</v>
      </c>
      <c r="I58" t="s">
        <v>118</v>
      </c>
    </row>
    <row r="59" spans="2:9" hidden="1">
      <c r="B59" t="s">
        <v>90</v>
      </c>
      <c r="C59" t="s">
        <v>96</v>
      </c>
      <c r="D59" t="s">
        <v>99</v>
      </c>
      <c r="E59" t="s">
        <v>103</v>
      </c>
      <c r="F59" t="s">
        <v>107</v>
      </c>
      <c r="G59" t="s">
        <v>113</v>
      </c>
      <c r="H59" t="s">
        <v>117</v>
      </c>
      <c r="I59" t="s">
        <v>119</v>
      </c>
    </row>
    <row r="60" spans="2:9" hidden="1">
      <c r="B60" t="s">
        <v>91</v>
      </c>
      <c r="D60" t="s">
        <v>100</v>
      </c>
      <c r="E60" t="s">
        <v>104</v>
      </c>
      <c r="F60" t="s">
        <v>108</v>
      </c>
      <c r="G60" t="s">
        <v>114</v>
      </c>
      <c r="H60" t="s">
        <v>127</v>
      </c>
    </row>
    <row r="61" spans="2:9" hidden="1">
      <c r="B61" t="s">
        <v>92</v>
      </c>
      <c r="F61" t="s">
        <v>109</v>
      </c>
      <c r="G61" t="s">
        <v>124</v>
      </c>
      <c r="H61" t="s">
        <v>128</v>
      </c>
    </row>
    <row r="62" spans="2:9" hidden="1">
      <c r="B62" t="s">
        <v>93</v>
      </c>
      <c r="F62" t="s">
        <v>110</v>
      </c>
      <c r="G62" t="s">
        <v>125</v>
      </c>
    </row>
    <row r="63" spans="2:9" hidden="1">
      <c r="F63" t="s">
        <v>121</v>
      </c>
      <c r="G63" t="s">
        <v>126</v>
      </c>
    </row>
    <row r="64" spans="2:9" hidden="1">
      <c r="F64" t="s">
        <v>122</v>
      </c>
    </row>
    <row r="65" spans="6:6" hidden="1">
      <c r="F65" t="s">
        <v>123</v>
      </c>
    </row>
  </sheetData>
  <mergeCells count="76">
    <mergeCell ref="B1:R1"/>
    <mergeCell ref="B2:H2"/>
    <mergeCell ref="J2:R2"/>
    <mergeCell ref="B3:C3"/>
    <mergeCell ref="D3:H3"/>
    <mergeCell ref="J3:K3"/>
    <mergeCell ref="L3:R3"/>
    <mergeCell ref="O6:R6"/>
    <mergeCell ref="D7:H7"/>
    <mergeCell ref="L7:N7"/>
    <mergeCell ref="O7:R7"/>
    <mergeCell ref="D8:H8"/>
    <mergeCell ref="L8:N8"/>
    <mergeCell ref="O8:R8"/>
    <mergeCell ref="J4:K9"/>
    <mergeCell ref="L4:N4"/>
    <mergeCell ref="O4:R4"/>
    <mergeCell ref="D5:H5"/>
    <mergeCell ref="L5:N5"/>
    <mergeCell ref="O5:R5"/>
    <mergeCell ref="D6:H6"/>
    <mergeCell ref="L6:N6"/>
    <mergeCell ref="D9:H9"/>
    <mergeCell ref="L9:N9"/>
    <mergeCell ref="O9:R9"/>
    <mergeCell ref="B10:C12"/>
    <mergeCell ref="D10:H10"/>
    <mergeCell ref="J10:K13"/>
    <mergeCell ref="L10:N10"/>
    <mergeCell ref="O10:R10"/>
    <mergeCell ref="D11:H11"/>
    <mergeCell ref="L11:N11"/>
    <mergeCell ref="B4:C9"/>
    <mergeCell ref="D4:H4"/>
    <mergeCell ref="B13:C16"/>
    <mergeCell ref="D13:H13"/>
    <mergeCell ref="L13:N13"/>
    <mergeCell ref="O13:R13"/>
    <mergeCell ref="D14:H14"/>
    <mergeCell ref="J14:K16"/>
    <mergeCell ref="D16:H16"/>
    <mergeCell ref="L16:N16"/>
    <mergeCell ref="O16:R16"/>
    <mergeCell ref="O11:R11"/>
    <mergeCell ref="D12:H12"/>
    <mergeCell ref="L12:N12"/>
    <mergeCell ref="O12:R12"/>
    <mergeCell ref="L14:N14"/>
    <mergeCell ref="O14:R14"/>
    <mergeCell ref="D15:H15"/>
    <mergeCell ref="L15:N15"/>
    <mergeCell ref="O15:R15"/>
    <mergeCell ref="D25:M25"/>
    <mergeCell ref="P25:Q25"/>
    <mergeCell ref="R25:Z25"/>
    <mergeCell ref="B17:C20"/>
    <mergeCell ref="D17:H17"/>
    <mergeCell ref="D18:H18"/>
    <mergeCell ref="D19:H19"/>
    <mergeCell ref="D20:H20"/>
    <mergeCell ref="B23:M23"/>
    <mergeCell ref="O23:Z23"/>
    <mergeCell ref="B24:C24"/>
    <mergeCell ref="D24:M24"/>
    <mergeCell ref="O24:Q24"/>
    <mergeCell ref="R24:Z24"/>
    <mergeCell ref="D28:M28"/>
    <mergeCell ref="P28:Q28"/>
    <mergeCell ref="R28:Z28"/>
    <mergeCell ref="D29:M29"/>
    <mergeCell ref="D26:M26"/>
    <mergeCell ref="P26:Q26"/>
    <mergeCell ref="R26:Z26"/>
    <mergeCell ref="D27:M27"/>
    <mergeCell ref="P27:Q27"/>
    <mergeCell ref="R27:Z27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2</vt:i4>
      </vt:variant>
    </vt:vector>
  </HeadingPairs>
  <TitlesOfParts>
    <vt:vector size="7" baseType="lpstr">
      <vt:lpstr>1. 표지(최초, 정기)</vt:lpstr>
      <vt:lpstr>3. 위험성평가 조직도(최초, 정기)</vt:lpstr>
      <vt:lpstr>4. 전체 공사 일정표</vt:lpstr>
      <vt:lpstr>5.위험성평가</vt:lpstr>
      <vt:lpstr>6. 참조자료(유해위험요인, 위험성추정)</vt:lpstr>
      <vt:lpstr>'3. 위험성평가 조직도(최초, 정기)'!Print_Area</vt:lpstr>
      <vt:lpstr>'4. 전체 공사 일정표'!Print_Area</vt:lpstr>
    </vt:vector>
  </TitlesOfParts>
  <Company>SAMSUNG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김태영(taeyoung kim)</dc:creator>
  <cp:lastModifiedBy>김윤기(물류PM1팀/대리/-)</cp:lastModifiedBy>
  <cp:lastPrinted>2021-11-30T00:32:52Z</cp:lastPrinted>
  <dcterms:created xsi:type="dcterms:W3CDTF">2016-01-18T02:47:57Z</dcterms:created>
  <dcterms:modified xsi:type="dcterms:W3CDTF">2024-05-08T00:52:55Z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  <property fmtid="{D5CDD505-2E9C-101B-9397-08002B2CF9AE}" pid="3" name="NSCPROP_SA">
    <vt:lpwstr>D:\PERSONAL_SPACE\2021업무\위험성평가\교안\추가1_(첨부) 2021년 협력사 작업공정 위험성평가 양식(KRAS+)_제출.xlsx</vt:lpwstr>
  </property>
</Properties>
</file>